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drawings/drawing3.xml" ContentType="application/vnd.openxmlformats-officedocument.drawing+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66925"/>
  <mc:AlternateContent xmlns:mc="http://schemas.openxmlformats.org/markup-compatibility/2006">
    <mc:Choice Requires="x15">
      <x15ac:absPath xmlns:x15ac="http://schemas.microsoft.com/office/spreadsheetml/2010/11/ac" url="Z:\2023\OBRAS\1 EM ORÇAMENTO\PRAÇAS\PRIORIDADE Nº 68 - 2,5 MILHÕES\8 CAMPO SÃO ROQUE\ORÇAMENTO\ORÇAMENTO ATUALIZADO\"/>
    </mc:Choice>
  </mc:AlternateContent>
  <xr:revisionPtr revIDLastSave="0" documentId="13_ncr:1_{02FC8EC3-D159-46C4-A7D3-F6B067DF2500}" xr6:coauthVersionLast="47" xr6:coauthVersionMax="47" xr10:uidLastSave="{00000000-0000-0000-0000-000000000000}"/>
  <bookViews>
    <workbookView xWindow="28680" yWindow="-120" windowWidth="29040" windowHeight="15840" xr2:uid="{00000000-000D-0000-FFFF-FFFF00000000}"/>
  </bookViews>
  <sheets>
    <sheet name="COMPOSIÇÕES COMPLEMENTARES " sheetId="1" r:id="rId1"/>
    <sheet name="SERVIÇOS" sheetId="3" r:id="rId2"/>
    <sheet name="INSUMOS" sheetId="2" r:id="rId3"/>
  </sheets>
  <externalReferences>
    <externalReference r:id="rId4"/>
    <externalReference r:id="rId5"/>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xlnm.Print_Area_1">INSUMOS!$A$1:$D$5104</definedName>
    <definedName name="__xlnm.Print_Area_2">#REF!</definedName>
    <definedName name="__xlnm.Print_Area_3">#REF!</definedName>
    <definedName name="__xlnm.Print_Area_3_1">#REF!</definedName>
    <definedName name="__xlnm.Print_Titles_1">INSUMOS!$1:$2</definedName>
    <definedName name="__xlnm.Print_Titles_2">#REF!</definedName>
    <definedName name="__xlnm.Print_Titles_3">#REF!</definedName>
    <definedName name="_xlnm._FilterDatabase" localSheetId="0" hidden="1">'COMPOSIÇÕES COMPLEMENTARES '!$A$6:$H$7</definedName>
    <definedName name="_xlnm._FilterDatabase" localSheetId="2" hidden="1">INSUMOS!$A$2:$J$5205</definedName>
    <definedName name="_xlnm._FilterDatabase" localSheetId="1" hidden="1">SERVIÇOS!$A$2:$G$7519</definedName>
    <definedName name="_R10P" localSheetId="2">#REF!</definedName>
    <definedName name="_R10P" localSheetId="1">#REF!</definedName>
    <definedName name="_R10P">#REF!</definedName>
    <definedName name="_R10R" localSheetId="2">#REF!</definedName>
    <definedName name="_R10R" localSheetId="1">#REF!</definedName>
    <definedName name="_R10R">#REF!</definedName>
    <definedName name="_R11P" localSheetId="2">#REF!</definedName>
    <definedName name="_R11P" localSheetId="1">#REF!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 localSheetId="2">#REF!</definedName>
    <definedName name="A1P1" localSheetId="1">#REF!</definedName>
    <definedName name="A1P1">#REF!</definedName>
    <definedName name="A1P10" localSheetId="2">#REF!</definedName>
    <definedName name="A1P10" localSheetId="1">#REF!</definedName>
    <definedName name="A1P10">#REF!</definedName>
    <definedName name="A1P11" localSheetId="2">#REF!</definedName>
    <definedName name="A1P11" localSheetId="1">#REF!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'COMPOSIÇÕES COMPLEMENTARES '!$A$1:$H$9</definedName>
    <definedName name="_xlnm.Print_Area" localSheetId="2">INSUMOS!$A$1:$D$5205</definedName>
    <definedName name="_xlnm.Print_Area" localSheetId="1">SERVIÇOS!$A$1:$H$7519</definedName>
    <definedName name="AUDITORIO" localSheetId="2">#REF!</definedName>
    <definedName name="AUDITORIO" localSheetId="1">#REF!</definedName>
    <definedName name="AUDITORIO">#REF!</definedName>
    <definedName name="BBB" localSheetId="2">#REF!</definedName>
    <definedName name="BBB" localSheetId="1">#REF!</definedName>
    <definedName name="BBB">#REF!</definedName>
    <definedName name="BD" localSheetId="2">#REF!</definedName>
    <definedName name="BD" localSheetId="1">#REF!</definedName>
    <definedName name="BD">#REF!</definedName>
    <definedName name="BDI">#REF!</definedName>
    <definedName name="BDI_LIC">#REF!</definedName>
    <definedName name="cfs" localSheetId="2">#REF!</definedName>
    <definedName name="cfs" localSheetId="1">#REF!</definedName>
    <definedName name="cfs">#REF!</definedName>
    <definedName name="crono" localSheetId="2">#REF!</definedName>
    <definedName name="crono" localSheetId="1">#REF!</definedName>
    <definedName name="crono">#REF!</definedName>
    <definedName name="CRONO_ADD" localSheetId="2">#REF!</definedName>
    <definedName name="CRONO_ADD" localSheetId="1">#REF!</definedName>
    <definedName name="CRONO_ADD">#REF!</definedName>
    <definedName name="CRONO_RES" localSheetId="2">#REF!</definedName>
    <definedName name="CRONO_RES" localSheetId="1">#REF!</definedName>
    <definedName name="CRONO_RES">#REF!</definedName>
    <definedName name="DadosExternos10" localSheetId="2">INSUMOS!$A$2:$A$5205</definedName>
    <definedName name="DadosExternos10" localSheetId="1">SERVIÇOS!$A$2:$A$7519</definedName>
    <definedName name="DadosExternos11" localSheetId="2">INSUMOS!$A$2:$A$5205</definedName>
    <definedName name="DadosExternos11" localSheetId="1">SERVIÇOS!$A$2:$A$7519</definedName>
    <definedName name="DadosExternos12" localSheetId="2">INSUMOS!$A$2:$A$5205</definedName>
    <definedName name="DadosExternos12" localSheetId="1">SERVIÇOS!$A$2:$A$7519</definedName>
    <definedName name="DadosExternos13" localSheetId="2">INSUMOS!$A$2:$A$5205</definedName>
    <definedName name="DadosExternos13" localSheetId="1">SERVIÇOS!$A$2:$A$7519</definedName>
    <definedName name="DadosExternos14" localSheetId="2">INSUMOS!$A$2:$A$5205</definedName>
    <definedName name="DadosExternos14" localSheetId="1">SERVIÇOS!$A$2:$A$7519</definedName>
    <definedName name="DadosExternos15" localSheetId="2">INSUMOS!$A$2:$A$5205</definedName>
    <definedName name="DadosExternos15" localSheetId="1">SERVIÇOS!$A$2:$A$7519</definedName>
    <definedName name="DadosExternos16" localSheetId="2">INSUMOS!$A$2:$A$5205</definedName>
    <definedName name="DadosExternos16" localSheetId="1">SERVIÇOS!$A$2:$A$7519</definedName>
    <definedName name="DadosExternos17" localSheetId="2">INSUMOS!$A$2:$A$5205</definedName>
    <definedName name="DadosExternos17" localSheetId="1">SERVIÇOS!$A$2:$A$7519</definedName>
    <definedName name="DadosExternos18" localSheetId="1">SERVIÇOS!$A$3:$C$7519</definedName>
    <definedName name="DadosExternos19" localSheetId="2">INSUMOS!$A$2:$A$5205</definedName>
    <definedName name="DadosExternos19" localSheetId="1">SERVIÇOS!$A$2:$A$7519</definedName>
    <definedName name="DadosExternos2" localSheetId="2">INSUMOS!$A$2:$A$5205</definedName>
    <definedName name="DadosExternos2" localSheetId="1">SERVIÇOS!$A$2:$A$7519</definedName>
    <definedName name="DadosExternos20" localSheetId="2">INSUMOS!$A$2:$A$5205</definedName>
    <definedName name="DadosExternos20" localSheetId="1">SERVIÇOS!$A$2:$A$7519</definedName>
    <definedName name="DadosExternos21" localSheetId="2">INSUMOS!$A$2:$A$5205</definedName>
    <definedName name="DadosExternos21" localSheetId="1">SERVIÇOS!$A$2:$A$7519</definedName>
    <definedName name="DadosExternos22" localSheetId="2">INSUMOS!$A$2:$A$5205</definedName>
    <definedName name="DadosExternos22" localSheetId="1">SERVIÇOS!$A$2:$A$7519</definedName>
    <definedName name="DadosExternos23" localSheetId="2">INSUMOS!$A$2:$A$5205</definedName>
    <definedName name="DadosExternos23" localSheetId="1">SERVIÇOS!$A$2:$A$7519</definedName>
    <definedName name="DadosExternos24" localSheetId="2">INSUMOS!$A$2:$A$5205</definedName>
    <definedName name="DadosExternos24" localSheetId="1">SERVIÇOS!$A$2:$A$7519</definedName>
    <definedName name="DadosExternos25" localSheetId="2">INSUMOS!$A$2:$A$5205</definedName>
    <definedName name="DadosExternos25" localSheetId="1">SERVIÇOS!$A$2:$A$7519</definedName>
    <definedName name="DadosExternos26" localSheetId="2">INSUMOS!$A$2:$A$5205</definedName>
    <definedName name="DadosExternos26" localSheetId="1">SERVIÇOS!$A$2:$A$7519</definedName>
    <definedName name="DadosExternos27" localSheetId="2">INSUMOS!$A$2:$A$5205</definedName>
    <definedName name="DadosExternos27" localSheetId="1">SERVIÇOS!$A$2:$A$7519</definedName>
    <definedName name="DadosExternos28" localSheetId="2">INSUMOS!$A$2:$A$5205</definedName>
    <definedName name="DadosExternos28" localSheetId="1">SERVIÇOS!$A$2:$A$7519</definedName>
    <definedName name="DadosExternos29" localSheetId="2">INSUMOS!$A$2:$A$5205</definedName>
    <definedName name="DadosExternos29" localSheetId="1">SERVIÇOS!$A$2:$A$7519</definedName>
    <definedName name="DadosExternos30" localSheetId="2">INSUMOS!$A$2:$A$5205</definedName>
    <definedName name="DadosExternos30" localSheetId="1">SERVIÇOS!$A$2:$A$7519</definedName>
    <definedName name="DadosExternos31" localSheetId="2">INSUMOS!$A$2:$A$5205</definedName>
    <definedName name="DadosExternos31" localSheetId="1">SERVIÇOS!$A$2:$A$7519</definedName>
    <definedName name="DadosExternos32" localSheetId="2">INSUMOS!$A$2:$A$5205</definedName>
    <definedName name="DadosExternos32" localSheetId="1">SERVIÇOS!$A$2:$A$7519</definedName>
    <definedName name="DadosExternos33" localSheetId="2">INSUMOS!$A$2:$A$5205</definedName>
    <definedName name="DadosExternos33" localSheetId="1">SERVIÇOS!$A$2:$A$7519</definedName>
    <definedName name="DadosExternos34" localSheetId="2">INSUMOS!$A$2:$A$5205</definedName>
    <definedName name="DadosExternos34" localSheetId="1">SERVIÇOS!$A$2:$A$7519</definedName>
    <definedName name="DadosExternos5" localSheetId="2">INSUMOS!$A$2:$A$5205</definedName>
    <definedName name="DadosExternos5" localSheetId="1">SERVIÇOS!$A$2:$A$7519</definedName>
    <definedName name="DadosExternos6" localSheetId="2">INSUMOS!$A$2:$A$5205</definedName>
    <definedName name="DadosExternos6" localSheetId="1">SERVIÇOS!$A$2:$A$7519</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0">#REF!</definedName>
    <definedName name="Excel_BuiltIn__FilterDatabase_6" localSheetId="2">"#REF!"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7_1_1" localSheetId="0">#REF!</definedName>
    <definedName name="Excel_BuiltIn_Print_Area_7_1_1">"#REF!"</definedName>
    <definedName name="Excel_BuiltIn_Print_Area_7_1_1_1" localSheetId="0">#REF!</definedName>
    <definedName name="Excel_BuiltIn_Print_Area_7_1_1_1">"#REF!"</definedName>
    <definedName name="Excel_BuiltIn_Print_Area_7_1_1_1_1" localSheetId="0">#REF!</definedName>
    <definedName name="Excel_BuiltIn_Print_Area_7_1_1_1_1">"#REF!"</definedName>
    <definedName name="Excel_BuiltIn_Print_Area_7_1_1_1_1_1" localSheetId="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1">'[1] '!#REF!</definedName>
    <definedName name="ini">'[1] '!#REF!</definedName>
    <definedName name="k">"$#REF!.$A$1:$B$2408"</definedName>
    <definedName name="matriz" localSheetId="2">'[1] '!#REF!</definedName>
    <definedName name="matriz" localSheetId="1">'[1] '!#REF!</definedName>
    <definedName name="matriz">'[1] '!#REF!</definedName>
    <definedName name="MINUS" localSheetId="2">#REF!</definedName>
    <definedName name="MINUS" localSheetId="1">#REF!</definedName>
    <definedName name="MINUS">#REF!</definedName>
    <definedName name="Plan1">"$#REF!.$A$1:$B$2408"</definedName>
    <definedName name="PLUS" localSheetId="2">#REF!</definedName>
    <definedName name="PLUS" localSheetId="1">#REF!</definedName>
    <definedName name="PLUS">#REF!</definedName>
    <definedName name="po" localSheetId="2">#REF!</definedName>
    <definedName name="po" localSheetId="1">#REF!</definedName>
    <definedName name="po">#REF!</definedName>
    <definedName name="REF">'[1] '!$F$464:$F$489</definedName>
    <definedName name="rere" localSheetId="2">#REF!</definedName>
    <definedName name="rere" localSheetId="1">#REF!</definedName>
    <definedName name="rere">#REF!</definedName>
    <definedName name="RODAPÉ" localSheetId="2">[1]Relatório!#REF!</definedName>
    <definedName name="RODAPÉ" localSheetId="1">[1]Relatório!#REF!</definedName>
    <definedName name="RODAPÉ">[1]Relatório!#REF!</definedName>
    <definedName name="rt" localSheetId="2">#REF!</definedName>
    <definedName name="rt" localSheetId="1">#REF!</definedName>
    <definedName name="rt">#REF!</definedName>
    <definedName name="S10P1" localSheetId="2">#REF!</definedName>
    <definedName name="S10P1" localSheetId="1">#REF!</definedName>
    <definedName name="S10P1">#REF!</definedName>
    <definedName name="S10P10" localSheetId="2">#REF!</definedName>
    <definedName name="S10P10" localSheetId="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 localSheetId="2">#REF!</definedName>
    <definedName name="switch" localSheetId="1">#REF!</definedName>
    <definedName name="switch">#REF!</definedName>
    <definedName name="T" localSheetId="2">#REF!</definedName>
    <definedName name="T" localSheetId="1">#REF!</definedName>
    <definedName name="T">#REF!</definedName>
    <definedName name="teste">"$#REF!.$A$1:$B$3278"</definedName>
    <definedName name="_xlnm.Print_Titles" localSheetId="2">INSUMOS!$1:$2</definedName>
    <definedName name="_xlnm.Print_Titles" localSheetId="1">SERVIÇOS!$1:$1</definedName>
    <definedName name="TOTAL_ACU_REF" localSheetId="2">#REF!</definedName>
    <definedName name="TOTAL_ACU_REF" localSheetId="1">#REF!</definedName>
    <definedName name="TOTAL_ACU_REF">#REF!</definedName>
    <definedName name="TOTAL_ADD" localSheetId="2">#REF!</definedName>
    <definedName name="TOTAL_ADD" localSheetId="1">#REF!</definedName>
    <definedName name="TOTAL_ADD">#REF!</definedName>
    <definedName name="TOTAL_ADD_ACU" localSheetId="2">#REF!</definedName>
    <definedName name="TOTAL_ADD_ACU" localSheetId="1">#REF!</definedName>
    <definedName name="TOTAL_ADD_ACU">#REF!</definedName>
    <definedName name="TOTAL_REF" localSheetId="2">#REF!</definedName>
    <definedName name="TOTAL_REF" localSheetId="1">#REF!</definedName>
    <definedName name="TOTAL_REF">#REF!</definedName>
    <definedName name="TOTAL_RES" localSheetId="2">#REF!</definedName>
    <definedName name="TOTAL_RES" localSheetId="1">#REF!</definedName>
    <definedName name="TOTAL_RES">#REF!</definedName>
    <definedName name="TOTAL_RES_ACU" localSheetId="2">#REF!</definedName>
    <definedName name="TOTAL_RES_ACU" localSheetId="1">#REF!</definedName>
    <definedName name="TOTAL_RES_ACU">#REF!</definedName>
    <definedName name="Z_39FA8DCB_7FE1_4377_9C2C_3A6C28B9DCE8_.wvu.PrintArea" localSheetId="0" hidden="1">'COMPOSIÇÕES COMPLEMENTARES '!$A$1:$H$13</definedName>
    <definedName name="Z_60131786_0F54_49F5_B695_1A5DD0544ED6_.wvu.PrintArea" localSheetId="0" hidden="1">'COMPOSIÇÕES COMPLEMENTARES '!$A$1:$D$13</definedName>
    <definedName name="Z_E9EF4FFF_2A51_4B23_8A33_7F2B85269ACF_.wvu.PrintArea_7" localSheetId="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0" hidden="1">'COMPOSIÇÕES COMPLEMENTARES '!$A$1:$D$13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0" i="1" l="1"/>
  <c r="E70" i="1"/>
  <c r="G70" i="1"/>
  <c r="H70" i="1" s="1"/>
  <c r="G69" i="1"/>
  <c r="H69" i="1" s="1"/>
  <c r="E69" i="1"/>
  <c r="D69" i="1"/>
  <c r="D57" i="1"/>
  <c r="E57" i="1"/>
  <c r="G57" i="1"/>
  <c r="H57" i="1" s="1"/>
  <c r="E60" i="1"/>
  <c r="E62" i="1"/>
  <c r="E63" i="1"/>
  <c r="E64" i="1"/>
  <c r="E65" i="1"/>
  <c r="E66" i="1"/>
  <c r="E59" i="1"/>
  <c r="D60" i="1"/>
  <c r="D62" i="1"/>
  <c r="D63" i="1"/>
  <c r="D64" i="1"/>
  <c r="D65" i="1"/>
  <c r="D66" i="1"/>
  <c r="D59" i="1"/>
  <c r="G59" i="1"/>
  <c r="H59" i="1" s="1"/>
  <c r="G60" i="1"/>
  <c r="H60" i="1" s="1"/>
  <c r="H61" i="1"/>
  <c r="G62" i="1"/>
  <c r="H62" i="1" s="1"/>
  <c r="D48" i="1"/>
  <c r="E48" i="1"/>
  <c r="G48" i="1"/>
  <c r="H48" i="1" s="1"/>
  <c r="D49" i="1"/>
  <c r="E49" i="1"/>
  <c r="G49" i="1"/>
  <c r="H49" i="1" s="1"/>
  <c r="D50" i="1"/>
  <c r="E50" i="1"/>
  <c r="G50" i="1"/>
  <c r="H50" i="1" s="1"/>
  <c r="D51" i="1"/>
  <c r="E51" i="1"/>
  <c r="G51" i="1"/>
  <c r="H51" i="1" s="1"/>
  <c r="D52" i="1"/>
  <c r="E52" i="1"/>
  <c r="G52" i="1"/>
  <c r="H52" i="1" s="1"/>
  <c r="D53" i="1"/>
  <c r="E53" i="1"/>
  <c r="G53" i="1"/>
  <c r="H53" i="1" s="1"/>
  <c r="D54" i="1"/>
  <c r="E54" i="1"/>
  <c r="G54" i="1"/>
  <c r="H54" i="1" s="1"/>
  <c r="D55" i="1"/>
  <c r="E55" i="1"/>
  <c r="G55" i="1"/>
  <c r="H55" i="1" s="1"/>
  <c r="D56" i="1"/>
  <c r="E56" i="1"/>
  <c r="G56" i="1"/>
  <c r="H56" i="1" s="1"/>
  <c r="D29" i="1" l="1"/>
  <c r="E29" i="1"/>
  <c r="G29" i="1"/>
  <c r="H29" i="1" s="1"/>
  <c r="D30" i="1"/>
  <c r="E30" i="1"/>
  <c r="G30" i="1"/>
  <c r="H30" i="1" s="1"/>
  <c r="D31" i="1"/>
  <c r="E31" i="1"/>
  <c r="G31" i="1"/>
  <c r="H31" i="1" s="1"/>
  <c r="D19" i="1"/>
  <c r="E19" i="1"/>
  <c r="G19" i="1"/>
  <c r="H19" i="1" s="1"/>
  <c r="D12" i="1" l="1"/>
  <c r="E12" i="1"/>
  <c r="G12" i="1"/>
  <c r="H12" i="1" s="1"/>
  <c r="G65" i="1" l="1"/>
  <c r="H65" i="1" s="1"/>
  <c r="G63" i="1"/>
  <c r="H63" i="1" s="1"/>
  <c r="G64" i="1"/>
  <c r="H64" i="1" s="1"/>
  <c r="G66" i="1"/>
  <c r="H66" i="1" s="1"/>
  <c r="H58" i="1" l="1"/>
  <c r="D28" i="1" l="1"/>
  <c r="D20" i="1" l="1"/>
  <c r="E20" i="1"/>
  <c r="G20" i="1"/>
  <c r="H20" i="1" s="1"/>
  <c r="D21" i="1"/>
  <c r="E21" i="1"/>
  <c r="G21" i="1"/>
  <c r="H21" i="1" s="1"/>
  <c r="D22" i="1"/>
  <c r="E22" i="1"/>
  <c r="G22" i="1"/>
  <c r="H22" i="1" s="1"/>
  <c r="H16" i="1"/>
  <c r="D17" i="1"/>
  <c r="E17" i="1"/>
  <c r="G17" i="1"/>
  <c r="H17" i="1" s="1"/>
  <c r="D18" i="1"/>
  <c r="E18" i="1"/>
  <c r="G18" i="1"/>
  <c r="H18" i="1" s="1"/>
  <c r="G15" i="1"/>
  <c r="H15" i="1" s="1"/>
  <c r="E15" i="1"/>
  <c r="D15" i="1"/>
  <c r="H14" i="1" l="1"/>
  <c r="D40" i="1" l="1"/>
  <c r="E40" i="1"/>
  <c r="G40" i="1"/>
  <c r="H40" i="1" s="1"/>
  <c r="D11" i="1" l="1"/>
  <c r="D13" i="1"/>
  <c r="G1296" i="3"/>
  <c r="G1295" i="3"/>
  <c r="G1280" i="3"/>
  <c r="G1174" i="3"/>
  <c r="G1170" i="3"/>
  <c r="G1164" i="3"/>
  <c r="G1138" i="3"/>
  <c r="G1092" i="3"/>
  <c r="G1076" i="3"/>
  <c r="G1074" i="3"/>
  <c r="G1042" i="3"/>
  <c r="G1028" i="3"/>
  <c r="G1009" i="3"/>
  <c r="G993" i="3"/>
  <c r="G947" i="3"/>
  <c r="G893" i="3"/>
  <c r="G864" i="3"/>
  <c r="G852" i="3"/>
  <c r="G848" i="3"/>
  <c r="G836" i="3"/>
  <c r="G832" i="3"/>
  <c r="G828" i="3"/>
  <c r="G816" i="3"/>
  <c r="G796" i="3"/>
  <c r="G790" i="3"/>
  <c r="G784" i="3"/>
  <c r="G741" i="3"/>
  <c r="G737" i="3"/>
  <c r="G706" i="3"/>
  <c r="G698" i="3"/>
  <c r="G655" i="3"/>
  <c r="G647" i="3"/>
  <c r="G626" i="3"/>
  <c r="G598" i="3"/>
  <c r="G591" i="3"/>
  <c r="G586" i="3"/>
  <c r="G582" i="3"/>
  <c r="G530" i="3"/>
  <c r="G504" i="3"/>
  <c r="G437" i="3"/>
  <c r="G405" i="3"/>
  <c r="G385" i="3"/>
  <c r="G382" i="3"/>
  <c r="G370" i="3"/>
  <c r="G354" i="3"/>
  <c r="G346" i="3"/>
  <c r="G341" i="3"/>
  <c r="G330" i="3"/>
  <c r="G325" i="3"/>
  <c r="G316" i="3"/>
  <c r="G308" i="3"/>
  <c r="G301" i="3"/>
  <c r="G228" i="3"/>
  <c r="G212" i="3"/>
  <c r="G208" i="3"/>
  <c r="G207" i="3"/>
  <c r="G191" i="3"/>
  <c r="G152" i="3"/>
  <c r="G140" i="3"/>
  <c r="G124" i="3"/>
  <c r="G116" i="3"/>
  <c r="G114" i="3"/>
  <c r="G36" i="3"/>
  <c r="G32" i="3"/>
  <c r="G28" i="3"/>
  <c r="G23" i="3"/>
  <c r="G19" i="3"/>
  <c r="G15" i="3"/>
  <c r="G11" i="3"/>
  <c r="G7" i="3"/>
  <c r="G3" i="3"/>
  <c r="G7421" i="3"/>
  <c r="G7413" i="3"/>
  <c r="G7405" i="3"/>
  <c r="G7397" i="3"/>
  <c r="G7389" i="3"/>
  <c r="G7381" i="3"/>
  <c r="G7373" i="3"/>
  <c r="G7365" i="3"/>
  <c r="G7357" i="3"/>
  <c r="G7349" i="3"/>
  <c r="G7341" i="3"/>
  <c r="G7333" i="3"/>
  <c r="G7325" i="3"/>
  <c r="G7317" i="3"/>
  <c r="G7309" i="3"/>
  <c r="G7301" i="3"/>
  <c r="G7293" i="3"/>
  <c r="G7285" i="3"/>
  <c r="G7277" i="3"/>
  <c r="G7269" i="3"/>
  <c r="G7261" i="3"/>
  <c r="G7253" i="3"/>
  <c r="G7245" i="3"/>
  <c r="G7237" i="3"/>
  <c r="G7229" i="3"/>
  <c r="G7221" i="3"/>
  <c r="G7216" i="3"/>
  <c r="G7214" i="3"/>
  <c r="G7208" i="3"/>
  <c r="G7200" i="3"/>
  <c r="G7184" i="3"/>
  <c r="G7176" i="3"/>
  <c r="G7108" i="3"/>
  <c r="G7104" i="3"/>
  <c r="G7088" i="3"/>
  <c r="G7080" i="3"/>
  <c r="G7078" i="3"/>
  <c r="G7075" i="3"/>
  <c r="G7073" i="3"/>
  <c r="G7050" i="3"/>
  <c r="G7042" i="3"/>
  <c r="G7039" i="3"/>
  <c r="G7031" i="3"/>
  <c r="G6991" i="3"/>
  <c r="G6983" i="3"/>
  <c r="G6967" i="3"/>
  <c r="G6803" i="3"/>
  <c r="G6795" i="3"/>
  <c r="G6787" i="3"/>
  <c r="G6739" i="3"/>
  <c r="G6731" i="3"/>
  <c r="G6723" i="3"/>
  <c r="G6715" i="3"/>
  <c r="G6707" i="3"/>
  <c r="G6699" i="3"/>
  <c r="G6691" i="3"/>
  <c r="G6683" i="3"/>
  <c r="G6675" i="3"/>
  <c r="G6667" i="3"/>
  <c r="G6659" i="3"/>
  <c r="G6643" i="3"/>
  <c r="G6638" i="3"/>
  <c r="G6630" i="3"/>
  <c r="G6542" i="3"/>
  <c r="G6540" i="3"/>
  <c r="G6446" i="3"/>
  <c r="G6430" i="3"/>
  <c r="G6417" i="3"/>
  <c r="G6392" i="3"/>
  <c r="G6384" i="3"/>
  <c r="G6380" i="3"/>
  <c r="G6376" i="3"/>
  <c r="G6364" i="3"/>
  <c r="G6360" i="3"/>
  <c r="G6344" i="3"/>
  <c r="G6326" i="3"/>
  <c r="G6321" i="3"/>
  <c r="G6304" i="3"/>
  <c r="G6240" i="3"/>
  <c r="G6206" i="3"/>
  <c r="G6198" i="3"/>
  <c r="G6190" i="3"/>
  <c r="G6182" i="3"/>
  <c r="G5605" i="3"/>
  <c r="G5583" i="3"/>
  <c r="G5568" i="3"/>
  <c r="G5562" i="3"/>
  <c r="G5546" i="3"/>
  <c r="G5478" i="3"/>
  <c r="G5470" i="3"/>
  <c r="G5462" i="3"/>
  <c r="G5454" i="3"/>
  <c r="G5446" i="3"/>
  <c r="G5382" i="3"/>
  <c r="G5374" i="3"/>
  <c r="G5366" i="3"/>
  <c r="G5358" i="3"/>
  <c r="G5350" i="3"/>
  <c r="G5346" i="3"/>
  <c r="G5338" i="3"/>
  <c r="G5332" i="3"/>
  <c r="G5285" i="3"/>
  <c r="G5073" i="3"/>
  <c r="G5065" i="3"/>
  <c r="G5057" i="3"/>
  <c r="G5049" i="3"/>
  <c r="G5041" i="3"/>
  <c r="G5033" i="3"/>
  <c r="G5025" i="3"/>
  <c r="G5017" i="3"/>
  <c r="G5009" i="3"/>
  <c r="G5001" i="3"/>
  <c r="G4993" i="3"/>
  <c r="G4977" i="3"/>
  <c r="G4969" i="3"/>
  <c r="G4961" i="3"/>
  <c r="G4953" i="3"/>
  <c r="G4945" i="3"/>
  <c r="G4937" i="3"/>
  <c r="G4929" i="3"/>
  <c r="G4921" i="3"/>
  <c r="G4913" i="3"/>
  <c r="G4905" i="3"/>
  <c r="G4897" i="3"/>
  <c r="G4889" i="3"/>
  <c r="G4881" i="3"/>
  <c r="G4873" i="3"/>
  <c r="G4865" i="3"/>
  <c r="G4857" i="3"/>
  <c r="G4849" i="3"/>
  <c r="G4833" i="3"/>
  <c r="G4825" i="3"/>
  <c r="G4817" i="3"/>
  <c r="G4809" i="3"/>
  <c r="G4801" i="3"/>
  <c r="G4793" i="3"/>
  <c r="G4785" i="3"/>
  <c r="G4777" i="3"/>
  <c r="G4769" i="3"/>
  <c r="G4761" i="3"/>
  <c r="G4753" i="3"/>
  <c r="G4745" i="3"/>
  <c r="G4737" i="3"/>
  <c r="G4729" i="3"/>
  <c r="G4721" i="3"/>
  <c r="G4713" i="3"/>
  <c r="G4705" i="3"/>
  <c r="G4697" i="3"/>
  <c r="G4689" i="3"/>
  <c r="G4681" i="3"/>
  <c r="G4673" i="3"/>
  <c r="G4665" i="3"/>
  <c r="G4657" i="3"/>
  <c r="G4649" i="3"/>
  <c r="G4641" i="3"/>
  <c r="G4633" i="3"/>
  <c r="G4625" i="3"/>
  <c r="G4617" i="3"/>
  <c r="G4609" i="3"/>
  <c r="G4601" i="3"/>
  <c r="G4593" i="3"/>
  <c r="G4591" i="3"/>
  <c r="G4565" i="3"/>
  <c r="G4561" i="3"/>
  <c r="G4557" i="3"/>
  <c r="G4553" i="3"/>
  <c r="G4549" i="3"/>
  <c r="G4545" i="3"/>
  <c r="G4541" i="3"/>
  <c r="G4537" i="3"/>
  <c r="G4533" i="3"/>
  <c r="G4529" i="3"/>
  <c r="G4525" i="3"/>
  <c r="G4521" i="3"/>
  <c r="G4517" i="3"/>
  <c r="G4513" i="3"/>
  <c r="G4509" i="3"/>
  <c r="G4505" i="3"/>
  <c r="G4497" i="3"/>
  <c r="G4489" i="3"/>
  <c r="G4484" i="3"/>
  <c r="G4476" i="3"/>
  <c r="G4460" i="3"/>
  <c r="G4452" i="3"/>
  <c r="G4444" i="3"/>
  <c r="G4333" i="3"/>
  <c r="G4325" i="3"/>
  <c r="G4317" i="3"/>
  <c r="G4309" i="3"/>
  <c r="G4301" i="3"/>
  <c r="G4293" i="3"/>
  <c r="G4285" i="3"/>
  <c r="G4277" i="3"/>
  <c r="G4269" i="3"/>
  <c r="G4261" i="3"/>
  <c r="G4253" i="3"/>
  <c r="G4245" i="3"/>
  <c r="G4237" i="3"/>
  <c r="G4229" i="3"/>
  <c r="G4221" i="3"/>
  <c r="G4213" i="3"/>
  <c r="G4205" i="3"/>
  <c r="G4197" i="3"/>
  <c r="G4189" i="3"/>
  <c r="G4181" i="3"/>
  <c r="G4173" i="3"/>
  <c r="G4165" i="3"/>
  <c r="G4157" i="3"/>
  <c r="G4149" i="3"/>
  <c r="G4141" i="3"/>
  <c r="G4133" i="3"/>
  <c r="G4125" i="3"/>
  <c r="G4117" i="3"/>
  <c r="G4109" i="3"/>
  <c r="G4101" i="3"/>
  <c r="G4093" i="3"/>
  <c r="G4085" i="3"/>
  <c r="G4077" i="3"/>
  <c r="G4069" i="3"/>
  <c r="G4061" i="3"/>
  <c r="G4053" i="3"/>
  <c r="G4045" i="3"/>
  <c r="G4037" i="3"/>
  <c r="G4029" i="3"/>
  <c r="G4021" i="3"/>
  <c r="G4013" i="3"/>
  <c r="G4005" i="3"/>
  <c r="G3997" i="3"/>
  <c r="G3989" i="3"/>
  <c r="G3981" i="3"/>
  <c r="G3973" i="3"/>
  <c r="G3965" i="3"/>
  <c r="G3957" i="3"/>
  <c r="G3949" i="3"/>
  <c r="G3941" i="3"/>
  <c r="G3933" i="3"/>
  <c r="G3925" i="3"/>
  <c r="G3917" i="3"/>
  <c r="G3908" i="3"/>
  <c r="G3892" i="3"/>
  <c r="G3873" i="3"/>
  <c r="G3862" i="3"/>
  <c r="G3860" i="3"/>
  <c r="G2478" i="3"/>
  <c r="G2470" i="3"/>
  <c r="G2462" i="3"/>
  <c r="G2454" i="3"/>
  <c r="G2446" i="3"/>
  <c r="G2430" i="3"/>
  <c r="G2382" i="3"/>
  <c r="G2366" i="3"/>
  <c r="G2334" i="3"/>
  <c r="G2329" i="3"/>
  <c r="G2321" i="3"/>
  <c r="G2297" i="3"/>
  <c r="G2289" i="3"/>
  <c r="G2273" i="3"/>
  <c r="G2241" i="3"/>
  <c r="G2225" i="3"/>
  <c r="G2207" i="3"/>
  <c r="G2199" i="3"/>
  <c r="G2195" i="3"/>
  <c r="G2187" i="3"/>
  <c r="G2179" i="3"/>
  <c r="G2177" i="3"/>
  <c r="G2174" i="3"/>
  <c r="G2170" i="3"/>
  <c r="G2158" i="3"/>
  <c r="G2154" i="3"/>
  <c r="G2142" i="3"/>
  <c r="G2110" i="3"/>
  <c r="G2106" i="3"/>
  <c r="G2094" i="3"/>
  <c r="G2074" i="3"/>
  <c r="G2049" i="3"/>
  <c r="G2042" i="3"/>
  <c r="G2033" i="3"/>
  <c r="G2031" i="3"/>
  <c r="G2025" i="3"/>
  <c r="G2017" i="3"/>
  <c r="G1704" i="3"/>
  <c r="G1688" i="3"/>
  <c r="G1681" i="3"/>
  <c r="G1680" i="3"/>
  <c r="G1673" i="3"/>
  <c r="G1672" i="3"/>
  <c r="G1648" i="3"/>
  <c r="G1640" i="3"/>
  <c r="G1632" i="3"/>
  <c r="G1624" i="3"/>
  <c r="G1616" i="3"/>
  <c r="G1608" i="3"/>
  <c r="G1600" i="3"/>
  <c r="G1592" i="3"/>
  <c r="G1584" i="3"/>
  <c r="G1576" i="3"/>
  <c r="G1568" i="3"/>
  <c r="G1560" i="3"/>
  <c r="G1552" i="3"/>
  <c r="G1544" i="3"/>
  <c r="G1536" i="3"/>
  <c r="G1528" i="3"/>
  <c r="G1520" i="3"/>
  <c r="G1512" i="3"/>
  <c r="G1504" i="3"/>
  <c r="G1496" i="3"/>
  <c r="G1488" i="3"/>
  <c r="G1480" i="3"/>
  <c r="G1472" i="3"/>
  <c r="G1464" i="3"/>
  <c r="G1456" i="3"/>
  <c r="G1448" i="3"/>
  <c r="G1440" i="3"/>
  <c r="G1432" i="3"/>
  <c r="G1424" i="3"/>
  <c r="G1413" i="3"/>
  <c r="G1385" i="3"/>
  <c r="G1377" i="3"/>
  <c r="G1369" i="3"/>
  <c r="G1367" i="3"/>
  <c r="G1364" i="3"/>
  <c r="G1348" i="3"/>
  <c r="G1347" i="3"/>
  <c r="G1339" i="3"/>
  <c r="G1300" i="3"/>
  <c r="G1299" i="3"/>
  <c r="J4915" i="2"/>
  <c r="J4912" i="2"/>
  <c r="J4579" i="2"/>
  <c r="J4443" i="2"/>
  <c r="J4442" i="2"/>
  <c r="J4441" i="2"/>
  <c r="J4440" i="2"/>
  <c r="J4438" i="2"/>
  <c r="J4437" i="2"/>
  <c r="J4436" i="2"/>
  <c r="J4435" i="2"/>
  <c r="J4426" i="2"/>
  <c r="J4394" i="2"/>
  <c r="J4362" i="2"/>
  <c r="J4311" i="2"/>
  <c r="J4310" i="2"/>
  <c r="J4306" i="2"/>
  <c r="J4200" i="2"/>
  <c r="J4199" i="2"/>
  <c r="J4198" i="2"/>
  <c r="J4197" i="2"/>
  <c r="J4138" i="2"/>
  <c r="J4098" i="2"/>
  <c r="J4077" i="2"/>
  <c r="J4075" i="2"/>
  <c r="J4074" i="2"/>
  <c r="J4073" i="2"/>
  <c r="J3989" i="2"/>
  <c r="J3940" i="2"/>
  <c r="J3932" i="2"/>
  <c r="J3931" i="2"/>
  <c r="J3930" i="2"/>
  <c r="J3672" i="2"/>
  <c r="J3671" i="2"/>
  <c r="J3670" i="2"/>
  <c r="J3669" i="2"/>
  <c r="J3668" i="2"/>
  <c r="J3667" i="2"/>
  <c r="J3666" i="2"/>
  <c r="J3665" i="2"/>
  <c r="J3662" i="2"/>
  <c r="J3661" i="2"/>
  <c r="J3660" i="2"/>
  <c r="J3659" i="2"/>
  <c r="J3287" i="2"/>
  <c r="J3286" i="2"/>
  <c r="J3285" i="2"/>
  <c r="J3284" i="2"/>
  <c r="J3283" i="2"/>
  <c r="J3282" i="2"/>
  <c r="J3015" i="2"/>
  <c r="J3014" i="2"/>
  <c r="J3013" i="2"/>
  <c r="J3011" i="2"/>
  <c r="J2951" i="2"/>
  <c r="J2869" i="2"/>
  <c r="J2867" i="2"/>
  <c r="J2866" i="2"/>
  <c r="J2865" i="2"/>
  <c r="J2651" i="2"/>
  <c r="J2650" i="2"/>
  <c r="J2648" i="2"/>
  <c r="J2647" i="2"/>
  <c r="J2642" i="2"/>
  <c r="J2631" i="2"/>
  <c r="J2630" i="2"/>
  <c r="J2629" i="2"/>
  <c r="J2628" i="2"/>
  <c r="J2627" i="2"/>
  <c r="J2625" i="2"/>
  <c r="J2622" i="2"/>
  <c r="J2601" i="2"/>
  <c r="J2590" i="2"/>
  <c r="J2553" i="2"/>
  <c r="J2551" i="2"/>
  <c r="J2550" i="2"/>
  <c r="J2549" i="2"/>
  <c r="J2548" i="2"/>
  <c r="J2547" i="2"/>
  <c r="J2546" i="2"/>
  <c r="J2510" i="2"/>
  <c r="J2509" i="2"/>
  <c r="J2490" i="2"/>
  <c r="J2471" i="2"/>
  <c r="J2387" i="2"/>
  <c r="J2233" i="2"/>
  <c r="J2232" i="2"/>
  <c r="J2231" i="2"/>
  <c r="J2230" i="2"/>
  <c r="J2229" i="2"/>
  <c r="J2228" i="2"/>
  <c r="J2227" i="2"/>
  <c r="J2226" i="2"/>
  <c r="J2202" i="2"/>
  <c r="J2201" i="2"/>
  <c r="J2195" i="2"/>
  <c r="J2194" i="2"/>
  <c r="J2193" i="2"/>
  <c r="J2118" i="2"/>
  <c r="J2117" i="2"/>
  <c r="J2116" i="2"/>
  <c r="J2115" i="2"/>
  <c r="J2111" i="2"/>
  <c r="J2108" i="2"/>
  <c r="J2081" i="2"/>
  <c r="J2060" i="2"/>
  <c r="J1972" i="2"/>
  <c r="J1971" i="2"/>
  <c r="J1662" i="2"/>
  <c r="J1655" i="2"/>
  <c r="J1653" i="2"/>
  <c r="J1649" i="2"/>
  <c r="J1642" i="2"/>
  <c r="J1641" i="2"/>
  <c r="J1640" i="2"/>
  <c r="J1635" i="2"/>
  <c r="J1634" i="2"/>
  <c r="J1633" i="2"/>
  <c r="J1632" i="2"/>
  <c r="J1631" i="2"/>
  <c r="J1630" i="2"/>
  <c r="J1611" i="2"/>
  <c r="J1610" i="2"/>
  <c r="J1608" i="2"/>
  <c r="J1590" i="2"/>
  <c r="J1589" i="2"/>
  <c r="J1588" i="2"/>
  <c r="J1250" i="2"/>
  <c r="J1249" i="2"/>
  <c r="J1247" i="2"/>
  <c r="J1224" i="2"/>
  <c r="J1216" i="2"/>
  <c r="J1215" i="2"/>
  <c r="J1214" i="2"/>
  <c r="J1212" i="2"/>
  <c r="J1211" i="2"/>
  <c r="J1210" i="2"/>
  <c r="J1209" i="2"/>
  <c r="J1208" i="2"/>
  <c r="J1207" i="2"/>
  <c r="J1083" i="2"/>
  <c r="J1075" i="2"/>
  <c r="J1068" i="2"/>
  <c r="J1066" i="2"/>
  <c r="J1065" i="2"/>
  <c r="J1062" i="2"/>
  <c r="J1061" i="2"/>
  <c r="J1018" i="2"/>
  <c r="J1017" i="2"/>
  <c r="J1016" i="2"/>
  <c r="J1014" i="2"/>
  <c r="J1013" i="2"/>
  <c r="J1012" i="2"/>
  <c r="J1010" i="2"/>
  <c r="J1009" i="2"/>
  <c r="J1008" i="2"/>
  <c r="J1006" i="2"/>
  <c r="J1005" i="2"/>
  <c r="J1003" i="2"/>
  <c r="J1002" i="2"/>
  <c r="J1000" i="2"/>
  <c r="J840" i="2"/>
  <c r="J836" i="2"/>
  <c r="J832" i="2"/>
  <c r="J825" i="2"/>
  <c r="J823" i="2"/>
  <c r="J822" i="2"/>
  <c r="J820" i="2"/>
  <c r="J817" i="2"/>
  <c r="J813" i="2"/>
  <c r="J812" i="2"/>
  <c r="J811" i="2"/>
  <c r="J810" i="2"/>
  <c r="J809" i="2"/>
  <c r="J808" i="2"/>
  <c r="J807" i="2"/>
  <c r="J806" i="2"/>
  <c r="J805" i="2"/>
  <c r="J804" i="2"/>
  <c r="J803" i="2"/>
  <c r="J802" i="2"/>
  <c r="J765" i="2"/>
  <c r="J764" i="2"/>
  <c r="J763" i="2"/>
  <c r="J762" i="2"/>
  <c r="J761" i="2"/>
  <c r="J760" i="2"/>
  <c r="J759" i="2"/>
  <c r="J758" i="2"/>
  <c r="J757" i="2"/>
  <c r="J756" i="2"/>
  <c r="J755" i="2"/>
  <c r="J754" i="2"/>
  <c r="J753" i="2"/>
  <c r="J752" i="2"/>
  <c r="J751" i="2"/>
  <c r="J750" i="2"/>
  <c r="J749" i="2"/>
  <c r="J745" i="2"/>
  <c r="J742" i="2"/>
  <c r="J694" i="2"/>
  <c r="J693" i="2"/>
  <c r="J692" i="2"/>
  <c r="J691" i="2"/>
  <c r="J690" i="2"/>
  <c r="J689" i="2"/>
  <c r="J658" i="2"/>
  <c r="J655" i="2"/>
  <c r="J650" i="2"/>
  <c r="J648" i="2"/>
  <c r="J646" i="2"/>
  <c r="J645" i="2"/>
  <c r="J644" i="2"/>
  <c r="J643" i="2"/>
  <c r="J637" i="2"/>
  <c r="J493" i="2"/>
  <c r="J468" i="2"/>
  <c r="J129" i="2"/>
  <c r="J127" i="2"/>
  <c r="J121" i="2"/>
  <c r="J120" i="2"/>
  <c r="J119" i="2"/>
  <c r="J114" i="2"/>
  <c r="J113" i="2"/>
  <c r="J112" i="2"/>
  <c r="J110" i="2"/>
  <c r="J106" i="2"/>
  <c r="J105" i="2"/>
  <c r="J104" i="2"/>
  <c r="J103" i="2"/>
  <c r="J102" i="2"/>
  <c r="J80" i="2"/>
  <c r="J79" i="2"/>
  <c r="J70" i="2"/>
  <c r="I4938" i="2"/>
  <c r="H4938" i="2"/>
  <c r="I4937" i="2"/>
  <c r="H4937" i="2"/>
  <c r="I4936" i="2"/>
  <c r="H4936" i="2"/>
  <c r="I4935" i="2"/>
  <c r="H4935" i="2"/>
  <c r="I4934" i="2"/>
  <c r="H4934" i="2"/>
  <c r="I4933" i="2"/>
  <c r="H4933" i="2"/>
  <c r="I4932" i="2"/>
  <c r="H4932" i="2"/>
  <c r="I4931" i="2"/>
  <c r="H4931" i="2"/>
  <c r="I4930" i="2"/>
  <c r="H4930" i="2"/>
  <c r="I4929" i="2"/>
  <c r="H4929" i="2"/>
  <c r="I4928" i="2"/>
  <c r="H4928" i="2"/>
  <c r="I4927" i="2"/>
  <c r="H4927" i="2"/>
  <c r="I4926" i="2"/>
  <c r="H4926" i="2"/>
  <c r="I4925" i="2"/>
  <c r="H4925" i="2"/>
  <c r="I4924" i="2"/>
  <c r="H4924" i="2"/>
  <c r="I4923" i="2"/>
  <c r="H4923" i="2"/>
  <c r="I4922" i="2"/>
  <c r="H4922" i="2"/>
  <c r="I4921" i="2"/>
  <c r="H4921" i="2"/>
  <c r="I4920" i="2"/>
  <c r="H4920" i="2"/>
  <c r="I4919" i="2"/>
  <c r="H4919" i="2"/>
  <c r="I4918" i="2"/>
  <c r="H4918" i="2"/>
  <c r="I4917" i="2"/>
  <c r="H4917" i="2"/>
  <c r="I4916" i="2"/>
  <c r="H4916" i="2"/>
  <c r="I4915" i="2"/>
  <c r="H4915" i="2"/>
  <c r="I4914" i="2"/>
  <c r="H4914" i="2"/>
  <c r="I4913" i="2"/>
  <c r="H4913" i="2"/>
  <c r="I4912" i="2"/>
  <c r="H4912" i="2"/>
  <c r="I4911" i="2"/>
  <c r="H4911" i="2"/>
  <c r="I4910" i="2"/>
  <c r="H4910" i="2"/>
  <c r="I4909" i="2"/>
  <c r="H4909" i="2"/>
  <c r="I4908" i="2"/>
  <c r="H4908" i="2"/>
  <c r="I4907" i="2"/>
  <c r="H4907" i="2"/>
  <c r="I4906" i="2"/>
  <c r="H4906" i="2"/>
  <c r="I4905" i="2"/>
  <c r="H4905" i="2"/>
  <c r="I4904" i="2"/>
  <c r="H4904" i="2"/>
  <c r="I4903" i="2"/>
  <c r="H4903" i="2"/>
  <c r="I4902" i="2"/>
  <c r="H4902" i="2"/>
  <c r="I4901" i="2"/>
  <c r="H4901" i="2"/>
  <c r="I4900" i="2"/>
  <c r="H4900" i="2"/>
  <c r="I4899" i="2"/>
  <c r="H4899" i="2"/>
  <c r="I4898" i="2"/>
  <c r="H4898" i="2"/>
  <c r="I4897" i="2"/>
  <c r="H4897" i="2"/>
  <c r="I4896" i="2"/>
  <c r="H4896" i="2"/>
  <c r="I4895" i="2"/>
  <c r="H4895" i="2"/>
  <c r="I4894" i="2"/>
  <c r="H4894" i="2"/>
  <c r="I4893" i="2"/>
  <c r="H4893" i="2"/>
  <c r="I4892" i="2"/>
  <c r="H4892" i="2"/>
  <c r="I4891" i="2"/>
  <c r="H4891" i="2"/>
  <c r="I4890" i="2"/>
  <c r="H4890" i="2"/>
  <c r="I4889" i="2"/>
  <c r="H4889" i="2"/>
  <c r="I4888" i="2"/>
  <c r="H4888" i="2"/>
  <c r="I4887" i="2"/>
  <c r="H4887" i="2"/>
  <c r="I4886" i="2"/>
  <c r="H4886" i="2"/>
  <c r="I4885" i="2"/>
  <c r="H4885" i="2"/>
  <c r="I4884" i="2"/>
  <c r="H4884" i="2"/>
  <c r="I4883" i="2"/>
  <c r="H4883" i="2"/>
  <c r="I4882" i="2"/>
  <c r="H4882" i="2"/>
  <c r="I4881" i="2"/>
  <c r="H4881" i="2"/>
  <c r="I4880" i="2"/>
  <c r="H4880" i="2"/>
  <c r="I4879" i="2"/>
  <c r="H4879" i="2"/>
  <c r="I4878" i="2"/>
  <c r="H4878" i="2"/>
  <c r="I4877" i="2"/>
  <c r="H4877" i="2"/>
  <c r="I4876" i="2"/>
  <c r="H4876" i="2"/>
  <c r="I4875" i="2"/>
  <c r="H4875" i="2"/>
  <c r="I4874" i="2"/>
  <c r="H4874" i="2"/>
  <c r="I4873" i="2"/>
  <c r="H4873" i="2"/>
  <c r="I4872" i="2"/>
  <c r="H4872" i="2"/>
  <c r="I4871" i="2"/>
  <c r="H4871" i="2"/>
  <c r="I4870" i="2"/>
  <c r="H4870" i="2"/>
  <c r="I4869" i="2"/>
  <c r="H4869" i="2"/>
  <c r="I4868" i="2"/>
  <c r="H4868" i="2"/>
  <c r="I4867" i="2"/>
  <c r="H4867" i="2"/>
  <c r="I4866" i="2"/>
  <c r="H4866" i="2"/>
  <c r="I4865" i="2"/>
  <c r="H4865" i="2"/>
  <c r="I4864" i="2"/>
  <c r="H4864" i="2"/>
  <c r="I4863" i="2"/>
  <c r="H4863" i="2"/>
  <c r="I4862" i="2"/>
  <c r="H4862" i="2"/>
  <c r="I4861" i="2"/>
  <c r="H4861" i="2"/>
  <c r="I4860" i="2"/>
  <c r="H4860" i="2"/>
  <c r="I4859" i="2"/>
  <c r="H4859" i="2"/>
  <c r="I4858" i="2"/>
  <c r="H4858" i="2"/>
  <c r="I4857" i="2"/>
  <c r="H4857" i="2"/>
  <c r="I4856" i="2"/>
  <c r="H4856" i="2"/>
  <c r="I4855" i="2"/>
  <c r="H4855" i="2"/>
  <c r="I4854" i="2"/>
  <c r="H4854" i="2"/>
  <c r="I4853" i="2"/>
  <c r="H4853" i="2"/>
  <c r="I4852" i="2"/>
  <c r="H4852" i="2"/>
  <c r="I4851" i="2"/>
  <c r="H4851" i="2"/>
  <c r="I4850" i="2"/>
  <c r="H4850" i="2"/>
  <c r="I4849" i="2"/>
  <c r="H4849" i="2"/>
  <c r="I4848" i="2"/>
  <c r="H4848" i="2"/>
  <c r="I4847" i="2"/>
  <c r="H4847" i="2"/>
  <c r="I4846" i="2"/>
  <c r="H4846" i="2"/>
  <c r="I4845" i="2"/>
  <c r="H4845" i="2"/>
  <c r="I4844" i="2"/>
  <c r="H4844" i="2"/>
  <c r="I4843" i="2"/>
  <c r="H4843" i="2"/>
  <c r="I4842" i="2"/>
  <c r="H4842" i="2"/>
  <c r="I4841" i="2"/>
  <c r="H4841" i="2"/>
  <c r="I4840" i="2"/>
  <c r="H4840" i="2"/>
  <c r="I4839" i="2"/>
  <c r="H4839" i="2"/>
  <c r="I4838" i="2"/>
  <c r="H4838" i="2"/>
  <c r="I4837" i="2"/>
  <c r="H4837" i="2"/>
  <c r="I4836" i="2"/>
  <c r="H4836" i="2"/>
  <c r="I4835" i="2"/>
  <c r="H4835" i="2"/>
  <c r="I4834" i="2"/>
  <c r="H4834" i="2"/>
  <c r="I4833" i="2"/>
  <c r="H4833" i="2"/>
  <c r="I4832" i="2"/>
  <c r="H4832" i="2"/>
  <c r="I4831" i="2"/>
  <c r="H4831" i="2"/>
  <c r="I4830" i="2"/>
  <c r="H4830" i="2"/>
  <c r="I4829" i="2"/>
  <c r="H4829" i="2"/>
  <c r="I4828" i="2"/>
  <c r="H4828" i="2"/>
  <c r="I4827" i="2"/>
  <c r="H4827" i="2"/>
  <c r="I4826" i="2"/>
  <c r="H4826" i="2"/>
  <c r="I4825" i="2"/>
  <c r="H4825" i="2"/>
  <c r="I4824" i="2"/>
  <c r="H4824" i="2"/>
  <c r="I4823" i="2"/>
  <c r="H4823" i="2"/>
  <c r="I4822" i="2"/>
  <c r="H4822" i="2"/>
  <c r="I4821" i="2"/>
  <c r="H4821" i="2"/>
  <c r="I4820" i="2"/>
  <c r="H4820" i="2"/>
  <c r="I4819" i="2"/>
  <c r="H4819" i="2"/>
  <c r="I4818" i="2"/>
  <c r="H4818" i="2"/>
  <c r="I4817" i="2"/>
  <c r="H4817" i="2"/>
  <c r="I4816" i="2"/>
  <c r="H4816" i="2"/>
  <c r="I4815" i="2"/>
  <c r="H4815" i="2"/>
  <c r="I4814" i="2"/>
  <c r="H4814" i="2"/>
  <c r="I4813" i="2"/>
  <c r="H4813" i="2"/>
  <c r="I4812" i="2"/>
  <c r="H4812" i="2"/>
  <c r="I4811" i="2"/>
  <c r="H4811" i="2"/>
  <c r="I4810" i="2"/>
  <c r="H4810" i="2"/>
  <c r="I4809" i="2"/>
  <c r="H4809" i="2"/>
  <c r="I4808" i="2"/>
  <c r="H4808" i="2"/>
  <c r="I4807" i="2"/>
  <c r="H4807" i="2"/>
  <c r="I4806" i="2"/>
  <c r="H4806" i="2"/>
  <c r="I4805" i="2"/>
  <c r="H4805" i="2"/>
  <c r="I4804" i="2"/>
  <c r="H4804" i="2"/>
  <c r="I4803" i="2"/>
  <c r="H4803" i="2"/>
  <c r="I4802" i="2"/>
  <c r="H4802" i="2"/>
  <c r="I4801" i="2"/>
  <c r="H4801" i="2"/>
  <c r="I4800" i="2"/>
  <c r="H4800" i="2"/>
  <c r="I4799" i="2"/>
  <c r="H4799" i="2"/>
  <c r="I4798" i="2"/>
  <c r="H4798" i="2"/>
  <c r="I4797" i="2"/>
  <c r="H4797" i="2"/>
  <c r="I4796" i="2"/>
  <c r="H4796" i="2"/>
  <c r="I4795" i="2"/>
  <c r="H4795" i="2"/>
  <c r="I4794" i="2"/>
  <c r="H4794" i="2"/>
  <c r="I4793" i="2"/>
  <c r="H4793" i="2"/>
  <c r="I4792" i="2"/>
  <c r="H4792" i="2"/>
  <c r="I4791" i="2"/>
  <c r="H4791" i="2"/>
  <c r="I4790" i="2"/>
  <c r="H4790" i="2"/>
  <c r="I4789" i="2"/>
  <c r="H4789" i="2"/>
  <c r="I4788" i="2"/>
  <c r="H4788" i="2"/>
  <c r="I4787" i="2"/>
  <c r="H4787" i="2"/>
  <c r="I4786" i="2"/>
  <c r="H4786" i="2"/>
  <c r="I4785" i="2"/>
  <c r="H4785" i="2"/>
  <c r="I4784" i="2"/>
  <c r="H4784" i="2"/>
  <c r="I4783" i="2"/>
  <c r="H4783" i="2"/>
  <c r="I4782" i="2"/>
  <c r="H4782" i="2"/>
  <c r="I4781" i="2"/>
  <c r="H4781" i="2"/>
  <c r="I4780" i="2"/>
  <c r="H4780" i="2"/>
  <c r="I4779" i="2"/>
  <c r="H4779" i="2"/>
  <c r="I4778" i="2"/>
  <c r="H4778" i="2"/>
  <c r="I4777" i="2"/>
  <c r="H4777" i="2"/>
  <c r="I4776" i="2"/>
  <c r="H4776" i="2"/>
  <c r="I4775" i="2"/>
  <c r="H4775" i="2"/>
  <c r="I4774" i="2"/>
  <c r="H4774" i="2"/>
  <c r="I4773" i="2"/>
  <c r="H4773" i="2"/>
  <c r="I4772" i="2"/>
  <c r="H4772" i="2"/>
  <c r="I4771" i="2"/>
  <c r="H4771" i="2"/>
  <c r="I4770" i="2"/>
  <c r="H4770" i="2"/>
  <c r="I4769" i="2"/>
  <c r="H4769" i="2"/>
  <c r="I4768" i="2"/>
  <c r="H4768" i="2"/>
  <c r="I4767" i="2"/>
  <c r="H4767" i="2"/>
  <c r="I4766" i="2"/>
  <c r="H4766" i="2"/>
  <c r="I4765" i="2"/>
  <c r="H4765" i="2"/>
  <c r="I4764" i="2"/>
  <c r="H4764" i="2"/>
  <c r="I4763" i="2"/>
  <c r="H4763" i="2"/>
  <c r="I4762" i="2"/>
  <c r="H4762" i="2"/>
  <c r="I4761" i="2"/>
  <c r="H4761" i="2"/>
  <c r="I4760" i="2"/>
  <c r="H4760" i="2"/>
  <c r="I4759" i="2"/>
  <c r="H4759" i="2"/>
  <c r="I4758" i="2"/>
  <c r="H4758" i="2"/>
  <c r="I4757" i="2"/>
  <c r="H4757" i="2"/>
  <c r="I4756" i="2"/>
  <c r="H4756" i="2"/>
  <c r="I4755" i="2"/>
  <c r="H4755" i="2"/>
  <c r="I4754" i="2"/>
  <c r="H4754" i="2"/>
  <c r="I4753" i="2"/>
  <c r="H4753" i="2"/>
  <c r="I4752" i="2"/>
  <c r="H4752" i="2"/>
  <c r="I4751" i="2"/>
  <c r="H4751" i="2"/>
  <c r="I4750" i="2"/>
  <c r="H4750" i="2"/>
  <c r="I4749" i="2"/>
  <c r="H4749" i="2"/>
  <c r="I4748" i="2"/>
  <c r="H4748" i="2"/>
  <c r="I4747" i="2"/>
  <c r="H4747" i="2"/>
  <c r="I4746" i="2"/>
  <c r="H4746" i="2"/>
  <c r="I4745" i="2"/>
  <c r="H4745" i="2"/>
  <c r="I4744" i="2"/>
  <c r="H4744" i="2"/>
  <c r="I4743" i="2"/>
  <c r="H4743" i="2"/>
  <c r="I4742" i="2"/>
  <c r="H4742" i="2"/>
  <c r="I4741" i="2"/>
  <c r="H4741" i="2"/>
  <c r="I4740" i="2"/>
  <c r="H4740" i="2"/>
  <c r="I4739" i="2"/>
  <c r="H4739" i="2"/>
  <c r="I4738" i="2"/>
  <c r="H4738" i="2"/>
  <c r="I4737" i="2"/>
  <c r="H4737" i="2"/>
  <c r="I4736" i="2"/>
  <c r="H4736" i="2"/>
  <c r="I4735" i="2"/>
  <c r="H4735" i="2"/>
  <c r="I4734" i="2"/>
  <c r="H4734" i="2"/>
  <c r="I4733" i="2"/>
  <c r="H4733" i="2"/>
  <c r="I4732" i="2"/>
  <c r="H4732" i="2"/>
  <c r="I4731" i="2"/>
  <c r="H4731" i="2"/>
  <c r="I4730" i="2"/>
  <c r="H4730" i="2"/>
  <c r="I4729" i="2"/>
  <c r="H4729" i="2"/>
  <c r="I4728" i="2"/>
  <c r="H4728" i="2"/>
  <c r="I4727" i="2"/>
  <c r="H4727" i="2"/>
  <c r="I4726" i="2"/>
  <c r="H4726" i="2"/>
  <c r="I4725" i="2"/>
  <c r="H4725" i="2"/>
  <c r="I4724" i="2"/>
  <c r="H4724" i="2"/>
  <c r="I4723" i="2"/>
  <c r="H4723" i="2"/>
  <c r="I4722" i="2"/>
  <c r="H4722" i="2"/>
  <c r="I4721" i="2"/>
  <c r="H4721" i="2"/>
  <c r="I4720" i="2"/>
  <c r="H4720" i="2"/>
  <c r="I4719" i="2"/>
  <c r="H4719" i="2"/>
  <c r="I4718" i="2"/>
  <c r="H4718" i="2"/>
  <c r="I4717" i="2"/>
  <c r="H4717" i="2"/>
  <c r="I4716" i="2"/>
  <c r="H4716" i="2"/>
  <c r="I4715" i="2"/>
  <c r="H4715" i="2"/>
  <c r="I4714" i="2"/>
  <c r="H4714" i="2"/>
  <c r="I4713" i="2"/>
  <c r="H4713" i="2"/>
  <c r="I4712" i="2"/>
  <c r="H4712" i="2"/>
  <c r="I4711" i="2"/>
  <c r="H4711" i="2"/>
  <c r="I4710" i="2"/>
  <c r="H4710" i="2"/>
  <c r="I4709" i="2"/>
  <c r="H4709" i="2"/>
  <c r="I4708" i="2"/>
  <c r="H4708" i="2"/>
  <c r="I4707" i="2"/>
  <c r="H4707" i="2"/>
  <c r="I4706" i="2"/>
  <c r="H4706" i="2"/>
  <c r="I4705" i="2"/>
  <c r="H4705" i="2"/>
  <c r="I4704" i="2"/>
  <c r="H4704" i="2"/>
  <c r="I4703" i="2"/>
  <c r="H4703" i="2"/>
  <c r="I4702" i="2"/>
  <c r="H4702" i="2"/>
  <c r="I4701" i="2"/>
  <c r="H4701" i="2"/>
  <c r="I4700" i="2"/>
  <c r="H4700" i="2"/>
  <c r="I4699" i="2"/>
  <c r="H4699" i="2"/>
  <c r="I4698" i="2"/>
  <c r="H4698" i="2"/>
  <c r="I4697" i="2"/>
  <c r="H4697" i="2"/>
  <c r="I4696" i="2"/>
  <c r="H4696" i="2"/>
  <c r="I4695" i="2"/>
  <c r="H4695" i="2"/>
  <c r="I4694" i="2"/>
  <c r="H4694" i="2"/>
  <c r="I4693" i="2"/>
  <c r="H4693" i="2"/>
  <c r="I4692" i="2"/>
  <c r="H4692" i="2"/>
  <c r="I4691" i="2"/>
  <c r="H4691" i="2"/>
  <c r="I4690" i="2"/>
  <c r="H4690" i="2"/>
  <c r="I4689" i="2"/>
  <c r="H4689" i="2"/>
  <c r="I4688" i="2"/>
  <c r="H4688" i="2"/>
  <c r="I4687" i="2"/>
  <c r="H4687" i="2"/>
  <c r="I4686" i="2"/>
  <c r="H4686" i="2"/>
  <c r="I4685" i="2"/>
  <c r="H4685" i="2"/>
  <c r="I4684" i="2"/>
  <c r="H4684" i="2"/>
  <c r="I4683" i="2"/>
  <c r="H4683" i="2"/>
  <c r="I4682" i="2"/>
  <c r="H4682" i="2"/>
  <c r="I4681" i="2"/>
  <c r="H4681" i="2"/>
  <c r="I4680" i="2"/>
  <c r="H4680" i="2"/>
  <c r="I4679" i="2"/>
  <c r="H4679" i="2"/>
  <c r="I4678" i="2"/>
  <c r="H4678" i="2"/>
  <c r="I4677" i="2"/>
  <c r="H4677" i="2"/>
  <c r="I4676" i="2"/>
  <c r="H4676" i="2"/>
  <c r="I4675" i="2"/>
  <c r="H4675" i="2"/>
  <c r="I4674" i="2"/>
  <c r="H4674" i="2"/>
  <c r="I4673" i="2"/>
  <c r="H4673" i="2"/>
  <c r="I4672" i="2"/>
  <c r="H4672" i="2"/>
  <c r="I4671" i="2"/>
  <c r="H4671" i="2"/>
  <c r="I4670" i="2"/>
  <c r="H4670" i="2"/>
  <c r="I4669" i="2"/>
  <c r="H4669" i="2"/>
  <c r="I4668" i="2"/>
  <c r="H4668" i="2"/>
  <c r="I4667" i="2"/>
  <c r="H4667" i="2"/>
  <c r="I4666" i="2"/>
  <c r="H4666" i="2"/>
  <c r="I4665" i="2"/>
  <c r="H4665" i="2"/>
  <c r="I4664" i="2"/>
  <c r="H4664" i="2"/>
  <c r="I4663" i="2"/>
  <c r="H4663" i="2"/>
  <c r="I4662" i="2"/>
  <c r="H4662" i="2"/>
  <c r="I4661" i="2"/>
  <c r="H4661" i="2"/>
  <c r="I4660" i="2"/>
  <c r="H4660" i="2"/>
  <c r="I4659" i="2"/>
  <c r="H4659" i="2"/>
  <c r="I4658" i="2"/>
  <c r="H4658" i="2"/>
  <c r="I4657" i="2"/>
  <c r="H4657" i="2"/>
  <c r="I4656" i="2"/>
  <c r="H4656" i="2"/>
  <c r="I4655" i="2"/>
  <c r="H4655" i="2"/>
  <c r="I4654" i="2"/>
  <c r="H4654" i="2"/>
  <c r="I4653" i="2"/>
  <c r="H4653" i="2"/>
  <c r="I4652" i="2"/>
  <c r="H4652" i="2"/>
  <c r="I4651" i="2"/>
  <c r="H4651" i="2"/>
  <c r="I4650" i="2"/>
  <c r="H4650" i="2"/>
  <c r="I4649" i="2"/>
  <c r="H4649" i="2"/>
  <c r="I4648" i="2"/>
  <c r="H4648" i="2"/>
  <c r="I4647" i="2"/>
  <c r="H4647" i="2"/>
  <c r="I4646" i="2"/>
  <c r="H4646" i="2"/>
  <c r="I4645" i="2"/>
  <c r="H4645" i="2"/>
  <c r="I4644" i="2"/>
  <c r="H4644" i="2"/>
  <c r="I4643" i="2"/>
  <c r="H4643" i="2"/>
  <c r="I4642" i="2"/>
  <c r="H4642" i="2"/>
  <c r="I4641" i="2"/>
  <c r="H4641" i="2"/>
  <c r="I4640" i="2"/>
  <c r="H4640" i="2"/>
  <c r="I4639" i="2"/>
  <c r="H4639" i="2"/>
  <c r="I4638" i="2"/>
  <c r="H4638" i="2"/>
  <c r="I4637" i="2"/>
  <c r="H4637" i="2"/>
  <c r="I4636" i="2"/>
  <c r="H4636" i="2"/>
  <c r="I4635" i="2"/>
  <c r="H4635" i="2"/>
  <c r="I4634" i="2"/>
  <c r="H4634" i="2"/>
  <c r="I4633" i="2"/>
  <c r="H4633" i="2"/>
  <c r="I4632" i="2"/>
  <c r="H4632" i="2"/>
  <c r="I4631" i="2"/>
  <c r="H4631" i="2"/>
  <c r="I4630" i="2"/>
  <c r="H4630" i="2"/>
  <c r="I4629" i="2"/>
  <c r="H4629" i="2"/>
  <c r="I4628" i="2"/>
  <c r="H4628" i="2"/>
  <c r="I4627" i="2"/>
  <c r="H4627" i="2"/>
  <c r="I4626" i="2"/>
  <c r="H4626" i="2"/>
  <c r="I4625" i="2"/>
  <c r="H4625" i="2"/>
  <c r="I4624" i="2"/>
  <c r="H4624" i="2"/>
  <c r="I4623" i="2"/>
  <c r="H4623" i="2"/>
  <c r="I4622" i="2"/>
  <c r="H4622" i="2"/>
  <c r="I4621" i="2"/>
  <c r="H4621" i="2"/>
  <c r="I4620" i="2"/>
  <c r="H4620" i="2"/>
  <c r="I4619" i="2"/>
  <c r="H4619" i="2"/>
  <c r="I4618" i="2"/>
  <c r="H4618" i="2"/>
  <c r="I4617" i="2"/>
  <c r="H4617" i="2"/>
  <c r="I4616" i="2"/>
  <c r="H4616" i="2"/>
  <c r="I4615" i="2"/>
  <c r="H4615" i="2"/>
  <c r="I4614" i="2"/>
  <c r="H4614" i="2"/>
  <c r="I4613" i="2"/>
  <c r="H4613" i="2"/>
  <c r="I4612" i="2"/>
  <c r="H4612" i="2"/>
  <c r="I4611" i="2"/>
  <c r="H4611" i="2"/>
  <c r="I4610" i="2"/>
  <c r="H4610" i="2"/>
  <c r="I4609" i="2"/>
  <c r="H4609" i="2"/>
  <c r="I4608" i="2"/>
  <c r="H4608" i="2"/>
  <c r="I4607" i="2"/>
  <c r="H4607" i="2"/>
  <c r="I4606" i="2"/>
  <c r="H4606" i="2"/>
  <c r="I4605" i="2"/>
  <c r="H4605" i="2"/>
  <c r="I4604" i="2"/>
  <c r="H4604" i="2"/>
  <c r="I4603" i="2"/>
  <c r="H4603" i="2"/>
  <c r="I4602" i="2"/>
  <c r="H4602" i="2"/>
  <c r="I4601" i="2"/>
  <c r="H4601" i="2"/>
  <c r="I4600" i="2"/>
  <c r="H4600" i="2"/>
  <c r="I4599" i="2"/>
  <c r="H4599" i="2"/>
  <c r="I4598" i="2"/>
  <c r="H4598" i="2"/>
  <c r="I4597" i="2"/>
  <c r="H4597" i="2"/>
  <c r="I4596" i="2"/>
  <c r="H4596" i="2"/>
  <c r="I4595" i="2"/>
  <c r="H4595" i="2"/>
  <c r="I4594" i="2"/>
  <c r="H4594" i="2"/>
  <c r="I4593" i="2"/>
  <c r="H4593" i="2"/>
  <c r="I4592" i="2"/>
  <c r="H4592" i="2"/>
  <c r="I4591" i="2"/>
  <c r="H4591" i="2"/>
  <c r="I4590" i="2"/>
  <c r="H4590" i="2"/>
  <c r="I4589" i="2"/>
  <c r="H4589" i="2"/>
  <c r="I4588" i="2"/>
  <c r="H4588" i="2"/>
  <c r="I4587" i="2"/>
  <c r="H4587" i="2"/>
  <c r="I4586" i="2"/>
  <c r="H4586" i="2"/>
  <c r="I4585" i="2"/>
  <c r="H4585" i="2"/>
  <c r="I4584" i="2"/>
  <c r="H4584" i="2"/>
  <c r="I4583" i="2"/>
  <c r="H4583" i="2"/>
  <c r="I4582" i="2"/>
  <c r="H4582" i="2"/>
  <c r="I4581" i="2"/>
  <c r="H4581" i="2"/>
  <c r="I4580" i="2"/>
  <c r="H4580" i="2"/>
  <c r="I4579" i="2"/>
  <c r="H4579" i="2"/>
  <c r="I4578" i="2"/>
  <c r="H4578" i="2"/>
  <c r="I4577" i="2"/>
  <c r="H4577" i="2"/>
  <c r="I4576" i="2"/>
  <c r="H4576" i="2"/>
  <c r="I4575" i="2"/>
  <c r="H4575" i="2"/>
  <c r="I4574" i="2"/>
  <c r="H4574" i="2"/>
  <c r="I4573" i="2"/>
  <c r="H4573" i="2"/>
  <c r="I4572" i="2"/>
  <c r="H4572" i="2"/>
  <c r="I4571" i="2"/>
  <c r="H4571" i="2"/>
  <c r="I4570" i="2"/>
  <c r="H4570" i="2"/>
  <c r="I4569" i="2"/>
  <c r="H4569" i="2"/>
  <c r="I4568" i="2"/>
  <c r="H4568" i="2"/>
  <c r="I4567" i="2"/>
  <c r="H4567" i="2"/>
  <c r="I4566" i="2"/>
  <c r="H4566" i="2"/>
  <c r="I4565" i="2"/>
  <c r="H4565" i="2"/>
  <c r="I4564" i="2"/>
  <c r="H4564" i="2"/>
  <c r="I4563" i="2"/>
  <c r="H4563" i="2"/>
  <c r="I4562" i="2"/>
  <c r="H4562" i="2"/>
  <c r="I4561" i="2"/>
  <c r="H4561" i="2"/>
  <c r="I4560" i="2"/>
  <c r="H4560" i="2"/>
  <c r="I4559" i="2"/>
  <c r="H4559" i="2"/>
  <c r="I4558" i="2"/>
  <c r="H4558" i="2"/>
  <c r="I4557" i="2"/>
  <c r="H4557" i="2"/>
  <c r="I4556" i="2"/>
  <c r="H4556" i="2"/>
  <c r="I4555" i="2"/>
  <c r="H4555" i="2"/>
  <c r="I4554" i="2"/>
  <c r="H4554" i="2"/>
  <c r="I4553" i="2"/>
  <c r="H4553" i="2"/>
  <c r="I4552" i="2"/>
  <c r="H4552" i="2"/>
  <c r="I4551" i="2"/>
  <c r="H4551" i="2"/>
  <c r="I4550" i="2"/>
  <c r="H4550" i="2"/>
  <c r="I4549" i="2"/>
  <c r="H4549" i="2"/>
  <c r="I4548" i="2"/>
  <c r="H4548" i="2"/>
  <c r="I4547" i="2"/>
  <c r="H4547" i="2"/>
  <c r="I4546" i="2"/>
  <c r="H4546" i="2"/>
  <c r="I4545" i="2"/>
  <c r="H4545" i="2"/>
  <c r="I4544" i="2"/>
  <c r="H4544" i="2"/>
  <c r="I4543" i="2"/>
  <c r="H4543" i="2"/>
  <c r="I4542" i="2"/>
  <c r="H4542" i="2"/>
  <c r="I4541" i="2"/>
  <c r="H4541" i="2"/>
  <c r="I4540" i="2"/>
  <c r="H4540" i="2"/>
  <c r="I4539" i="2"/>
  <c r="H4539" i="2"/>
  <c r="I4538" i="2"/>
  <c r="H4538" i="2"/>
  <c r="I4537" i="2"/>
  <c r="H4537" i="2"/>
  <c r="I4536" i="2"/>
  <c r="H4536" i="2"/>
  <c r="I4535" i="2"/>
  <c r="H4535" i="2"/>
  <c r="I4534" i="2"/>
  <c r="H4534" i="2"/>
  <c r="I4533" i="2"/>
  <c r="H4533" i="2"/>
  <c r="I4532" i="2"/>
  <c r="H4532" i="2"/>
  <c r="I4531" i="2"/>
  <c r="H4531" i="2"/>
  <c r="I4530" i="2"/>
  <c r="H4530" i="2"/>
  <c r="I4529" i="2"/>
  <c r="H4529" i="2"/>
  <c r="I4528" i="2"/>
  <c r="H4528" i="2"/>
  <c r="I4527" i="2"/>
  <c r="H4527" i="2"/>
  <c r="I4526" i="2"/>
  <c r="H4526" i="2"/>
  <c r="I4525" i="2"/>
  <c r="H4525" i="2"/>
  <c r="I4524" i="2"/>
  <c r="H4524" i="2"/>
  <c r="I4523" i="2"/>
  <c r="H4523" i="2"/>
  <c r="I4522" i="2"/>
  <c r="H4522" i="2"/>
  <c r="I4521" i="2"/>
  <c r="H4521" i="2"/>
  <c r="I4520" i="2"/>
  <c r="H4520" i="2"/>
  <c r="I4519" i="2"/>
  <c r="H4519" i="2"/>
  <c r="I4518" i="2"/>
  <c r="H4518" i="2"/>
  <c r="I4517" i="2"/>
  <c r="H4517" i="2"/>
  <c r="I4516" i="2"/>
  <c r="H4516" i="2"/>
  <c r="I4515" i="2"/>
  <c r="H4515" i="2"/>
  <c r="I4514" i="2"/>
  <c r="H4514" i="2"/>
  <c r="I4513" i="2"/>
  <c r="H4513" i="2"/>
  <c r="I4512" i="2"/>
  <c r="H4512" i="2"/>
  <c r="I4511" i="2"/>
  <c r="H4511" i="2"/>
  <c r="I4510" i="2"/>
  <c r="H4510" i="2"/>
  <c r="I4509" i="2"/>
  <c r="H4509" i="2"/>
  <c r="I4508" i="2"/>
  <c r="H4508" i="2"/>
  <c r="I4507" i="2"/>
  <c r="H4507" i="2"/>
  <c r="I4506" i="2"/>
  <c r="H4506" i="2"/>
  <c r="I4505" i="2"/>
  <c r="H4505" i="2"/>
  <c r="I4504" i="2"/>
  <c r="H4504" i="2"/>
  <c r="I4503" i="2"/>
  <c r="H4503" i="2"/>
  <c r="I4502" i="2"/>
  <c r="H4502" i="2"/>
  <c r="I4501" i="2"/>
  <c r="H4501" i="2"/>
  <c r="I4500" i="2"/>
  <c r="H4500" i="2"/>
  <c r="I4499" i="2"/>
  <c r="H4499" i="2"/>
  <c r="I4498" i="2"/>
  <c r="H4498" i="2"/>
  <c r="I4497" i="2"/>
  <c r="H4497" i="2"/>
  <c r="I4496" i="2"/>
  <c r="H4496" i="2"/>
  <c r="I4495" i="2"/>
  <c r="H4495" i="2"/>
  <c r="I4494" i="2"/>
  <c r="H4494" i="2"/>
  <c r="I4493" i="2"/>
  <c r="H4493" i="2"/>
  <c r="I4492" i="2"/>
  <c r="H4492" i="2"/>
  <c r="I4491" i="2"/>
  <c r="H4491" i="2"/>
  <c r="I4490" i="2"/>
  <c r="H4490" i="2"/>
  <c r="I4489" i="2"/>
  <c r="H4489" i="2"/>
  <c r="I4488" i="2"/>
  <c r="H4488" i="2"/>
  <c r="I4487" i="2"/>
  <c r="H4487" i="2"/>
  <c r="I4486" i="2"/>
  <c r="H4486" i="2"/>
  <c r="I4485" i="2"/>
  <c r="H4485" i="2"/>
  <c r="I4484" i="2"/>
  <c r="H4484" i="2"/>
  <c r="I4483" i="2"/>
  <c r="H4483" i="2"/>
  <c r="I4482" i="2"/>
  <c r="H4482" i="2"/>
  <c r="I4481" i="2"/>
  <c r="H4481" i="2"/>
  <c r="I4480" i="2"/>
  <c r="H4480" i="2"/>
  <c r="I4479" i="2"/>
  <c r="H4479" i="2"/>
  <c r="I4478" i="2"/>
  <c r="H4478" i="2"/>
  <c r="I4477" i="2"/>
  <c r="H4477" i="2"/>
  <c r="I4476" i="2"/>
  <c r="H4476" i="2"/>
  <c r="I4475" i="2"/>
  <c r="H4475" i="2"/>
  <c r="I4474" i="2"/>
  <c r="H4474" i="2"/>
  <c r="I4473" i="2"/>
  <c r="H4473" i="2"/>
  <c r="I4472" i="2"/>
  <c r="H4472" i="2"/>
  <c r="I4471" i="2"/>
  <c r="H4471" i="2"/>
  <c r="I4470" i="2"/>
  <c r="H4470" i="2"/>
  <c r="I4469" i="2"/>
  <c r="H4469" i="2"/>
  <c r="I4468" i="2"/>
  <c r="H4468" i="2"/>
  <c r="I4467" i="2"/>
  <c r="H4467" i="2"/>
  <c r="I4466" i="2"/>
  <c r="H4466" i="2"/>
  <c r="I4465" i="2"/>
  <c r="H4465" i="2"/>
  <c r="I4464" i="2"/>
  <c r="H4464" i="2"/>
  <c r="I4463" i="2"/>
  <c r="H4463" i="2"/>
  <c r="I4462" i="2"/>
  <c r="H4462" i="2"/>
  <c r="I4461" i="2"/>
  <c r="H4461" i="2"/>
  <c r="I4460" i="2"/>
  <c r="H4460" i="2"/>
  <c r="I4459" i="2"/>
  <c r="H4459" i="2"/>
  <c r="I4458" i="2"/>
  <c r="H4458" i="2"/>
  <c r="I4457" i="2"/>
  <c r="H4457" i="2"/>
  <c r="I4456" i="2"/>
  <c r="H4456" i="2"/>
  <c r="I4455" i="2"/>
  <c r="H4455" i="2"/>
  <c r="I4454" i="2"/>
  <c r="H4454" i="2"/>
  <c r="I4453" i="2"/>
  <c r="H4453" i="2"/>
  <c r="I4452" i="2"/>
  <c r="H4452" i="2"/>
  <c r="I4451" i="2"/>
  <c r="H4451" i="2"/>
  <c r="I4450" i="2"/>
  <c r="H4450" i="2"/>
  <c r="I4449" i="2"/>
  <c r="H4449" i="2"/>
  <c r="I4448" i="2"/>
  <c r="H4448" i="2"/>
  <c r="I4447" i="2"/>
  <c r="H4447" i="2"/>
  <c r="I4446" i="2"/>
  <c r="H4446" i="2"/>
  <c r="I4445" i="2"/>
  <c r="H4445" i="2"/>
  <c r="I4444" i="2"/>
  <c r="H4444" i="2"/>
  <c r="I4443" i="2"/>
  <c r="H4443" i="2"/>
  <c r="I4442" i="2"/>
  <c r="H4442" i="2"/>
  <c r="I4441" i="2"/>
  <c r="H4441" i="2"/>
  <c r="I4440" i="2"/>
  <c r="H4440" i="2"/>
  <c r="I4439" i="2"/>
  <c r="H4439" i="2"/>
  <c r="I4438" i="2"/>
  <c r="H4438" i="2"/>
  <c r="I4437" i="2"/>
  <c r="H4437" i="2"/>
  <c r="I4436" i="2"/>
  <c r="H4436" i="2"/>
  <c r="I4435" i="2"/>
  <c r="H4435" i="2"/>
  <c r="I4434" i="2"/>
  <c r="H4434" i="2"/>
  <c r="I4433" i="2"/>
  <c r="H4433" i="2"/>
  <c r="I4432" i="2"/>
  <c r="H4432" i="2"/>
  <c r="I4431" i="2"/>
  <c r="H4431" i="2"/>
  <c r="I4430" i="2"/>
  <c r="H4430" i="2"/>
  <c r="I4429" i="2"/>
  <c r="H4429" i="2"/>
  <c r="I4428" i="2"/>
  <c r="H4428" i="2"/>
  <c r="I4427" i="2"/>
  <c r="H4427" i="2"/>
  <c r="I4426" i="2"/>
  <c r="H4426" i="2"/>
  <c r="I4425" i="2"/>
  <c r="H4425" i="2"/>
  <c r="I4424" i="2"/>
  <c r="H4424" i="2"/>
  <c r="I4423" i="2"/>
  <c r="H4423" i="2"/>
  <c r="I4422" i="2"/>
  <c r="H4422" i="2"/>
  <c r="I4421" i="2"/>
  <c r="H4421" i="2"/>
  <c r="I4420" i="2"/>
  <c r="H4420" i="2"/>
  <c r="I4419" i="2"/>
  <c r="H4419" i="2"/>
  <c r="I4418" i="2"/>
  <c r="H4418" i="2"/>
  <c r="I4417" i="2"/>
  <c r="H4417" i="2"/>
  <c r="I4416" i="2"/>
  <c r="H4416" i="2"/>
  <c r="I4415" i="2"/>
  <c r="H4415" i="2"/>
  <c r="I4414" i="2"/>
  <c r="H4414" i="2"/>
  <c r="I4413" i="2"/>
  <c r="H4413" i="2"/>
  <c r="I4412" i="2"/>
  <c r="H4412" i="2"/>
  <c r="I4411" i="2"/>
  <c r="H4411" i="2"/>
  <c r="I4410" i="2"/>
  <c r="H4410" i="2"/>
  <c r="I4409" i="2"/>
  <c r="H4409" i="2"/>
  <c r="I4408" i="2"/>
  <c r="H4408" i="2"/>
  <c r="I4407" i="2"/>
  <c r="H4407" i="2"/>
  <c r="I4406" i="2"/>
  <c r="H4406" i="2"/>
  <c r="I4405" i="2"/>
  <c r="H4405" i="2"/>
  <c r="I4404" i="2"/>
  <c r="H4404" i="2"/>
  <c r="I4403" i="2"/>
  <c r="H4403" i="2"/>
  <c r="I4402" i="2"/>
  <c r="H4402" i="2"/>
  <c r="I4401" i="2"/>
  <c r="H4401" i="2"/>
  <c r="I4400" i="2"/>
  <c r="H4400" i="2"/>
  <c r="I4399" i="2"/>
  <c r="H4399" i="2"/>
  <c r="I4398" i="2"/>
  <c r="H4398" i="2"/>
  <c r="I4397" i="2"/>
  <c r="H4397" i="2"/>
  <c r="I4396" i="2"/>
  <c r="H4396" i="2"/>
  <c r="I4395" i="2"/>
  <c r="H4395" i="2"/>
  <c r="I4394" i="2"/>
  <c r="H4394" i="2"/>
  <c r="I4393" i="2"/>
  <c r="H4393" i="2"/>
  <c r="I4392" i="2"/>
  <c r="H4392" i="2"/>
  <c r="I4391" i="2"/>
  <c r="H4391" i="2"/>
  <c r="I4390" i="2"/>
  <c r="H4390" i="2"/>
  <c r="I4389" i="2"/>
  <c r="H4389" i="2"/>
  <c r="I4388" i="2"/>
  <c r="H4388" i="2"/>
  <c r="I4387" i="2"/>
  <c r="H4387" i="2"/>
  <c r="I4386" i="2"/>
  <c r="H4386" i="2"/>
  <c r="I4385" i="2"/>
  <c r="H4385" i="2"/>
  <c r="I4384" i="2"/>
  <c r="H4384" i="2"/>
  <c r="I4383" i="2"/>
  <c r="H4383" i="2"/>
  <c r="I4382" i="2"/>
  <c r="H4382" i="2"/>
  <c r="I4381" i="2"/>
  <c r="H4381" i="2"/>
  <c r="I4380" i="2"/>
  <c r="H4380" i="2"/>
  <c r="I4379" i="2"/>
  <c r="H4379" i="2"/>
  <c r="I4378" i="2"/>
  <c r="H4378" i="2"/>
  <c r="I4377" i="2"/>
  <c r="H4377" i="2"/>
  <c r="I4376" i="2"/>
  <c r="H4376" i="2"/>
  <c r="I4375" i="2"/>
  <c r="H4375" i="2"/>
  <c r="I4374" i="2"/>
  <c r="H4374" i="2"/>
  <c r="I4373" i="2"/>
  <c r="H4373" i="2"/>
  <c r="I4372" i="2"/>
  <c r="H4372" i="2"/>
  <c r="I4371" i="2"/>
  <c r="H4371" i="2"/>
  <c r="I4370" i="2"/>
  <c r="H4370" i="2"/>
  <c r="I4369" i="2"/>
  <c r="H4369" i="2"/>
  <c r="I4368" i="2"/>
  <c r="H4368" i="2"/>
  <c r="I4367" i="2"/>
  <c r="H4367" i="2"/>
  <c r="I4366" i="2"/>
  <c r="H4366" i="2"/>
  <c r="I4365" i="2"/>
  <c r="H4365" i="2"/>
  <c r="I4364" i="2"/>
  <c r="H4364" i="2"/>
  <c r="I4363" i="2"/>
  <c r="H4363" i="2"/>
  <c r="I4362" i="2"/>
  <c r="H4362" i="2"/>
  <c r="I4361" i="2"/>
  <c r="H4361" i="2"/>
  <c r="I4360" i="2"/>
  <c r="H4360" i="2"/>
  <c r="I4359" i="2"/>
  <c r="H4359" i="2"/>
  <c r="I4358" i="2"/>
  <c r="H4358" i="2"/>
  <c r="I4357" i="2"/>
  <c r="H4357" i="2"/>
  <c r="I4356" i="2"/>
  <c r="H4356" i="2"/>
  <c r="I4355" i="2"/>
  <c r="H4355" i="2"/>
  <c r="I4354" i="2"/>
  <c r="H4354" i="2"/>
  <c r="I4353" i="2"/>
  <c r="H4353" i="2"/>
  <c r="I4352" i="2"/>
  <c r="H4352" i="2"/>
  <c r="I4351" i="2"/>
  <c r="H4351" i="2"/>
  <c r="I4350" i="2"/>
  <c r="H4350" i="2"/>
  <c r="I4349" i="2"/>
  <c r="H4349" i="2"/>
  <c r="I4348" i="2"/>
  <c r="H4348" i="2"/>
  <c r="I4347" i="2"/>
  <c r="H4347" i="2"/>
  <c r="I4346" i="2"/>
  <c r="H4346" i="2"/>
  <c r="I4345" i="2"/>
  <c r="H4345" i="2"/>
  <c r="I4344" i="2"/>
  <c r="H4344" i="2"/>
  <c r="I4343" i="2"/>
  <c r="H4343" i="2"/>
  <c r="I4342" i="2"/>
  <c r="H4342" i="2"/>
  <c r="I4341" i="2"/>
  <c r="H4341" i="2"/>
  <c r="I4340" i="2"/>
  <c r="H4340" i="2"/>
  <c r="I4339" i="2"/>
  <c r="H4339" i="2"/>
  <c r="I4338" i="2"/>
  <c r="H4338" i="2"/>
  <c r="I4337" i="2"/>
  <c r="H4337" i="2"/>
  <c r="I4336" i="2"/>
  <c r="H4336" i="2"/>
  <c r="I4335" i="2"/>
  <c r="H4335" i="2"/>
  <c r="I4334" i="2"/>
  <c r="H4334" i="2"/>
  <c r="I4333" i="2"/>
  <c r="H4333" i="2"/>
  <c r="I4332" i="2"/>
  <c r="H4332" i="2"/>
  <c r="I4331" i="2"/>
  <c r="H4331" i="2"/>
  <c r="I4330" i="2"/>
  <c r="H4330" i="2"/>
  <c r="I4329" i="2"/>
  <c r="H4329" i="2"/>
  <c r="I4328" i="2"/>
  <c r="H4328" i="2"/>
  <c r="I4327" i="2"/>
  <c r="H4327" i="2"/>
  <c r="I4326" i="2"/>
  <c r="H4326" i="2"/>
  <c r="I4325" i="2"/>
  <c r="H4325" i="2"/>
  <c r="I4324" i="2"/>
  <c r="H4324" i="2"/>
  <c r="I4323" i="2"/>
  <c r="H4323" i="2"/>
  <c r="I4322" i="2"/>
  <c r="H4322" i="2"/>
  <c r="I4321" i="2"/>
  <c r="H4321" i="2"/>
  <c r="I4320" i="2"/>
  <c r="H4320" i="2"/>
  <c r="I4319" i="2"/>
  <c r="H4319" i="2"/>
  <c r="I4318" i="2"/>
  <c r="H4318" i="2"/>
  <c r="I4317" i="2"/>
  <c r="H4317" i="2"/>
  <c r="I4316" i="2"/>
  <c r="H4316" i="2"/>
  <c r="I4315" i="2"/>
  <c r="H4315" i="2"/>
  <c r="I4314" i="2"/>
  <c r="H4314" i="2"/>
  <c r="I4313" i="2"/>
  <c r="H4313" i="2"/>
  <c r="I4312" i="2"/>
  <c r="H4312" i="2"/>
  <c r="I4311" i="2"/>
  <c r="H4311" i="2"/>
  <c r="I4310" i="2"/>
  <c r="H4310" i="2"/>
  <c r="I4309" i="2"/>
  <c r="H4309" i="2"/>
  <c r="I4308" i="2"/>
  <c r="H4308" i="2"/>
  <c r="I4307" i="2"/>
  <c r="H4307" i="2"/>
  <c r="I4306" i="2"/>
  <c r="H4306" i="2"/>
  <c r="I4305" i="2"/>
  <c r="H4305" i="2"/>
  <c r="I4304" i="2"/>
  <c r="H4304" i="2"/>
  <c r="I4303" i="2"/>
  <c r="H4303" i="2"/>
  <c r="I4302" i="2"/>
  <c r="H4302" i="2"/>
  <c r="I4301" i="2"/>
  <c r="H4301" i="2"/>
  <c r="I4300" i="2"/>
  <c r="H4300" i="2"/>
  <c r="I4299" i="2"/>
  <c r="H4299" i="2"/>
  <c r="I4298" i="2"/>
  <c r="H4298" i="2"/>
  <c r="I4297" i="2"/>
  <c r="H4297" i="2"/>
  <c r="I4296" i="2"/>
  <c r="H4296" i="2"/>
  <c r="I4295" i="2"/>
  <c r="H4295" i="2"/>
  <c r="I4294" i="2"/>
  <c r="H4294" i="2"/>
  <c r="I4293" i="2"/>
  <c r="H4293" i="2"/>
  <c r="I4292" i="2"/>
  <c r="H4292" i="2"/>
  <c r="I4291" i="2"/>
  <c r="H4291" i="2"/>
  <c r="I4290" i="2"/>
  <c r="H4290" i="2"/>
  <c r="I4289" i="2"/>
  <c r="H4289" i="2"/>
  <c r="I4288" i="2"/>
  <c r="H4288" i="2"/>
  <c r="I4287" i="2"/>
  <c r="H4287" i="2"/>
  <c r="I4286" i="2"/>
  <c r="H4286" i="2"/>
  <c r="I4285" i="2"/>
  <c r="H4285" i="2"/>
  <c r="I4284" i="2"/>
  <c r="H4284" i="2"/>
  <c r="I4283" i="2"/>
  <c r="H4283" i="2"/>
  <c r="I4282" i="2"/>
  <c r="H4282" i="2"/>
  <c r="I4281" i="2"/>
  <c r="H4281" i="2"/>
  <c r="I4280" i="2"/>
  <c r="H4280" i="2"/>
  <c r="I4279" i="2"/>
  <c r="H4279" i="2"/>
  <c r="I4278" i="2"/>
  <c r="H4278" i="2"/>
  <c r="I4277" i="2"/>
  <c r="H4277" i="2"/>
  <c r="I4276" i="2"/>
  <c r="H4276" i="2"/>
  <c r="I4275" i="2"/>
  <c r="H4275" i="2"/>
  <c r="I4274" i="2"/>
  <c r="H4274" i="2"/>
  <c r="I4273" i="2"/>
  <c r="H4273" i="2"/>
  <c r="I4272" i="2"/>
  <c r="H4272" i="2"/>
  <c r="I4271" i="2"/>
  <c r="H4271" i="2"/>
  <c r="I4270" i="2"/>
  <c r="H4270" i="2"/>
  <c r="I4269" i="2"/>
  <c r="H4269" i="2"/>
  <c r="I4268" i="2"/>
  <c r="H4268" i="2"/>
  <c r="I4267" i="2"/>
  <c r="H4267" i="2"/>
  <c r="I4266" i="2"/>
  <c r="H4266" i="2"/>
  <c r="I4265" i="2"/>
  <c r="H4265" i="2"/>
  <c r="I4264" i="2"/>
  <c r="H4264" i="2"/>
  <c r="I4263" i="2"/>
  <c r="H4263" i="2"/>
  <c r="I4262" i="2"/>
  <c r="H4262" i="2"/>
  <c r="I4261" i="2"/>
  <c r="H4261" i="2"/>
  <c r="I4260" i="2"/>
  <c r="H4260" i="2"/>
  <c r="I4259" i="2"/>
  <c r="H4259" i="2"/>
  <c r="I4258" i="2"/>
  <c r="H4258" i="2"/>
  <c r="I4257" i="2"/>
  <c r="H4257" i="2"/>
  <c r="I4256" i="2"/>
  <c r="H4256" i="2"/>
  <c r="I4255" i="2"/>
  <c r="H4255" i="2"/>
  <c r="I4254" i="2"/>
  <c r="H4254" i="2"/>
  <c r="I4253" i="2"/>
  <c r="H4253" i="2"/>
  <c r="I4252" i="2"/>
  <c r="H4252" i="2"/>
  <c r="I4251" i="2"/>
  <c r="H4251" i="2"/>
  <c r="I4250" i="2"/>
  <c r="H4250" i="2"/>
  <c r="I4249" i="2"/>
  <c r="H4249" i="2"/>
  <c r="I4248" i="2"/>
  <c r="H4248" i="2"/>
  <c r="I4247" i="2"/>
  <c r="H4247" i="2"/>
  <c r="I4246" i="2"/>
  <c r="H4246" i="2"/>
  <c r="I4245" i="2"/>
  <c r="H4245" i="2"/>
  <c r="I4244" i="2"/>
  <c r="H4244" i="2"/>
  <c r="I4243" i="2"/>
  <c r="H4243" i="2"/>
  <c r="I4242" i="2"/>
  <c r="H4242" i="2"/>
  <c r="I4241" i="2"/>
  <c r="H4241" i="2"/>
  <c r="I4240" i="2"/>
  <c r="H4240" i="2"/>
  <c r="I4239" i="2"/>
  <c r="H4239" i="2"/>
  <c r="I4238" i="2"/>
  <c r="H4238" i="2"/>
  <c r="I4237" i="2"/>
  <c r="H4237" i="2"/>
  <c r="I4236" i="2"/>
  <c r="H4236" i="2"/>
  <c r="I4235" i="2"/>
  <c r="H4235" i="2"/>
  <c r="I4234" i="2"/>
  <c r="H4234" i="2"/>
  <c r="I4233" i="2"/>
  <c r="H4233" i="2"/>
  <c r="I4232" i="2"/>
  <c r="H4232" i="2"/>
  <c r="I4231" i="2"/>
  <c r="H4231" i="2"/>
  <c r="I4230" i="2"/>
  <c r="H4230" i="2"/>
  <c r="I4229" i="2"/>
  <c r="H4229" i="2"/>
  <c r="I4228" i="2"/>
  <c r="H4228" i="2"/>
  <c r="I4227" i="2"/>
  <c r="H4227" i="2"/>
  <c r="I4226" i="2"/>
  <c r="H4226" i="2"/>
  <c r="I4225" i="2"/>
  <c r="H4225" i="2"/>
  <c r="I4224" i="2"/>
  <c r="H4224" i="2"/>
  <c r="I4223" i="2"/>
  <c r="H4223" i="2"/>
  <c r="I4222" i="2"/>
  <c r="H4222" i="2"/>
  <c r="I4221" i="2"/>
  <c r="H4221" i="2"/>
  <c r="I4220" i="2"/>
  <c r="H4220" i="2"/>
  <c r="I4219" i="2"/>
  <c r="H4219" i="2"/>
  <c r="I4218" i="2"/>
  <c r="H4218" i="2"/>
  <c r="I4217" i="2"/>
  <c r="H4217" i="2"/>
  <c r="I4216" i="2"/>
  <c r="H4216" i="2"/>
  <c r="I4215" i="2"/>
  <c r="H4215" i="2"/>
  <c r="I4214" i="2"/>
  <c r="H4214" i="2"/>
  <c r="I4213" i="2"/>
  <c r="H4213" i="2"/>
  <c r="I4212" i="2"/>
  <c r="H4212" i="2"/>
  <c r="I4211" i="2"/>
  <c r="H4211" i="2"/>
  <c r="I4210" i="2"/>
  <c r="H4210" i="2"/>
  <c r="I4209" i="2"/>
  <c r="H4209" i="2"/>
  <c r="I4208" i="2"/>
  <c r="H4208" i="2"/>
  <c r="I4207" i="2"/>
  <c r="H4207" i="2"/>
  <c r="I4206" i="2"/>
  <c r="H4206" i="2"/>
  <c r="I4205" i="2"/>
  <c r="H4205" i="2"/>
  <c r="I4204" i="2"/>
  <c r="H4204" i="2"/>
  <c r="I4203" i="2"/>
  <c r="H4203" i="2"/>
  <c r="I4202" i="2"/>
  <c r="H4202" i="2"/>
  <c r="I4201" i="2"/>
  <c r="H4201" i="2"/>
  <c r="I4200" i="2"/>
  <c r="H4200" i="2"/>
  <c r="I4199" i="2"/>
  <c r="H4199" i="2"/>
  <c r="I4198" i="2"/>
  <c r="H4198" i="2"/>
  <c r="I4197" i="2"/>
  <c r="H4197" i="2"/>
  <c r="I4196" i="2"/>
  <c r="H4196" i="2"/>
  <c r="I4195" i="2"/>
  <c r="H4195" i="2"/>
  <c r="I4194" i="2"/>
  <c r="H4194" i="2"/>
  <c r="I4193" i="2"/>
  <c r="H4193" i="2"/>
  <c r="I4192" i="2"/>
  <c r="H4192" i="2"/>
  <c r="I4191" i="2"/>
  <c r="H4191" i="2"/>
  <c r="I4190" i="2"/>
  <c r="H4190" i="2"/>
  <c r="I4189" i="2"/>
  <c r="H4189" i="2"/>
  <c r="I4188" i="2"/>
  <c r="H4188" i="2"/>
  <c r="I4187" i="2"/>
  <c r="H4187" i="2"/>
  <c r="I4186" i="2"/>
  <c r="H4186" i="2"/>
  <c r="I4185" i="2"/>
  <c r="H4185" i="2"/>
  <c r="I4184" i="2"/>
  <c r="H4184" i="2"/>
  <c r="I4183" i="2"/>
  <c r="H4183" i="2"/>
  <c r="I4182" i="2"/>
  <c r="H4182" i="2"/>
  <c r="I4181" i="2"/>
  <c r="H4181" i="2"/>
  <c r="I4180" i="2"/>
  <c r="H4180" i="2"/>
  <c r="I4179" i="2"/>
  <c r="H4179" i="2"/>
  <c r="I4178" i="2"/>
  <c r="H4178" i="2"/>
  <c r="I4177" i="2"/>
  <c r="H4177" i="2"/>
  <c r="I4176" i="2"/>
  <c r="H4176" i="2"/>
  <c r="I4175" i="2"/>
  <c r="H4175" i="2"/>
  <c r="I4174" i="2"/>
  <c r="H4174" i="2"/>
  <c r="I4173" i="2"/>
  <c r="H4173" i="2"/>
  <c r="I4172" i="2"/>
  <c r="H4172" i="2"/>
  <c r="I4171" i="2"/>
  <c r="H4171" i="2"/>
  <c r="I4170" i="2"/>
  <c r="H4170" i="2"/>
  <c r="I4169" i="2"/>
  <c r="H4169" i="2"/>
  <c r="I4168" i="2"/>
  <c r="H4168" i="2"/>
  <c r="I4167" i="2"/>
  <c r="H4167" i="2"/>
  <c r="I4166" i="2"/>
  <c r="H4166" i="2"/>
  <c r="I4165" i="2"/>
  <c r="H4165" i="2"/>
  <c r="I4164" i="2"/>
  <c r="H4164" i="2"/>
  <c r="I4163" i="2"/>
  <c r="H4163" i="2"/>
  <c r="I4162" i="2"/>
  <c r="H4162" i="2"/>
  <c r="I4161" i="2"/>
  <c r="H4161" i="2"/>
  <c r="I4160" i="2"/>
  <c r="H4160" i="2"/>
  <c r="I4159" i="2"/>
  <c r="H4159" i="2"/>
  <c r="I4158" i="2"/>
  <c r="H4158" i="2"/>
  <c r="I4157" i="2"/>
  <c r="H4157" i="2"/>
  <c r="I4156" i="2"/>
  <c r="H4156" i="2"/>
  <c r="I4155" i="2"/>
  <c r="H4155" i="2"/>
  <c r="I4154" i="2"/>
  <c r="H4154" i="2"/>
  <c r="I4153" i="2"/>
  <c r="H4153" i="2"/>
  <c r="I4152" i="2"/>
  <c r="H4152" i="2"/>
  <c r="I4151" i="2"/>
  <c r="H4151" i="2"/>
  <c r="I4150" i="2"/>
  <c r="H4150" i="2"/>
  <c r="I4149" i="2"/>
  <c r="H4149" i="2"/>
  <c r="I4148" i="2"/>
  <c r="H4148" i="2"/>
  <c r="I4147" i="2"/>
  <c r="H4147" i="2"/>
  <c r="I4146" i="2"/>
  <c r="H4146" i="2"/>
  <c r="I4145" i="2"/>
  <c r="H4145" i="2"/>
  <c r="I4144" i="2"/>
  <c r="H4144" i="2"/>
  <c r="I4143" i="2"/>
  <c r="H4143" i="2"/>
  <c r="I4142" i="2"/>
  <c r="H4142" i="2"/>
  <c r="I4141" i="2"/>
  <c r="H4141" i="2"/>
  <c r="I4140" i="2"/>
  <c r="H4140" i="2"/>
  <c r="I4139" i="2"/>
  <c r="H4139" i="2"/>
  <c r="I4138" i="2"/>
  <c r="H4138" i="2"/>
  <c r="I4137" i="2"/>
  <c r="H4137" i="2"/>
  <c r="I4136" i="2"/>
  <c r="H4136" i="2"/>
  <c r="I4135" i="2"/>
  <c r="H4135" i="2"/>
  <c r="I4134" i="2"/>
  <c r="H4134" i="2"/>
  <c r="I4133" i="2"/>
  <c r="H4133" i="2"/>
  <c r="I4132" i="2"/>
  <c r="H4132" i="2"/>
  <c r="I4131" i="2"/>
  <c r="H4131" i="2"/>
  <c r="I4130" i="2"/>
  <c r="H4130" i="2"/>
  <c r="I4129" i="2"/>
  <c r="H4129" i="2"/>
  <c r="I4128" i="2"/>
  <c r="H4128" i="2"/>
  <c r="I4127" i="2"/>
  <c r="H4127" i="2"/>
  <c r="I4126" i="2"/>
  <c r="H4126" i="2"/>
  <c r="I4125" i="2"/>
  <c r="H4125" i="2"/>
  <c r="I4124" i="2"/>
  <c r="H4124" i="2"/>
  <c r="I4123" i="2"/>
  <c r="H4123" i="2"/>
  <c r="I4122" i="2"/>
  <c r="H4122" i="2"/>
  <c r="I4121" i="2"/>
  <c r="H4121" i="2"/>
  <c r="I4120" i="2"/>
  <c r="H4120" i="2"/>
  <c r="I4119" i="2"/>
  <c r="H4119" i="2"/>
  <c r="I4118" i="2"/>
  <c r="H4118" i="2"/>
  <c r="I4117" i="2"/>
  <c r="H4117" i="2"/>
  <c r="I4116" i="2"/>
  <c r="H4116" i="2"/>
  <c r="I4115" i="2"/>
  <c r="H4115" i="2"/>
  <c r="I4114" i="2"/>
  <c r="H4114" i="2"/>
  <c r="I4113" i="2"/>
  <c r="H4113" i="2"/>
  <c r="I4112" i="2"/>
  <c r="H4112" i="2"/>
  <c r="I4111" i="2"/>
  <c r="H4111" i="2"/>
  <c r="I4110" i="2"/>
  <c r="H4110" i="2"/>
  <c r="I4109" i="2"/>
  <c r="H4109" i="2"/>
  <c r="I4108" i="2"/>
  <c r="H4108" i="2"/>
  <c r="I4107" i="2"/>
  <c r="H4107" i="2"/>
  <c r="I4106" i="2"/>
  <c r="H4106" i="2"/>
  <c r="I4105" i="2"/>
  <c r="H4105" i="2"/>
  <c r="I4104" i="2"/>
  <c r="H4104" i="2"/>
  <c r="I4103" i="2"/>
  <c r="H4103" i="2"/>
  <c r="I4102" i="2"/>
  <c r="H4102" i="2"/>
  <c r="I4101" i="2"/>
  <c r="H4101" i="2"/>
  <c r="I4100" i="2"/>
  <c r="H4100" i="2"/>
  <c r="I4099" i="2"/>
  <c r="H4099" i="2"/>
  <c r="I4098" i="2"/>
  <c r="H4098" i="2"/>
  <c r="I4097" i="2"/>
  <c r="H4097" i="2"/>
  <c r="I4096" i="2"/>
  <c r="H4096" i="2"/>
  <c r="I4095" i="2"/>
  <c r="H4095" i="2"/>
  <c r="I4094" i="2"/>
  <c r="H4094" i="2"/>
  <c r="I4093" i="2"/>
  <c r="H4093" i="2"/>
  <c r="I4092" i="2"/>
  <c r="H4092" i="2"/>
  <c r="I4091" i="2"/>
  <c r="H4091" i="2"/>
  <c r="I4090" i="2"/>
  <c r="H4090" i="2"/>
  <c r="I4089" i="2"/>
  <c r="H4089" i="2"/>
  <c r="I4088" i="2"/>
  <c r="H4088" i="2"/>
  <c r="I4087" i="2"/>
  <c r="H4087" i="2"/>
  <c r="I4086" i="2"/>
  <c r="H4086" i="2"/>
  <c r="I4085" i="2"/>
  <c r="H4085" i="2"/>
  <c r="I4084" i="2"/>
  <c r="H4084" i="2"/>
  <c r="I4083" i="2"/>
  <c r="H4083" i="2"/>
  <c r="I4082" i="2"/>
  <c r="H4082" i="2"/>
  <c r="I4081" i="2"/>
  <c r="H4081" i="2"/>
  <c r="I4080" i="2"/>
  <c r="H4080" i="2"/>
  <c r="I4079" i="2"/>
  <c r="H4079" i="2"/>
  <c r="I4078" i="2"/>
  <c r="H4078" i="2"/>
  <c r="I4077" i="2"/>
  <c r="H4077" i="2"/>
  <c r="I4076" i="2"/>
  <c r="H4076" i="2"/>
  <c r="I4075" i="2"/>
  <c r="H4075" i="2"/>
  <c r="I4074" i="2"/>
  <c r="H4074" i="2"/>
  <c r="I4073" i="2"/>
  <c r="H4073" i="2"/>
  <c r="I4072" i="2"/>
  <c r="H4072" i="2"/>
  <c r="I4071" i="2"/>
  <c r="H4071" i="2"/>
  <c r="I4070" i="2"/>
  <c r="H4070" i="2"/>
  <c r="I4069" i="2"/>
  <c r="H4069" i="2"/>
  <c r="I4068" i="2"/>
  <c r="H4068" i="2"/>
  <c r="I4067" i="2"/>
  <c r="H4067" i="2"/>
  <c r="I4066" i="2"/>
  <c r="H4066" i="2"/>
  <c r="I4065" i="2"/>
  <c r="H4065" i="2"/>
  <c r="I4064" i="2"/>
  <c r="H4064" i="2"/>
  <c r="I4063" i="2"/>
  <c r="H4063" i="2"/>
  <c r="I4062" i="2"/>
  <c r="H4062" i="2"/>
  <c r="I4061" i="2"/>
  <c r="H4061" i="2"/>
  <c r="I4060" i="2"/>
  <c r="H4060" i="2"/>
  <c r="I4059" i="2"/>
  <c r="H4059" i="2"/>
  <c r="I4058" i="2"/>
  <c r="H4058" i="2"/>
  <c r="I4057" i="2"/>
  <c r="H4057" i="2"/>
  <c r="I4056" i="2"/>
  <c r="H4056" i="2"/>
  <c r="I4055" i="2"/>
  <c r="H4055" i="2"/>
  <c r="I4054" i="2"/>
  <c r="H4054" i="2"/>
  <c r="I4053" i="2"/>
  <c r="H4053" i="2"/>
  <c r="I4052" i="2"/>
  <c r="H4052" i="2"/>
  <c r="I4051" i="2"/>
  <c r="H4051" i="2"/>
  <c r="I4050" i="2"/>
  <c r="H4050" i="2"/>
  <c r="I4049" i="2"/>
  <c r="H4049" i="2"/>
  <c r="I4048" i="2"/>
  <c r="H4048" i="2"/>
  <c r="I4047" i="2"/>
  <c r="H4047" i="2"/>
  <c r="I4046" i="2"/>
  <c r="H4046" i="2"/>
  <c r="I4045" i="2"/>
  <c r="H4045" i="2"/>
  <c r="I4044" i="2"/>
  <c r="H4044" i="2"/>
  <c r="I4043" i="2"/>
  <c r="H4043" i="2"/>
  <c r="I4042" i="2"/>
  <c r="H4042" i="2"/>
  <c r="I4041" i="2"/>
  <c r="H4041" i="2"/>
  <c r="I4040" i="2"/>
  <c r="H4040" i="2"/>
  <c r="I4039" i="2"/>
  <c r="H4039" i="2"/>
  <c r="I4038" i="2"/>
  <c r="H4038" i="2"/>
  <c r="I4037" i="2"/>
  <c r="H4037" i="2"/>
  <c r="I4036" i="2"/>
  <c r="H4036" i="2"/>
  <c r="I4035" i="2"/>
  <c r="H4035" i="2"/>
  <c r="I4034" i="2"/>
  <c r="H4034" i="2"/>
  <c r="I4033" i="2"/>
  <c r="H4033" i="2"/>
  <c r="I4032" i="2"/>
  <c r="H4032" i="2"/>
  <c r="I4031" i="2"/>
  <c r="H4031" i="2"/>
  <c r="I4030" i="2"/>
  <c r="H4030" i="2"/>
  <c r="I4029" i="2"/>
  <c r="H4029" i="2"/>
  <c r="I4028" i="2"/>
  <c r="H4028" i="2"/>
  <c r="I4027" i="2"/>
  <c r="H4027" i="2"/>
  <c r="I4026" i="2"/>
  <c r="H4026" i="2"/>
  <c r="I4025" i="2"/>
  <c r="H4025" i="2"/>
  <c r="I4024" i="2"/>
  <c r="H4024" i="2"/>
  <c r="I4023" i="2"/>
  <c r="H4023" i="2"/>
  <c r="I4022" i="2"/>
  <c r="H4022" i="2"/>
  <c r="I4021" i="2"/>
  <c r="H4021" i="2"/>
  <c r="I4020" i="2"/>
  <c r="H4020" i="2"/>
  <c r="I4019" i="2"/>
  <c r="H4019" i="2"/>
  <c r="I4018" i="2"/>
  <c r="H4018" i="2"/>
  <c r="I4017" i="2"/>
  <c r="H4017" i="2"/>
  <c r="I4016" i="2"/>
  <c r="H4016" i="2"/>
  <c r="I4015" i="2"/>
  <c r="H4015" i="2"/>
  <c r="I4014" i="2"/>
  <c r="H4014" i="2"/>
  <c r="I4013" i="2"/>
  <c r="H4013" i="2"/>
  <c r="I4012" i="2"/>
  <c r="H4012" i="2"/>
  <c r="I4011" i="2"/>
  <c r="H4011" i="2"/>
  <c r="I4010" i="2"/>
  <c r="H4010" i="2"/>
  <c r="I4009" i="2"/>
  <c r="H4009" i="2"/>
  <c r="I4008" i="2"/>
  <c r="H4008" i="2"/>
  <c r="I4007" i="2"/>
  <c r="H4007" i="2"/>
  <c r="I4006" i="2"/>
  <c r="H4006" i="2"/>
  <c r="I4005" i="2"/>
  <c r="H4005" i="2"/>
  <c r="I4004" i="2"/>
  <c r="H4004" i="2"/>
  <c r="I4003" i="2"/>
  <c r="H4003" i="2"/>
  <c r="I4002" i="2"/>
  <c r="H4002" i="2"/>
  <c r="I4001" i="2"/>
  <c r="H4001" i="2"/>
  <c r="I4000" i="2"/>
  <c r="H4000" i="2"/>
  <c r="I3999" i="2"/>
  <c r="H3999" i="2"/>
  <c r="I3998" i="2"/>
  <c r="H3998" i="2"/>
  <c r="I3997" i="2"/>
  <c r="H3997" i="2"/>
  <c r="I3996" i="2"/>
  <c r="H3996" i="2"/>
  <c r="I3995" i="2"/>
  <c r="H3995" i="2"/>
  <c r="I3994" i="2"/>
  <c r="H3994" i="2"/>
  <c r="I3993" i="2"/>
  <c r="H3993" i="2"/>
  <c r="I3992" i="2"/>
  <c r="H3992" i="2"/>
  <c r="I3991" i="2"/>
  <c r="H3991" i="2"/>
  <c r="I3990" i="2"/>
  <c r="H3990" i="2"/>
  <c r="I3989" i="2"/>
  <c r="H3989" i="2"/>
  <c r="I3988" i="2"/>
  <c r="H3988" i="2"/>
  <c r="I3987" i="2"/>
  <c r="H3987" i="2"/>
  <c r="I3986" i="2"/>
  <c r="H3986" i="2"/>
  <c r="I3985" i="2"/>
  <c r="H3985" i="2"/>
  <c r="I3984" i="2"/>
  <c r="H3984" i="2"/>
  <c r="I3983" i="2"/>
  <c r="H3983" i="2"/>
  <c r="I3982" i="2"/>
  <c r="H3982" i="2"/>
  <c r="I3981" i="2"/>
  <c r="H3981" i="2"/>
  <c r="I3980" i="2"/>
  <c r="H3980" i="2"/>
  <c r="I3979" i="2"/>
  <c r="H3979" i="2"/>
  <c r="I3978" i="2"/>
  <c r="H3978" i="2"/>
  <c r="I3977" i="2"/>
  <c r="H3977" i="2"/>
  <c r="I3976" i="2"/>
  <c r="H3976" i="2"/>
  <c r="I3975" i="2"/>
  <c r="H3975" i="2"/>
  <c r="I3974" i="2"/>
  <c r="H3974" i="2"/>
  <c r="I3973" i="2"/>
  <c r="H3973" i="2"/>
  <c r="I3972" i="2"/>
  <c r="H3972" i="2"/>
  <c r="I3971" i="2"/>
  <c r="H3971" i="2"/>
  <c r="I3970" i="2"/>
  <c r="H3970" i="2"/>
  <c r="I3969" i="2"/>
  <c r="H3969" i="2"/>
  <c r="I3968" i="2"/>
  <c r="H3968" i="2"/>
  <c r="I3967" i="2"/>
  <c r="H3967" i="2"/>
  <c r="I3966" i="2"/>
  <c r="H3966" i="2"/>
  <c r="I3965" i="2"/>
  <c r="H3965" i="2"/>
  <c r="I3964" i="2"/>
  <c r="H3964" i="2"/>
  <c r="I3963" i="2"/>
  <c r="H3963" i="2"/>
  <c r="I3962" i="2"/>
  <c r="H3962" i="2"/>
  <c r="I3961" i="2"/>
  <c r="H3961" i="2"/>
  <c r="I3960" i="2"/>
  <c r="H3960" i="2"/>
  <c r="I3959" i="2"/>
  <c r="H3959" i="2"/>
  <c r="I3958" i="2"/>
  <c r="H3958" i="2"/>
  <c r="I3957" i="2"/>
  <c r="H3957" i="2"/>
  <c r="I3956" i="2"/>
  <c r="H3956" i="2"/>
  <c r="I3955" i="2"/>
  <c r="H3955" i="2"/>
  <c r="I3954" i="2"/>
  <c r="H3954" i="2"/>
  <c r="I3953" i="2"/>
  <c r="H3953" i="2"/>
  <c r="I3952" i="2"/>
  <c r="H3952" i="2"/>
  <c r="I3951" i="2"/>
  <c r="H3951" i="2"/>
  <c r="I3950" i="2"/>
  <c r="H3950" i="2"/>
  <c r="I3949" i="2"/>
  <c r="H3949" i="2"/>
  <c r="I3948" i="2"/>
  <c r="H3948" i="2"/>
  <c r="I3947" i="2"/>
  <c r="H3947" i="2"/>
  <c r="I3946" i="2"/>
  <c r="H3946" i="2"/>
  <c r="I3945" i="2"/>
  <c r="H3945" i="2"/>
  <c r="I3944" i="2"/>
  <c r="H3944" i="2"/>
  <c r="I3943" i="2"/>
  <c r="H3943" i="2"/>
  <c r="I3942" i="2"/>
  <c r="H3942" i="2"/>
  <c r="I3941" i="2"/>
  <c r="H3941" i="2"/>
  <c r="I3940" i="2"/>
  <c r="H3940" i="2"/>
  <c r="I3939" i="2"/>
  <c r="H3939" i="2"/>
  <c r="I3938" i="2"/>
  <c r="H3938" i="2"/>
  <c r="I3937" i="2"/>
  <c r="H3937" i="2"/>
  <c r="I3936" i="2"/>
  <c r="H3936" i="2"/>
  <c r="I3935" i="2"/>
  <c r="H3935" i="2"/>
  <c r="I3934" i="2"/>
  <c r="H3934" i="2"/>
  <c r="I3933" i="2"/>
  <c r="H3933" i="2"/>
  <c r="I3932" i="2"/>
  <c r="H3932" i="2"/>
  <c r="I3931" i="2"/>
  <c r="H3931" i="2"/>
  <c r="I3930" i="2"/>
  <c r="H3930" i="2"/>
  <c r="I3929" i="2"/>
  <c r="H3929" i="2"/>
  <c r="I3928" i="2"/>
  <c r="H3928" i="2"/>
  <c r="I3927" i="2"/>
  <c r="H3927" i="2"/>
  <c r="I3926" i="2"/>
  <c r="H3926" i="2"/>
  <c r="I3925" i="2"/>
  <c r="H3925" i="2"/>
  <c r="I3924" i="2"/>
  <c r="H3924" i="2"/>
  <c r="I3923" i="2"/>
  <c r="H3923" i="2"/>
  <c r="I3922" i="2"/>
  <c r="H3922" i="2"/>
  <c r="I3921" i="2"/>
  <c r="H3921" i="2"/>
  <c r="I3920" i="2"/>
  <c r="H3920" i="2"/>
  <c r="I3919" i="2"/>
  <c r="H3919" i="2"/>
  <c r="I3918" i="2"/>
  <c r="H3918" i="2"/>
  <c r="I3917" i="2"/>
  <c r="H3917" i="2"/>
  <c r="I3916" i="2"/>
  <c r="H3916" i="2"/>
  <c r="I3915" i="2"/>
  <c r="H3915" i="2"/>
  <c r="I3914" i="2"/>
  <c r="H3914" i="2"/>
  <c r="I3913" i="2"/>
  <c r="H3913" i="2"/>
  <c r="I3912" i="2"/>
  <c r="H3912" i="2"/>
  <c r="I3911" i="2"/>
  <c r="H3911" i="2"/>
  <c r="I3910" i="2"/>
  <c r="H3910" i="2"/>
  <c r="I3909" i="2"/>
  <c r="H3909" i="2"/>
  <c r="I3908" i="2"/>
  <c r="H3908" i="2"/>
  <c r="I3907" i="2"/>
  <c r="H3907" i="2"/>
  <c r="I3906" i="2"/>
  <c r="H3906" i="2"/>
  <c r="I3905" i="2"/>
  <c r="H3905" i="2"/>
  <c r="I3904" i="2"/>
  <c r="H3904" i="2"/>
  <c r="I3903" i="2"/>
  <c r="H3903" i="2"/>
  <c r="I3902" i="2"/>
  <c r="H3902" i="2"/>
  <c r="I3901" i="2"/>
  <c r="H3901" i="2"/>
  <c r="I3900" i="2"/>
  <c r="H3900" i="2"/>
  <c r="I3899" i="2"/>
  <c r="H3899" i="2"/>
  <c r="I3898" i="2"/>
  <c r="H3898" i="2"/>
  <c r="I3897" i="2"/>
  <c r="H3897" i="2"/>
  <c r="I3896" i="2"/>
  <c r="H3896" i="2"/>
  <c r="I3895" i="2"/>
  <c r="H3895" i="2"/>
  <c r="I3894" i="2"/>
  <c r="H3894" i="2"/>
  <c r="I3893" i="2"/>
  <c r="H3893" i="2"/>
  <c r="I3892" i="2"/>
  <c r="H3892" i="2"/>
  <c r="I3891" i="2"/>
  <c r="H3891" i="2"/>
  <c r="I3890" i="2"/>
  <c r="H3890" i="2"/>
  <c r="I3889" i="2"/>
  <c r="H3889" i="2"/>
  <c r="I3888" i="2"/>
  <c r="H3888" i="2"/>
  <c r="I3887" i="2"/>
  <c r="H3887" i="2"/>
  <c r="I3886" i="2"/>
  <c r="H3886" i="2"/>
  <c r="I3885" i="2"/>
  <c r="H3885" i="2"/>
  <c r="I3884" i="2"/>
  <c r="H3884" i="2"/>
  <c r="I3883" i="2"/>
  <c r="H3883" i="2"/>
  <c r="I3882" i="2"/>
  <c r="H3882" i="2"/>
  <c r="I3881" i="2"/>
  <c r="H3881" i="2"/>
  <c r="I3880" i="2"/>
  <c r="H3880" i="2"/>
  <c r="I3879" i="2"/>
  <c r="H3879" i="2"/>
  <c r="I3878" i="2"/>
  <c r="H3878" i="2"/>
  <c r="I3877" i="2"/>
  <c r="H3877" i="2"/>
  <c r="I3876" i="2"/>
  <c r="H3876" i="2"/>
  <c r="I3875" i="2"/>
  <c r="H3875" i="2"/>
  <c r="I3874" i="2"/>
  <c r="H3874" i="2"/>
  <c r="I3873" i="2"/>
  <c r="H3873" i="2"/>
  <c r="I3872" i="2"/>
  <c r="H3872" i="2"/>
  <c r="I3871" i="2"/>
  <c r="H3871" i="2"/>
  <c r="I3870" i="2"/>
  <c r="H3870" i="2"/>
  <c r="I3869" i="2"/>
  <c r="H3869" i="2"/>
  <c r="I3868" i="2"/>
  <c r="H3868" i="2"/>
  <c r="I3867" i="2"/>
  <c r="H3867" i="2"/>
  <c r="I3866" i="2"/>
  <c r="H3866" i="2"/>
  <c r="I3865" i="2"/>
  <c r="H3865" i="2"/>
  <c r="I3864" i="2"/>
  <c r="H3864" i="2"/>
  <c r="I3863" i="2"/>
  <c r="H3863" i="2"/>
  <c r="I3862" i="2"/>
  <c r="H3862" i="2"/>
  <c r="I3861" i="2"/>
  <c r="H3861" i="2"/>
  <c r="I3860" i="2"/>
  <c r="H3860" i="2"/>
  <c r="I3859" i="2"/>
  <c r="H3859" i="2"/>
  <c r="I3858" i="2"/>
  <c r="H3858" i="2"/>
  <c r="I3857" i="2"/>
  <c r="H3857" i="2"/>
  <c r="I3856" i="2"/>
  <c r="H3856" i="2"/>
  <c r="I3855" i="2"/>
  <c r="H3855" i="2"/>
  <c r="I3854" i="2"/>
  <c r="H3854" i="2"/>
  <c r="I3853" i="2"/>
  <c r="H3853" i="2"/>
  <c r="I3852" i="2"/>
  <c r="H3852" i="2"/>
  <c r="I3851" i="2"/>
  <c r="H3851" i="2"/>
  <c r="I3850" i="2"/>
  <c r="H3850" i="2"/>
  <c r="I3849" i="2"/>
  <c r="H3849" i="2"/>
  <c r="I3848" i="2"/>
  <c r="H3848" i="2"/>
  <c r="I3847" i="2"/>
  <c r="H3847" i="2"/>
  <c r="I3846" i="2"/>
  <c r="H3846" i="2"/>
  <c r="I3845" i="2"/>
  <c r="H3845" i="2"/>
  <c r="I3844" i="2"/>
  <c r="H3844" i="2"/>
  <c r="I3843" i="2"/>
  <c r="H3843" i="2"/>
  <c r="I3842" i="2"/>
  <c r="H3842" i="2"/>
  <c r="I3841" i="2"/>
  <c r="H3841" i="2"/>
  <c r="I3840" i="2"/>
  <c r="H3840" i="2"/>
  <c r="I3839" i="2"/>
  <c r="H3839" i="2"/>
  <c r="I3838" i="2"/>
  <c r="H3838" i="2"/>
  <c r="I3837" i="2"/>
  <c r="H3837" i="2"/>
  <c r="I3836" i="2"/>
  <c r="H3836" i="2"/>
  <c r="I3835" i="2"/>
  <c r="H3835" i="2"/>
  <c r="I3834" i="2"/>
  <c r="H3834" i="2"/>
  <c r="I3833" i="2"/>
  <c r="H3833" i="2"/>
  <c r="I3832" i="2"/>
  <c r="H3832" i="2"/>
  <c r="I3831" i="2"/>
  <c r="H3831" i="2"/>
  <c r="I3830" i="2"/>
  <c r="H3830" i="2"/>
  <c r="I3829" i="2"/>
  <c r="H3829" i="2"/>
  <c r="I3828" i="2"/>
  <c r="H3828" i="2"/>
  <c r="I3827" i="2"/>
  <c r="H3827" i="2"/>
  <c r="I3826" i="2"/>
  <c r="H3826" i="2"/>
  <c r="I3825" i="2"/>
  <c r="H3825" i="2"/>
  <c r="I3824" i="2"/>
  <c r="H3824" i="2"/>
  <c r="I3823" i="2"/>
  <c r="H3823" i="2"/>
  <c r="I3822" i="2"/>
  <c r="H3822" i="2"/>
  <c r="I3821" i="2"/>
  <c r="H3821" i="2"/>
  <c r="I3820" i="2"/>
  <c r="H3820" i="2"/>
  <c r="I3819" i="2"/>
  <c r="H3819" i="2"/>
  <c r="I3818" i="2"/>
  <c r="H3818" i="2"/>
  <c r="I3817" i="2"/>
  <c r="H3817" i="2"/>
  <c r="I3816" i="2"/>
  <c r="H3816" i="2"/>
  <c r="I3815" i="2"/>
  <c r="H3815" i="2"/>
  <c r="I3814" i="2"/>
  <c r="H3814" i="2"/>
  <c r="I3813" i="2"/>
  <c r="H3813" i="2"/>
  <c r="I3812" i="2"/>
  <c r="H3812" i="2"/>
  <c r="I3811" i="2"/>
  <c r="H3811" i="2"/>
  <c r="I3810" i="2"/>
  <c r="H3810" i="2"/>
  <c r="I3809" i="2"/>
  <c r="H3809" i="2"/>
  <c r="I3808" i="2"/>
  <c r="H3808" i="2"/>
  <c r="I3807" i="2"/>
  <c r="H3807" i="2"/>
  <c r="I3806" i="2"/>
  <c r="H3806" i="2"/>
  <c r="I3805" i="2"/>
  <c r="H3805" i="2"/>
  <c r="I3804" i="2"/>
  <c r="H3804" i="2"/>
  <c r="I3803" i="2"/>
  <c r="H3803" i="2"/>
  <c r="I3802" i="2"/>
  <c r="H3802" i="2"/>
  <c r="I3801" i="2"/>
  <c r="H3801" i="2"/>
  <c r="I3800" i="2"/>
  <c r="H3800" i="2"/>
  <c r="I3799" i="2"/>
  <c r="H3799" i="2"/>
  <c r="I3798" i="2"/>
  <c r="H3798" i="2"/>
  <c r="I3797" i="2"/>
  <c r="H3797" i="2"/>
  <c r="I3796" i="2"/>
  <c r="H3796" i="2"/>
  <c r="I3795" i="2"/>
  <c r="H3795" i="2"/>
  <c r="I3794" i="2"/>
  <c r="H3794" i="2"/>
  <c r="I3793" i="2"/>
  <c r="H3793" i="2"/>
  <c r="I3792" i="2"/>
  <c r="H3792" i="2"/>
  <c r="I3791" i="2"/>
  <c r="H3791" i="2"/>
  <c r="I3790" i="2"/>
  <c r="H3790" i="2"/>
  <c r="I3789" i="2"/>
  <c r="H3789" i="2"/>
  <c r="I3788" i="2"/>
  <c r="H3788" i="2"/>
  <c r="I3787" i="2"/>
  <c r="H3787" i="2"/>
  <c r="I3786" i="2"/>
  <c r="H3786" i="2"/>
  <c r="I3785" i="2"/>
  <c r="H3785" i="2"/>
  <c r="I3784" i="2"/>
  <c r="H3784" i="2"/>
  <c r="I3783" i="2"/>
  <c r="H3783" i="2"/>
  <c r="I3782" i="2"/>
  <c r="H3782" i="2"/>
  <c r="I3781" i="2"/>
  <c r="H3781" i="2"/>
  <c r="I3780" i="2"/>
  <c r="H3780" i="2"/>
  <c r="I3779" i="2"/>
  <c r="H3779" i="2"/>
  <c r="I3778" i="2"/>
  <c r="H3778" i="2"/>
  <c r="I3777" i="2"/>
  <c r="H3777" i="2"/>
  <c r="I3776" i="2"/>
  <c r="H3776" i="2"/>
  <c r="I3775" i="2"/>
  <c r="H3775" i="2"/>
  <c r="I3774" i="2"/>
  <c r="H3774" i="2"/>
  <c r="I3773" i="2"/>
  <c r="H3773" i="2"/>
  <c r="I3772" i="2"/>
  <c r="H3772" i="2"/>
  <c r="I3771" i="2"/>
  <c r="H3771" i="2"/>
  <c r="I3770" i="2"/>
  <c r="H3770" i="2"/>
  <c r="I3769" i="2"/>
  <c r="H3769" i="2"/>
  <c r="I3768" i="2"/>
  <c r="H3768" i="2"/>
  <c r="I3767" i="2"/>
  <c r="H3767" i="2"/>
  <c r="I3766" i="2"/>
  <c r="H3766" i="2"/>
  <c r="I3765" i="2"/>
  <c r="H3765" i="2"/>
  <c r="I3764" i="2"/>
  <c r="H3764" i="2"/>
  <c r="I3763" i="2"/>
  <c r="H3763" i="2"/>
  <c r="I3762" i="2"/>
  <c r="H3762" i="2"/>
  <c r="I3761" i="2"/>
  <c r="H3761" i="2"/>
  <c r="I3760" i="2"/>
  <c r="H3760" i="2"/>
  <c r="I3759" i="2"/>
  <c r="H3759" i="2"/>
  <c r="I3758" i="2"/>
  <c r="H3758" i="2"/>
  <c r="I3757" i="2"/>
  <c r="H3757" i="2"/>
  <c r="I3756" i="2"/>
  <c r="H3756" i="2"/>
  <c r="I3755" i="2"/>
  <c r="H3755" i="2"/>
  <c r="I3754" i="2"/>
  <c r="H3754" i="2"/>
  <c r="I3753" i="2"/>
  <c r="H3753" i="2"/>
  <c r="I3752" i="2"/>
  <c r="H3752" i="2"/>
  <c r="I3751" i="2"/>
  <c r="H3751" i="2"/>
  <c r="I3750" i="2"/>
  <c r="H3750" i="2"/>
  <c r="I3749" i="2"/>
  <c r="H3749" i="2"/>
  <c r="I3748" i="2"/>
  <c r="H3748" i="2"/>
  <c r="I3747" i="2"/>
  <c r="H3747" i="2"/>
  <c r="I3746" i="2"/>
  <c r="H3746" i="2"/>
  <c r="I3745" i="2"/>
  <c r="H3745" i="2"/>
  <c r="I3744" i="2"/>
  <c r="H3744" i="2"/>
  <c r="I3743" i="2"/>
  <c r="H3743" i="2"/>
  <c r="I3742" i="2"/>
  <c r="H3742" i="2"/>
  <c r="I3741" i="2"/>
  <c r="H3741" i="2"/>
  <c r="I3740" i="2"/>
  <c r="H3740" i="2"/>
  <c r="I3739" i="2"/>
  <c r="H3739" i="2"/>
  <c r="I3738" i="2"/>
  <c r="H3738" i="2"/>
  <c r="I3737" i="2"/>
  <c r="H3737" i="2"/>
  <c r="I3736" i="2"/>
  <c r="H3736" i="2"/>
  <c r="I3735" i="2"/>
  <c r="H3735" i="2"/>
  <c r="I3734" i="2"/>
  <c r="H3734" i="2"/>
  <c r="I3733" i="2"/>
  <c r="H3733" i="2"/>
  <c r="I3732" i="2"/>
  <c r="H3732" i="2"/>
  <c r="I3731" i="2"/>
  <c r="H3731" i="2"/>
  <c r="I3730" i="2"/>
  <c r="H3730" i="2"/>
  <c r="I3729" i="2"/>
  <c r="H3729" i="2"/>
  <c r="I3728" i="2"/>
  <c r="H3728" i="2"/>
  <c r="I3727" i="2"/>
  <c r="H3727" i="2"/>
  <c r="I3726" i="2"/>
  <c r="H3726" i="2"/>
  <c r="I3725" i="2"/>
  <c r="H3725" i="2"/>
  <c r="I3724" i="2"/>
  <c r="H3724" i="2"/>
  <c r="I3723" i="2"/>
  <c r="H3723" i="2"/>
  <c r="I3722" i="2"/>
  <c r="H3722" i="2"/>
  <c r="I3721" i="2"/>
  <c r="H3721" i="2"/>
  <c r="I3720" i="2"/>
  <c r="H3720" i="2"/>
  <c r="I3719" i="2"/>
  <c r="H3719" i="2"/>
  <c r="I3718" i="2"/>
  <c r="H3718" i="2"/>
  <c r="I3717" i="2"/>
  <c r="H3717" i="2"/>
  <c r="I3716" i="2"/>
  <c r="H3716" i="2"/>
  <c r="I3715" i="2"/>
  <c r="H3715" i="2"/>
  <c r="I3714" i="2"/>
  <c r="H3714" i="2"/>
  <c r="I3713" i="2"/>
  <c r="H3713" i="2"/>
  <c r="I3712" i="2"/>
  <c r="H3712" i="2"/>
  <c r="I3711" i="2"/>
  <c r="H3711" i="2"/>
  <c r="I3710" i="2"/>
  <c r="H3710" i="2"/>
  <c r="I3709" i="2"/>
  <c r="H3709" i="2"/>
  <c r="I3708" i="2"/>
  <c r="H3708" i="2"/>
  <c r="I3707" i="2"/>
  <c r="H3707" i="2"/>
  <c r="I3706" i="2"/>
  <c r="H3706" i="2"/>
  <c r="I3705" i="2"/>
  <c r="H3705" i="2"/>
  <c r="I3704" i="2"/>
  <c r="H3704" i="2"/>
  <c r="I3703" i="2"/>
  <c r="H3703" i="2"/>
  <c r="I3702" i="2"/>
  <c r="H3702" i="2"/>
  <c r="I3701" i="2"/>
  <c r="H3701" i="2"/>
  <c r="I3700" i="2"/>
  <c r="H3700" i="2"/>
  <c r="I3699" i="2"/>
  <c r="H3699" i="2"/>
  <c r="I3698" i="2"/>
  <c r="H3698" i="2"/>
  <c r="I3697" i="2"/>
  <c r="H3697" i="2"/>
  <c r="I3696" i="2"/>
  <c r="H3696" i="2"/>
  <c r="I3695" i="2"/>
  <c r="H3695" i="2"/>
  <c r="I3694" i="2"/>
  <c r="H3694" i="2"/>
  <c r="I3693" i="2"/>
  <c r="H3693" i="2"/>
  <c r="I3692" i="2"/>
  <c r="H3692" i="2"/>
  <c r="I3691" i="2"/>
  <c r="H3691" i="2"/>
  <c r="I3690" i="2"/>
  <c r="H3690" i="2"/>
  <c r="I3689" i="2"/>
  <c r="H3689" i="2"/>
  <c r="I3688" i="2"/>
  <c r="H3688" i="2"/>
  <c r="I3687" i="2"/>
  <c r="H3687" i="2"/>
  <c r="I3686" i="2"/>
  <c r="H3686" i="2"/>
  <c r="I3685" i="2"/>
  <c r="H3685" i="2"/>
  <c r="I3684" i="2"/>
  <c r="H3684" i="2"/>
  <c r="I3683" i="2"/>
  <c r="H3683" i="2"/>
  <c r="I3682" i="2"/>
  <c r="H3682" i="2"/>
  <c r="I3681" i="2"/>
  <c r="H3681" i="2"/>
  <c r="I3680" i="2"/>
  <c r="H3680" i="2"/>
  <c r="I3679" i="2"/>
  <c r="H3679" i="2"/>
  <c r="I3678" i="2"/>
  <c r="H3678" i="2"/>
  <c r="I3677" i="2"/>
  <c r="H3677" i="2"/>
  <c r="I3676" i="2"/>
  <c r="H3676" i="2"/>
  <c r="I3675" i="2"/>
  <c r="H3675" i="2"/>
  <c r="I3674" i="2"/>
  <c r="H3674" i="2"/>
  <c r="I3673" i="2"/>
  <c r="H3673" i="2"/>
  <c r="I3672" i="2"/>
  <c r="H3672" i="2"/>
  <c r="I3671" i="2"/>
  <c r="H3671" i="2"/>
  <c r="I3670" i="2"/>
  <c r="H3670" i="2"/>
  <c r="I3669" i="2"/>
  <c r="H3669" i="2"/>
  <c r="I3668" i="2"/>
  <c r="H3668" i="2"/>
  <c r="I3667" i="2"/>
  <c r="H3667" i="2"/>
  <c r="I3666" i="2"/>
  <c r="H3666" i="2"/>
  <c r="I3665" i="2"/>
  <c r="H3665" i="2"/>
  <c r="I3664" i="2"/>
  <c r="H3664" i="2"/>
  <c r="I3663" i="2"/>
  <c r="H3663" i="2"/>
  <c r="I3662" i="2"/>
  <c r="H3662" i="2"/>
  <c r="I3661" i="2"/>
  <c r="H3661" i="2"/>
  <c r="I3660" i="2"/>
  <c r="H3660" i="2"/>
  <c r="I3659" i="2"/>
  <c r="H3659" i="2"/>
  <c r="I3658" i="2"/>
  <c r="H3658" i="2"/>
  <c r="I3657" i="2"/>
  <c r="H3657" i="2"/>
  <c r="I3656" i="2"/>
  <c r="H3656" i="2"/>
  <c r="I3655" i="2"/>
  <c r="H3655" i="2"/>
  <c r="I3654" i="2"/>
  <c r="H3654" i="2"/>
  <c r="I3653" i="2"/>
  <c r="H3653" i="2"/>
  <c r="I3652" i="2"/>
  <c r="H3652" i="2"/>
  <c r="I3651" i="2"/>
  <c r="H3651" i="2"/>
  <c r="I3650" i="2"/>
  <c r="H3650" i="2"/>
  <c r="I3649" i="2"/>
  <c r="H3649" i="2"/>
  <c r="I3648" i="2"/>
  <c r="H3648" i="2"/>
  <c r="I3647" i="2"/>
  <c r="H3647" i="2"/>
  <c r="I3646" i="2"/>
  <c r="H3646" i="2"/>
  <c r="I3645" i="2"/>
  <c r="H3645" i="2"/>
  <c r="I3644" i="2"/>
  <c r="H3644" i="2"/>
  <c r="I3643" i="2"/>
  <c r="H3643" i="2"/>
  <c r="I3642" i="2"/>
  <c r="H3642" i="2"/>
  <c r="I3641" i="2"/>
  <c r="H3641" i="2"/>
  <c r="I3640" i="2"/>
  <c r="H3640" i="2"/>
  <c r="I3639" i="2"/>
  <c r="H3639" i="2"/>
  <c r="I3638" i="2"/>
  <c r="H3638" i="2"/>
  <c r="I3637" i="2"/>
  <c r="H3637" i="2"/>
  <c r="I3636" i="2"/>
  <c r="H3636" i="2"/>
  <c r="I3635" i="2"/>
  <c r="H3635" i="2"/>
  <c r="I3634" i="2"/>
  <c r="H3634" i="2"/>
  <c r="I3633" i="2"/>
  <c r="H3633" i="2"/>
  <c r="I3632" i="2"/>
  <c r="H3632" i="2"/>
  <c r="I3631" i="2"/>
  <c r="H3631" i="2"/>
  <c r="I3630" i="2"/>
  <c r="H3630" i="2"/>
  <c r="I3629" i="2"/>
  <c r="H3629" i="2"/>
  <c r="I3628" i="2"/>
  <c r="H3628" i="2"/>
  <c r="I3627" i="2"/>
  <c r="H3627" i="2"/>
  <c r="I3626" i="2"/>
  <c r="H3626" i="2"/>
  <c r="I3625" i="2"/>
  <c r="H3625" i="2"/>
  <c r="I3624" i="2"/>
  <c r="H3624" i="2"/>
  <c r="I3623" i="2"/>
  <c r="H3623" i="2"/>
  <c r="I3622" i="2"/>
  <c r="H3622" i="2"/>
  <c r="I3621" i="2"/>
  <c r="H3621" i="2"/>
  <c r="I3620" i="2"/>
  <c r="H3620" i="2"/>
  <c r="I3619" i="2"/>
  <c r="H3619" i="2"/>
  <c r="I3618" i="2"/>
  <c r="H3618" i="2"/>
  <c r="I3617" i="2"/>
  <c r="H3617" i="2"/>
  <c r="I3616" i="2"/>
  <c r="H3616" i="2"/>
  <c r="I3615" i="2"/>
  <c r="H3615" i="2"/>
  <c r="I3614" i="2"/>
  <c r="H3614" i="2"/>
  <c r="I3613" i="2"/>
  <c r="H3613" i="2"/>
  <c r="I3612" i="2"/>
  <c r="H3612" i="2"/>
  <c r="I3611" i="2"/>
  <c r="H3611" i="2"/>
  <c r="I3610" i="2"/>
  <c r="H3610" i="2"/>
  <c r="I3609" i="2"/>
  <c r="H3609" i="2"/>
  <c r="I3608" i="2"/>
  <c r="H3608" i="2"/>
  <c r="I3607" i="2"/>
  <c r="H3607" i="2"/>
  <c r="I3606" i="2"/>
  <c r="H3606" i="2"/>
  <c r="I3605" i="2"/>
  <c r="H3605" i="2"/>
  <c r="I3604" i="2"/>
  <c r="H3604" i="2"/>
  <c r="I3603" i="2"/>
  <c r="H3603" i="2"/>
  <c r="I3602" i="2"/>
  <c r="H3602" i="2"/>
  <c r="I3601" i="2"/>
  <c r="H3601" i="2"/>
  <c r="I3600" i="2"/>
  <c r="H3600" i="2"/>
  <c r="I3599" i="2"/>
  <c r="H3599" i="2"/>
  <c r="I3598" i="2"/>
  <c r="H3598" i="2"/>
  <c r="I3597" i="2"/>
  <c r="H3597" i="2"/>
  <c r="I3596" i="2"/>
  <c r="H3596" i="2"/>
  <c r="I3595" i="2"/>
  <c r="H3595" i="2"/>
  <c r="I3594" i="2"/>
  <c r="H3594" i="2"/>
  <c r="I3593" i="2"/>
  <c r="H3593" i="2"/>
  <c r="I3592" i="2"/>
  <c r="H3592" i="2"/>
  <c r="I3591" i="2"/>
  <c r="H3591" i="2"/>
  <c r="I3590" i="2"/>
  <c r="H3590" i="2"/>
  <c r="I3589" i="2"/>
  <c r="H3589" i="2"/>
  <c r="I3588" i="2"/>
  <c r="H3588" i="2"/>
  <c r="I3587" i="2"/>
  <c r="H3587" i="2"/>
  <c r="I3586" i="2"/>
  <c r="H3586" i="2"/>
  <c r="I3585" i="2"/>
  <c r="H3585" i="2"/>
  <c r="I3584" i="2"/>
  <c r="H3584" i="2"/>
  <c r="I3583" i="2"/>
  <c r="H3583" i="2"/>
  <c r="I3582" i="2"/>
  <c r="H3582" i="2"/>
  <c r="I3581" i="2"/>
  <c r="H3581" i="2"/>
  <c r="I3580" i="2"/>
  <c r="H3580" i="2"/>
  <c r="I3579" i="2"/>
  <c r="H3579" i="2"/>
  <c r="I3578" i="2"/>
  <c r="H3578" i="2"/>
  <c r="I3577" i="2"/>
  <c r="H3577" i="2"/>
  <c r="I3576" i="2"/>
  <c r="H3576" i="2"/>
  <c r="I3575" i="2"/>
  <c r="H3575" i="2"/>
  <c r="I3574" i="2"/>
  <c r="H3574" i="2"/>
  <c r="I3573" i="2"/>
  <c r="H3573" i="2"/>
  <c r="I3572" i="2"/>
  <c r="H3572" i="2"/>
  <c r="I3571" i="2"/>
  <c r="H3571" i="2"/>
  <c r="I3570" i="2"/>
  <c r="H3570" i="2"/>
  <c r="I3569" i="2"/>
  <c r="H3569" i="2"/>
  <c r="I3568" i="2"/>
  <c r="H3568" i="2"/>
  <c r="I3567" i="2"/>
  <c r="H3567" i="2"/>
  <c r="I3566" i="2"/>
  <c r="H3566" i="2"/>
  <c r="I3565" i="2"/>
  <c r="H3565" i="2"/>
  <c r="I3564" i="2"/>
  <c r="H3564" i="2"/>
  <c r="I3563" i="2"/>
  <c r="H3563" i="2"/>
  <c r="I3562" i="2"/>
  <c r="H3562" i="2"/>
  <c r="I3561" i="2"/>
  <c r="H3561" i="2"/>
  <c r="I3560" i="2"/>
  <c r="H3560" i="2"/>
  <c r="I3559" i="2"/>
  <c r="H3559" i="2"/>
  <c r="I3558" i="2"/>
  <c r="H3558" i="2"/>
  <c r="I3557" i="2"/>
  <c r="H3557" i="2"/>
  <c r="I3556" i="2"/>
  <c r="H3556" i="2"/>
  <c r="I3555" i="2"/>
  <c r="H3555" i="2"/>
  <c r="I3554" i="2"/>
  <c r="H3554" i="2"/>
  <c r="I3553" i="2"/>
  <c r="H3553" i="2"/>
  <c r="I3552" i="2"/>
  <c r="H3552" i="2"/>
  <c r="I3551" i="2"/>
  <c r="H3551" i="2"/>
  <c r="I3550" i="2"/>
  <c r="H3550" i="2"/>
  <c r="I3549" i="2"/>
  <c r="H3549" i="2"/>
  <c r="I3548" i="2"/>
  <c r="H3548" i="2"/>
  <c r="I3547" i="2"/>
  <c r="H3547" i="2"/>
  <c r="I3546" i="2"/>
  <c r="H3546" i="2"/>
  <c r="I3545" i="2"/>
  <c r="H3545" i="2"/>
  <c r="I3544" i="2"/>
  <c r="H3544" i="2"/>
  <c r="I3543" i="2"/>
  <c r="H3543" i="2"/>
  <c r="I3542" i="2"/>
  <c r="H3542" i="2"/>
  <c r="I3541" i="2"/>
  <c r="H3541" i="2"/>
  <c r="I3540" i="2"/>
  <c r="H3540" i="2"/>
  <c r="I3539" i="2"/>
  <c r="H3539" i="2"/>
  <c r="I3538" i="2"/>
  <c r="H3538" i="2"/>
  <c r="I3537" i="2"/>
  <c r="H3537" i="2"/>
  <c r="I3536" i="2"/>
  <c r="H3536" i="2"/>
  <c r="I3535" i="2"/>
  <c r="H3535" i="2"/>
  <c r="I3534" i="2"/>
  <c r="H3534" i="2"/>
  <c r="I3533" i="2"/>
  <c r="H3533" i="2"/>
  <c r="I3532" i="2"/>
  <c r="H3532" i="2"/>
  <c r="I3531" i="2"/>
  <c r="H3531" i="2"/>
  <c r="I3530" i="2"/>
  <c r="H3530" i="2"/>
  <c r="I3529" i="2"/>
  <c r="H3529" i="2"/>
  <c r="I3528" i="2"/>
  <c r="H3528" i="2"/>
  <c r="I3527" i="2"/>
  <c r="H3527" i="2"/>
  <c r="I3526" i="2"/>
  <c r="H3526" i="2"/>
  <c r="I3525" i="2"/>
  <c r="H3525" i="2"/>
  <c r="I3524" i="2"/>
  <c r="H3524" i="2"/>
  <c r="I3523" i="2"/>
  <c r="H3523" i="2"/>
  <c r="I3522" i="2"/>
  <c r="H3522" i="2"/>
  <c r="I3521" i="2"/>
  <c r="H3521" i="2"/>
  <c r="I3520" i="2"/>
  <c r="H3520" i="2"/>
  <c r="I3519" i="2"/>
  <c r="H3519" i="2"/>
  <c r="I3518" i="2"/>
  <c r="H3518" i="2"/>
  <c r="I3517" i="2"/>
  <c r="H3517" i="2"/>
  <c r="I3516" i="2"/>
  <c r="H3516" i="2"/>
  <c r="I3515" i="2"/>
  <c r="H3515" i="2"/>
  <c r="I3514" i="2"/>
  <c r="H3514" i="2"/>
  <c r="I3513" i="2"/>
  <c r="H3513" i="2"/>
  <c r="I3512" i="2"/>
  <c r="H3512" i="2"/>
  <c r="I3511" i="2"/>
  <c r="H3511" i="2"/>
  <c r="I3510" i="2"/>
  <c r="H3510" i="2"/>
  <c r="I3509" i="2"/>
  <c r="H3509" i="2"/>
  <c r="I3508" i="2"/>
  <c r="H3508" i="2"/>
  <c r="I3507" i="2"/>
  <c r="H3507" i="2"/>
  <c r="I3506" i="2"/>
  <c r="H3506" i="2"/>
  <c r="I3505" i="2"/>
  <c r="H3505" i="2"/>
  <c r="I3504" i="2"/>
  <c r="H3504" i="2"/>
  <c r="I3503" i="2"/>
  <c r="H3503" i="2"/>
  <c r="I3502" i="2"/>
  <c r="H3502" i="2"/>
  <c r="I3501" i="2"/>
  <c r="H3501" i="2"/>
  <c r="I3500" i="2"/>
  <c r="H3500" i="2"/>
  <c r="I3499" i="2"/>
  <c r="H3499" i="2"/>
  <c r="I3498" i="2"/>
  <c r="H3498" i="2"/>
  <c r="I3497" i="2"/>
  <c r="H3497" i="2"/>
  <c r="I3496" i="2"/>
  <c r="H3496" i="2"/>
  <c r="I3495" i="2"/>
  <c r="H3495" i="2"/>
  <c r="I3494" i="2"/>
  <c r="H3494" i="2"/>
  <c r="I3493" i="2"/>
  <c r="H3493" i="2"/>
  <c r="I3492" i="2"/>
  <c r="H3492" i="2"/>
  <c r="I3491" i="2"/>
  <c r="H3491" i="2"/>
  <c r="I3490" i="2"/>
  <c r="H3490" i="2"/>
  <c r="I3489" i="2"/>
  <c r="H3489" i="2"/>
  <c r="I3488" i="2"/>
  <c r="H3488" i="2"/>
  <c r="I3487" i="2"/>
  <c r="H3487" i="2"/>
  <c r="I3486" i="2"/>
  <c r="H3486" i="2"/>
  <c r="I3485" i="2"/>
  <c r="H3485" i="2"/>
  <c r="I3484" i="2"/>
  <c r="H3484" i="2"/>
  <c r="I3483" i="2"/>
  <c r="H3483" i="2"/>
  <c r="I3482" i="2"/>
  <c r="H3482" i="2"/>
  <c r="I3481" i="2"/>
  <c r="H3481" i="2"/>
  <c r="I3480" i="2"/>
  <c r="H3480" i="2"/>
  <c r="I3479" i="2"/>
  <c r="H3479" i="2"/>
  <c r="I3478" i="2"/>
  <c r="H3478" i="2"/>
  <c r="I3477" i="2"/>
  <c r="H3477" i="2"/>
  <c r="I3476" i="2"/>
  <c r="H3476" i="2"/>
  <c r="I3475" i="2"/>
  <c r="H3475" i="2"/>
  <c r="I3474" i="2"/>
  <c r="H3474" i="2"/>
  <c r="I3473" i="2"/>
  <c r="H3473" i="2"/>
  <c r="I3472" i="2"/>
  <c r="H3472" i="2"/>
  <c r="I3471" i="2"/>
  <c r="H3471" i="2"/>
  <c r="I3470" i="2"/>
  <c r="H3470" i="2"/>
  <c r="I3469" i="2"/>
  <c r="H3469" i="2"/>
  <c r="I3468" i="2"/>
  <c r="H3468" i="2"/>
  <c r="I3467" i="2"/>
  <c r="H3467" i="2"/>
  <c r="I3466" i="2"/>
  <c r="H3466" i="2"/>
  <c r="I3465" i="2"/>
  <c r="H3465" i="2"/>
  <c r="I3464" i="2"/>
  <c r="H3464" i="2"/>
  <c r="I3463" i="2"/>
  <c r="H3463" i="2"/>
  <c r="I3462" i="2"/>
  <c r="H3462" i="2"/>
  <c r="I3461" i="2"/>
  <c r="H3461" i="2"/>
  <c r="I3460" i="2"/>
  <c r="H3460" i="2"/>
  <c r="I3459" i="2"/>
  <c r="H3459" i="2"/>
  <c r="I3458" i="2"/>
  <c r="H3458" i="2"/>
  <c r="I3457" i="2"/>
  <c r="H3457" i="2"/>
  <c r="I3456" i="2"/>
  <c r="H3456" i="2"/>
  <c r="I3455" i="2"/>
  <c r="H3455" i="2"/>
  <c r="I3454" i="2"/>
  <c r="H3454" i="2"/>
  <c r="I3453" i="2"/>
  <c r="H3453" i="2"/>
  <c r="I3452" i="2"/>
  <c r="H3452" i="2"/>
  <c r="I3451" i="2"/>
  <c r="H3451" i="2"/>
  <c r="I3450" i="2"/>
  <c r="H3450" i="2"/>
  <c r="I3449" i="2"/>
  <c r="H3449" i="2"/>
  <c r="I3448" i="2"/>
  <c r="H3448" i="2"/>
  <c r="I3447" i="2"/>
  <c r="H3447" i="2"/>
  <c r="I3446" i="2"/>
  <c r="H3446" i="2"/>
  <c r="I3445" i="2"/>
  <c r="H3445" i="2"/>
  <c r="I3444" i="2"/>
  <c r="H3444" i="2"/>
  <c r="I3443" i="2"/>
  <c r="H3443" i="2"/>
  <c r="I3442" i="2"/>
  <c r="H3442" i="2"/>
  <c r="I3441" i="2"/>
  <c r="H3441" i="2"/>
  <c r="I3440" i="2"/>
  <c r="H3440" i="2"/>
  <c r="I3439" i="2"/>
  <c r="H3439" i="2"/>
  <c r="I3438" i="2"/>
  <c r="H3438" i="2"/>
  <c r="I3437" i="2"/>
  <c r="H3437" i="2"/>
  <c r="I3436" i="2"/>
  <c r="H3436" i="2"/>
  <c r="I3435" i="2"/>
  <c r="H3435" i="2"/>
  <c r="I3434" i="2"/>
  <c r="H3434" i="2"/>
  <c r="I3433" i="2"/>
  <c r="H3433" i="2"/>
  <c r="I3432" i="2"/>
  <c r="H3432" i="2"/>
  <c r="I3431" i="2"/>
  <c r="H3431" i="2"/>
  <c r="I3430" i="2"/>
  <c r="H3430" i="2"/>
  <c r="I3429" i="2"/>
  <c r="H3429" i="2"/>
  <c r="I3428" i="2"/>
  <c r="H3428" i="2"/>
  <c r="I3427" i="2"/>
  <c r="H3427" i="2"/>
  <c r="I3426" i="2"/>
  <c r="H3426" i="2"/>
  <c r="I3425" i="2"/>
  <c r="H3425" i="2"/>
  <c r="I3424" i="2"/>
  <c r="H3424" i="2"/>
  <c r="I3423" i="2"/>
  <c r="H3423" i="2"/>
  <c r="I3422" i="2"/>
  <c r="H3422" i="2"/>
  <c r="I3421" i="2"/>
  <c r="H3421" i="2"/>
  <c r="I3420" i="2"/>
  <c r="H3420" i="2"/>
  <c r="I3419" i="2"/>
  <c r="H3419" i="2"/>
  <c r="I3418" i="2"/>
  <c r="H3418" i="2"/>
  <c r="I3417" i="2"/>
  <c r="H3417" i="2"/>
  <c r="I3416" i="2"/>
  <c r="H3416" i="2"/>
  <c r="I3415" i="2"/>
  <c r="H3415" i="2"/>
  <c r="I3414" i="2"/>
  <c r="H3414" i="2"/>
  <c r="I3413" i="2"/>
  <c r="H3413" i="2"/>
  <c r="I3412" i="2"/>
  <c r="H3412" i="2"/>
  <c r="I3411" i="2"/>
  <c r="H3411" i="2"/>
  <c r="I3410" i="2"/>
  <c r="H3410" i="2"/>
  <c r="I3409" i="2"/>
  <c r="H3409" i="2"/>
  <c r="I3408" i="2"/>
  <c r="H3408" i="2"/>
  <c r="I3407" i="2"/>
  <c r="H3407" i="2"/>
  <c r="I3406" i="2"/>
  <c r="H3406" i="2"/>
  <c r="I3405" i="2"/>
  <c r="H3405" i="2"/>
  <c r="I3404" i="2"/>
  <c r="H3404" i="2"/>
  <c r="I3403" i="2"/>
  <c r="H3403" i="2"/>
  <c r="I3402" i="2"/>
  <c r="H3402" i="2"/>
  <c r="I3401" i="2"/>
  <c r="H3401" i="2"/>
  <c r="I3400" i="2"/>
  <c r="H3400" i="2"/>
  <c r="I3399" i="2"/>
  <c r="H3399" i="2"/>
  <c r="I3398" i="2"/>
  <c r="H3398" i="2"/>
  <c r="I3397" i="2"/>
  <c r="H3397" i="2"/>
  <c r="I3396" i="2"/>
  <c r="H3396" i="2"/>
  <c r="I3395" i="2"/>
  <c r="H3395" i="2"/>
  <c r="I3394" i="2"/>
  <c r="H3394" i="2"/>
  <c r="I3393" i="2"/>
  <c r="H3393" i="2"/>
  <c r="I3392" i="2"/>
  <c r="H3392" i="2"/>
  <c r="I3391" i="2"/>
  <c r="H3391" i="2"/>
  <c r="I3390" i="2"/>
  <c r="H3390" i="2"/>
  <c r="I3389" i="2"/>
  <c r="H3389" i="2"/>
  <c r="I3388" i="2"/>
  <c r="H3388" i="2"/>
  <c r="I3387" i="2"/>
  <c r="H3387" i="2"/>
  <c r="I3386" i="2"/>
  <c r="H3386" i="2"/>
  <c r="I3385" i="2"/>
  <c r="H3385" i="2"/>
  <c r="I3384" i="2"/>
  <c r="H3384" i="2"/>
  <c r="I3383" i="2"/>
  <c r="H3383" i="2"/>
  <c r="I3382" i="2"/>
  <c r="H3382" i="2"/>
  <c r="I3381" i="2"/>
  <c r="H3381" i="2"/>
  <c r="I3380" i="2"/>
  <c r="H3380" i="2"/>
  <c r="I3379" i="2"/>
  <c r="H3379" i="2"/>
  <c r="I3378" i="2"/>
  <c r="H3378" i="2"/>
  <c r="I3377" i="2"/>
  <c r="H3377" i="2"/>
  <c r="I3376" i="2"/>
  <c r="H3376" i="2"/>
  <c r="I3375" i="2"/>
  <c r="H3375" i="2"/>
  <c r="I3374" i="2"/>
  <c r="H3374" i="2"/>
  <c r="I3373" i="2"/>
  <c r="H3373" i="2"/>
  <c r="I3372" i="2"/>
  <c r="H3372" i="2"/>
  <c r="I3371" i="2"/>
  <c r="H3371" i="2"/>
  <c r="I3370" i="2"/>
  <c r="H3370" i="2"/>
  <c r="I3369" i="2"/>
  <c r="H3369" i="2"/>
  <c r="I3368" i="2"/>
  <c r="H3368" i="2"/>
  <c r="I3367" i="2"/>
  <c r="H3367" i="2"/>
  <c r="I3366" i="2"/>
  <c r="H3366" i="2"/>
  <c r="I3365" i="2"/>
  <c r="H3365" i="2"/>
  <c r="I3364" i="2"/>
  <c r="H3364" i="2"/>
  <c r="I3363" i="2"/>
  <c r="H3363" i="2"/>
  <c r="I3362" i="2"/>
  <c r="H3362" i="2"/>
  <c r="I3361" i="2"/>
  <c r="H3361" i="2"/>
  <c r="I3360" i="2"/>
  <c r="H3360" i="2"/>
  <c r="I3359" i="2"/>
  <c r="H3359" i="2"/>
  <c r="I3358" i="2"/>
  <c r="H3358" i="2"/>
  <c r="I3357" i="2"/>
  <c r="H3357" i="2"/>
  <c r="I3356" i="2"/>
  <c r="H3356" i="2"/>
  <c r="I3355" i="2"/>
  <c r="H3355" i="2"/>
  <c r="I3354" i="2"/>
  <c r="H3354" i="2"/>
  <c r="I3353" i="2"/>
  <c r="H3353" i="2"/>
  <c r="I3352" i="2"/>
  <c r="H3352" i="2"/>
  <c r="I3351" i="2"/>
  <c r="H3351" i="2"/>
  <c r="I3350" i="2"/>
  <c r="H3350" i="2"/>
  <c r="I3349" i="2"/>
  <c r="H3349" i="2"/>
  <c r="I3348" i="2"/>
  <c r="H3348" i="2"/>
  <c r="I3347" i="2"/>
  <c r="H3347" i="2"/>
  <c r="I3346" i="2"/>
  <c r="H3346" i="2"/>
  <c r="I3345" i="2"/>
  <c r="H3345" i="2"/>
  <c r="I3344" i="2"/>
  <c r="H3344" i="2"/>
  <c r="I3343" i="2"/>
  <c r="H3343" i="2"/>
  <c r="I3342" i="2"/>
  <c r="H3342" i="2"/>
  <c r="I3341" i="2"/>
  <c r="H3341" i="2"/>
  <c r="I3340" i="2"/>
  <c r="H3340" i="2"/>
  <c r="I3339" i="2"/>
  <c r="H3339" i="2"/>
  <c r="I3338" i="2"/>
  <c r="H3338" i="2"/>
  <c r="I3337" i="2"/>
  <c r="H3337" i="2"/>
  <c r="I3336" i="2"/>
  <c r="H3336" i="2"/>
  <c r="I3335" i="2"/>
  <c r="H3335" i="2"/>
  <c r="I3334" i="2"/>
  <c r="H3334" i="2"/>
  <c r="I3333" i="2"/>
  <c r="H3333" i="2"/>
  <c r="I3332" i="2"/>
  <c r="H3332" i="2"/>
  <c r="I3331" i="2"/>
  <c r="H3331" i="2"/>
  <c r="I3330" i="2"/>
  <c r="H3330" i="2"/>
  <c r="I3329" i="2"/>
  <c r="H3329" i="2"/>
  <c r="I3328" i="2"/>
  <c r="H3328" i="2"/>
  <c r="I3327" i="2"/>
  <c r="H3327" i="2"/>
  <c r="I3326" i="2"/>
  <c r="H3326" i="2"/>
  <c r="I3325" i="2"/>
  <c r="H3325" i="2"/>
  <c r="I3324" i="2"/>
  <c r="H3324" i="2"/>
  <c r="I3323" i="2"/>
  <c r="H3323" i="2"/>
  <c r="I3322" i="2"/>
  <c r="H3322" i="2"/>
  <c r="I3321" i="2"/>
  <c r="H3321" i="2"/>
  <c r="I3320" i="2"/>
  <c r="H3320" i="2"/>
  <c r="I3319" i="2"/>
  <c r="H3319" i="2"/>
  <c r="I3318" i="2"/>
  <c r="H3318" i="2"/>
  <c r="I3317" i="2"/>
  <c r="H3317" i="2"/>
  <c r="I3316" i="2"/>
  <c r="H3316" i="2"/>
  <c r="I3315" i="2"/>
  <c r="H3315" i="2"/>
  <c r="I3314" i="2"/>
  <c r="H3314" i="2"/>
  <c r="I3313" i="2"/>
  <c r="H3313" i="2"/>
  <c r="I3312" i="2"/>
  <c r="H3312" i="2"/>
  <c r="I3311" i="2"/>
  <c r="H3311" i="2"/>
  <c r="I3310" i="2"/>
  <c r="H3310" i="2"/>
  <c r="I3309" i="2"/>
  <c r="H3309" i="2"/>
  <c r="I3308" i="2"/>
  <c r="H3308" i="2"/>
  <c r="I3307" i="2"/>
  <c r="H3307" i="2"/>
  <c r="I3306" i="2"/>
  <c r="H3306" i="2"/>
  <c r="I3305" i="2"/>
  <c r="H3305" i="2"/>
  <c r="I3304" i="2"/>
  <c r="H3304" i="2"/>
  <c r="I3303" i="2"/>
  <c r="H3303" i="2"/>
  <c r="I3302" i="2"/>
  <c r="H3302" i="2"/>
  <c r="I3301" i="2"/>
  <c r="H3301" i="2"/>
  <c r="I3300" i="2"/>
  <c r="H3300" i="2"/>
  <c r="I3299" i="2"/>
  <c r="H3299" i="2"/>
  <c r="I3298" i="2"/>
  <c r="H3298" i="2"/>
  <c r="I3297" i="2"/>
  <c r="H3297" i="2"/>
  <c r="I3296" i="2"/>
  <c r="H3296" i="2"/>
  <c r="I3295" i="2"/>
  <c r="H3295" i="2"/>
  <c r="I3294" i="2"/>
  <c r="H3294" i="2"/>
  <c r="I3293" i="2"/>
  <c r="H3293" i="2"/>
  <c r="I3292" i="2"/>
  <c r="H3292" i="2"/>
  <c r="I3291" i="2"/>
  <c r="H3291" i="2"/>
  <c r="I3290" i="2"/>
  <c r="H3290" i="2"/>
  <c r="I3289" i="2"/>
  <c r="H3289" i="2"/>
  <c r="I3288" i="2"/>
  <c r="H3288" i="2"/>
  <c r="I3287" i="2"/>
  <c r="H3287" i="2"/>
  <c r="I3286" i="2"/>
  <c r="H3286" i="2"/>
  <c r="I3285" i="2"/>
  <c r="H3285" i="2"/>
  <c r="I3284" i="2"/>
  <c r="H3284" i="2"/>
  <c r="I3283" i="2"/>
  <c r="H3283" i="2"/>
  <c r="I3282" i="2"/>
  <c r="H3282" i="2"/>
  <c r="I3281" i="2"/>
  <c r="H3281" i="2"/>
  <c r="I3280" i="2"/>
  <c r="H3280" i="2"/>
  <c r="I3279" i="2"/>
  <c r="H3279" i="2"/>
  <c r="I3278" i="2"/>
  <c r="H3278" i="2"/>
  <c r="I3277" i="2"/>
  <c r="H3277" i="2"/>
  <c r="I3276" i="2"/>
  <c r="H3276" i="2"/>
  <c r="I3275" i="2"/>
  <c r="H3275" i="2"/>
  <c r="I3274" i="2"/>
  <c r="H3274" i="2"/>
  <c r="I3273" i="2"/>
  <c r="H3273" i="2"/>
  <c r="I3272" i="2"/>
  <c r="H3272" i="2"/>
  <c r="I3271" i="2"/>
  <c r="H3271" i="2"/>
  <c r="I3270" i="2"/>
  <c r="H3270" i="2"/>
  <c r="I3269" i="2"/>
  <c r="H3269" i="2"/>
  <c r="I3268" i="2"/>
  <c r="H3268" i="2"/>
  <c r="I3267" i="2"/>
  <c r="H3267" i="2"/>
  <c r="I3266" i="2"/>
  <c r="H3266" i="2"/>
  <c r="I3265" i="2"/>
  <c r="H3265" i="2"/>
  <c r="I3264" i="2"/>
  <c r="H3264" i="2"/>
  <c r="I3263" i="2"/>
  <c r="H3263" i="2"/>
  <c r="I3262" i="2"/>
  <c r="H3262" i="2"/>
  <c r="I3261" i="2"/>
  <c r="H3261" i="2"/>
  <c r="I3260" i="2"/>
  <c r="H3260" i="2"/>
  <c r="I3259" i="2"/>
  <c r="H3259" i="2"/>
  <c r="I3258" i="2"/>
  <c r="H3258" i="2"/>
  <c r="I3257" i="2"/>
  <c r="H3257" i="2"/>
  <c r="I3256" i="2"/>
  <c r="H3256" i="2"/>
  <c r="I3255" i="2"/>
  <c r="H3255" i="2"/>
  <c r="I3254" i="2"/>
  <c r="H3254" i="2"/>
  <c r="I3253" i="2"/>
  <c r="H3253" i="2"/>
  <c r="I3252" i="2"/>
  <c r="H3252" i="2"/>
  <c r="I3251" i="2"/>
  <c r="H3251" i="2"/>
  <c r="I3250" i="2"/>
  <c r="H3250" i="2"/>
  <c r="I3249" i="2"/>
  <c r="H3249" i="2"/>
  <c r="I3248" i="2"/>
  <c r="H3248" i="2"/>
  <c r="I3247" i="2"/>
  <c r="H3247" i="2"/>
  <c r="I3246" i="2"/>
  <c r="H3246" i="2"/>
  <c r="I3245" i="2"/>
  <c r="H3245" i="2"/>
  <c r="I3244" i="2"/>
  <c r="H3244" i="2"/>
  <c r="I3243" i="2"/>
  <c r="H3243" i="2"/>
  <c r="I3242" i="2"/>
  <c r="H3242" i="2"/>
  <c r="I3241" i="2"/>
  <c r="H3241" i="2"/>
  <c r="I3240" i="2"/>
  <c r="H3240" i="2"/>
  <c r="I3239" i="2"/>
  <c r="H3239" i="2"/>
  <c r="I3238" i="2"/>
  <c r="H3238" i="2"/>
  <c r="I3237" i="2"/>
  <c r="H3237" i="2"/>
  <c r="I3236" i="2"/>
  <c r="H3236" i="2"/>
  <c r="I3235" i="2"/>
  <c r="H3235" i="2"/>
  <c r="I3234" i="2"/>
  <c r="H3234" i="2"/>
  <c r="I3233" i="2"/>
  <c r="H3233" i="2"/>
  <c r="I3232" i="2"/>
  <c r="H3232" i="2"/>
  <c r="I3231" i="2"/>
  <c r="H3231" i="2"/>
  <c r="I3230" i="2"/>
  <c r="H3230" i="2"/>
  <c r="I3229" i="2"/>
  <c r="H3229" i="2"/>
  <c r="I3228" i="2"/>
  <c r="H3228" i="2"/>
  <c r="I3227" i="2"/>
  <c r="H3227" i="2"/>
  <c r="I3226" i="2"/>
  <c r="H3226" i="2"/>
  <c r="I3225" i="2"/>
  <c r="H3225" i="2"/>
  <c r="I3224" i="2"/>
  <c r="H3224" i="2"/>
  <c r="I3223" i="2"/>
  <c r="H3223" i="2"/>
  <c r="I3222" i="2"/>
  <c r="H3222" i="2"/>
  <c r="I3221" i="2"/>
  <c r="H3221" i="2"/>
  <c r="I3220" i="2"/>
  <c r="H3220" i="2"/>
  <c r="I3219" i="2"/>
  <c r="H3219" i="2"/>
  <c r="I3218" i="2"/>
  <c r="H3218" i="2"/>
  <c r="I3217" i="2"/>
  <c r="H3217" i="2"/>
  <c r="I3216" i="2"/>
  <c r="H3216" i="2"/>
  <c r="I3215" i="2"/>
  <c r="H3215" i="2"/>
  <c r="I3214" i="2"/>
  <c r="H3214" i="2"/>
  <c r="I3213" i="2"/>
  <c r="H3213" i="2"/>
  <c r="I3212" i="2"/>
  <c r="H3212" i="2"/>
  <c r="I3211" i="2"/>
  <c r="H3211" i="2"/>
  <c r="I3210" i="2"/>
  <c r="H3210" i="2"/>
  <c r="I3209" i="2"/>
  <c r="H3209" i="2"/>
  <c r="I3208" i="2"/>
  <c r="H3208" i="2"/>
  <c r="I3207" i="2"/>
  <c r="H3207" i="2"/>
  <c r="I3206" i="2"/>
  <c r="H3206" i="2"/>
  <c r="I3205" i="2"/>
  <c r="H3205" i="2"/>
  <c r="I3204" i="2"/>
  <c r="H3204" i="2"/>
  <c r="I3203" i="2"/>
  <c r="H3203" i="2"/>
  <c r="I3202" i="2"/>
  <c r="H3202" i="2"/>
  <c r="I3201" i="2"/>
  <c r="H3201" i="2"/>
  <c r="I3200" i="2"/>
  <c r="H3200" i="2"/>
  <c r="I3199" i="2"/>
  <c r="H3199" i="2"/>
  <c r="I3198" i="2"/>
  <c r="H3198" i="2"/>
  <c r="I3197" i="2"/>
  <c r="H3197" i="2"/>
  <c r="I3196" i="2"/>
  <c r="H3196" i="2"/>
  <c r="I3195" i="2"/>
  <c r="H3195" i="2"/>
  <c r="I3194" i="2"/>
  <c r="H3194" i="2"/>
  <c r="I3193" i="2"/>
  <c r="H3193" i="2"/>
  <c r="I3192" i="2"/>
  <c r="H3192" i="2"/>
  <c r="I3191" i="2"/>
  <c r="H3191" i="2"/>
  <c r="I3190" i="2"/>
  <c r="H3190" i="2"/>
  <c r="I3189" i="2"/>
  <c r="H3189" i="2"/>
  <c r="I3188" i="2"/>
  <c r="H3188" i="2"/>
  <c r="I3187" i="2"/>
  <c r="H3187" i="2"/>
  <c r="I3186" i="2"/>
  <c r="H3186" i="2"/>
  <c r="I3185" i="2"/>
  <c r="H3185" i="2"/>
  <c r="I3184" i="2"/>
  <c r="H3184" i="2"/>
  <c r="I3183" i="2"/>
  <c r="H3183" i="2"/>
  <c r="I3182" i="2"/>
  <c r="H3182" i="2"/>
  <c r="I3181" i="2"/>
  <c r="H3181" i="2"/>
  <c r="I3180" i="2"/>
  <c r="H3180" i="2"/>
  <c r="I3179" i="2"/>
  <c r="H3179" i="2"/>
  <c r="I3178" i="2"/>
  <c r="H3178" i="2"/>
  <c r="I3177" i="2"/>
  <c r="H3177" i="2"/>
  <c r="I3176" i="2"/>
  <c r="H3176" i="2"/>
  <c r="I3175" i="2"/>
  <c r="H3175" i="2"/>
  <c r="I3174" i="2"/>
  <c r="H3174" i="2"/>
  <c r="I3173" i="2"/>
  <c r="H3173" i="2"/>
  <c r="I3172" i="2"/>
  <c r="H3172" i="2"/>
  <c r="I3171" i="2"/>
  <c r="H3171" i="2"/>
  <c r="I3170" i="2"/>
  <c r="H3170" i="2"/>
  <c r="I3169" i="2"/>
  <c r="H3169" i="2"/>
  <c r="I3168" i="2"/>
  <c r="H3168" i="2"/>
  <c r="I3167" i="2"/>
  <c r="H3167" i="2"/>
  <c r="I3166" i="2"/>
  <c r="H3166" i="2"/>
  <c r="I3165" i="2"/>
  <c r="H3165" i="2"/>
  <c r="I3164" i="2"/>
  <c r="H3164" i="2"/>
  <c r="I3163" i="2"/>
  <c r="H3163" i="2"/>
  <c r="I3162" i="2"/>
  <c r="H3162" i="2"/>
  <c r="I3161" i="2"/>
  <c r="H3161" i="2"/>
  <c r="I3160" i="2"/>
  <c r="H3160" i="2"/>
  <c r="I3159" i="2"/>
  <c r="H3159" i="2"/>
  <c r="I3158" i="2"/>
  <c r="H3158" i="2"/>
  <c r="I3157" i="2"/>
  <c r="H3157" i="2"/>
  <c r="I3156" i="2"/>
  <c r="H3156" i="2"/>
  <c r="I3155" i="2"/>
  <c r="H3155" i="2"/>
  <c r="I3154" i="2"/>
  <c r="H3154" i="2"/>
  <c r="I3153" i="2"/>
  <c r="H3153" i="2"/>
  <c r="I3152" i="2"/>
  <c r="H3152" i="2"/>
  <c r="I3151" i="2"/>
  <c r="H3151" i="2"/>
  <c r="I3150" i="2"/>
  <c r="H3150" i="2"/>
  <c r="I3149" i="2"/>
  <c r="H3149" i="2"/>
  <c r="I3148" i="2"/>
  <c r="H3148" i="2"/>
  <c r="I3147" i="2"/>
  <c r="H3147" i="2"/>
  <c r="I3146" i="2"/>
  <c r="H3146" i="2"/>
  <c r="I3145" i="2"/>
  <c r="H3145" i="2"/>
  <c r="I3144" i="2"/>
  <c r="H3144" i="2"/>
  <c r="I3143" i="2"/>
  <c r="H3143" i="2"/>
  <c r="I3142" i="2"/>
  <c r="H3142" i="2"/>
  <c r="I3141" i="2"/>
  <c r="H3141" i="2"/>
  <c r="I3140" i="2"/>
  <c r="H3140" i="2"/>
  <c r="I3139" i="2"/>
  <c r="H3139" i="2"/>
  <c r="I3138" i="2"/>
  <c r="H3138" i="2"/>
  <c r="I3137" i="2"/>
  <c r="H3137" i="2"/>
  <c r="I3136" i="2"/>
  <c r="H3136" i="2"/>
  <c r="I3135" i="2"/>
  <c r="H3135" i="2"/>
  <c r="I3134" i="2"/>
  <c r="H3134" i="2"/>
  <c r="I3133" i="2"/>
  <c r="H3133" i="2"/>
  <c r="I3132" i="2"/>
  <c r="H3132" i="2"/>
  <c r="I3131" i="2"/>
  <c r="H3131" i="2"/>
  <c r="I3130" i="2"/>
  <c r="H3130" i="2"/>
  <c r="I3129" i="2"/>
  <c r="H3129" i="2"/>
  <c r="I3128" i="2"/>
  <c r="H3128" i="2"/>
  <c r="I3127" i="2"/>
  <c r="H3127" i="2"/>
  <c r="I3126" i="2"/>
  <c r="H3126" i="2"/>
  <c r="I3125" i="2"/>
  <c r="H3125" i="2"/>
  <c r="I3124" i="2"/>
  <c r="H3124" i="2"/>
  <c r="I3123" i="2"/>
  <c r="H3123" i="2"/>
  <c r="I3122" i="2"/>
  <c r="H3122" i="2"/>
  <c r="I3121" i="2"/>
  <c r="H3121" i="2"/>
  <c r="I3120" i="2"/>
  <c r="H3120" i="2"/>
  <c r="I3119" i="2"/>
  <c r="H3119" i="2"/>
  <c r="I3118" i="2"/>
  <c r="H3118" i="2"/>
  <c r="I3117" i="2"/>
  <c r="H3117" i="2"/>
  <c r="I3116" i="2"/>
  <c r="H3116" i="2"/>
  <c r="I3115" i="2"/>
  <c r="H3115" i="2"/>
  <c r="I3114" i="2"/>
  <c r="H3114" i="2"/>
  <c r="I3113" i="2"/>
  <c r="H3113" i="2"/>
  <c r="I3112" i="2"/>
  <c r="H3112" i="2"/>
  <c r="I3111" i="2"/>
  <c r="H3111" i="2"/>
  <c r="I3110" i="2"/>
  <c r="H3110" i="2"/>
  <c r="I3109" i="2"/>
  <c r="H3109" i="2"/>
  <c r="I3108" i="2"/>
  <c r="H3108" i="2"/>
  <c r="I3107" i="2"/>
  <c r="H3107" i="2"/>
  <c r="I3106" i="2"/>
  <c r="H3106" i="2"/>
  <c r="I3105" i="2"/>
  <c r="H3105" i="2"/>
  <c r="I3104" i="2"/>
  <c r="H3104" i="2"/>
  <c r="I3103" i="2"/>
  <c r="H3103" i="2"/>
  <c r="I3102" i="2"/>
  <c r="H3102" i="2"/>
  <c r="I3101" i="2"/>
  <c r="H3101" i="2"/>
  <c r="I3100" i="2"/>
  <c r="H3100" i="2"/>
  <c r="I3099" i="2"/>
  <c r="H3099" i="2"/>
  <c r="I3098" i="2"/>
  <c r="H3098" i="2"/>
  <c r="I3097" i="2"/>
  <c r="H3097" i="2"/>
  <c r="I3096" i="2"/>
  <c r="H3096" i="2"/>
  <c r="I3095" i="2"/>
  <c r="H3095" i="2"/>
  <c r="I3094" i="2"/>
  <c r="H3094" i="2"/>
  <c r="I3093" i="2"/>
  <c r="H3093" i="2"/>
  <c r="I3092" i="2"/>
  <c r="H3092" i="2"/>
  <c r="I3091" i="2"/>
  <c r="H3091" i="2"/>
  <c r="I3090" i="2"/>
  <c r="H3090" i="2"/>
  <c r="I3089" i="2"/>
  <c r="H3089" i="2"/>
  <c r="I3088" i="2"/>
  <c r="H3088" i="2"/>
  <c r="I3087" i="2"/>
  <c r="H3087" i="2"/>
  <c r="I3086" i="2"/>
  <c r="H3086" i="2"/>
  <c r="I3085" i="2"/>
  <c r="H3085" i="2"/>
  <c r="I3084" i="2"/>
  <c r="H3084" i="2"/>
  <c r="I3083" i="2"/>
  <c r="H3083" i="2"/>
  <c r="I3082" i="2"/>
  <c r="H3082" i="2"/>
  <c r="I3081" i="2"/>
  <c r="H3081" i="2"/>
  <c r="I3080" i="2"/>
  <c r="H3080" i="2"/>
  <c r="I3079" i="2"/>
  <c r="H3079" i="2"/>
  <c r="I3078" i="2"/>
  <c r="H3078" i="2"/>
  <c r="I3077" i="2"/>
  <c r="H3077" i="2"/>
  <c r="I3076" i="2"/>
  <c r="H3076" i="2"/>
  <c r="I3075" i="2"/>
  <c r="H3075" i="2"/>
  <c r="I3074" i="2"/>
  <c r="H3074" i="2"/>
  <c r="I3073" i="2"/>
  <c r="H3073" i="2"/>
  <c r="I3072" i="2"/>
  <c r="H3072" i="2"/>
  <c r="I3071" i="2"/>
  <c r="H3071" i="2"/>
  <c r="I3070" i="2"/>
  <c r="H3070" i="2"/>
  <c r="I3069" i="2"/>
  <c r="H3069" i="2"/>
  <c r="I3068" i="2"/>
  <c r="H3068" i="2"/>
  <c r="I3067" i="2"/>
  <c r="H3067" i="2"/>
  <c r="I3066" i="2"/>
  <c r="H3066" i="2"/>
  <c r="I3065" i="2"/>
  <c r="H3065" i="2"/>
  <c r="I3064" i="2"/>
  <c r="H3064" i="2"/>
  <c r="I3063" i="2"/>
  <c r="H3063" i="2"/>
  <c r="I3062" i="2"/>
  <c r="H3062" i="2"/>
  <c r="I3061" i="2"/>
  <c r="H3061" i="2"/>
  <c r="I3060" i="2"/>
  <c r="H3060" i="2"/>
  <c r="I3059" i="2"/>
  <c r="H3059" i="2"/>
  <c r="I3058" i="2"/>
  <c r="H3058" i="2"/>
  <c r="I3057" i="2"/>
  <c r="H3057" i="2"/>
  <c r="I3056" i="2"/>
  <c r="H3056" i="2"/>
  <c r="I3055" i="2"/>
  <c r="H3055" i="2"/>
  <c r="I3054" i="2"/>
  <c r="H3054" i="2"/>
  <c r="I3053" i="2"/>
  <c r="H3053" i="2"/>
  <c r="I3052" i="2"/>
  <c r="H3052" i="2"/>
  <c r="I3051" i="2"/>
  <c r="H3051" i="2"/>
  <c r="I3050" i="2"/>
  <c r="H3050" i="2"/>
  <c r="I3049" i="2"/>
  <c r="H3049" i="2"/>
  <c r="I3048" i="2"/>
  <c r="H3048" i="2"/>
  <c r="I3047" i="2"/>
  <c r="H3047" i="2"/>
  <c r="I3046" i="2"/>
  <c r="H3046" i="2"/>
  <c r="I3045" i="2"/>
  <c r="H3045" i="2"/>
  <c r="I3044" i="2"/>
  <c r="H3044" i="2"/>
  <c r="I3043" i="2"/>
  <c r="H3043" i="2"/>
  <c r="I3042" i="2"/>
  <c r="H3042" i="2"/>
  <c r="I3041" i="2"/>
  <c r="H3041" i="2"/>
  <c r="I3040" i="2"/>
  <c r="H3040" i="2"/>
  <c r="I3039" i="2"/>
  <c r="H3039" i="2"/>
  <c r="I3038" i="2"/>
  <c r="H3038" i="2"/>
  <c r="I3037" i="2"/>
  <c r="H3037" i="2"/>
  <c r="I3036" i="2"/>
  <c r="H3036" i="2"/>
  <c r="I3035" i="2"/>
  <c r="H3035" i="2"/>
  <c r="I3034" i="2"/>
  <c r="H3034" i="2"/>
  <c r="I3033" i="2"/>
  <c r="H3033" i="2"/>
  <c r="I3032" i="2"/>
  <c r="H3032" i="2"/>
  <c r="I3031" i="2"/>
  <c r="H3031" i="2"/>
  <c r="I3030" i="2"/>
  <c r="H3030" i="2"/>
  <c r="I3029" i="2"/>
  <c r="H3029" i="2"/>
  <c r="I3028" i="2"/>
  <c r="H3028" i="2"/>
  <c r="I3027" i="2"/>
  <c r="H3027" i="2"/>
  <c r="I3026" i="2"/>
  <c r="H3026" i="2"/>
  <c r="I3025" i="2"/>
  <c r="H3025" i="2"/>
  <c r="I3024" i="2"/>
  <c r="H3024" i="2"/>
  <c r="I3023" i="2"/>
  <c r="H3023" i="2"/>
  <c r="I3022" i="2"/>
  <c r="H3022" i="2"/>
  <c r="I3021" i="2"/>
  <c r="H3021" i="2"/>
  <c r="I3020" i="2"/>
  <c r="H3020" i="2"/>
  <c r="I3019" i="2"/>
  <c r="H3019" i="2"/>
  <c r="I3018" i="2"/>
  <c r="H3018" i="2"/>
  <c r="I3017" i="2"/>
  <c r="H3017" i="2"/>
  <c r="I3016" i="2"/>
  <c r="H3016" i="2"/>
  <c r="I3015" i="2"/>
  <c r="H3015" i="2"/>
  <c r="I3014" i="2"/>
  <c r="H3014" i="2"/>
  <c r="I3013" i="2"/>
  <c r="H3013" i="2"/>
  <c r="I3012" i="2"/>
  <c r="H3012" i="2"/>
  <c r="I3011" i="2"/>
  <c r="H3011" i="2"/>
  <c r="I3010" i="2"/>
  <c r="H3010" i="2"/>
  <c r="I3009" i="2"/>
  <c r="H3009" i="2"/>
  <c r="I3008" i="2"/>
  <c r="H3008" i="2"/>
  <c r="I3007" i="2"/>
  <c r="H3007" i="2"/>
  <c r="I3006" i="2"/>
  <c r="H3006" i="2"/>
  <c r="I3005" i="2"/>
  <c r="H3005" i="2"/>
  <c r="I3004" i="2"/>
  <c r="H3004" i="2"/>
  <c r="I3003" i="2"/>
  <c r="H3003" i="2"/>
  <c r="I3002" i="2"/>
  <c r="H3002" i="2"/>
  <c r="I3001" i="2"/>
  <c r="H3001" i="2"/>
  <c r="I3000" i="2"/>
  <c r="H3000" i="2"/>
  <c r="I2999" i="2"/>
  <c r="H2999" i="2"/>
  <c r="I2998" i="2"/>
  <c r="H2998" i="2"/>
  <c r="I2997" i="2"/>
  <c r="H2997" i="2"/>
  <c r="I2996" i="2"/>
  <c r="H2996" i="2"/>
  <c r="I2995" i="2"/>
  <c r="H2995" i="2"/>
  <c r="I2994" i="2"/>
  <c r="H2994" i="2"/>
  <c r="I2993" i="2"/>
  <c r="H2993" i="2"/>
  <c r="I2992" i="2"/>
  <c r="H2992" i="2"/>
  <c r="I2991" i="2"/>
  <c r="H2991" i="2"/>
  <c r="I2990" i="2"/>
  <c r="H2990" i="2"/>
  <c r="I2989" i="2"/>
  <c r="H2989" i="2"/>
  <c r="I2988" i="2"/>
  <c r="H2988" i="2"/>
  <c r="I2987" i="2"/>
  <c r="H2987" i="2"/>
  <c r="I2986" i="2"/>
  <c r="H2986" i="2"/>
  <c r="I2985" i="2"/>
  <c r="H2985" i="2"/>
  <c r="I2984" i="2"/>
  <c r="H2984" i="2"/>
  <c r="I2983" i="2"/>
  <c r="H2983" i="2"/>
  <c r="I2982" i="2"/>
  <c r="H2982" i="2"/>
  <c r="I2981" i="2"/>
  <c r="H2981" i="2"/>
  <c r="I2980" i="2"/>
  <c r="H2980" i="2"/>
  <c r="I2979" i="2"/>
  <c r="H2979" i="2"/>
  <c r="I2978" i="2"/>
  <c r="H2978" i="2"/>
  <c r="I2977" i="2"/>
  <c r="H2977" i="2"/>
  <c r="I2976" i="2"/>
  <c r="H2976" i="2"/>
  <c r="I2975" i="2"/>
  <c r="H2975" i="2"/>
  <c r="I2974" i="2"/>
  <c r="H2974" i="2"/>
  <c r="I2973" i="2"/>
  <c r="H2973" i="2"/>
  <c r="I2972" i="2"/>
  <c r="H2972" i="2"/>
  <c r="I2971" i="2"/>
  <c r="H2971" i="2"/>
  <c r="I2970" i="2"/>
  <c r="H2970" i="2"/>
  <c r="I2969" i="2"/>
  <c r="H2969" i="2"/>
  <c r="I2968" i="2"/>
  <c r="H2968" i="2"/>
  <c r="I2967" i="2"/>
  <c r="H2967" i="2"/>
  <c r="I2966" i="2"/>
  <c r="H2966" i="2"/>
  <c r="I2965" i="2"/>
  <c r="H2965" i="2"/>
  <c r="I2964" i="2"/>
  <c r="H2964" i="2"/>
  <c r="I2963" i="2"/>
  <c r="H2963" i="2"/>
  <c r="I2962" i="2"/>
  <c r="H2962" i="2"/>
  <c r="I2961" i="2"/>
  <c r="H2961" i="2"/>
  <c r="I2960" i="2"/>
  <c r="H2960" i="2"/>
  <c r="I2959" i="2"/>
  <c r="H2959" i="2"/>
  <c r="I2958" i="2"/>
  <c r="H2958" i="2"/>
  <c r="I2957" i="2"/>
  <c r="H2957" i="2"/>
  <c r="I2956" i="2"/>
  <c r="H2956" i="2"/>
  <c r="I2955" i="2"/>
  <c r="H2955" i="2"/>
  <c r="I2954" i="2"/>
  <c r="H2954" i="2"/>
  <c r="I2953" i="2"/>
  <c r="H2953" i="2"/>
  <c r="I2952" i="2"/>
  <c r="H2952" i="2"/>
  <c r="I2951" i="2"/>
  <c r="H2951" i="2"/>
  <c r="I2950" i="2"/>
  <c r="H2950" i="2"/>
  <c r="I2949" i="2"/>
  <c r="H2949" i="2"/>
  <c r="I2948" i="2"/>
  <c r="H2948" i="2"/>
  <c r="I2947" i="2"/>
  <c r="H2947" i="2"/>
  <c r="I2946" i="2"/>
  <c r="H2946" i="2"/>
  <c r="I2945" i="2"/>
  <c r="H2945" i="2"/>
  <c r="I2944" i="2"/>
  <c r="H2944" i="2"/>
  <c r="I2943" i="2"/>
  <c r="H2943" i="2"/>
  <c r="I2942" i="2"/>
  <c r="H2942" i="2"/>
  <c r="I2941" i="2"/>
  <c r="H2941" i="2"/>
  <c r="I2940" i="2"/>
  <c r="H2940" i="2"/>
  <c r="I2939" i="2"/>
  <c r="H2939" i="2"/>
  <c r="I2938" i="2"/>
  <c r="H2938" i="2"/>
  <c r="I2937" i="2"/>
  <c r="H2937" i="2"/>
  <c r="I2936" i="2"/>
  <c r="H2936" i="2"/>
  <c r="I2935" i="2"/>
  <c r="H2935" i="2"/>
  <c r="I2934" i="2"/>
  <c r="H2934" i="2"/>
  <c r="I2933" i="2"/>
  <c r="H2933" i="2"/>
  <c r="I2932" i="2"/>
  <c r="H2932" i="2"/>
  <c r="I2931" i="2"/>
  <c r="H2931" i="2"/>
  <c r="I2930" i="2"/>
  <c r="H2930" i="2"/>
  <c r="I2929" i="2"/>
  <c r="H2929" i="2"/>
  <c r="I2928" i="2"/>
  <c r="H2928" i="2"/>
  <c r="I2927" i="2"/>
  <c r="H2927" i="2"/>
  <c r="I2926" i="2"/>
  <c r="H2926" i="2"/>
  <c r="I2925" i="2"/>
  <c r="H2925" i="2"/>
  <c r="I2924" i="2"/>
  <c r="H2924" i="2"/>
  <c r="I2923" i="2"/>
  <c r="H2923" i="2"/>
  <c r="I2922" i="2"/>
  <c r="H2922" i="2"/>
  <c r="I2921" i="2"/>
  <c r="H2921" i="2"/>
  <c r="I2920" i="2"/>
  <c r="H2920" i="2"/>
  <c r="I2919" i="2"/>
  <c r="H2919" i="2"/>
  <c r="I2918" i="2"/>
  <c r="H2918" i="2"/>
  <c r="I2917" i="2"/>
  <c r="H2917" i="2"/>
  <c r="I2916" i="2"/>
  <c r="H2916" i="2"/>
  <c r="I2915" i="2"/>
  <c r="H2915" i="2"/>
  <c r="I2914" i="2"/>
  <c r="H2914" i="2"/>
  <c r="I2913" i="2"/>
  <c r="H2913" i="2"/>
  <c r="I2912" i="2"/>
  <c r="H2912" i="2"/>
  <c r="I2911" i="2"/>
  <c r="H2911" i="2"/>
  <c r="I2910" i="2"/>
  <c r="H2910" i="2"/>
  <c r="I2909" i="2"/>
  <c r="H2909" i="2"/>
  <c r="I2908" i="2"/>
  <c r="H2908" i="2"/>
  <c r="I2907" i="2"/>
  <c r="H2907" i="2"/>
  <c r="I2906" i="2"/>
  <c r="H2906" i="2"/>
  <c r="I2905" i="2"/>
  <c r="H2905" i="2"/>
  <c r="I2904" i="2"/>
  <c r="H2904" i="2"/>
  <c r="I2903" i="2"/>
  <c r="H2903" i="2"/>
  <c r="I2902" i="2"/>
  <c r="H2902" i="2"/>
  <c r="I2901" i="2"/>
  <c r="H2901" i="2"/>
  <c r="I2900" i="2"/>
  <c r="H2900" i="2"/>
  <c r="I2899" i="2"/>
  <c r="H2899" i="2"/>
  <c r="I2898" i="2"/>
  <c r="H2898" i="2"/>
  <c r="I2897" i="2"/>
  <c r="H2897" i="2"/>
  <c r="I2896" i="2"/>
  <c r="H2896" i="2"/>
  <c r="I2895" i="2"/>
  <c r="H2895" i="2"/>
  <c r="I2894" i="2"/>
  <c r="H2894" i="2"/>
  <c r="I2893" i="2"/>
  <c r="H2893" i="2"/>
  <c r="I2892" i="2"/>
  <c r="H2892" i="2"/>
  <c r="I2891" i="2"/>
  <c r="H2891" i="2"/>
  <c r="I2890" i="2"/>
  <c r="H2890" i="2"/>
  <c r="I2889" i="2"/>
  <c r="H2889" i="2"/>
  <c r="I2888" i="2"/>
  <c r="H2888" i="2"/>
  <c r="I2887" i="2"/>
  <c r="H2887" i="2"/>
  <c r="I2886" i="2"/>
  <c r="H2886" i="2"/>
  <c r="I2885" i="2"/>
  <c r="H2885" i="2"/>
  <c r="I2884" i="2"/>
  <c r="H2884" i="2"/>
  <c r="I2883" i="2"/>
  <c r="H2883" i="2"/>
  <c r="I2882" i="2"/>
  <c r="H2882" i="2"/>
  <c r="I2881" i="2"/>
  <c r="H2881" i="2"/>
  <c r="I2880" i="2"/>
  <c r="H2880" i="2"/>
  <c r="I2879" i="2"/>
  <c r="H2879" i="2"/>
  <c r="I2878" i="2"/>
  <c r="H2878" i="2"/>
  <c r="I2877" i="2"/>
  <c r="H2877" i="2"/>
  <c r="I2876" i="2"/>
  <c r="H2876" i="2"/>
  <c r="I2875" i="2"/>
  <c r="H2875" i="2"/>
  <c r="I2874" i="2"/>
  <c r="H2874" i="2"/>
  <c r="I2873" i="2"/>
  <c r="H2873" i="2"/>
  <c r="I2872" i="2"/>
  <c r="H2872" i="2"/>
  <c r="I2871" i="2"/>
  <c r="H2871" i="2"/>
  <c r="I2870" i="2"/>
  <c r="H2870" i="2"/>
  <c r="I2869" i="2"/>
  <c r="H2869" i="2"/>
  <c r="I2868" i="2"/>
  <c r="H2868" i="2"/>
  <c r="I2867" i="2"/>
  <c r="H2867" i="2"/>
  <c r="I2866" i="2"/>
  <c r="H2866" i="2"/>
  <c r="I2865" i="2"/>
  <c r="H2865" i="2"/>
  <c r="I2864" i="2"/>
  <c r="H2864" i="2"/>
  <c r="I2863" i="2"/>
  <c r="H2863" i="2"/>
  <c r="I2862" i="2"/>
  <c r="H2862" i="2"/>
  <c r="I2861" i="2"/>
  <c r="H2861" i="2"/>
  <c r="I2860" i="2"/>
  <c r="H2860" i="2"/>
  <c r="I2859" i="2"/>
  <c r="H2859" i="2"/>
  <c r="I2858" i="2"/>
  <c r="H2858" i="2"/>
  <c r="I2857" i="2"/>
  <c r="H2857" i="2"/>
  <c r="I2856" i="2"/>
  <c r="H2856" i="2"/>
  <c r="I2855" i="2"/>
  <c r="H2855" i="2"/>
  <c r="I2854" i="2"/>
  <c r="H2854" i="2"/>
  <c r="I2853" i="2"/>
  <c r="H2853" i="2"/>
  <c r="I2852" i="2"/>
  <c r="H2852" i="2"/>
  <c r="I2851" i="2"/>
  <c r="H2851" i="2"/>
  <c r="I2850" i="2"/>
  <c r="H2850" i="2"/>
  <c r="I2849" i="2"/>
  <c r="H2849" i="2"/>
  <c r="I2848" i="2"/>
  <c r="H2848" i="2"/>
  <c r="I2847" i="2"/>
  <c r="H2847" i="2"/>
  <c r="I2846" i="2"/>
  <c r="H2846" i="2"/>
  <c r="I2845" i="2"/>
  <c r="H2845" i="2"/>
  <c r="I2844" i="2"/>
  <c r="H2844" i="2"/>
  <c r="I2843" i="2"/>
  <c r="H2843" i="2"/>
  <c r="I2842" i="2"/>
  <c r="H2842" i="2"/>
  <c r="I2841" i="2"/>
  <c r="H2841" i="2"/>
  <c r="I2840" i="2"/>
  <c r="H2840" i="2"/>
  <c r="I2839" i="2"/>
  <c r="H2839" i="2"/>
  <c r="I2838" i="2"/>
  <c r="H2838" i="2"/>
  <c r="I2837" i="2"/>
  <c r="H2837" i="2"/>
  <c r="I2836" i="2"/>
  <c r="H2836" i="2"/>
  <c r="I2835" i="2"/>
  <c r="H2835" i="2"/>
  <c r="I2834" i="2"/>
  <c r="H2834" i="2"/>
  <c r="I2833" i="2"/>
  <c r="H2833" i="2"/>
  <c r="I2832" i="2"/>
  <c r="H2832" i="2"/>
  <c r="I2831" i="2"/>
  <c r="H2831" i="2"/>
  <c r="I2830" i="2"/>
  <c r="H2830" i="2"/>
  <c r="I2829" i="2"/>
  <c r="H2829" i="2"/>
  <c r="I2828" i="2"/>
  <c r="H2828" i="2"/>
  <c r="I2827" i="2"/>
  <c r="H2827" i="2"/>
  <c r="I2826" i="2"/>
  <c r="H2826" i="2"/>
  <c r="I2825" i="2"/>
  <c r="H2825" i="2"/>
  <c r="I2824" i="2"/>
  <c r="H2824" i="2"/>
  <c r="I2823" i="2"/>
  <c r="H2823" i="2"/>
  <c r="I2822" i="2"/>
  <c r="H2822" i="2"/>
  <c r="I2821" i="2"/>
  <c r="H2821" i="2"/>
  <c r="I2820" i="2"/>
  <c r="H2820" i="2"/>
  <c r="I2819" i="2"/>
  <c r="H2819" i="2"/>
  <c r="I2818" i="2"/>
  <c r="H2818" i="2"/>
  <c r="I2817" i="2"/>
  <c r="H2817" i="2"/>
  <c r="I2816" i="2"/>
  <c r="H2816" i="2"/>
  <c r="I2815" i="2"/>
  <c r="H2815" i="2"/>
  <c r="I2814" i="2"/>
  <c r="H2814" i="2"/>
  <c r="I2813" i="2"/>
  <c r="H2813" i="2"/>
  <c r="I2812" i="2"/>
  <c r="H2812" i="2"/>
  <c r="I2811" i="2"/>
  <c r="H2811" i="2"/>
  <c r="I2810" i="2"/>
  <c r="H2810" i="2"/>
  <c r="I2809" i="2"/>
  <c r="H2809" i="2"/>
  <c r="I2808" i="2"/>
  <c r="H2808" i="2"/>
  <c r="I2807" i="2"/>
  <c r="H2807" i="2"/>
  <c r="I2806" i="2"/>
  <c r="H2806" i="2"/>
  <c r="I2805" i="2"/>
  <c r="H2805" i="2"/>
  <c r="I2804" i="2"/>
  <c r="H2804" i="2"/>
  <c r="I2803" i="2"/>
  <c r="H2803" i="2"/>
  <c r="I2802" i="2"/>
  <c r="H2802" i="2"/>
  <c r="I2801" i="2"/>
  <c r="H2801" i="2"/>
  <c r="I2800" i="2"/>
  <c r="H2800" i="2"/>
  <c r="I2799" i="2"/>
  <c r="H2799" i="2"/>
  <c r="I2798" i="2"/>
  <c r="H2798" i="2"/>
  <c r="I2797" i="2"/>
  <c r="H2797" i="2"/>
  <c r="I2796" i="2"/>
  <c r="H2796" i="2"/>
  <c r="I2795" i="2"/>
  <c r="H2795" i="2"/>
  <c r="I2794" i="2"/>
  <c r="H2794" i="2"/>
  <c r="I2793" i="2"/>
  <c r="H2793" i="2"/>
  <c r="I2792" i="2"/>
  <c r="H2792" i="2"/>
  <c r="I2791" i="2"/>
  <c r="H2791" i="2"/>
  <c r="I2790" i="2"/>
  <c r="H2790" i="2"/>
  <c r="I2789" i="2"/>
  <c r="H2789" i="2"/>
  <c r="I2788" i="2"/>
  <c r="H2788" i="2"/>
  <c r="I2787" i="2"/>
  <c r="H2787" i="2"/>
  <c r="I2786" i="2"/>
  <c r="H2786" i="2"/>
  <c r="I2785" i="2"/>
  <c r="H2785" i="2"/>
  <c r="I2784" i="2"/>
  <c r="H2784" i="2"/>
  <c r="I2783" i="2"/>
  <c r="H2783" i="2"/>
  <c r="I2782" i="2"/>
  <c r="H2782" i="2"/>
  <c r="I2781" i="2"/>
  <c r="H2781" i="2"/>
  <c r="I2780" i="2"/>
  <c r="H2780" i="2"/>
  <c r="I2779" i="2"/>
  <c r="H2779" i="2"/>
  <c r="I2778" i="2"/>
  <c r="H2778" i="2"/>
  <c r="I2777" i="2"/>
  <c r="H2777" i="2"/>
  <c r="I2776" i="2"/>
  <c r="H2776" i="2"/>
  <c r="I2775" i="2"/>
  <c r="H2775" i="2"/>
  <c r="I2774" i="2"/>
  <c r="H2774" i="2"/>
  <c r="I2773" i="2"/>
  <c r="H2773" i="2"/>
  <c r="I2772" i="2"/>
  <c r="H2772" i="2"/>
  <c r="I2771" i="2"/>
  <c r="H2771" i="2"/>
  <c r="I2770" i="2"/>
  <c r="H2770" i="2"/>
  <c r="I2769" i="2"/>
  <c r="H2769" i="2"/>
  <c r="I2768" i="2"/>
  <c r="H2768" i="2"/>
  <c r="I2767" i="2"/>
  <c r="H2767" i="2"/>
  <c r="I2766" i="2"/>
  <c r="H2766" i="2"/>
  <c r="I2765" i="2"/>
  <c r="H2765" i="2"/>
  <c r="I2764" i="2"/>
  <c r="H2764" i="2"/>
  <c r="I2763" i="2"/>
  <c r="H2763" i="2"/>
  <c r="I2762" i="2"/>
  <c r="H2762" i="2"/>
  <c r="I2761" i="2"/>
  <c r="H2761" i="2"/>
  <c r="I2760" i="2"/>
  <c r="H2760" i="2"/>
  <c r="I2759" i="2"/>
  <c r="H2759" i="2"/>
  <c r="I2758" i="2"/>
  <c r="H2758" i="2"/>
  <c r="I2757" i="2"/>
  <c r="H2757" i="2"/>
  <c r="I2756" i="2"/>
  <c r="H2756" i="2"/>
  <c r="I2755" i="2"/>
  <c r="H2755" i="2"/>
  <c r="I2754" i="2"/>
  <c r="H2754" i="2"/>
  <c r="I2753" i="2"/>
  <c r="H2753" i="2"/>
  <c r="I2752" i="2"/>
  <c r="H2752" i="2"/>
  <c r="I2751" i="2"/>
  <c r="H2751" i="2"/>
  <c r="I2750" i="2"/>
  <c r="H2750" i="2"/>
  <c r="I2749" i="2"/>
  <c r="H2749" i="2"/>
  <c r="I2748" i="2"/>
  <c r="H2748" i="2"/>
  <c r="I2747" i="2"/>
  <c r="H2747" i="2"/>
  <c r="I2746" i="2"/>
  <c r="H2746" i="2"/>
  <c r="I2745" i="2"/>
  <c r="H2745" i="2"/>
  <c r="I2744" i="2"/>
  <c r="H2744" i="2"/>
  <c r="I2743" i="2"/>
  <c r="H2743" i="2"/>
  <c r="I2742" i="2"/>
  <c r="H2742" i="2"/>
  <c r="I2741" i="2"/>
  <c r="H2741" i="2"/>
  <c r="I2740" i="2"/>
  <c r="H2740" i="2"/>
  <c r="I2739" i="2"/>
  <c r="H2739" i="2"/>
  <c r="I2738" i="2"/>
  <c r="H2738" i="2"/>
  <c r="I2737" i="2"/>
  <c r="H2737" i="2"/>
  <c r="I2736" i="2"/>
  <c r="H2736" i="2"/>
  <c r="I2735" i="2"/>
  <c r="H2735" i="2"/>
  <c r="I2734" i="2"/>
  <c r="H2734" i="2"/>
  <c r="I2733" i="2"/>
  <c r="H2733" i="2"/>
  <c r="I2732" i="2"/>
  <c r="H2732" i="2"/>
  <c r="I2731" i="2"/>
  <c r="H2731" i="2"/>
  <c r="I2730" i="2"/>
  <c r="H2730" i="2"/>
  <c r="I2729" i="2"/>
  <c r="H2729" i="2"/>
  <c r="I2728" i="2"/>
  <c r="H2728" i="2"/>
  <c r="I2727" i="2"/>
  <c r="H2727" i="2"/>
  <c r="I2726" i="2"/>
  <c r="H2726" i="2"/>
  <c r="I2725" i="2"/>
  <c r="H2725" i="2"/>
  <c r="I2724" i="2"/>
  <c r="H2724" i="2"/>
  <c r="I2723" i="2"/>
  <c r="H2723" i="2"/>
  <c r="I2722" i="2"/>
  <c r="H2722" i="2"/>
  <c r="I2721" i="2"/>
  <c r="H2721" i="2"/>
  <c r="I2720" i="2"/>
  <c r="H2720" i="2"/>
  <c r="I2719" i="2"/>
  <c r="H2719" i="2"/>
  <c r="I2718" i="2"/>
  <c r="H2718" i="2"/>
  <c r="I2717" i="2"/>
  <c r="H2717" i="2"/>
  <c r="I2716" i="2"/>
  <c r="H2716" i="2"/>
  <c r="I2715" i="2"/>
  <c r="H2715" i="2"/>
  <c r="I2714" i="2"/>
  <c r="H2714" i="2"/>
  <c r="I2713" i="2"/>
  <c r="H2713" i="2"/>
  <c r="I2712" i="2"/>
  <c r="H2712" i="2"/>
  <c r="I2711" i="2"/>
  <c r="H2711" i="2"/>
  <c r="I2710" i="2"/>
  <c r="H2710" i="2"/>
  <c r="I2709" i="2"/>
  <c r="H2709" i="2"/>
  <c r="I2708" i="2"/>
  <c r="H2708" i="2"/>
  <c r="I2707" i="2"/>
  <c r="H2707" i="2"/>
  <c r="I2706" i="2"/>
  <c r="H2706" i="2"/>
  <c r="I2705" i="2"/>
  <c r="H2705" i="2"/>
  <c r="I2704" i="2"/>
  <c r="H2704" i="2"/>
  <c r="I2703" i="2"/>
  <c r="H2703" i="2"/>
  <c r="I2702" i="2"/>
  <c r="H2702" i="2"/>
  <c r="I2701" i="2"/>
  <c r="H2701" i="2"/>
  <c r="I2700" i="2"/>
  <c r="H2700" i="2"/>
  <c r="I2699" i="2"/>
  <c r="H2699" i="2"/>
  <c r="I2698" i="2"/>
  <c r="H2698" i="2"/>
  <c r="I2697" i="2"/>
  <c r="H2697" i="2"/>
  <c r="I2696" i="2"/>
  <c r="H2696" i="2"/>
  <c r="I2695" i="2"/>
  <c r="H2695" i="2"/>
  <c r="I2694" i="2"/>
  <c r="H2694" i="2"/>
  <c r="I2693" i="2"/>
  <c r="H2693" i="2"/>
  <c r="I2692" i="2"/>
  <c r="H2692" i="2"/>
  <c r="I2691" i="2"/>
  <c r="H2691" i="2"/>
  <c r="I2690" i="2"/>
  <c r="H2690" i="2"/>
  <c r="I2689" i="2"/>
  <c r="H2689" i="2"/>
  <c r="I2688" i="2"/>
  <c r="H2688" i="2"/>
  <c r="I2687" i="2"/>
  <c r="H2687" i="2"/>
  <c r="I2686" i="2"/>
  <c r="H2686" i="2"/>
  <c r="I2685" i="2"/>
  <c r="H2685" i="2"/>
  <c r="I2684" i="2"/>
  <c r="H2684" i="2"/>
  <c r="I2683" i="2"/>
  <c r="H2683" i="2"/>
  <c r="I2682" i="2"/>
  <c r="H2682" i="2"/>
  <c r="I2681" i="2"/>
  <c r="H2681" i="2"/>
  <c r="I2680" i="2"/>
  <c r="H2680" i="2"/>
  <c r="I2679" i="2"/>
  <c r="H2679" i="2"/>
  <c r="I2678" i="2"/>
  <c r="H2678" i="2"/>
  <c r="I2677" i="2"/>
  <c r="H2677" i="2"/>
  <c r="I2676" i="2"/>
  <c r="H2676" i="2"/>
  <c r="I2675" i="2"/>
  <c r="H2675" i="2"/>
  <c r="I2674" i="2"/>
  <c r="H2674" i="2"/>
  <c r="I2673" i="2"/>
  <c r="H2673" i="2"/>
  <c r="I2672" i="2"/>
  <c r="H2672" i="2"/>
  <c r="I2671" i="2"/>
  <c r="H2671" i="2"/>
  <c r="I2670" i="2"/>
  <c r="H2670" i="2"/>
  <c r="I2669" i="2"/>
  <c r="H2669" i="2"/>
  <c r="I2668" i="2"/>
  <c r="H2668" i="2"/>
  <c r="I2667" i="2"/>
  <c r="H2667" i="2"/>
  <c r="I2666" i="2"/>
  <c r="H2666" i="2"/>
  <c r="I2665" i="2"/>
  <c r="H2665" i="2"/>
  <c r="I2664" i="2"/>
  <c r="H2664" i="2"/>
  <c r="I2663" i="2"/>
  <c r="H2663" i="2"/>
  <c r="I2662" i="2"/>
  <c r="H2662" i="2"/>
  <c r="I2661" i="2"/>
  <c r="H2661" i="2"/>
  <c r="I2660" i="2"/>
  <c r="H2660" i="2"/>
  <c r="I2659" i="2"/>
  <c r="H2659" i="2"/>
  <c r="I2658" i="2"/>
  <c r="H2658" i="2"/>
  <c r="I2657" i="2"/>
  <c r="H2657" i="2"/>
  <c r="I2656" i="2"/>
  <c r="H2656" i="2"/>
  <c r="I2655" i="2"/>
  <c r="H2655" i="2"/>
  <c r="I2654" i="2"/>
  <c r="H2654" i="2"/>
  <c r="I2653" i="2"/>
  <c r="H2653" i="2"/>
  <c r="I2652" i="2"/>
  <c r="H2652" i="2"/>
  <c r="I2651" i="2"/>
  <c r="H2651" i="2"/>
  <c r="I2650" i="2"/>
  <c r="H2650" i="2"/>
  <c r="I2649" i="2"/>
  <c r="H2649" i="2"/>
  <c r="I2648" i="2"/>
  <c r="H2648" i="2"/>
  <c r="I2647" i="2"/>
  <c r="H2647" i="2"/>
  <c r="I2646" i="2"/>
  <c r="H2646" i="2"/>
  <c r="I2645" i="2"/>
  <c r="H2645" i="2"/>
  <c r="I2644" i="2"/>
  <c r="H2644" i="2"/>
  <c r="I2643" i="2"/>
  <c r="H2643" i="2"/>
  <c r="I2642" i="2"/>
  <c r="H2642" i="2"/>
  <c r="I2641" i="2"/>
  <c r="H2641" i="2"/>
  <c r="I2640" i="2"/>
  <c r="H2640" i="2"/>
  <c r="I2639" i="2"/>
  <c r="H2639" i="2"/>
  <c r="I2638" i="2"/>
  <c r="H2638" i="2"/>
  <c r="I2637" i="2"/>
  <c r="H2637" i="2"/>
  <c r="I2636" i="2"/>
  <c r="H2636" i="2"/>
  <c r="I2635" i="2"/>
  <c r="H2635" i="2"/>
  <c r="I2634" i="2"/>
  <c r="H2634" i="2"/>
  <c r="I2633" i="2"/>
  <c r="H2633" i="2"/>
  <c r="I2632" i="2"/>
  <c r="H2632" i="2"/>
  <c r="I2631" i="2"/>
  <c r="H2631" i="2"/>
  <c r="I2630" i="2"/>
  <c r="H2630" i="2"/>
  <c r="I2629" i="2"/>
  <c r="H2629" i="2"/>
  <c r="I2628" i="2"/>
  <c r="H2628" i="2"/>
  <c r="I2627" i="2"/>
  <c r="H2627" i="2"/>
  <c r="I2626" i="2"/>
  <c r="H2626" i="2"/>
  <c r="I2625" i="2"/>
  <c r="H2625" i="2"/>
  <c r="I2624" i="2"/>
  <c r="H2624" i="2"/>
  <c r="I2623" i="2"/>
  <c r="H2623" i="2"/>
  <c r="I2622" i="2"/>
  <c r="H2622" i="2"/>
  <c r="I2621" i="2"/>
  <c r="H2621" i="2"/>
  <c r="I2620" i="2"/>
  <c r="H2620" i="2"/>
  <c r="I2619" i="2"/>
  <c r="H2619" i="2"/>
  <c r="I2618" i="2"/>
  <c r="H2618" i="2"/>
  <c r="I2617" i="2"/>
  <c r="H2617" i="2"/>
  <c r="I2616" i="2"/>
  <c r="H2616" i="2"/>
  <c r="I2615" i="2"/>
  <c r="H2615" i="2"/>
  <c r="I2614" i="2"/>
  <c r="H2614" i="2"/>
  <c r="I2613" i="2"/>
  <c r="H2613" i="2"/>
  <c r="I2612" i="2"/>
  <c r="H2612" i="2"/>
  <c r="I2611" i="2"/>
  <c r="H2611" i="2"/>
  <c r="I2610" i="2"/>
  <c r="H2610" i="2"/>
  <c r="I2609" i="2"/>
  <c r="H2609" i="2"/>
  <c r="I2608" i="2"/>
  <c r="H2608" i="2"/>
  <c r="I2607" i="2"/>
  <c r="H2607" i="2"/>
  <c r="I2606" i="2"/>
  <c r="H2606" i="2"/>
  <c r="I2605" i="2"/>
  <c r="H2605" i="2"/>
  <c r="I2604" i="2"/>
  <c r="H2604" i="2"/>
  <c r="I2603" i="2"/>
  <c r="H2603" i="2"/>
  <c r="I2602" i="2"/>
  <c r="H2602" i="2"/>
  <c r="I2601" i="2"/>
  <c r="H2601" i="2"/>
  <c r="I2600" i="2"/>
  <c r="H2600" i="2"/>
  <c r="I2599" i="2"/>
  <c r="H2599" i="2"/>
  <c r="I2598" i="2"/>
  <c r="H2598" i="2"/>
  <c r="I2597" i="2"/>
  <c r="H2597" i="2"/>
  <c r="I2596" i="2"/>
  <c r="H2596" i="2"/>
  <c r="I2595" i="2"/>
  <c r="H2595" i="2"/>
  <c r="I2594" i="2"/>
  <c r="H2594" i="2"/>
  <c r="I2593" i="2"/>
  <c r="H2593" i="2"/>
  <c r="I2592" i="2"/>
  <c r="H2592" i="2"/>
  <c r="I2591" i="2"/>
  <c r="H2591" i="2"/>
  <c r="I2590" i="2"/>
  <c r="H2590" i="2"/>
  <c r="I2589" i="2"/>
  <c r="H2589" i="2"/>
  <c r="I2588" i="2"/>
  <c r="H2588" i="2"/>
  <c r="I2587" i="2"/>
  <c r="H2587" i="2"/>
  <c r="I2586" i="2"/>
  <c r="H2586" i="2"/>
  <c r="I2585" i="2"/>
  <c r="H2585" i="2"/>
  <c r="I2584" i="2"/>
  <c r="H2584" i="2"/>
  <c r="I2583" i="2"/>
  <c r="H2583" i="2"/>
  <c r="I2582" i="2"/>
  <c r="H2582" i="2"/>
  <c r="I2581" i="2"/>
  <c r="H2581" i="2"/>
  <c r="I2580" i="2"/>
  <c r="H2580" i="2"/>
  <c r="I2579" i="2"/>
  <c r="H2579" i="2"/>
  <c r="I2578" i="2"/>
  <c r="H2578" i="2"/>
  <c r="I2577" i="2"/>
  <c r="H2577" i="2"/>
  <c r="I2576" i="2"/>
  <c r="H2576" i="2"/>
  <c r="I2575" i="2"/>
  <c r="H2575" i="2"/>
  <c r="I2574" i="2"/>
  <c r="H2574" i="2"/>
  <c r="I2573" i="2"/>
  <c r="H2573" i="2"/>
  <c r="I2572" i="2"/>
  <c r="H2572" i="2"/>
  <c r="I2571" i="2"/>
  <c r="H2571" i="2"/>
  <c r="I2570" i="2"/>
  <c r="H2570" i="2"/>
  <c r="I2569" i="2"/>
  <c r="H2569" i="2"/>
  <c r="I2568" i="2"/>
  <c r="H2568" i="2"/>
  <c r="I2567" i="2"/>
  <c r="H2567" i="2"/>
  <c r="I2566" i="2"/>
  <c r="H2566" i="2"/>
  <c r="I2565" i="2"/>
  <c r="H2565" i="2"/>
  <c r="I2564" i="2"/>
  <c r="H2564" i="2"/>
  <c r="I2563" i="2"/>
  <c r="H2563" i="2"/>
  <c r="I2562" i="2"/>
  <c r="H2562" i="2"/>
  <c r="I2561" i="2"/>
  <c r="H2561" i="2"/>
  <c r="I2560" i="2"/>
  <c r="H2560" i="2"/>
  <c r="I2559" i="2"/>
  <c r="H2559" i="2"/>
  <c r="I2558" i="2"/>
  <c r="H2558" i="2"/>
  <c r="I2557" i="2"/>
  <c r="H2557" i="2"/>
  <c r="I2556" i="2"/>
  <c r="H2556" i="2"/>
  <c r="I2555" i="2"/>
  <c r="H2555" i="2"/>
  <c r="I2554" i="2"/>
  <c r="H2554" i="2"/>
  <c r="I2553" i="2"/>
  <c r="H2553" i="2"/>
  <c r="I2552" i="2"/>
  <c r="H2552" i="2"/>
  <c r="I2551" i="2"/>
  <c r="H2551" i="2"/>
  <c r="I2550" i="2"/>
  <c r="H2550" i="2"/>
  <c r="I2549" i="2"/>
  <c r="H2549" i="2"/>
  <c r="I2548" i="2"/>
  <c r="H2548" i="2"/>
  <c r="I2547" i="2"/>
  <c r="H2547" i="2"/>
  <c r="I2546" i="2"/>
  <c r="H2546" i="2"/>
  <c r="I2545" i="2"/>
  <c r="H2545" i="2"/>
  <c r="I2544" i="2"/>
  <c r="H2544" i="2"/>
  <c r="I2543" i="2"/>
  <c r="H2543" i="2"/>
  <c r="I2542" i="2"/>
  <c r="H2542" i="2"/>
  <c r="I2541" i="2"/>
  <c r="H2541" i="2"/>
  <c r="I2540" i="2"/>
  <c r="H2540" i="2"/>
  <c r="I2539" i="2"/>
  <c r="H2539" i="2"/>
  <c r="I2538" i="2"/>
  <c r="H2538" i="2"/>
  <c r="I2537" i="2"/>
  <c r="H2537" i="2"/>
  <c r="I2536" i="2"/>
  <c r="H2536" i="2"/>
  <c r="I2535" i="2"/>
  <c r="H2535" i="2"/>
  <c r="I2534" i="2"/>
  <c r="H2534" i="2"/>
  <c r="I2533" i="2"/>
  <c r="H2533" i="2"/>
  <c r="I2532" i="2"/>
  <c r="H2532" i="2"/>
  <c r="I2531" i="2"/>
  <c r="H2531" i="2"/>
  <c r="I2530" i="2"/>
  <c r="H2530" i="2"/>
  <c r="I2529" i="2"/>
  <c r="H2529" i="2"/>
  <c r="I2528" i="2"/>
  <c r="H2528" i="2"/>
  <c r="I2527" i="2"/>
  <c r="H2527" i="2"/>
  <c r="I2526" i="2"/>
  <c r="H2526" i="2"/>
  <c r="I2525" i="2"/>
  <c r="H2525" i="2"/>
  <c r="I2524" i="2"/>
  <c r="H2524" i="2"/>
  <c r="I2523" i="2"/>
  <c r="H2523" i="2"/>
  <c r="I2522" i="2"/>
  <c r="H2522" i="2"/>
  <c r="I2521" i="2"/>
  <c r="H2521" i="2"/>
  <c r="I2520" i="2"/>
  <c r="H2520" i="2"/>
  <c r="I2519" i="2"/>
  <c r="H2519" i="2"/>
  <c r="I2518" i="2"/>
  <c r="H2518" i="2"/>
  <c r="I2517" i="2"/>
  <c r="H2517" i="2"/>
  <c r="I2516" i="2"/>
  <c r="H2516" i="2"/>
  <c r="I2515" i="2"/>
  <c r="H2515" i="2"/>
  <c r="I2514" i="2"/>
  <c r="H2514" i="2"/>
  <c r="I2513" i="2"/>
  <c r="H2513" i="2"/>
  <c r="I2512" i="2"/>
  <c r="H2512" i="2"/>
  <c r="I2511" i="2"/>
  <c r="H2511" i="2"/>
  <c r="I2510" i="2"/>
  <c r="H2510" i="2"/>
  <c r="I2509" i="2"/>
  <c r="H2509" i="2"/>
  <c r="I2508" i="2"/>
  <c r="H2508" i="2"/>
  <c r="I2507" i="2"/>
  <c r="H2507" i="2"/>
  <c r="I2506" i="2"/>
  <c r="H2506" i="2"/>
  <c r="I2505" i="2"/>
  <c r="H2505" i="2"/>
  <c r="I2504" i="2"/>
  <c r="H2504" i="2"/>
  <c r="I2503" i="2"/>
  <c r="H2503" i="2"/>
  <c r="I2502" i="2"/>
  <c r="H2502" i="2"/>
  <c r="I2501" i="2"/>
  <c r="H2501" i="2"/>
  <c r="I2500" i="2"/>
  <c r="H2500" i="2"/>
  <c r="I2499" i="2"/>
  <c r="H2499" i="2"/>
  <c r="I2498" i="2"/>
  <c r="H2498" i="2"/>
  <c r="I2497" i="2"/>
  <c r="H2497" i="2"/>
  <c r="I2496" i="2"/>
  <c r="H2496" i="2"/>
  <c r="I2495" i="2"/>
  <c r="H2495" i="2"/>
  <c r="I2494" i="2"/>
  <c r="H2494" i="2"/>
  <c r="I2493" i="2"/>
  <c r="H2493" i="2"/>
  <c r="I2492" i="2"/>
  <c r="H2492" i="2"/>
  <c r="I2491" i="2"/>
  <c r="H2491" i="2"/>
  <c r="I2490" i="2"/>
  <c r="H2490" i="2"/>
  <c r="I2489" i="2"/>
  <c r="H2489" i="2"/>
  <c r="I2488" i="2"/>
  <c r="H2488" i="2"/>
  <c r="I2487" i="2"/>
  <c r="H2487" i="2"/>
  <c r="I2486" i="2"/>
  <c r="H2486" i="2"/>
  <c r="I2485" i="2"/>
  <c r="H2485" i="2"/>
  <c r="I2484" i="2"/>
  <c r="H2484" i="2"/>
  <c r="I2483" i="2"/>
  <c r="H2483" i="2"/>
  <c r="I2482" i="2"/>
  <c r="H2482" i="2"/>
  <c r="I2481" i="2"/>
  <c r="H2481" i="2"/>
  <c r="I2480" i="2"/>
  <c r="H2480" i="2"/>
  <c r="I2479" i="2"/>
  <c r="H2479" i="2"/>
  <c r="I2478" i="2"/>
  <c r="H2478" i="2"/>
  <c r="I2477" i="2"/>
  <c r="H2477" i="2"/>
  <c r="I2476" i="2"/>
  <c r="H2476" i="2"/>
  <c r="I2475" i="2"/>
  <c r="H2475" i="2"/>
  <c r="I2474" i="2"/>
  <c r="H2474" i="2"/>
  <c r="I2473" i="2"/>
  <c r="H2473" i="2"/>
  <c r="I2472" i="2"/>
  <c r="H2472" i="2"/>
  <c r="I2471" i="2"/>
  <c r="H2471" i="2"/>
  <c r="I2470" i="2"/>
  <c r="H2470" i="2"/>
  <c r="I2469" i="2"/>
  <c r="H2469" i="2"/>
  <c r="I2468" i="2"/>
  <c r="H2468" i="2"/>
  <c r="I2467" i="2"/>
  <c r="H2467" i="2"/>
  <c r="I2466" i="2"/>
  <c r="H2466" i="2"/>
  <c r="I2465" i="2"/>
  <c r="H2465" i="2"/>
  <c r="I2464" i="2"/>
  <c r="H2464" i="2"/>
  <c r="I2463" i="2"/>
  <c r="H2463" i="2"/>
  <c r="I2462" i="2"/>
  <c r="H2462" i="2"/>
  <c r="I2461" i="2"/>
  <c r="H2461" i="2"/>
  <c r="I2460" i="2"/>
  <c r="H2460" i="2"/>
  <c r="I2459" i="2"/>
  <c r="H2459" i="2"/>
  <c r="I2458" i="2"/>
  <c r="H2458" i="2"/>
  <c r="I2457" i="2"/>
  <c r="H2457" i="2"/>
  <c r="I2456" i="2"/>
  <c r="H2456" i="2"/>
  <c r="I2455" i="2"/>
  <c r="H2455" i="2"/>
  <c r="I2454" i="2"/>
  <c r="H2454" i="2"/>
  <c r="I2453" i="2"/>
  <c r="H2453" i="2"/>
  <c r="I2452" i="2"/>
  <c r="H2452" i="2"/>
  <c r="I2451" i="2"/>
  <c r="H2451" i="2"/>
  <c r="I2450" i="2"/>
  <c r="H2450" i="2"/>
  <c r="I2449" i="2"/>
  <c r="H2449" i="2"/>
  <c r="I2448" i="2"/>
  <c r="H2448" i="2"/>
  <c r="I2447" i="2"/>
  <c r="H2447" i="2"/>
  <c r="I2446" i="2"/>
  <c r="H2446" i="2"/>
  <c r="I2445" i="2"/>
  <c r="H2445" i="2"/>
  <c r="I2444" i="2"/>
  <c r="H2444" i="2"/>
  <c r="I2443" i="2"/>
  <c r="H2443" i="2"/>
  <c r="I2442" i="2"/>
  <c r="H2442" i="2"/>
  <c r="I2441" i="2"/>
  <c r="H2441" i="2"/>
  <c r="I2440" i="2"/>
  <c r="H2440" i="2"/>
  <c r="I2439" i="2"/>
  <c r="H2439" i="2"/>
  <c r="I2438" i="2"/>
  <c r="H2438" i="2"/>
  <c r="I2437" i="2"/>
  <c r="H2437" i="2"/>
  <c r="I2436" i="2"/>
  <c r="H2436" i="2"/>
  <c r="I2435" i="2"/>
  <c r="H2435" i="2"/>
  <c r="I2434" i="2"/>
  <c r="H2434" i="2"/>
  <c r="I2433" i="2"/>
  <c r="H2433" i="2"/>
  <c r="I2432" i="2"/>
  <c r="H2432" i="2"/>
  <c r="I2431" i="2"/>
  <c r="H2431" i="2"/>
  <c r="I2430" i="2"/>
  <c r="H2430" i="2"/>
  <c r="I2429" i="2"/>
  <c r="H2429" i="2"/>
  <c r="I2428" i="2"/>
  <c r="H2428" i="2"/>
  <c r="I2427" i="2"/>
  <c r="H2427" i="2"/>
  <c r="I2426" i="2"/>
  <c r="H2426" i="2"/>
  <c r="I2425" i="2"/>
  <c r="H2425" i="2"/>
  <c r="I2424" i="2"/>
  <c r="H2424" i="2"/>
  <c r="I2423" i="2"/>
  <c r="H2423" i="2"/>
  <c r="I2422" i="2"/>
  <c r="H2422" i="2"/>
  <c r="I2421" i="2"/>
  <c r="H2421" i="2"/>
  <c r="I2420" i="2"/>
  <c r="H2420" i="2"/>
  <c r="I2419" i="2"/>
  <c r="H2419" i="2"/>
  <c r="I2418" i="2"/>
  <c r="H2418" i="2"/>
  <c r="I2417" i="2"/>
  <c r="H2417" i="2"/>
  <c r="I2416" i="2"/>
  <c r="H2416" i="2"/>
  <c r="I2415" i="2"/>
  <c r="H2415" i="2"/>
  <c r="I2414" i="2"/>
  <c r="H2414" i="2"/>
  <c r="I2413" i="2"/>
  <c r="H2413" i="2"/>
  <c r="I2412" i="2"/>
  <c r="H2412" i="2"/>
  <c r="I2411" i="2"/>
  <c r="H2411" i="2"/>
  <c r="I2410" i="2"/>
  <c r="H2410" i="2"/>
  <c r="I2409" i="2"/>
  <c r="H2409" i="2"/>
  <c r="I2408" i="2"/>
  <c r="H2408" i="2"/>
  <c r="I2407" i="2"/>
  <c r="H2407" i="2"/>
  <c r="I2406" i="2"/>
  <c r="H2406" i="2"/>
  <c r="I2405" i="2"/>
  <c r="H2405" i="2"/>
  <c r="I2404" i="2"/>
  <c r="H2404" i="2"/>
  <c r="I2403" i="2"/>
  <c r="H2403" i="2"/>
  <c r="I2402" i="2"/>
  <c r="H2402" i="2"/>
  <c r="I2401" i="2"/>
  <c r="H2401" i="2"/>
  <c r="I2400" i="2"/>
  <c r="H2400" i="2"/>
  <c r="I2399" i="2"/>
  <c r="H2399" i="2"/>
  <c r="I2398" i="2"/>
  <c r="H2398" i="2"/>
  <c r="I2397" i="2"/>
  <c r="H2397" i="2"/>
  <c r="I2396" i="2"/>
  <c r="H2396" i="2"/>
  <c r="I2395" i="2"/>
  <c r="H2395" i="2"/>
  <c r="I2394" i="2"/>
  <c r="H2394" i="2"/>
  <c r="I2393" i="2"/>
  <c r="H2393" i="2"/>
  <c r="I2392" i="2"/>
  <c r="H2392" i="2"/>
  <c r="I2391" i="2"/>
  <c r="H2391" i="2"/>
  <c r="I2390" i="2"/>
  <c r="H2390" i="2"/>
  <c r="I2389" i="2"/>
  <c r="H2389" i="2"/>
  <c r="I2388" i="2"/>
  <c r="H2388" i="2"/>
  <c r="I2387" i="2"/>
  <c r="H2387" i="2"/>
  <c r="I2386" i="2"/>
  <c r="H2386" i="2"/>
  <c r="I2385" i="2"/>
  <c r="H2385" i="2"/>
  <c r="I2384" i="2"/>
  <c r="H2384" i="2"/>
  <c r="I2383" i="2"/>
  <c r="H2383" i="2"/>
  <c r="I2382" i="2"/>
  <c r="H2382" i="2"/>
  <c r="I2381" i="2"/>
  <c r="H2381" i="2"/>
  <c r="I2380" i="2"/>
  <c r="H2380" i="2"/>
  <c r="I2379" i="2"/>
  <c r="H2379" i="2"/>
  <c r="I2378" i="2"/>
  <c r="H2378" i="2"/>
  <c r="I2377" i="2"/>
  <c r="H2377" i="2"/>
  <c r="I2376" i="2"/>
  <c r="H2376" i="2"/>
  <c r="I2375" i="2"/>
  <c r="H2375" i="2"/>
  <c r="I2374" i="2"/>
  <c r="H2374" i="2"/>
  <c r="I2373" i="2"/>
  <c r="H2373" i="2"/>
  <c r="I2372" i="2"/>
  <c r="H2372" i="2"/>
  <c r="I2371" i="2"/>
  <c r="H2371" i="2"/>
  <c r="I2370" i="2"/>
  <c r="H2370" i="2"/>
  <c r="I2369" i="2"/>
  <c r="H2369" i="2"/>
  <c r="I2368" i="2"/>
  <c r="H2368" i="2"/>
  <c r="I2367" i="2"/>
  <c r="H2367" i="2"/>
  <c r="I2366" i="2"/>
  <c r="H2366" i="2"/>
  <c r="I2365" i="2"/>
  <c r="H2365" i="2"/>
  <c r="I2364" i="2"/>
  <c r="H2364" i="2"/>
  <c r="I2363" i="2"/>
  <c r="H2363" i="2"/>
  <c r="I2362" i="2"/>
  <c r="H2362" i="2"/>
  <c r="I2361" i="2"/>
  <c r="H2361" i="2"/>
  <c r="I2360" i="2"/>
  <c r="H2360" i="2"/>
  <c r="I2359" i="2"/>
  <c r="H2359" i="2"/>
  <c r="I2358" i="2"/>
  <c r="H2358" i="2"/>
  <c r="I2357" i="2"/>
  <c r="H2357" i="2"/>
  <c r="I2356" i="2"/>
  <c r="H2356" i="2"/>
  <c r="I2355" i="2"/>
  <c r="H2355" i="2"/>
  <c r="I2354" i="2"/>
  <c r="H2354" i="2"/>
  <c r="I2353" i="2"/>
  <c r="H2353" i="2"/>
  <c r="I2352" i="2"/>
  <c r="H2352" i="2"/>
  <c r="I2351" i="2"/>
  <c r="H2351" i="2"/>
  <c r="I2350" i="2"/>
  <c r="H2350" i="2"/>
  <c r="I2349" i="2"/>
  <c r="H2349" i="2"/>
  <c r="I2348" i="2"/>
  <c r="H2348" i="2"/>
  <c r="I2347" i="2"/>
  <c r="H2347" i="2"/>
  <c r="I2346" i="2"/>
  <c r="H2346" i="2"/>
  <c r="I2345" i="2"/>
  <c r="H2345" i="2"/>
  <c r="I2344" i="2"/>
  <c r="H2344" i="2"/>
  <c r="I2343" i="2"/>
  <c r="H2343" i="2"/>
  <c r="I2342" i="2"/>
  <c r="H2342" i="2"/>
  <c r="I2341" i="2"/>
  <c r="H2341" i="2"/>
  <c r="I2340" i="2"/>
  <c r="H2340" i="2"/>
  <c r="I2339" i="2"/>
  <c r="H2339" i="2"/>
  <c r="I2338" i="2"/>
  <c r="H2338" i="2"/>
  <c r="I2337" i="2"/>
  <c r="H2337" i="2"/>
  <c r="I2336" i="2"/>
  <c r="H2336" i="2"/>
  <c r="I2335" i="2"/>
  <c r="H2335" i="2"/>
  <c r="I2334" i="2"/>
  <c r="H2334" i="2"/>
  <c r="I2333" i="2"/>
  <c r="H2333" i="2"/>
  <c r="I2332" i="2"/>
  <c r="H2332" i="2"/>
  <c r="I2331" i="2"/>
  <c r="H2331" i="2"/>
  <c r="I2330" i="2"/>
  <c r="H2330" i="2"/>
  <c r="I2329" i="2"/>
  <c r="H2329" i="2"/>
  <c r="I2328" i="2"/>
  <c r="H2328" i="2"/>
  <c r="I2327" i="2"/>
  <c r="H2327" i="2"/>
  <c r="I2326" i="2"/>
  <c r="H2326" i="2"/>
  <c r="I2325" i="2"/>
  <c r="H2325" i="2"/>
  <c r="I2324" i="2"/>
  <c r="H2324" i="2"/>
  <c r="I2323" i="2"/>
  <c r="H2323" i="2"/>
  <c r="I2322" i="2"/>
  <c r="H2322" i="2"/>
  <c r="I2321" i="2"/>
  <c r="H2321" i="2"/>
  <c r="I2320" i="2"/>
  <c r="H2320" i="2"/>
  <c r="I2319" i="2"/>
  <c r="H2319" i="2"/>
  <c r="I2318" i="2"/>
  <c r="H2318" i="2"/>
  <c r="I2317" i="2"/>
  <c r="H2317" i="2"/>
  <c r="I2316" i="2"/>
  <c r="H2316" i="2"/>
  <c r="I2315" i="2"/>
  <c r="H2315" i="2"/>
  <c r="I2314" i="2"/>
  <c r="H2314" i="2"/>
  <c r="I2313" i="2"/>
  <c r="H2313" i="2"/>
  <c r="I2312" i="2"/>
  <c r="H2312" i="2"/>
  <c r="I2311" i="2"/>
  <c r="H2311" i="2"/>
  <c r="I2310" i="2"/>
  <c r="H2310" i="2"/>
  <c r="I2309" i="2"/>
  <c r="H2309" i="2"/>
  <c r="I2308" i="2"/>
  <c r="H2308" i="2"/>
  <c r="I2307" i="2"/>
  <c r="H2307" i="2"/>
  <c r="I2306" i="2"/>
  <c r="H2306" i="2"/>
  <c r="I2305" i="2"/>
  <c r="H2305" i="2"/>
  <c r="I2304" i="2"/>
  <c r="H2304" i="2"/>
  <c r="I2303" i="2"/>
  <c r="H2303" i="2"/>
  <c r="I2302" i="2"/>
  <c r="H2302" i="2"/>
  <c r="I2301" i="2"/>
  <c r="H2301" i="2"/>
  <c r="I2300" i="2"/>
  <c r="H2300" i="2"/>
  <c r="I2299" i="2"/>
  <c r="H2299" i="2"/>
  <c r="I2298" i="2"/>
  <c r="H2298" i="2"/>
  <c r="I2297" i="2"/>
  <c r="H2297" i="2"/>
  <c r="I2296" i="2"/>
  <c r="H2296" i="2"/>
  <c r="I2295" i="2"/>
  <c r="H2295" i="2"/>
  <c r="I2294" i="2"/>
  <c r="H2294" i="2"/>
  <c r="I2293" i="2"/>
  <c r="H2293" i="2"/>
  <c r="I2292" i="2"/>
  <c r="H2292" i="2"/>
  <c r="I2291" i="2"/>
  <c r="H2291" i="2"/>
  <c r="I2290" i="2"/>
  <c r="H2290" i="2"/>
  <c r="I2289" i="2"/>
  <c r="H2289" i="2"/>
  <c r="I2288" i="2"/>
  <c r="H2288" i="2"/>
  <c r="I2287" i="2"/>
  <c r="H2287" i="2"/>
  <c r="I2286" i="2"/>
  <c r="H2286" i="2"/>
  <c r="I2285" i="2"/>
  <c r="H2285" i="2"/>
  <c r="I2284" i="2"/>
  <c r="H2284" i="2"/>
  <c r="I2283" i="2"/>
  <c r="H2283" i="2"/>
  <c r="I2282" i="2"/>
  <c r="H2282" i="2"/>
  <c r="I2281" i="2"/>
  <c r="H2281" i="2"/>
  <c r="I2280" i="2"/>
  <c r="H2280" i="2"/>
  <c r="I2279" i="2"/>
  <c r="H2279" i="2"/>
  <c r="I2278" i="2"/>
  <c r="H2278" i="2"/>
  <c r="I2277" i="2"/>
  <c r="H2277" i="2"/>
  <c r="I2276" i="2"/>
  <c r="H2276" i="2"/>
  <c r="I2275" i="2"/>
  <c r="H2275" i="2"/>
  <c r="I2274" i="2"/>
  <c r="H2274" i="2"/>
  <c r="I2273" i="2"/>
  <c r="H2273" i="2"/>
  <c r="I2272" i="2"/>
  <c r="H2272" i="2"/>
  <c r="I2271" i="2"/>
  <c r="H2271" i="2"/>
  <c r="I2270" i="2"/>
  <c r="H2270" i="2"/>
  <c r="I2269" i="2"/>
  <c r="H2269" i="2"/>
  <c r="I2268" i="2"/>
  <c r="H2268" i="2"/>
  <c r="I2267" i="2"/>
  <c r="H2267" i="2"/>
  <c r="I2266" i="2"/>
  <c r="H2266" i="2"/>
  <c r="I2265" i="2"/>
  <c r="H2265" i="2"/>
  <c r="I2264" i="2"/>
  <c r="H2264" i="2"/>
  <c r="I2263" i="2"/>
  <c r="H2263" i="2"/>
  <c r="I2262" i="2"/>
  <c r="H2262" i="2"/>
  <c r="I2261" i="2"/>
  <c r="H2261" i="2"/>
  <c r="I2260" i="2"/>
  <c r="H2260" i="2"/>
  <c r="I2259" i="2"/>
  <c r="H2259" i="2"/>
  <c r="I2258" i="2"/>
  <c r="H2258" i="2"/>
  <c r="I2257" i="2"/>
  <c r="H2257" i="2"/>
  <c r="I2256" i="2"/>
  <c r="H2256" i="2"/>
  <c r="I2255" i="2"/>
  <c r="H2255" i="2"/>
  <c r="I2254" i="2"/>
  <c r="H2254" i="2"/>
  <c r="I2253" i="2"/>
  <c r="H2253" i="2"/>
  <c r="I2252" i="2"/>
  <c r="H2252" i="2"/>
  <c r="I2251" i="2"/>
  <c r="H2251" i="2"/>
  <c r="I2250" i="2"/>
  <c r="H2250" i="2"/>
  <c r="I2249" i="2"/>
  <c r="H2249" i="2"/>
  <c r="I2248" i="2"/>
  <c r="H2248" i="2"/>
  <c r="I2247" i="2"/>
  <c r="H2247" i="2"/>
  <c r="I2246" i="2"/>
  <c r="H2246" i="2"/>
  <c r="I2245" i="2"/>
  <c r="H2245" i="2"/>
  <c r="I2244" i="2"/>
  <c r="H2244" i="2"/>
  <c r="I2243" i="2"/>
  <c r="H2243" i="2"/>
  <c r="I2242" i="2"/>
  <c r="H2242" i="2"/>
  <c r="I2241" i="2"/>
  <c r="H2241" i="2"/>
  <c r="I2240" i="2"/>
  <c r="H2240" i="2"/>
  <c r="I2239" i="2"/>
  <c r="H2239" i="2"/>
  <c r="I2238" i="2"/>
  <c r="H2238" i="2"/>
  <c r="I2237" i="2"/>
  <c r="H2237" i="2"/>
  <c r="I2236" i="2"/>
  <c r="H2236" i="2"/>
  <c r="I2235" i="2"/>
  <c r="H2235" i="2"/>
  <c r="I2234" i="2"/>
  <c r="H2234" i="2"/>
  <c r="I2233" i="2"/>
  <c r="H2233" i="2"/>
  <c r="I2232" i="2"/>
  <c r="H2232" i="2"/>
  <c r="I2231" i="2"/>
  <c r="H2231" i="2"/>
  <c r="I2230" i="2"/>
  <c r="H2230" i="2"/>
  <c r="I2229" i="2"/>
  <c r="H2229" i="2"/>
  <c r="I2228" i="2"/>
  <c r="H2228" i="2"/>
  <c r="I2227" i="2"/>
  <c r="H2227" i="2"/>
  <c r="I2226" i="2"/>
  <c r="H2226" i="2"/>
  <c r="I2225" i="2"/>
  <c r="H2225" i="2"/>
  <c r="I2224" i="2"/>
  <c r="H2224" i="2"/>
  <c r="I2223" i="2"/>
  <c r="H2223" i="2"/>
  <c r="I2222" i="2"/>
  <c r="H2222" i="2"/>
  <c r="I2221" i="2"/>
  <c r="H2221" i="2"/>
  <c r="I2220" i="2"/>
  <c r="H2220" i="2"/>
  <c r="I2219" i="2"/>
  <c r="H2219" i="2"/>
  <c r="I2218" i="2"/>
  <c r="H2218" i="2"/>
  <c r="I2217" i="2"/>
  <c r="H2217" i="2"/>
  <c r="I2216" i="2"/>
  <c r="H2216" i="2"/>
  <c r="I2215" i="2"/>
  <c r="H2215" i="2"/>
  <c r="I2214" i="2"/>
  <c r="H2214" i="2"/>
  <c r="I2213" i="2"/>
  <c r="H2213" i="2"/>
  <c r="I2212" i="2"/>
  <c r="H2212" i="2"/>
  <c r="I2211" i="2"/>
  <c r="H2211" i="2"/>
  <c r="I2210" i="2"/>
  <c r="H2210" i="2"/>
  <c r="I2209" i="2"/>
  <c r="H2209" i="2"/>
  <c r="I2208" i="2"/>
  <c r="H2208" i="2"/>
  <c r="I2207" i="2"/>
  <c r="H2207" i="2"/>
  <c r="I2206" i="2"/>
  <c r="H2206" i="2"/>
  <c r="I2205" i="2"/>
  <c r="H2205" i="2"/>
  <c r="I2204" i="2"/>
  <c r="H2204" i="2"/>
  <c r="I2203" i="2"/>
  <c r="H2203" i="2"/>
  <c r="I2202" i="2"/>
  <c r="H2202" i="2"/>
  <c r="I2201" i="2"/>
  <c r="H2201" i="2"/>
  <c r="I2200" i="2"/>
  <c r="H2200" i="2"/>
  <c r="I2199" i="2"/>
  <c r="H2199" i="2"/>
  <c r="I2198" i="2"/>
  <c r="H2198" i="2"/>
  <c r="I2197" i="2"/>
  <c r="H2197" i="2"/>
  <c r="I2196" i="2"/>
  <c r="H2196" i="2"/>
  <c r="I2195" i="2"/>
  <c r="H2195" i="2"/>
  <c r="I2194" i="2"/>
  <c r="H2194" i="2"/>
  <c r="I2193" i="2"/>
  <c r="H2193" i="2"/>
  <c r="I2192" i="2"/>
  <c r="H2192" i="2"/>
  <c r="I2191" i="2"/>
  <c r="H2191" i="2"/>
  <c r="I2190" i="2"/>
  <c r="H2190" i="2"/>
  <c r="I2189" i="2"/>
  <c r="H2189" i="2"/>
  <c r="I2188" i="2"/>
  <c r="H2188" i="2"/>
  <c r="I2187" i="2"/>
  <c r="H2187" i="2"/>
  <c r="I2186" i="2"/>
  <c r="H2186" i="2"/>
  <c r="I2185" i="2"/>
  <c r="H2185" i="2"/>
  <c r="I2184" i="2"/>
  <c r="H2184" i="2"/>
  <c r="I2183" i="2"/>
  <c r="H2183" i="2"/>
  <c r="I2182" i="2"/>
  <c r="H2182" i="2"/>
  <c r="I2181" i="2"/>
  <c r="H2181" i="2"/>
  <c r="I2180" i="2"/>
  <c r="H2180" i="2"/>
  <c r="I2179" i="2"/>
  <c r="H2179" i="2"/>
  <c r="I2178" i="2"/>
  <c r="H2178" i="2"/>
  <c r="I2177" i="2"/>
  <c r="H2177" i="2"/>
  <c r="I2176" i="2"/>
  <c r="H2176" i="2"/>
  <c r="I2175" i="2"/>
  <c r="H2175" i="2"/>
  <c r="I2174" i="2"/>
  <c r="H2174" i="2"/>
  <c r="I2173" i="2"/>
  <c r="H2173" i="2"/>
  <c r="I2172" i="2"/>
  <c r="H2172" i="2"/>
  <c r="I2171" i="2"/>
  <c r="H2171" i="2"/>
  <c r="I2170" i="2"/>
  <c r="H2170" i="2"/>
  <c r="I2169" i="2"/>
  <c r="H2169" i="2"/>
  <c r="I2168" i="2"/>
  <c r="H2168" i="2"/>
  <c r="I2167" i="2"/>
  <c r="H2167" i="2"/>
  <c r="I2166" i="2"/>
  <c r="H2166" i="2"/>
  <c r="I2165" i="2"/>
  <c r="H2165" i="2"/>
  <c r="I2164" i="2"/>
  <c r="H2164" i="2"/>
  <c r="I2163" i="2"/>
  <c r="H2163" i="2"/>
  <c r="I2162" i="2"/>
  <c r="H2162" i="2"/>
  <c r="I2161" i="2"/>
  <c r="H2161" i="2"/>
  <c r="I2160" i="2"/>
  <c r="H2160" i="2"/>
  <c r="I2159" i="2"/>
  <c r="H2159" i="2"/>
  <c r="I2158" i="2"/>
  <c r="H2158" i="2"/>
  <c r="I2157" i="2"/>
  <c r="H2157" i="2"/>
  <c r="I2156" i="2"/>
  <c r="H2156" i="2"/>
  <c r="I2155" i="2"/>
  <c r="H2155" i="2"/>
  <c r="I2154" i="2"/>
  <c r="H2154" i="2"/>
  <c r="I2153" i="2"/>
  <c r="H2153" i="2"/>
  <c r="I2152" i="2"/>
  <c r="H2152" i="2"/>
  <c r="I2151" i="2"/>
  <c r="H2151" i="2"/>
  <c r="I2150" i="2"/>
  <c r="H2150" i="2"/>
  <c r="I2149" i="2"/>
  <c r="H2149" i="2"/>
  <c r="I2148" i="2"/>
  <c r="H2148" i="2"/>
  <c r="I2147" i="2"/>
  <c r="H2147" i="2"/>
  <c r="I2146" i="2"/>
  <c r="H2146" i="2"/>
  <c r="I2145" i="2"/>
  <c r="H2145" i="2"/>
  <c r="I2144" i="2"/>
  <c r="H2144" i="2"/>
  <c r="I2143" i="2"/>
  <c r="H2143" i="2"/>
  <c r="I2142" i="2"/>
  <c r="H2142" i="2"/>
  <c r="I2141" i="2"/>
  <c r="H2141" i="2"/>
  <c r="I2140" i="2"/>
  <c r="H2140" i="2"/>
  <c r="I2139" i="2"/>
  <c r="H2139" i="2"/>
  <c r="I2138" i="2"/>
  <c r="H2138" i="2"/>
  <c r="I2137" i="2"/>
  <c r="H2137" i="2"/>
  <c r="I2136" i="2"/>
  <c r="H2136" i="2"/>
  <c r="I2135" i="2"/>
  <c r="H2135" i="2"/>
  <c r="I2134" i="2"/>
  <c r="H2134" i="2"/>
  <c r="I2133" i="2"/>
  <c r="H2133" i="2"/>
  <c r="I2132" i="2"/>
  <c r="H2132" i="2"/>
  <c r="I2131" i="2"/>
  <c r="H2131" i="2"/>
  <c r="I2130" i="2"/>
  <c r="H2130" i="2"/>
  <c r="I2129" i="2"/>
  <c r="H2129" i="2"/>
  <c r="I2128" i="2"/>
  <c r="H2128" i="2"/>
  <c r="I2127" i="2"/>
  <c r="H2127" i="2"/>
  <c r="I2126" i="2"/>
  <c r="H2126" i="2"/>
  <c r="I2125" i="2"/>
  <c r="H2125" i="2"/>
  <c r="I2124" i="2"/>
  <c r="H2124" i="2"/>
  <c r="I2123" i="2"/>
  <c r="H2123" i="2"/>
  <c r="I2122" i="2"/>
  <c r="H2122" i="2"/>
  <c r="I2121" i="2"/>
  <c r="H2121" i="2"/>
  <c r="I2120" i="2"/>
  <c r="H2120" i="2"/>
  <c r="I2119" i="2"/>
  <c r="H2119" i="2"/>
  <c r="I2118" i="2"/>
  <c r="H2118" i="2"/>
  <c r="I2117" i="2"/>
  <c r="H2117" i="2"/>
  <c r="I2116" i="2"/>
  <c r="H2116" i="2"/>
  <c r="I2115" i="2"/>
  <c r="H2115" i="2"/>
  <c r="I2114" i="2"/>
  <c r="H2114" i="2"/>
  <c r="I2113" i="2"/>
  <c r="H2113" i="2"/>
  <c r="I2112" i="2"/>
  <c r="H2112" i="2"/>
  <c r="I2111" i="2"/>
  <c r="H2111" i="2"/>
  <c r="I2110" i="2"/>
  <c r="H2110" i="2"/>
  <c r="I2109" i="2"/>
  <c r="H2109" i="2"/>
  <c r="I2108" i="2"/>
  <c r="H2108" i="2"/>
  <c r="I2107" i="2"/>
  <c r="H2107" i="2"/>
  <c r="I2106" i="2"/>
  <c r="H2106" i="2"/>
  <c r="I2105" i="2"/>
  <c r="H2105" i="2"/>
  <c r="I2104" i="2"/>
  <c r="H2104" i="2"/>
  <c r="I2103" i="2"/>
  <c r="H2103" i="2"/>
  <c r="I2102" i="2"/>
  <c r="H2102" i="2"/>
  <c r="I2101" i="2"/>
  <c r="H2101" i="2"/>
  <c r="I2100" i="2"/>
  <c r="H2100" i="2"/>
  <c r="I2099" i="2"/>
  <c r="H2099" i="2"/>
  <c r="I2098" i="2"/>
  <c r="H2098" i="2"/>
  <c r="I2097" i="2"/>
  <c r="H2097" i="2"/>
  <c r="I2096" i="2"/>
  <c r="H2096" i="2"/>
  <c r="I2095" i="2"/>
  <c r="H2095" i="2"/>
  <c r="I2094" i="2"/>
  <c r="H2094" i="2"/>
  <c r="I2093" i="2"/>
  <c r="H2093" i="2"/>
  <c r="I2092" i="2"/>
  <c r="H2092" i="2"/>
  <c r="I2091" i="2"/>
  <c r="H2091" i="2"/>
  <c r="I2090" i="2"/>
  <c r="H2090" i="2"/>
  <c r="I2089" i="2"/>
  <c r="H2089" i="2"/>
  <c r="I2088" i="2"/>
  <c r="H2088" i="2"/>
  <c r="I2087" i="2"/>
  <c r="H2087" i="2"/>
  <c r="I2086" i="2"/>
  <c r="H2086" i="2"/>
  <c r="I2085" i="2"/>
  <c r="H2085" i="2"/>
  <c r="I2084" i="2"/>
  <c r="H2084" i="2"/>
  <c r="I2083" i="2"/>
  <c r="H2083" i="2"/>
  <c r="I2082" i="2"/>
  <c r="H2082" i="2"/>
  <c r="I2081" i="2"/>
  <c r="H2081" i="2"/>
  <c r="I2080" i="2"/>
  <c r="H2080" i="2"/>
  <c r="I2079" i="2"/>
  <c r="H2079" i="2"/>
  <c r="I2078" i="2"/>
  <c r="H2078" i="2"/>
  <c r="I2077" i="2"/>
  <c r="H2077" i="2"/>
  <c r="I2076" i="2"/>
  <c r="H2076" i="2"/>
  <c r="I2075" i="2"/>
  <c r="H2075" i="2"/>
  <c r="I2074" i="2"/>
  <c r="H2074" i="2"/>
  <c r="I2073" i="2"/>
  <c r="H2073" i="2"/>
  <c r="I2072" i="2"/>
  <c r="H2072" i="2"/>
  <c r="I2071" i="2"/>
  <c r="H2071" i="2"/>
  <c r="I2070" i="2"/>
  <c r="H2070" i="2"/>
  <c r="I2069" i="2"/>
  <c r="H2069" i="2"/>
  <c r="I2068" i="2"/>
  <c r="H2068" i="2"/>
  <c r="I2067" i="2"/>
  <c r="H2067" i="2"/>
  <c r="I2066" i="2"/>
  <c r="H2066" i="2"/>
  <c r="I2065" i="2"/>
  <c r="H2065" i="2"/>
  <c r="I2064" i="2"/>
  <c r="H2064" i="2"/>
  <c r="I2063" i="2"/>
  <c r="H2063" i="2"/>
  <c r="I2062" i="2"/>
  <c r="H2062" i="2"/>
  <c r="I2061" i="2"/>
  <c r="H2061" i="2"/>
  <c r="I2060" i="2"/>
  <c r="H2060" i="2"/>
  <c r="I2059" i="2"/>
  <c r="H2059" i="2"/>
  <c r="I2058" i="2"/>
  <c r="H2058" i="2"/>
  <c r="I2057" i="2"/>
  <c r="H2057" i="2"/>
  <c r="I2056" i="2"/>
  <c r="H2056" i="2"/>
  <c r="I2055" i="2"/>
  <c r="H2055" i="2"/>
  <c r="I2054" i="2"/>
  <c r="H2054" i="2"/>
  <c r="I2053" i="2"/>
  <c r="H2053" i="2"/>
  <c r="I2052" i="2"/>
  <c r="H2052" i="2"/>
  <c r="I2051" i="2"/>
  <c r="H2051" i="2"/>
  <c r="I2050" i="2"/>
  <c r="H2050" i="2"/>
  <c r="I2049" i="2"/>
  <c r="H2049" i="2"/>
  <c r="I2048" i="2"/>
  <c r="H2048" i="2"/>
  <c r="I2047" i="2"/>
  <c r="H2047" i="2"/>
  <c r="I2046" i="2"/>
  <c r="H2046" i="2"/>
  <c r="I2045" i="2"/>
  <c r="H2045" i="2"/>
  <c r="I2044" i="2"/>
  <c r="H2044" i="2"/>
  <c r="I2043" i="2"/>
  <c r="H2043" i="2"/>
  <c r="I2042" i="2"/>
  <c r="H2042" i="2"/>
  <c r="I2041" i="2"/>
  <c r="H2041" i="2"/>
  <c r="I2040" i="2"/>
  <c r="H2040" i="2"/>
  <c r="I2039" i="2"/>
  <c r="H2039" i="2"/>
  <c r="I2038" i="2"/>
  <c r="H2038" i="2"/>
  <c r="I2037" i="2"/>
  <c r="H2037" i="2"/>
  <c r="I2036" i="2"/>
  <c r="H2036" i="2"/>
  <c r="I2035" i="2"/>
  <c r="H2035" i="2"/>
  <c r="I2034" i="2"/>
  <c r="H2034" i="2"/>
  <c r="I2033" i="2"/>
  <c r="H2033" i="2"/>
  <c r="I2032" i="2"/>
  <c r="H2032" i="2"/>
  <c r="I2031" i="2"/>
  <c r="H2031" i="2"/>
  <c r="I2030" i="2"/>
  <c r="H2030" i="2"/>
  <c r="I2029" i="2"/>
  <c r="H2029" i="2"/>
  <c r="I2028" i="2"/>
  <c r="H2028" i="2"/>
  <c r="I2027" i="2"/>
  <c r="H2027" i="2"/>
  <c r="I2026" i="2"/>
  <c r="H2026" i="2"/>
  <c r="I2025" i="2"/>
  <c r="H2025" i="2"/>
  <c r="I2024" i="2"/>
  <c r="H2024" i="2"/>
  <c r="I2023" i="2"/>
  <c r="H2023" i="2"/>
  <c r="I2022" i="2"/>
  <c r="H2022" i="2"/>
  <c r="I2021" i="2"/>
  <c r="H2021" i="2"/>
  <c r="I2020" i="2"/>
  <c r="H2020" i="2"/>
  <c r="I2019" i="2"/>
  <c r="H2019" i="2"/>
  <c r="I2018" i="2"/>
  <c r="H2018" i="2"/>
  <c r="I2017" i="2"/>
  <c r="H2017" i="2"/>
  <c r="I2016" i="2"/>
  <c r="H2016" i="2"/>
  <c r="I2015" i="2"/>
  <c r="H2015" i="2"/>
  <c r="I2014" i="2"/>
  <c r="H2014" i="2"/>
  <c r="I2013" i="2"/>
  <c r="H2013" i="2"/>
  <c r="I2012" i="2"/>
  <c r="H2012" i="2"/>
  <c r="I2011" i="2"/>
  <c r="H2011" i="2"/>
  <c r="I2010" i="2"/>
  <c r="H2010" i="2"/>
  <c r="I2009" i="2"/>
  <c r="H2009" i="2"/>
  <c r="I2008" i="2"/>
  <c r="H2008" i="2"/>
  <c r="I2007" i="2"/>
  <c r="H2007" i="2"/>
  <c r="I2006" i="2"/>
  <c r="H2006" i="2"/>
  <c r="I2005" i="2"/>
  <c r="H2005" i="2"/>
  <c r="I2004" i="2"/>
  <c r="H2004" i="2"/>
  <c r="I2003" i="2"/>
  <c r="H2003" i="2"/>
  <c r="I2002" i="2"/>
  <c r="H2002" i="2"/>
  <c r="I2001" i="2"/>
  <c r="H2001" i="2"/>
  <c r="I2000" i="2"/>
  <c r="H2000" i="2"/>
  <c r="I1999" i="2"/>
  <c r="H1999" i="2"/>
  <c r="I1998" i="2"/>
  <c r="H1998" i="2"/>
  <c r="I1997" i="2"/>
  <c r="H1997" i="2"/>
  <c r="I1996" i="2"/>
  <c r="H1996" i="2"/>
  <c r="I1995" i="2"/>
  <c r="H1995" i="2"/>
  <c r="I1994" i="2"/>
  <c r="H1994" i="2"/>
  <c r="I1993" i="2"/>
  <c r="H1993" i="2"/>
  <c r="I1992" i="2"/>
  <c r="H1992" i="2"/>
  <c r="I1991" i="2"/>
  <c r="H1991" i="2"/>
  <c r="I1990" i="2"/>
  <c r="H1990" i="2"/>
  <c r="I1989" i="2"/>
  <c r="H1989" i="2"/>
  <c r="I1988" i="2"/>
  <c r="H1988" i="2"/>
  <c r="I1987" i="2"/>
  <c r="H1987" i="2"/>
  <c r="I1986" i="2"/>
  <c r="H1986" i="2"/>
  <c r="I1985" i="2"/>
  <c r="H1985" i="2"/>
  <c r="I1984" i="2"/>
  <c r="H1984" i="2"/>
  <c r="I1983" i="2"/>
  <c r="H1983" i="2"/>
  <c r="I1982" i="2"/>
  <c r="H1982" i="2"/>
  <c r="I1981" i="2"/>
  <c r="H1981" i="2"/>
  <c r="I1980" i="2"/>
  <c r="H1980" i="2"/>
  <c r="I1979" i="2"/>
  <c r="H1979" i="2"/>
  <c r="I1978" i="2"/>
  <c r="H1978" i="2"/>
  <c r="I1977" i="2"/>
  <c r="H1977" i="2"/>
  <c r="I1976" i="2"/>
  <c r="H1976" i="2"/>
  <c r="I1975" i="2"/>
  <c r="H1975" i="2"/>
  <c r="I1974" i="2"/>
  <c r="H1974" i="2"/>
  <c r="I1973" i="2"/>
  <c r="H1973" i="2"/>
  <c r="I1972" i="2"/>
  <c r="H1972" i="2"/>
  <c r="I1971" i="2"/>
  <c r="H1971" i="2"/>
  <c r="I1970" i="2"/>
  <c r="H1970" i="2"/>
  <c r="I1969" i="2"/>
  <c r="H1969" i="2"/>
  <c r="I1968" i="2"/>
  <c r="H1968" i="2"/>
  <c r="I1967" i="2"/>
  <c r="H1967" i="2"/>
  <c r="I1966" i="2"/>
  <c r="H1966" i="2"/>
  <c r="I1965" i="2"/>
  <c r="H1965" i="2"/>
  <c r="I1964" i="2"/>
  <c r="H1964" i="2"/>
  <c r="I1963" i="2"/>
  <c r="H1963" i="2"/>
  <c r="I1962" i="2"/>
  <c r="H1962" i="2"/>
  <c r="I1961" i="2"/>
  <c r="H1961" i="2"/>
  <c r="I1960" i="2"/>
  <c r="H1960" i="2"/>
  <c r="I1959" i="2"/>
  <c r="H1959" i="2"/>
  <c r="I1958" i="2"/>
  <c r="H1958" i="2"/>
  <c r="I1957" i="2"/>
  <c r="H1957" i="2"/>
  <c r="I1956" i="2"/>
  <c r="H1956" i="2"/>
  <c r="I1955" i="2"/>
  <c r="H1955" i="2"/>
  <c r="I1954" i="2"/>
  <c r="H1954" i="2"/>
  <c r="I1953" i="2"/>
  <c r="H1953" i="2"/>
  <c r="I1952" i="2"/>
  <c r="H1952" i="2"/>
  <c r="I1951" i="2"/>
  <c r="H1951" i="2"/>
  <c r="I1950" i="2"/>
  <c r="H1950" i="2"/>
  <c r="I1949" i="2"/>
  <c r="H1949" i="2"/>
  <c r="I1948" i="2"/>
  <c r="H1948" i="2"/>
  <c r="I1947" i="2"/>
  <c r="H1947" i="2"/>
  <c r="I1946" i="2"/>
  <c r="H1946" i="2"/>
  <c r="I1945" i="2"/>
  <c r="H1945" i="2"/>
  <c r="I1944" i="2"/>
  <c r="H1944" i="2"/>
  <c r="I1943" i="2"/>
  <c r="H1943" i="2"/>
  <c r="I1942" i="2"/>
  <c r="H1942" i="2"/>
  <c r="I1941" i="2"/>
  <c r="H1941" i="2"/>
  <c r="I1940" i="2"/>
  <c r="H1940" i="2"/>
  <c r="I1939" i="2"/>
  <c r="H1939" i="2"/>
  <c r="I1938" i="2"/>
  <c r="H1938" i="2"/>
  <c r="I1937" i="2"/>
  <c r="H1937" i="2"/>
  <c r="I1936" i="2"/>
  <c r="H1936" i="2"/>
  <c r="I1935" i="2"/>
  <c r="H1935" i="2"/>
  <c r="I1934" i="2"/>
  <c r="H1934" i="2"/>
  <c r="I1933" i="2"/>
  <c r="H1933" i="2"/>
  <c r="I1932" i="2"/>
  <c r="H1932" i="2"/>
  <c r="I1931" i="2"/>
  <c r="H1931" i="2"/>
  <c r="I1930" i="2"/>
  <c r="H1930" i="2"/>
  <c r="I1929" i="2"/>
  <c r="H1929" i="2"/>
  <c r="I1928" i="2"/>
  <c r="H1928" i="2"/>
  <c r="I1927" i="2"/>
  <c r="H1927" i="2"/>
  <c r="I1926" i="2"/>
  <c r="H1926" i="2"/>
  <c r="I1925" i="2"/>
  <c r="H1925" i="2"/>
  <c r="I1924" i="2"/>
  <c r="H1924" i="2"/>
  <c r="I1923" i="2"/>
  <c r="H1923" i="2"/>
  <c r="I1922" i="2"/>
  <c r="H1922" i="2"/>
  <c r="I1921" i="2"/>
  <c r="H1921" i="2"/>
  <c r="I1920" i="2"/>
  <c r="H1920" i="2"/>
  <c r="I1919" i="2"/>
  <c r="H1919" i="2"/>
  <c r="I1918" i="2"/>
  <c r="H1918" i="2"/>
  <c r="I1917" i="2"/>
  <c r="H1917" i="2"/>
  <c r="I1916" i="2"/>
  <c r="H1916" i="2"/>
  <c r="I1915" i="2"/>
  <c r="H1915" i="2"/>
  <c r="I1914" i="2"/>
  <c r="H1914" i="2"/>
  <c r="I1913" i="2"/>
  <c r="H1913" i="2"/>
  <c r="I1912" i="2"/>
  <c r="H1912" i="2"/>
  <c r="I1911" i="2"/>
  <c r="H1911" i="2"/>
  <c r="I1910" i="2"/>
  <c r="H1910" i="2"/>
  <c r="I1909" i="2"/>
  <c r="H1909" i="2"/>
  <c r="I1908" i="2"/>
  <c r="H1908" i="2"/>
  <c r="I1907" i="2"/>
  <c r="H1907" i="2"/>
  <c r="I1906" i="2"/>
  <c r="H1906" i="2"/>
  <c r="I1905" i="2"/>
  <c r="H1905" i="2"/>
  <c r="I1904" i="2"/>
  <c r="H1904" i="2"/>
  <c r="I1903" i="2"/>
  <c r="H1903" i="2"/>
  <c r="I1902" i="2"/>
  <c r="H1902" i="2"/>
  <c r="I1901" i="2"/>
  <c r="H1901" i="2"/>
  <c r="I1900" i="2"/>
  <c r="H1900" i="2"/>
  <c r="I1899" i="2"/>
  <c r="H1899" i="2"/>
  <c r="I1898" i="2"/>
  <c r="H1898" i="2"/>
  <c r="I1897" i="2"/>
  <c r="H1897" i="2"/>
  <c r="I1896" i="2"/>
  <c r="H1896" i="2"/>
  <c r="I1895" i="2"/>
  <c r="H1895" i="2"/>
  <c r="I1894" i="2"/>
  <c r="H1894" i="2"/>
  <c r="I1893" i="2"/>
  <c r="H1893" i="2"/>
  <c r="I1892" i="2"/>
  <c r="H1892" i="2"/>
  <c r="I1891" i="2"/>
  <c r="H1891" i="2"/>
  <c r="I1890" i="2"/>
  <c r="H1890" i="2"/>
  <c r="I1889" i="2"/>
  <c r="H1889" i="2"/>
  <c r="I1888" i="2"/>
  <c r="H1888" i="2"/>
  <c r="I1887" i="2"/>
  <c r="H1887" i="2"/>
  <c r="I1886" i="2"/>
  <c r="H1886" i="2"/>
  <c r="I1885" i="2"/>
  <c r="H1885" i="2"/>
  <c r="I1884" i="2"/>
  <c r="H1884" i="2"/>
  <c r="I1883" i="2"/>
  <c r="H1883" i="2"/>
  <c r="I1882" i="2"/>
  <c r="H1882" i="2"/>
  <c r="I1881" i="2"/>
  <c r="H1881" i="2"/>
  <c r="I1880" i="2"/>
  <c r="H1880" i="2"/>
  <c r="I1879" i="2"/>
  <c r="H1879" i="2"/>
  <c r="I1878" i="2"/>
  <c r="H1878" i="2"/>
  <c r="I1877" i="2"/>
  <c r="H1877" i="2"/>
  <c r="I1876" i="2"/>
  <c r="H1876" i="2"/>
  <c r="I1875" i="2"/>
  <c r="H1875" i="2"/>
  <c r="I1874" i="2"/>
  <c r="H1874" i="2"/>
  <c r="I1873" i="2"/>
  <c r="H1873" i="2"/>
  <c r="I1872" i="2"/>
  <c r="H1872" i="2"/>
  <c r="I1871" i="2"/>
  <c r="H1871" i="2"/>
  <c r="I1870" i="2"/>
  <c r="H1870" i="2"/>
  <c r="I1869" i="2"/>
  <c r="H1869" i="2"/>
  <c r="I1868" i="2"/>
  <c r="H1868" i="2"/>
  <c r="I1867" i="2"/>
  <c r="H1867" i="2"/>
  <c r="I1866" i="2"/>
  <c r="H1866" i="2"/>
  <c r="I1865" i="2"/>
  <c r="H1865" i="2"/>
  <c r="I1864" i="2"/>
  <c r="H1864" i="2"/>
  <c r="I1863" i="2"/>
  <c r="H1863" i="2"/>
  <c r="I1862" i="2"/>
  <c r="H1862" i="2"/>
  <c r="I1861" i="2"/>
  <c r="H1861" i="2"/>
  <c r="I1860" i="2"/>
  <c r="H1860" i="2"/>
  <c r="I1859" i="2"/>
  <c r="H1859" i="2"/>
  <c r="I1858" i="2"/>
  <c r="H1858" i="2"/>
  <c r="I1857" i="2"/>
  <c r="H1857" i="2"/>
  <c r="I1856" i="2"/>
  <c r="H1856" i="2"/>
  <c r="I1855" i="2"/>
  <c r="H1855" i="2"/>
  <c r="I1854" i="2"/>
  <c r="H1854" i="2"/>
  <c r="I1853" i="2"/>
  <c r="H1853" i="2"/>
  <c r="I1852" i="2"/>
  <c r="H1852" i="2"/>
  <c r="I1851" i="2"/>
  <c r="H1851" i="2"/>
  <c r="I1850" i="2"/>
  <c r="H1850" i="2"/>
  <c r="I1849" i="2"/>
  <c r="H1849" i="2"/>
  <c r="I1848" i="2"/>
  <c r="H1848" i="2"/>
  <c r="I1847" i="2"/>
  <c r="H1847" i="2"/>
  <c r="I1846" i="2"/>
  <c r="H1846" i="2"/>
  <c r="I1845" i="2"/>
  <c r="H1845" i="2"/>
  <c r="I1844" i="2"/>
  <c r="H1844" i="2"/>
  <c r="I1843" i="2"/>
  <c r="H1843" i="2"/>
  <c r="I1842" i="2"/>
  <c r="H1842" i="2"/>
  <c r="I1841" i="2"/>
  <c r="H1841" i="2"/>
  <c r="I1840" i="2"/>
  <c r="H1840" i="2"/>
  <c r="I1839" i="2"/>
  <c r="H1839" i="2"/>
  <c r="I1838" i="2"/>
  <c r="H1838" i="2"/>
  <c r="I1837" i="2"/>
  <c r="H1837" i="2"/>
  <c r="I1836" i="2"/>
  <c r="H1836" i="2"/>
  <c r="I1835" i="2"/>
  <c r="H1835" i="2"/>
  <c r="I1834" i="2"/>
  <c r="H1834" i="2"/>
  <c r="I1833" i="2"/>
  <c r="H1833" i="2"/>
  <c r="I1832" i="2"/>
  <c r="H1832" i="2"/>
  <c r="I1831" i="2"/>
  <c r="H1831" i="2"/>
  <c r="I1830" i="2"/>
  <c r="H1830" i="2"/>
  <c r="I1829" i="2"/>
  <c r="H1829" i="2"/>
  <c r="I1828" i="2"/>
  <c r="H1828" i="2"/>
  <c r="I1827" i="2"/>
  <c r="H1827" i="2"/>
  <c r="I1826" i="2"/>
  <c r="H1826" i="2"/>
  <c r="I1825" i="2"/>
  <c r="H1825" i="2"/>
  <c r="I1824" i="2"/>
  <c r="H1824" i="2"/>
  <c r="I1823" i="2"/>
  <c r="H1823" i="2"/>
  <c r="I1822" i="2"/>
  <c r="H1822" i="2"/>
  <c r="I1821" i="2"/>
  <c r="H1821" i="2"/>
  <c r="I1820" i="2"/>
  <c r="H1820" i="2"/>
  <c r="I1819" i="2"/>
  <c r="H1819" i="2"/>
  <c r="I1818" i="2"/>
  <c r="H1818" i="2"/>
  <c r="I1817" i="2"/>
  <c r="H1817" i="2"/>
  <c r="I1816" i="2"/>
  <c r="H1816" i="2"/>
  <c r="I1815" i="2"/>
  <c r="H1815" i="2"/>
  <c r="I1814" i="2"/>
  <c r="H1814" i="2"/>
  <c r="I1813" i="2"/>
  <c r="H1813" i="2"/>
  <c r="I1812" i="2"/>
  <c r="H1812" i="2"/>
  <c r="I1811" i="2"/>
  <c r="H1811" i="2"/>
  <c r="I1810" i="2"/>
  <c r="H1810" i="2"/>
  <c r="I1809" i="2"/>
  <c r="H1809" i="2"/>
  <c r="I1808" i="2"/>
  <c r="H1808" i="2"/>
  <c r="I1807" i="2"/>
  <c r="H1807" i="2"/>
  <c r="I1806" i="2"/>
  <c r="H1806" i="2"/>
  <c r="I1805" i="2"/>
  <c r="H1805" i="2"/>
  <c r="I1804" i="2"/>
  <c r="H1804" i="2"/>
  <c r="I1803" i="2"/>
  <c r="H1803" i="2"/>
  <c r="I1802" i="2"/>
  <c r="H1802" i="2"/>
  <c r="I1801" i="2"/>
  <c r="H1801" i="2"/>
  <c r="I1800" i="2"/>
  <c r="H1800" i="2"/>
  <c r="I1799" i="2"/>
  <c r="H1799" i="2"/>
  <c r="I1798" i="2"/>
  <c r="H1798" i="2"/>
  <c r="I1797" i="2"/>
  <c r="H1797" i="2"/>
  <c r="I1796" i="2"/>
  <c r="H1796" i="2"/>
  <c r="I1795" i="2"/>
  <c r="H1795" i="2"/>
  <c r="I1794" i="2"/>
  <c r="H1794" i="2"/>
  <c r="I1793" i="2"/>
  <c r="H1793" i="2"/>
  <c r="I1792" i="2"/>
  <c r="H1792" i="2"/>
  <c r="I1791" i="2"/>
  <c r="H1791" i="2"/>
  <c r="I1790" i="2"/>
  <c r="H1790" i="2"/>
  <c r="I1789" i="2"/>
  <c r="H1789" i="2"/>
  <c r="I1788" i="2"/>
  <c r="H1788" i="2"/>
  <c r="I1787" i="2"/>
  <c r="H1787" i="2"/>
  <c r="I1786" i="2"/>
  <c r="H1786" i="2"/>
  <c r="I1785" i="2"/>
  <c r="H1785" i="2"/>
  <c r="I1784" i="2"/>
  <c r="H1784" i="2"/>
  <c r="I1783" i="2"/>
  <c r="H1783" i="2"/>
  <c r="I1782" i="2"/>
  <c r="H1782" i="2"/>
  <c r="I1781" i="2"/>
  <c r="H1781" i="2"/>
  <c r="I1780" i="2"/>
  <c r="H1780" i="2"/>
  <c r="I1779" i="2"/>
  <c r="H1779" i="2"/>
  <c r="I1778" i="2"/>
  <c r="H1778" i="2"/>
  <c r="I1777" i="2"/>
  <c r="H1777" i="2"/>
  <c r="I1776" i="2"/>
  <c r="H1776" i="2"/>
  <c r="I1775" i="2"/>
  <c r="H1775" i="2"/>
  <c r="I1774" i="2"/>
  <c r="H1774" i="2"/>
  <c r="I1773" i="2"/>
  <c r="H1773" i="2"/>
  <c r="I1772" i="2"/>
  <c r="H1772" i="2"/>
  <c r="I1771" i="2"/>
  <c r="H1771" i="2"/>
  <c r="I1770" i="2"/>
  <c r="H1770" i="2"/>
  <c r="I1769" i="2"/>
  <c r="H1769" i="2"/>
  <c r="I1768" i="2"/>
  <c r="H1768" i="2"/>
  <c r="I1767" i="2"/>
  <c r="H1767" i="2"/>
  <c r="I1766" i="2"/>
  <c r="H1766" i="2"/>
  <c r="I1765" i="2"/>
  <c r="H1765" i="2"/>
  <c r="I1764" i="2"/>
  <c r="H1764" i="2"/>
  <c r="I1763" i="2"/>
  <c r="H1763" i="2"/>
  <c r="I1762" i="2"/>
  <c r="H1762" i="2"/>
  <c r="I1761" i="2"/>
  <c r="H1761" i="2"/>
  <c r="I1760" i="2"/>
  <c r="H1760" i="2"/>
  <c r="I1759" i="2"/>
  <c r="H1759" i="2"/>
  <c r="I1758" i="2"/>
  <c r="H1758" i="2"/>
  <c r="I1757" i="2"/>
  <c r="H1757" i="2"/>
  <c r="I1756" i="2"/>
  <c r="H1756" i="2"/>
  <c r="I1755" i="2"/>
  <c r="H1755" i="2"/>
  <c r="I1754" i="2"/>
  <c r="H1754" i="2"/>
  <c r="I1753" i="2"/>
  <c r="H1753" i="2"/>
  <c r="I1752" i="2"/>
  <c r="H1752" i="2"/>
  <c r="I1751" i="2"/>
  <c r="H1751" i="2"/>
  <c r="I1750" i="2"/>
  <c r="H1750" i="2"/>
  <c r="I1749" i="2"/>
  <c r="H1749" i="2"/>
  <c r="I1748" i="2"/>
  <c r="H1748" i="2"/>
  <c r="I1747" i="2"/>
  <c r="H1747" i="2"/>
  <c r="I1746" i="2"/>
  <c r="H1746" i="2"/>
  <c r="I1745" i="2"/>
  <c r="H1745" i="2"/>
  <c r="I1744" i="2"/>
  <c r="H1744" i="2"/>
  <c r="I1743" i="2"/>
  <c r="H1743" i="2"/>
  <c r="I1742" i="2"/>
  <c r="H1742" i="2"/>
  <c r="I1741" i="2"/>
  <c r="H1741" i="2"/>
  <c r="I1740" i="2"/>
  <c r="H1740" i="2"/>
  <c r="I1739" i="2"/>
  <c r="H1739" i="2"/>
  <c r="I1738" i="2"/>
  <c r="H1738" i="2"/>
  <c r="I1737" i="2"/>
  <c r="H1737" i="2"/>
  <c r="I1736" i="2"/>
  <c r="H1736" i="2"/>
  <c r="I1735" i="2"/>
  <c r="H1735" i="2"/>
  <c r="I1734" i="2"/>
  <c r="H1734" i="2"/>
  <c r="I1733" i="2"/>
  <c r="H1733" i="2"/>
  <c r="I1732" i="2"/>
  <c r="H1732" i="2"/>
  <c r="I1731" i="2"/>
  <c r="H1731" i="2"/>
  <c r="I1730" i="2"/>
  <c r="H1730" i="2"/>
  <c r="I1729" i="2"/>
  <c r="H1729" i="2"/>
  <c r="I1728" i="2"/>
  <c r="H1728" i="2"/>
  <c r="I1727" i="2"/>
  <c r="H1727" i="2"/>
  <c r="I1726" i="2"/>
  <c r="H1726" i="2"/>
  <c r="I1725" i="2"/>
  <c r="H1725" i="2"/>
  <c r="I1724" i="2"/>
  <c r="H1724" i="2"/>
  <c r="I1723" i="2"/>
  <c r="H1723" i="2"/>
  <c r="I1722" i="2"/>
  <c r="H1722" i="2"/>
  <c r="I1721" i="2"/>
  <c r="H1721" i="2"/>
  <c r="I1720" i="2"/>
  <c r="H1720" i="2"/>
  <c r="I1719" i="2"/>
  <c r="H1719" i="2"/>
  <c r="I1718" i="2"/>
  <c r="H1718" i="2"/>
  <c r="I1717" i="2"/>
  <c r="H1717" i="2"/>
  <c r="I1716" i="2"/>
  <c r="H1716" i="2"/>
  <c r="I1715" i="2"/>
  <c r="H1715" i="2"/>
  <c r="I1714" i="2"/>
  <c r="H1714" i="2"/>
  <c r="I1713" i="2"/>
  <c r="H1713" i="2"/>
  <c r="I1712" i="2"/>
  <c r="H1712" i="2"/>
  <c r="I1711" i="2"/>
  <c r="H1711" i="2"/>
  <c r="I1710" i="2"/>
  <c r="H1710" i="2"/>
  <c r="I1709" i="2"/>
  <c r="H1709" i="2"/>
  <c r="I1708" i="2"/>
  <c r="H1708" i="2"/>
  <c r="I1707" i="2"/>
  <c r="H1707" i="2"/>
  <c r="I1706" i="2"/>
  <c r="H1706" i="2"/>
  <c r="I1705" i="2"/>
  <c r="H1705" i="2"/>
  <c r="I1704" i="2"/>
  <c r="H1704" i="2"/>
  <c r="I1703" i="2"/>
  <c r="H1703" i="2"/>
  <c r="I1702" i="2"/>
  <c r="H1702" i="2"/>
  <c r="I1701" i="2"/>
  <c r="H1701" i="2"/>
  <c r="I1700" i="2"/>
  <c r="H1700" i="2"/>
  <c r="I1699" i="2"/>
  <c r="H1699" i="2"/>
  <c r="I1698" i="2"/>
  <c r="H1698" i="2"/>
  <c r="I1697" i="2"/>
  <c r="H1697" i="2"/>
  <c r="I1696" i="2"/>
  <c r="H1696" i="2"/>
  <c r="I1695" i="2"/>
  <c r="H1695" i="2"/>
  <c r="I1694" i="2"/>
  <c r="H1694" i="2"/>
  <c r="I1693" i="2"/>
  <c r="H1693" i="2"/>
  <c r="I1692" i="2"/>
  <c r="H1692" i="2"/>
  <c r="I1691" i="2"/>
  <c r="H1691" i="2"/>
  <c r="I1690" i="2"/>
  <c r="H1690" i="2"/>
  <c r="I1689" i="2"/>
  <c r="H1689" i="2"/>
  <c r="I1688" i="2"/>
  <c r="H1688" i="2"/>
  <c r="I1687" i="2"/>
  <c r="H1687" i="2"/>
  <c r="I1686" i="2"/>
  <c r="H1686" i="2"/>
  <c r="I1685" i="2"/>
  <c r="H1685" i="2"/>
  <c r="I1684" i="2"/>
  <c r="H1684" i="2"/>
  <c r="I1683" i="2"/>
  <c r="H1683" i="2"/>
  <c r="I1682" i="2"/>
  <c r="H1682" i="2"/>
  <c r="I1681" i="2"/>
  <c r="H1681" i="2"/>
  <c r="I1680" i="2"/>
  <c r="H1680" i="2"/>
  <c r="I1679" i="2"/>
  <c r="H1679" i="2"/>
  <c r="I1678" i="2"/>
  <c r="H1678" i="2"/>
  <c r="I1677" i="2"/>
  <c r="H1677" i="2"/>
  <c r="I1676" i="2"/>
  <c r="H1676" i="2"/>
  <c r="I1675" i="2"/>
  <c r="H1675" i="2"/>
  <c r="I1674" i="2"/>
  <c r="H1674" i="2"/>
  <c r="I1673" i="2"/>
  <c r="H1673" i="2"/>
  <c r="I1672" i="2"/>
  <c r="H1672" i="2"/>
  <c r="I1671" i="2"/>
  <c r="H1671" i="2"/>
  <c r="I1670" i="2"/>
  <c r="H1670" i="2"/>
  <c r="I1669" i="2"/>
  <c r="H1669" i="2"/>
  <c r="I1668" i="2"/>
  <c r="H1668" i="2"/>
  <c r="I1667" i="2"/>
  <c r="H1667" i="2"/>
  <c r="I1666" i="2"/>
  <c r="H1666" i="2"/>
  <c r="I1665" i="2"/>
  <c r="H1665" i="2"/>
  <c r="I1664" i="2"/>
  <c r="H1664" i="2"/>
  <c r="I1663" i="2"/>
  <c r="H1663" i="2"/>
  <c r="I1662" i="2"/>
  <c r="H1662" i="2"/>
  <c r="I1661" i="2"/>
  <c r="H1661" i="2"/>
  <c r="I1660" i="2"/>
  <c r="H1660" i="2"/>
  <c r="I1659" i="2"/>
  <c r="H1659" i="2"/>
  <c r="I1658" i="2"/>
  <c r="H1658" i="2"/>
  <c r="I1657" i="2"/>
  <c r="H1657" i="2"/>
  <c r="I1656" i="2"/>
  <c r="H1656" i="2"/>
  <c r="I1655" i="2"/>
  <c r="H1655" i="2"/>
  <c r="I1654" i="2"/>
  <c r="H1654" i="2"/>
  <c r="I1653" i="2"/>
  <c r="H1653" i="2"/>
  <c r="I1652" i="2"/>
  <c r="H1652" i="2"/>
  <c r="I1651" i="2"/>
  <c r="H1651" i="2"/>
  <c r="I1650" i="2"/>
  <c r="H1650" i="2"/>
  <c r="I1649" i="2"/>
  <c r="H1649" i="2"/>
  <c r="I1648" i="2"/>
  <c r="H1648" i="2"/>
  <c r="I1647" i="2"/>
  <c r="H1647" i="2"/>
  <c r="I1646" i="2"/>
  <c r="H1646" i="2"/>
  <c r="I1645" i="2"/>
  <c r="H1645" i="2"/>
  <c r="I1644" i="2"/>
  <c r="H1644" i="2"/>
  <c r="I1643" i="2"/>
  <c r="H1643" i="2"/>
  <c r="I1642" i="2"/>
  <c r="H1642" i="2"/>
  <c r="I1641" i="2"/>
  <c r="H1641" i="2"/>
  <c r="I1640" i="2"/>
  <c r="H1640" i="2"/>
  <c r="I1639" i="2"/>
  <c r="H1639" i="2"/>
  <c r="I1638" i="2"/>
  <c r="H1638" i="2"/>
  <c r="I1637" i="2"/>
  <c r="H1637" i="2"/>
  <c r="I1636" i="2"/>
  <c r="H1636" i="2"/>
  <c r="I1635" i="2"/>
  <c r="H1635" i="2"/>
  <c r="I1634" i="2"/>
  <c r="H1634" i="2"/>
  <c r="I1633" i="2"/>
  <c r="H1633" i="2"/>
  <c r="I1632" i="2"/>
  <c r="H1632" i="2"/>
  <c r="I1631" i="2"/>
  <c r="H1631" i="2"/>
  <c r="I1630" i="2"/>
  <c r="H1630" i="2"/>
  <c r="I1629" i="2"/>
  <c r="H1629" i="2"/>
  <c r="I1628" i="2"/>
  <c r="H1628" i="2"/>
  <c r="I1627" i="2"/>
  <c r="H1627" i="2"/>
  <c r="I1626" i="2"/>
  <c r="H1626" i="2"/>
  <c r="I1625" i="2"/>
  <c r="H1625" i="2"/>
  <c r="I1624" i="2"/>
  <c r="H1624" i="2"/>
  <c r="I1623" i="2"/>
  <c r="H1623" i="2"/>
  <c r="I1622" i="2"/>
  <c r="H1622" i="2"/>
  <c r="I1621" i="2"/>
  <c r="H1621" i="2"/>
  <c r="I1620" i="2"/>
  <c r="H1620" i="2"/>
  <c r="I1619" i="2"/>
  <c r="H1619" i="2"/>
  <c r="I1618" i="2"/>
  <c r="H1618" i="2"/>
  <c r="I1617" i="2"/>
  <c r="H1617" i="2"/>
  <c r="I1616" i="2"/>
  <c r="H1616" i="2"/>
  <c r="I1615" i="2"/>
  <c r="H1615" i="2"/>
  <c r="I1614" i="2"/>
  <c r="H1614" i="2"/>
  <c r="I1613" i="2"/>
  <c r="H1613" i="2"/>
  <c r="I1612" i="2"/>
  <c r="H1612" i="2"/>
  <c r="I1611" i="2"/>
  <c r="H1611" i="2"/>
  <c r="I1610" i="2"/>
  <c r="H1610" i="2"/>
  <c r="I1609" i="2"/>
  <c r="H1609" i="2"/>
  <c r="I1608" i="2"/>
  <c r="H1608" i="2"/>
  <c r="I1607" i="2"/>
  <c r="H1607" i="2"/>
  <c r="I1606" i="2"/>
  <c r="H1606" i="2"/>
  <c r="I1605" i="2"/>
  <c r="H1605" i="2"/>
  <c r="I1604" i="2"/>
  <c r="H1604" i="2"/>
  <c r="I1603" i="2"/>
  <c r="H1603" i="2"/>
  <c r="I1602" i="2"/>
  <c r="H1602" i="2"/>
  <c r="I1601" i="2"/>
  <c r="H1601" i="2"/>
  <c r="I1600" i="2"/>
  <c r="H1600" i="2"/>
  <c r="I1599" i="2"/>
  <c r="H1599" i="2"/>
  <c r="I1598" i="2"/>
  <c r="H1598" i="2"/>
  <c r="I1597" i="2"/>
  <c r="H1597" i="2"/>
  <c r="I1596" i="2"/>
  <c r="H1596" i="2"/>
  <c r="I1595" i="2"/>
  <c r="H1595" i="2"/>
  <c r="I1594" i="2"/>
  <c r="H1594" i="2"/>
  <c r="I1593" i="2"/>
  <c r="H1593" i="2"/>
  <c r="I1592" i="2"/>
  <c r="H1592" i="2"/>
  <c r="I1591" i="2"/>
  <c r="H1591" i="2"/>
  <c r="I1590" i="2"/>
  <c r="H1590" i="2"/>
  <c r="I1589" i="2"/>
  <c r="H1589" i="2"/>
  <c r="I1588" i="2"/>
  <c r="H1588" i="2"/>
  <c r="I1587" i="2"/>
  <c r="H1587" i="2"/>
  <c r="I1586" i="2"/>
  <c r="H1586" i="2"/>
  <c r="I1585" i="2"/>
  <c r="H1585" i="2"/>
  <c r="I1584" i="2"/>
  <c r="H1584" i="2"/>
  <c r="I1583" i="2"/>
  <c r="H1583" i="2"/>
  <c r="I1582" i="2"/>
  <c r="H1582" i="2"/>
  <c r="I1581" i="2"/>
  <c r="H1581" i="2"/>
  <c r="I1580" i="2"/>
  <c r="H1580" i="2"/>
  <c r="I1579" i="2"/>
  <c r="H1579" i="2"/>
  <c r="I1578" i="2"/>
  <c r="H1578" i="2"/>
  <c r="I1577" i="2"/>
  <c r="H1577" i="2"/>
  <c r="I1576" i="2"/>
  <c r="H1576" i="2"/>
  <c r="I1575" i="2"/>
  <c r="H1575" i="2"/>
  <c r="I1574" i="2"/>
  <c r="H1574" i="2"/>
  <c r="I1573" i="2"/>
  <c r="H1573" i="2"/>
  <c r="I1572" i="2"/>
  <c r="H1572" i="2"/>
  <c r="I1571" i="2"/>
  <c r="H1571" i="2"/>
  <c r="I1570" i="2"/>
  <c r="H1570" i="2"/>
  <c r="I1569" i="2"/>
  <c r="H1569" i="2"/>
  <c r="I1568" i="2"/>
  <c r="H1568" i="2"/>
  <c r="I1567" i="2"/>
  <c r="H1567" i="2"/>
  <c r="I1566" i="2"/>
  <c r="H1566" i="2"/>
  <c r="I1565" i="2"/>
  <c r="H1565" i="2"/>
  <c r="I1564" i="2"/>
  <c r="H1564" i="2"/>
  <c r="I1563" i="2"/>
  <c r="H1563" i="2"/>
  <c r="I1562" i="2"/>
  <c r="H1562" i="2"/>
  <c r="I1561" i="2"/>
  <c r="H1561" i="2"/>
  <c r="I1560" i="2"/>
  <c r="H1560" i="2"/>
  <c r="I1559" i="2"/>
  <c r="H1559" i="2"/>
  <c r="I1558" i="2"/>
  <c r="H1558" i="2"/>
  <c r="I1557" i="2"/>
  <c r="H1557" i="2"/>
  <c r="I1556" i="2"/>
  <c r="H1556" i="2"/>
  <c r="I1555" i="2"/>
  <c r="H1555" i="2"/>
  <c r="I1554" i="2"/>
  <c r="H1554" i="2"/>
  <c r="I1553" i="2"/>
  <c r="H1553" i="2"/>
  <c r="I1552" i="2"/>
  <c r="H1552" i="2"/>
  <c r="I1551" i="2"/>
  <c r="H1551" i="2"/>
  <c r="I1550" i="2"/>
  <c r="H1550" i="2"/>
  <c r="I1549" i="2"/>
  <c r="H1549" i="2"/>
  <c r="I1548" i="2"/>
  <c r="H1548" i="2"/>
  <c r="I1547" i="2"/>
  <c r="H1547" i="2"/>
  <c r="I1546" i="2"/>
  <c r="H1546" i="2"/>
  <c r="I1545" i="2"/>
  <c r="H1545" i="2"/>
  <c r="I1544" i="2"/>
  <c r="H1544" i="2"/>
  <c r="I1543" i="2"/>
  <c r="H1543" i="2"/>
  <c r="I1542" i="2"/>
  <c r="H1542" i="2"/>
  <c r="I1541" i="2"/>
  <c r="H1541" i="2"/>
  <c r="I1540" i="2"/>
  <c r="H1540" i="2"/>
  <c r="I1539" i="2"/>
  <c r="H1539" i="2"/>
  <c r="I1538" i="2"/>
  <c r="H1538" i="2"/>
  <c r="I1537" i="2"/>
  <c r="H1537" i="2"/>
  <c r="I1536" i="2"/>
  <c r="H1536" i="2"/>
  <c r="I1535" i="2"/>
  <c r="H1535" i="2"/>
  <c r="I1534" i="2"/>
  <c r="H1534" i="2"/>
  <c r="I1533" i="2"/>
  <c r="H1533" i="2"/>
  <c r="I1532" i="2"/>
  <c r="H1532" i="2"/>
  <c r="I1531" i="2"/>
  <c r="H1531" i="2"/>
  <c r="I1530" i="2"/>
  <c r="H1530" i="2"/>
  <c r="I1529" i="2"/>
  <c r="H1529" i="2"/>
  <c r="I1528" i="2"/>
  <c r="H1528" i="2"/>
  <c r="I1527" i="2"/>
  <c r="H1527" i="2"/>
  <c r="I1526" i="2"/>
  <c r="H1526" i="2"/>
  <c r="I1525" i="2"/>
  <c r="H1525" i="2"/>
  <c r="I1524" i="2"/>
  <c r="H1524" i="2"/>
  <c r="I1523" i="2"/>
  <c r="H1523" i="2"/>
  <c r="I1522" i="2"/>
  <c r="H1522" i="2"/>
  <c r="I1521" i="2"/>
  <c r="H1521" i="2"/>
  <c r="I1520" i="2"/>
  <c r="H1520" i="2"/>
  <c r="I1519" i="2"/>
  <c r="H1519" i="2"/>
  <c r="I1518" i="2"/>
  <c r="H1518" i="2"/>
  <c r="I1517" i="2"/>
  <c r="H1517" i="2"/>
  <c r="I1516" i="2"/>
  <c r="H1516" i="2"/>
  <c r="I1515" i="2"/>
  <c r="H1515" i="2"/>
  <c r="I1514" i="2"/>
  <c r="H1514" i="2"/>
  <c r="I1513" i="2"/>
  <c r="H1513" i="2"/>
  <c r="I1512" i="2"/>
  <c r="H1512" i="2"/>
  <c r="I1511" i="2"/>
  <c r="H1511" i="2"/>
  <c r="I1510" i="2"/>
  <c r="H1510" i="2"/>
  <c r="I1509" i="2"/>
  <c r="H1509" i="2"/>
  <c r="I1508" i="2"/>
  <c r="H1508" i="2"/>
  <c r="I1507" i="2"/>
  <c r="H1507" i="2"/>
  <c r="I1506" i="2"/>
  <c r="H1506" i="2"/>
  <c r="I1505" i="2"/>
  <c r="H1505" i="2"/>
  <c r="I1504" i="2"/>
  <c r="H1504" i="2"/>
  <c r="I1503" i="2"/>
  <c r="H1503" i="2"/>
  <c r="I1502" i="2"/>
  <c r="H1502" i="2"/>
  <c r="I1501" i="2"/>
  <c r="H1501" i="2"/>
  <c r="I1500" i="2"/>
  <c r="H1500" i="2"/>
  <c r="I1499" i="2"/>
  <c r="H1499" i="2"/>
  <c r="I1498" i="2"/>
  <c r="H1498" i="2"/>
  <c r="I1497" i="2"/>
  <c r="H1497" i="2"/>
  <c r="I1496" i="2"/>
  <c r="H1496" i="2"/>
  <c r="I1495" i="2"/>
  <c r="H1495" i="2"/>
  <c r="I1494" i="2"/>
  <c r="H1494" i="2"/>
  <c r="I1493" i="2"/>
  <c r="H1493" i="2"/>
  <c r="I1492" i="2"/>
  <c r="H1492" i="2"/>
  <c r="I1491" i="2"/>
  <c r="H1491" i="2"/>
  <c r="I1490" i="2"/>
  <c r="H1490" i="2"/>
  <c r="I1489" i="2"/>
  <c r="H1489" i="2"/>
  <c r="I1488" i="2"/>
  <c r="H1488" i="2"/>
  <c r="I1487" i="2"/>
  <c r="H1487" i="2"/>
  <c r="I1486" i="2"/>
  <c r="H1486" i="2"/>
  <c r="I1485" i="2"/>
  <c r="H1485" i="2"/>
  <c r="I1484" i="2"/>
  <c r="H1484" i="2"/>
  <c r="I1483" i="2"/>
  <c r="H1483" i="2"/>
  <c r="I1482" i="2"/>
  <c r="H1482" i="2"/>
  <c r="I1481" i="2"/>
  <c r="H1481" i="2"/>
  <c r="I1480" i="2"/>
  <c r="H1480" i="2"/>
  <c r="I1479" i="2"/>
  <c r="H1479" i="2"/>
  <c r="I1478" i="2"/>
  <c r="H1478" i="2"/>
  <c r="I1477" i="2"/>
  <c r="H1477" i="2"/>
  <c r="I1476" i="2"/>
  <c r="H1476" i="2"/>
  <c r="I1475" i="2"/>
  <c r="H1475" i="2"/>
  <c r="I1474" i="2"/>
  <c r="H1474" i="2"/>
  <c r="I1473" i="2"/>
  <c r="H1473" i="2"/>
  <c r="I1472" i="2"/>
  <c r="H1472" i="2"/>
  <c r="I1471" i="2"/>
  <c r="H1471" i="2"/>
  <c r="I1470" i="2"/>
  <c r="H1470" i="2"/>
  <c r="I1469" i="2"/>
  <c r="H1469" i="2"/>
  <c r="I1468" i="2"/>
  <c r="H1468" i="2"/>
  <c r="I1467" i="2"/>
  <c r="H1467" i="2"/>
  <c r="I1466" i="2"/>
  <c r="H1466" i="2"/>
  <c r="I1465" i="2"/>
  <c r="H1465" i="2"/>
  <c r="I1464" i="2"/>
  <c r="H1464" i="2"/>
  <c r="I1463" i="2"/>
  <c r="H1463" i="2"/>
  <c r="I1462" i="2"/>
  <c r="H1462" i="2"/>
  <c r="I1461" i="2"/>
  <c r="H1461" i="2"/>
  <c r="I1460" i="2"/>
  <c r="H1460" i="2"/>
  <c r="I1459" i="2"/>
  <c r="H1459" i="2"/>
  <c r="I1458" i="2"/>
  <c r="H1458" i="2"/>
  <c r="I1457" i="2"/>
  <c r="H1457" i="2"/>
  <c r="I1456" i="2"/>
  <c r="H1456" i="2"/>
  <c r="I1455" i="2"/>
  <c r="H1455" i="2"/>
  <c r="I1454" i="2"/>
  <c r="H1454" i="2"/>
  <c r="I1453" i="2"/>
  <c r="H1453" i="2"/>
  <c r="I1452" i="2"/>
  <c r="H1452" i="2"/>
  <c r="I1451" i="2"/>
  <c r="H1451" i="2"/>
  <c r="I1450" i="2"/>
  <c r="H1450" i="2"/>
  <c r="I1449" i="2"/>
  <c r="H1449" i="2"/>
  <c r="I1448" i="2"/>
  <c r="H1448" i="2"/>
  <c r="I1447" i="2"/>
  <c r="H1447" i="2"/>
  <c r="I1446" i="2"/>
  <c r="H1446" i="2"/>
  <c r="I1445" i="2"/>
  <c r="H1445" i="2"/>
  <c r="I1444" i="2"/>
  <c r="H1444" i="2"/>
  <c r="I1443" i="2"/>
  <c r="H1443" i="2"/>
  <c r="I1442" i="2"/>
  <c r="H1442" i="2"/>
  <c r="I1441" i="2"/>
  <c r="H1441" i="2"/>
  <c r="I1440" i="2"/>
  <c r="H1440" i="2"/>
  <c r="I1439" i="2"/>
  <c r="H1439" i="2"/>
  <c r="I1438" i="2"/>
  <c r="H1438" i="2"/>
  <c r="I1437" i="2"/>
  <c r="H1437" i="2"/>
  <c r="I1436" i="2"/>
  <c r="H1436" i="2"/>
  <c r="I1435" i="2"/>
  <c r="H1435" i="2"/>
  <c r="I1434" i="2"/>
  <c r="H1434" i="2"/>
  <c r="I1433" i="2"/>
  <c r="H1433" i="2"/>
  <c r="I1432" i="2"/>
  <c r="H1432" i="2"/>
  <c r="I1431" i="2"/>
  <c r="H1431" i="2"/>
  <c r="I1430" i="2"/>
  <c r="H1430" i="2"/>
  <c r="I1429" i="2"/>
  <c r="H1429" i="2"/>
  <c r="I1428" i="2"/>
  <c r="H1428" i="2"/>
  <c r="I1427" i="2"/>
  <c r="H1427" i="2"/>
  <c r="I1426" i="2"/>
  <c r="H1426" i="2"/>
  <c r="I1425" i="2"/>
  <c r="H1425" i="2"/>
  <c r="I1424" i="2"/>
  <c r="H1424" i="2"/>
  <c r="I1423" i="2"/>
  <c r="H1423" i="2"/>
  <c r="I1422" i="2"/>
  <c r="H1422" i="2"/>
  <c r="I1421" i="2"/>
  <c r="H1421" i="2"/>
  <c r="I1420" i="2"/>
  <c r="H1420" i="2"/>
  <c r="I1419" i="2"/>
  <c r="H1419" i="2"/>
  <c r="I1418" i="2"/>
  <c r="H1418" i="2"/>
  <c r="I1417" i="2"/>
  <c r="H1417" i="2"/>
  <c r="I1416" i="2"/>
  <c r="H1416" i="2"/>
  <c r="I1415" i="2"/>
  <c r="H1415" i="2"/>
  <c r="I1414" i="2"/>
  <c r="H1414" i="2"/>
  <c r="I1413" i="2"/>
  <c r="H1413" i="2"/>
  <c r="I1412" i="2"/>
  <c r="H1412" i="2"/>
  <c r="I1411" i="2"/>
  <c r="H1411" i="2"/>
  <c r="I1410" i="2"/>
  <c r="H1410" i="2"/>
  <c r="I1409" i="2"/>
  <c r="H1409" i="2"/>
  <c r="I1408" i="2"/>
  <c r="H1408" i="2"/>
  <c r="I1407" i="2"/>
  <c r="H1407" i="2"/>
  <c r="I1406" i="2"/>
  <c r="H1406" i="2"/>
  <c r="I1405" i="2"/>
  <c r="H1405" i="2"/>
  <c r="I1404" i="2"/>
  <c r="H1404" i="2"/>
  <c r="I1403" i="2"/>
  <c r="H1403" i="2"/>
  <c r="I1402" i="2"/>
  <c r="H1402" i="2"/>
  <c r="I1401" i="2"/>
  <c r="H1401" i="2"/>
  <c r="I1400" i="2"/>
  <c r="H1400" i="2"/>
  <c r="I1399" i="2"/>
  <c r="H1399" i="2"/>
  <c r="I1398" i="2"/>
  <c r="H1398" i="2"/>
  <c r="I1397" i="2"/>
  <c r="H1397" i="2"/>
  <c r="I1396" i="2"/>
  <c r="H1396" i="2"/>
  <c r="I1395" i="2"/>
  <c r="H1395" i="2"/>
  <c r="I1394" i="2"/>
  <c r="H1394" i="2"/>
  <c r="I1393" i="2"/>
  <c r="H1393" i="2"/>
  <c r="I1392" i="2"/>
  <c r="H1392" i="2"/>
  <c r="I1391" i="2"/>
  <c r="H1391" i="2"/>
  <c r="I1390" i="2"/>
  <c r="H1390" i="2"/>
  <c r="I1389" i="2"/>
  <c r="H1389" i="2"/>
  <c r="I1388" i="2"/>
  <c r="H1388" i="2"/>
  <c r="I1387" i="2"/>
  <c r="H1387" i="2"/>
  <c r="I1386" i="2"/>
  <c r="H1386" i="2"/>
  <c r="I1385" i="2"/>
  <c r="H1385" i="2"/>
  <c r="I1384" i="2"/>
  <c r="H1384" i="2"/>
  <c r="I1383" i="2"/>
  <c r="H1383" i="2"/>
  <c r="I1382" i="2"/>
  <c r="H1382" i="2"/>
  <c r="I1381" i="2"/>
  <c r="H1381" i="2"/>
  <c r="I1380" i="2"/>
  <c r="H1380" i="2"/>
  <c r="I1379" i="2"/>
  <c r="H1379" i="2"/>
  <c r="I1378" i="2"/>
  <c r="H1378" i="2"/>
  <c r="I1377" i="2"/>
  <c r="H1377" i="2"/>
  <c r="I1376" i="2"/>
  <c r="H1376" i="2"/>
  <c r="I1375" i="2"/>
  <c r="H1375" i="2"/>
  <c r="I1374" i="2"/>
  <c r="H1374" i="2"/>
  <c r="I1373" i="2"/>
  <c r="H1373" i="2"/>
  <c r="I1372" i="2"/>
  <c r="H1372" i="2"/>
  <c r="I1371" i="2"/>
  <c r="H1371" i="2"/>
  <c r="I1370" i="2"/>
  <c r="H1370" i="2"/>
  <c r="I1369" i="2"/>
  <c r="H1369" i="2"/>
  <c r="I1368" i="2"/>
  <c r="H1368" i="2"/>
  <c r="I1367" i="2"/>
  <c r="H1367" i="2"/>
  <c r="I1366" i="2"/>
  <c r="H1366" i="2"/>
  <c r="I1365" i="2"/>
  <c r="H1365" i="2"/>
  <c r="I1364" i="2"/>
  <c r="H1364" i="2"/>
  <c r="I1363" i="2"/>
  <c r="H1363" i="2"/>
  <c r="I1362" i="2"/>
  <c r="H1362" i="2"/>
  <c r="I1361" i="2"/>
  <c r="H1361" i="2"/>
  <c r="I1360" i="2"/>
  <c r="H1360" i="2"/>
  <c r="I1359" i="2"/>
  <c r="H1359" i="2"/>
  <c r="I1358" i="2"/>
  <c r="H1358" i="2"/>
  <c r="I1357" i="2"/>
  <c r="H1357" i="2"/>
  <c r="I1356" i="2"/>
  <c r="H1356" i="2"/>
  <c r="I1355" i="2"/>
  <c r="H1355" i="2"/>
  <c r="I1354" i="2"/>
  <c r="H1354" i="2"/>
  <c r="I1353" i="2"/>
  <c r="H1353" i="2"/>
  <c r="I1352" i="2"/>
  <c r="H1352" i="2"/>
  <c r="I1351" i="2"/>
  <c r="H1351" i="2"/>
  <c r="I1350" i="2"/>
  <c r="H1350" i="2"/>
  <c r="I1349" i="2"/>
  <c r="H1349" i="2"/>
  <c r="I1348" i="2"/>
  <c r="H1348" i="2"/>
  <c r="I1347" i="2"/>
  <c r="H1347" i="2"/>
  <c r="I1346" i="2"/>
  <c r="H1346" i="2"/>
  <c r="I1345" i="2"/>
  <c r="H1345" i="2"/>
  <c r="I1344" i="2"/>
  <c r="H1344" i="2"/>
  <c r="I1343" i="2"/>
  <c r="H1343" i="2"/>
  <c r="I1342" i="2"/>
  <c r="H1342" i="2"/>
  <c r="I1341" i="2"/>
  <c r="H1341" i="2"/>
  <c r="I1340" i="2"/>
  <c r="H1340" i="2"/>
  <c r="I1339" i="2"/>
  <c r="H1339" i="2"/>
  <c r="I1338" i="2"/>
  <c r="H1338" i="2"/>
  <c r="I1337" i="2"/>
  <c r="H1337" i="2"/>
  <c r="I1336" i="2"/>
  <c r="H1336" i="2"/>
  <c r="I1335" i="2"/>
  <c r="H1335" i="2"/>
  <c r="I1334" i="2"/>
  <c r="H1334" i="2"/>
  <c r="I1333" i="2"/>
  <c r="H1333" i="2"/>
  <c r="I1332" i="2"/>
  <c r="H1332" i="2"/>
  <c r="I1331" i="2"/>
  <c r="H1331" i="2"/>
  <c r="I1330" i="2"/>
  <c r="H1330" i="2"/>
  <c r="I1329" i="2"/>
  <c r="H1329" i="2"/>
  <c r="I1328" i="2"/>
  <c r="H1328" i="2"/>
  <c r="I1327" i="2"/>
  <c r="H1327" i="2"/>
  <c r="I1326" i="2"/>
  <c r="H1326" i="2"/>
  <c r="I1325" i="2"/>
  <c r="H1325" i="2"/>
  <c r="I1324" i="2"/>
  <c r="H1324" i="2"/>
  <c r="I1323" i="2"/>
  <c r="H1323" i="2"/>
  <c r="I1322" i="2"/>
  <c r="H1322" i="2"/>
  <c r="I1321" i="2"/>
  <c r="H1321" i="2"/>
  <c r="I1320" i="2"/>
  <c r="H1320" i="2"/>
  <c r="I1319" i="2"/>
  <c r="H1319" i="2"/>
  <c r="I1318" i="2"/>
  <c r="H1318" i="2"/>
  <c r="I1317" i="2"/>
  <c r="H1317" i="2"/>
  <c r="I1316" i="2"/>
  <c r="H1316" i="2"/>
  <c r="I1315" i="2"/>
  <c r="H1315" i="2"/>
  <c r="I1314" i="2"/>
  <c r="H1314" i="2"/>
  <c r="I1313" i="2"/>
  <c r="H1313" i="2"/>
  <c r="I1312" i="2"/>
  <c r="H1312" i="2"/>
  <c r="I1311" i="2"/>
  <c r="H1311" i="2"/>
  <c r="I1310" i="2"/>
  <c r="H1310" i="2"/>
  <c r="I1309" i="2"/>
  <c r="H1309" i="2"/>
  <c r="I1308" i="2"/>
  <c r="H1308" i="2"/>
  <c r="I1307" i="2"/>
  <c r="H1307" i="2"/>
  <c r="I1306" i="2"/>
  <c r="H1306" i="2"/>
  <c r="I1305" i="2"/>
  <c r="H1305" i="2"/>
  <c r="I1304" i="2"/>
  <c r="H1304" i="2"/>
  <c r="I1303" i="2"/>
  <c r="H1303" i="2"/>
  <c r="I1302" i="2"/>
  <c r="H1302" i="2"/>
  <c r="I1301" i="2"/>
  <c r="H1301" i="2"/>
  <c r="I1300" i="2"/>
  <c r="H1300" i="2"/>
  <c r="I1299" i="2"/>
  <c r="H1299" i="2"/>
  <c r="I1298" i="2"/>
  <c r="H1298" i="2"/>
  <c r="I1297" i="2"/>
  <c r="H1297" i="2"/>
  <c r="I1296" i="2"/>
  <c r="H1296" i="2"/>
  <c r="I1295" i="2"/>
  <c r="H1295" i="2"/>
  <c r="I1294" i="2"/>
  <c r="H1294" i="2"/>
  <c r="I1293" i="2"/>
  <c r="H1293" i="2"/>
  <c r="I1292" i="2"/>
  <c r="H1292" i="2"/>
  <c r="I1291" i="2"/>
  <c r="H1291" i="2"/>
  <c r="I1290" i="2"/>
  <c r="H1290" i="2"/>
  <c r="I1289" i="2"/>
  <c r="H1289" i="2"/>
  <c r="I1288" i="2"/>
  <c r="H1288" i="2"/>
  <c r="I1287" i="2"/>
  <c r="H1287" i="2"/>
  <c r="I1286" i="2"/>
  <c r="H1286" i="2"/>
  <c r="I1285" i="2"/>
  <c r="H1285" i="2"/>
  <c r="I1284" i="2"/>
  <c r="H1284" i="2"/>
  <c r="I1283" i="2"/>
  <c r="H1283" i="2"/>
  <c r="I1282" i="2"/>
  <c r="H1282" i="2"/>
  <c r="I1281" i="2"/>
  <c r="H1281" i="2"/>
  <c r="I1280" i="2"/>
  <c r="H1280" i="2"/>
  <c r="I1279" i="2"/>
  <c r="H1279" i="2"/>
  <c r="I1278" i="2"/>
  <c r="H1278" i="2"/>
  <c r="I1277" i="2"/>
  <c r="H1277" i="2"/>
  <c r="I1276" i="2"/>
  <c r="H1276" i="2"/>
  <c r="I1275" i="2"/>
  <c r="H1275" i="2"/>
  <c r="I1274" i="2"/>
  <c r="H1274" i="2"/>
  <c r="I1273" i="2"/>
  <c r="H1273" i="2"/>
  <c r="I1272" i="2"/>
  <c r="H1272" i="2"/>
  <c r="I1271" i="2"/>
  <c r="H1271" i="2"/>
  <c r="I1270" i="2"/>
  <c r="H1270" i="2"/>
  <c r="I1269" i="2"/>
  <c r="H1269" i="2"/>
  <c r="I1268" i="2"/>
  <c r="H1268" i="2"/>
  <c r="I1267" i="2"/>
  <c r="H1267" i="2"/>
  <c r="I1266" i="2"/>
  <c r="H1266" i="2"/>
  <c r="I1265" i="2"/>
  <c r="H1265" i="2"/>
  <c r="I1264" i="2"/>
  <c r="H1264" i="2"/>
  <c r="I1263" i="2"/>
  <c r="H1263" i="2"/>
  <c r="I1262" i="2"/>
  <c r="H1262" i="2"/>
  <c r="I1261" i="2"/>
  <c r="H1261" i="2"/>
  <c r="I1260" i="2"/>
  <c r="H1260" i="2"/>
  <c r="I1259" i="2"/>
  <c r="H1259" i="2"/>
  <c r="I1258" i="2"/>
  <c r="H1258" i="2"/>
  <c r="I1257" i="2"/>
  <c r="H1257" i="2"/>
  <c r="I1256" i="2"/>
  <c r="H1256" i="2"/>
  <c r="I1255" i="2"/>
  <c r="H1255" i="2"/>
  <c r="I1254" i="2"/>
  <c r="H1254" i="2"/>
  <c r="I1253" i="2"/>
  <c r="H1253" i="2"/>
  <c r="I1252" i="2"/>
  <c r="H1252" i="2"/>
  <c r="I1251" i="2"/>
  <c r="H1251" i="2"/>
  <c r="I1250" i="2"/>
  <c r="H1250" i="2"/>
  <c r="I1249" i="2"/>
  <c r="H1249" i="2"/>
  <c r="I1248" i="2"/>
  <c r="H1248" i="2"/>
  <c r="I1247" i="2"/>
  <c r="H1247" i="2"/>
  <c r="I1246" i="2"/>
  <c r="H1246" i="2"/>
  <c r="I1245" i="2"/>
  <c r="H1245" i="2"/>
  <c r="I1244" i="2"/>
  <c r="H1244" i="2"/>
  <c r="I1243" i="2"/>
  <c r="H1243" i="2"/>
  <c r="I1242" i="2"/>
  <c r="H1242" i="2"/>
  <c r="I1241" i="2"/>
  <c r="H1241" i="2"/>
  <c r="I1240" i="2"/>
  <c r="H1240" i="2"/>
  <c r="I1239" i="2"/>
  <c r="H1239" i="2"/>
  <c r="I1238" i="2"/>
  <c r="H1238" i="2"/>
  <c r="I1237" i="2"/>
  <c r="H1237" i="2"/>
  <c r="I1236" i="2"/>
  <c r="H1236" i="2"/>
  <c r="I1235" i="2"/>
  <c r="H1235" i="2"/>
  <c r="I1234" i="2"/>
  <c r="H1234" i="2"/>
  <c r="I1233" i="2"/>
  <c r="H1233" i="2"/>
  <c r="I1232" i="2"/>
  <c r="H1232" i="2"/>
  <c r="I1231" i="2"/>
  <c r="H1231" i="2"/>
  <c r="I1230" i="2"/>
  <c r="H1230" i="2"/>
  <c r="I1229" i="2"/>
  <c r="H1229" i="2"/>
  <c r="I1228" i="2"/>
  <c r="H1228" i="2"/>
  <c r="I1227" i="2"/>
  <c r="H1227" i="2"/>
  <c r="I1226" i="2"/>
  <c r="H1226" i="2"/>
  <c r="I1225" i="2"/>
  <c r="H1225" i="2"/>
  <c r="I1224" i="2"/>
  <c r="H1224" i="2"/>
  <c r="I1223" i="2"/>
  <c r="H1223" i="2"/>
  <c r="I1222" i="2"/>
  <c r="H1222" i="2"/>
  <c r="I1221" i="2"/>
  <c r="H1221" i="2"/>
  <c r="I1220" i="2"/>
  <c r="H1220" i="2"/>
  <c r="I1219" i="2"/>
  <c r="H1219" i="2"/>
  <c r="I1218" i="2"/>
  <c r="H1218" i="2"/>
  <c r="I1217" i="2"/>
  <c r="H1217" i="2"/>
  <c r="I1216" i="2"/>
  <c r="H1216" i="2"/>
  <c r="I1215" i="2"/>
  <c r="H1215" i="2"/>
  <c r="I1214" i="2"/>
  <c r="H1214" i="2"/>
  <c r="I1213" i="2"/>
  <c r="H1213" i="2"/>
  <c r="I1212" i="2"/>
  <c r="H1212" i="2"/>
  <c r="I1211" i="2"/>
  <c r="H1211" i="2"/>
  <c r="I1210" i="2"/>
  <c r="H1210" i="2"/>
  <c r="I1209" i="2"/>
  <c r="H1209" i="2"/>
  <c r="I1208" i="2"/>
  <c r="H1208" i="2"/>
  <c r="I1207" i="2"/>
  <c r="H1207" i="2"/>
  <c r="I1206" i="2"/>
  <c r="H1206" i="2"/>
  <c r="I1205" i="2"/>
  <c r="H1205" i="2"/>
  <c r="I1204" i="2"/>
  <c r="H1204" i="2"/>
  <c r="I1203" i="2"/>
  <c r="H1203" i="2"/>
  <c r="I1202" i="2"/>
  <c r="H1202" i="2"/>
  <c r="I1201" i="2"/>
  <c r="H1201" i="2"/>
  <c r="I1200" i="2"/>
  <c r="H1200" i="2"/>
  <c r="I1199" i="2"/>
  <c r="H1199" i="2"/>
  <c r="I1198" i="2"/>
  <c r="H1198" i="2"/>
  <c r="I1197" i="2"/>
  <c r="H1197" i="2"/>
  <c r="I1196" i="2"/>
  <c r="H1196" i="2"/>
  <c r="I1195" i="2"/>
  <c r="H1195" i="2"/>
  <c r="I1194" i="2"/>
  <c r="H1194" i="2"/>
  <c r="I1193" i="2"/>
  <c r="H1193" i="2"/>
  <c r="I1192" i="2"/>
  <c r="H1192" i="2"/>
  <c r="I1191" i="2"/>
  <c r="H1191" i="2"/>
  <c r="I1190" i="2"/>
  <c r="H1190" i="2"/>
  <c r="I1189" i="2"/>
  <c r="H1189" i="2"/>
  <c r="I1188" i="2"/>
  <c r="H1188" i="2"/>
  <c r="I1187" i="2"/>
  <c r="H1187" i="2"/>
  <c r="I1186" i="2"/>
  <c r="H1186" i="2"/>
  <c r="I1185" i="2"/>
  <c r="H1185" i="2"/>
  <c r="I1184" i="2"/>
  <c r="H1184" i="2"/>
  <c r="I1183" i="2"/>
  <c r="H1183" i="2"/>
  <c r="I1182" i="2"/>
  <c r="H1182" i="2"/>
  <c r="I1181" i="2"/>
  <c r="H1181" i="2"/>
  <c r="I1180" i="2"/>
  <c r="H1180" i="2"/>
  <c r="I1179" i="2"/>
  <c r="H1179" i="2"/>
  <c r="I1178" i="2"/>
  <c r="H1178" i="2"/>
  <c r="I1177" i="2"/>
  <c r="H1177" i="2"/>
  <c r="I1176" i="2"/>
  <c r="H1176" i="2"/>
  <c r="I1175" i="2"/>
  <c r="H1175" i="2"/>
  <c r="I1174" i="2"/>
  <c r="H1174" i="2"/>
  <c r="I1173" i="2"/>
  <c r="H1173" i="2"/>
  <c r="I1172" i="2"/>
  <c r="H1172" i="2"/>
  <c r="I1171" i="2"/>
  <c r="H1171" i="2"/>
  <c r="I1170" i="2"/>
  <c r="H1170" i="2"/>
  <c r="I1169" i="2"/>
  <c r="H1169" i="2"/>
  <c r="I1168" i="2"/>
  <c r="H1168" i="2"/>
  <c r="I1167" i="2"/>
  <c r="H1167" i="2"/>
  <c r="I1166" i="2"/>
  <c r="H1166" i="2"/>
  <c r="I1165" i="2"/>
  <c r="H1165" i="2"/>
  <c r="I1164" i="2"/>
  <c r="H1164" i="2"/>
  <c r="I1163" i="2"/>
  <c r="H1163" i="2"/>
  <c r="I1162" i="2"/>
  <c r="H1162" i="2"/>
  <c r="I1161" i="2"/>
  <c r="H1161" i="2"/>
  <c r="I1160" i="2"/>
  <c r="H1160" i="2"/>
  <c r="I1159" i="2"/>
  <c r="H1159" i="2"/>
  <c r="I1158" i="2"/>
  <c r="H1158" i="2"/>
  <c r="I1157" i="2"/>
  <c r="H1157" i="2"/>
  <c r="I1156" i="2"/>
  <c r="H1156" i="2"/>
  <c r="I1155" i="2"/>
  <c r="H1155" i="2"/>
  <c r="I1154" i="2"/>
  <c r="H1154" i="2"/>
  <c r="I1153" i="2"/>
  <c r="H1153" i="2"/>
  <c r="I1152" i="2"/>
  <c r="H1152" i="2"/>
  <c r="I1151" i="2"/>
  <c r="H1151" i="2"/>
  <c r="I1150" i="2"/>
  <c r="H1150" i="2"/>
  <c r="I1149" i="2"/>
  <c r="H1149" i="2"/>
  <c r="I1148" i="2"/>
  <c r="H1148" i="2"/>
  <c r="I1147" i="2"/>
  <c r="H1147" i="2"/>
  <c r="I1146" i="2"/>
  <c r="H1146" i="2"/>
  <c r="I1145" i="2"/>
  <c r="H1145" i="2"/>
  <c r="I1144" i="2"/>
  <c r="H1144" i="2"/>
  <c r="I1143" i="2"/>
  <c r="H1143" i="2"/>
  <c r="I1142" i="2"/>
  <c r="H1142" i="2"/>
  <c r="I1141" i="2"/>
  <c r="H1141" i="2"/>
  <c r="I1140" i="2"/>
  <c r="H1140" i="2"/>
  <c r="I1139" i="2"/>
  <c r="H1139" i="2"/>
  <c r="I1138" i="2"/>
  <c r="H1138" i="2"/>
  <c r="I1137" i="2"/>
  <c r="H1137" i="2"/>
  <c r="I1136" i="2"/>
  <c r="H1136" i="2"/>
  <c r="I1135" i="2"/>
  <c r="H1135" i="2"/>
  <c r="I1134" i="2"/>
  <c r="H1134" i="2"/>
  <c r="I1133" i="2"/>
  <c r="H1133" i="2"/>
  <c r="I1132" i="2"/>
  <c r="H1132" i="2"/>
  <c r="I1131" i="2"/>
  <c r="H1131" i="2"/>
  <c r="I1130" i="2"/>
  <c r="H1130" i="2"/>
  <c r="I1129" i="2"/>
  <c r="H1129" i="2"/>
  <c r="I1128" i="2"/>
  <c r="H1128" i="2"/>
  <c r="I1127" i="2"/>
  <c r="H1127" i="2"/>
  <c r="I1126" i="2"/>
  <c r="H1126" i="2"/>
  <c r="I1125" i="2"/>
  <c r="H1125" i="2"/>
  <c r="I1124" i="2"/>
  <c r="H1124" i="2"/>
  <c r="I1123" i="2"/>
  <c r="H1123" i="2"/>
  <c r="I1122" i="2"/>
  <c r="H1122" i="2"/>
  <c r="I1121" i="2"/>
  <c r="H1121" i="2"/>
  <c r="I1120" i="2"/>
  <c r="H1120" i="2"/>
  <c r="I1119" i="2"/>
  <c r="H1119" i="2"/>
  <c r="I1118" i="2"/>
  <c r="H1118" i="2"/>
  <c r="I1117" i="2"/>
  <c r="H1117" i="2"/>
  <c r="I1116" i="2"/>
  <c r="H1116" i="2"/>
  <c r="I1115" i="2"/>
  <c r="H1115" i="2"/>
  <c r="I1114" i="2"/>
  <c r="H1114" i="2"/>
  <c r="I1113" i="2"/>
  <c r="H1113" i="2"/>
  <c r="I1112" i="2"/>
  <c r="H1112" i="2"/>
  <c r="I1111" i="2"/>
  <c r="H1111" i="2"/>
  <c r="I1110" i="2"/>
  <c r="H1110" i="2"/>
  <c r="I1109" i="2"/>
  <c r="H1109" i="2"/>
  <c r="I1108" i="2"/>
  <c r="H1108" i="2"/>
  <c r="I1107" i="2"/>
  <c r="H1107" i="2"/>
  <c r="I1106" i="2"/>
  <c r="H1106" i="2"/>
  <c r="I1105" i="2"/>
  <c r="H1105" i="2"/>
  <c r="I1104" i="2"/>
  <c r="H1104" i="2"/>
  <c r="I1103" i="2"/>
  <c r="H1103" i="2"/>
  <c r="I1102" i="2"/>
  <c r="H1102" i="2"/>
  <c r="I1101" i="2"/>
  <c r="H1101" i="2"/>
  <c r="I1100" i="2"/>
  <c r="H1100" i="2"/>
  <c r="I1099" i="2"/>
  <c r="H1099" i="2"/>
  <c r="I1098" i="2"/>
  <c r="H1098" i="2"/>
  <c r="I1097" i="2"/>
  <c r="H1097" i="2"/>
  <c r="I1096" i="2"/>
  <c r="H1096" i="2"/>
  <c r="I1095" i="2"/>
  <c r="H1095" i="2"/>
  <c r="I1094" i="2"/>
  <c r="H1094" i="2"/>
  <c r="I1093" i="2"/>
  <c r="H1093" i="2"/>
  <c r="I1092" i="2"/>
  <c r="H1092" i="2"/>
  <c r="I1091" i="2"/>
  <c r="H1091" i="2"/>
  <c r="I1090" i="2"/>
  <c r="H1090" i="2"/>
  <c r="I1089" i="2"/>
  <c r="H1089" i="2"/>
  <c r="I1088" i="2"/>
  <c r="H1088" i="2"/>
  <c r="I1087" i="2"/>
  <c r="H1087" i="2"/>
  <c r="I1086" i="2"/>
  <c r="H1086" i="2"/>
  <c r="I1085" i="2"/>
  <c r="H1085" i="2"/>
  <c r="I1084" i="2"/>
  <c r="H1084" i="2"/>
  <c r="I1083" i="2"/>
  <c r="H1083" i="2"/>
  <c r="I1082" i="2"/>
  <c r="H1082" i="2"/>
  <c r="I1081" i="2"/>
  <c r="H1081" i="2"/>
  <c r="I1080" i="2"/>
  <c r="H1080" i="2"/>
  <c r="I1079" i="2"/>
  <c r="H1079" i="2"/>
  <c r="I1078" i="2"/>
  <c r="H1078" i="2"/>
  <c r="I1077" i="2"/>
  <c r="H1077" i="2"/>
  <c r="I1076" i="2"/>
  <c r="H1076" i="2"/>
  <c r="I1075" i="2"/>
  <c r="H1075" i="2"/>
  <c r="I1074" i="2"/>
  <c r="H1074" i="2"/>
  <c r="I1073" i="2"/>
  <c r="H1073" i="2"/>
  <c r="I1072" i="2"/>
  <c r="H1072" i="2"/>
  <c r="I1071" i="2"/>
  <c r="H1071" i="2"/>
  <c r="I1070" i="2"/>
  <c r="H1070" i="2"/>
  <c r="I1069" i="2"/>
  <c r="H1069" i="2"/>
  <c r="I1068" i="2"/>
  <c r="H1068" i="2"/>
  <c r="I1067" i="2"/>
  <c r="H1067" i="2"/>
  <c r="I1066" i="2"/>
  <c r="H1066" i="2"/>
  <c r="I1065" i="2"/>
  <c r="H1065" i="2"/>
  <c r="I1064" i="2"/>
  <c r="H1064" i="2"/>
  <c r="I1063" i="2"/>
  <c r="H1063" i="2"/>
  <c r="I1062" i="2"/>
  <c r="H1062" i="2"/>
  <c r="I1061" i="2"/>
  <c r="H1061" i="2"/>
  <c r="I1060" i="2"/>
  <c r="H1060" i="2"/>
  <c r="I1059" i="2"/>
  <c r="H1059" i="2"/>
  <c r="I1058" i="2"/>
  <c r="H1058" i="2"/>
  <c r="I1057" i="2"/>
  <c r="H1057" i="2"/>
  <c r="I1056" i="2"/>
  <c r="H1056" i="2"/>
  <c r="I1055" i="2"/>
  <c r="H1055" i="2"/>
  <c r="I1054" i="2"/>
  <c r="H1054" i="2"/>
  <c r="I1053" i="2"/>
  <c r="H1053" i="2"/>
  <c r="I1052" i="2"/>
  <c r="H1052" i="2"/>
  <c r="I1051" i="2"/>
  <c r="H1051" i="2"/>
  <c r="I1050" i="2"/>
  <c r="H1050" i="2"/>
  <c r="I1049" i="2"/>
  <c r="H1049" i="2"/>
  <c r="I1048" i="2"/>
  <c r="H1048" i="2"/>
  <c r="I1047" i="2"/>
  <c r="H1047" i="2"/>
  <c r="I1046" i="2"/>
  <c r="H1046" i="2"/>
  <c r="I1045" i="2"/>
  <c r="H1045" i="2"/>
  <c r="I1044" i="2"/>
  <c r="H1044" i="2"/>
  <c r="I1043" i="2"/>
  <c r="H1043" i="2"/>
  <c r="I1042" i="2"/>
  <c r="H1042" i="2"/>
  <c r="I1041" i="2"/>
  <c r="H1041" i="2"/>
  <c r="I1040" i="2"/>
  <c r="H1040" i="2"/>
  <c r="I1039" i="2"/>
  <c r="H1039" i="2"/>
  <c r="I1038" i="2"/>
  <c r="H1038" i="2"/>
  <c r="I1037" i="2"/>
  <c r="H1037" i="2"/>
  <c r="I1036" i="2"/>
  <c r="H1036" i="2"/>
  <c r="I1035" i="2"/>
  <c r="H1035" i="2"/>
  <c r="I1034" i="2"/>
  <c r="H1034" i="2"/>
  <c r="I1033" i="2"/>
  <c r="H1033" i="2"/>
  <c r="I1032" i="2"/>
  <c r="H1032" i="2"/>
  <c r="I1031" i="2"/>
  <c r="H1031" i="2"/>
  <c r="I1030" i="2"/>
  <c r="H1030" i="2"/>
  <c r="I1029" i="2"/>
  <c r="H1029" i="2"/>
  <c r="I1028" i="2"/>
  <c r="H1028" i="2"/>
  <c r="I1027" i="2"/>
  <c r="H1027" i="2"/>
  <c r="I1026" i="2"/>
  <c r="H1026" i="2"/>
  <c r="I1025" i="2"/>
  <c r="H1025" i="2"/>
  <c r="I1024" i="2"/>
  <c r="H1024" i="2"/>
  <c r="I1023" i="2"/>
  <c r="H1023" i="2"/>
  <c r="I1022" i="2"/>
  <c r="H1022" i="2"/>
  <c r="I1021" i="2"/>
  <c r="H1021" i="2"/>
  <c r="I1020" i="2"/>
  <c r="H1020" i="2"/>
  <c r="I1019" i="2"/>
  <c r="H1019" i="2"/>
  <c r="I1018" i="2"/>
  <c r="H1018" i="2"/>
  <c r="I1017" i="2"/>
  <c r="H1017" i="2"/>
  <c r="I1016" i="2"/>
  <c r="H1016" i="2"/>
  <c r="I1015" i="2"/>
  <c r="H1015" i="2"/>
  <c r="I1014" i="2"/>
  <c r="H1014" i="2"/>
  <c r="I1013" i="2"/>
  <c r="H1013" i="2"/>
  <c r="I1012" i="2"/>
  <c r="H1012" i="2"/>
  <c r="I1011" i="2"/>
  <c r="H1011" i="2"/>
  <c r="I1010" i="2"/>
  <c r="H1010" i="2"/>
  <c r="I1009" i="2"/>
  <c r="H1009" i="2"/>
  <c r="I1008" i="2"/>
  <c r="H1008" i="2"/>
  <c r="I1007" i="2"/>
  <c r="H1007" i="2"/>
  <c r="I1006" i="2"/>
  <c r="H1006" i="2"/>
  <c r="I1005" i="2"/>
  <c r="H1005" i="2"/>
  <c r="I1004" i="2"/>
  <c r="H1004" i="2"/>
  <c r="I1003" i="2"/>
  <c r="H1003" i="2"/>
  <c r="I1002" i="2"/>
  <c r="H1002" i="2"/>
  <c r="I1001" i="2"/>
  <c r="H1001" i="2"/>
  <c r="I1000" i="2"/>
  <c r="H1000" i="2"/>
  <c r="I999" i="2"/>
  <c r="H999" i="2"/>
  <c r="I998" i="2"/>
  <c r="H998" i="2"/>
  <c r="I997" i="2"/>
  <c r="H997" i="2"/>
  <c r="I996" i="2"/>
  <c r="H996" i="2"/>
  <c r="I995" i="2"/>
  <c r="H995" i="2"/>
  <c r="I994" i="2"/>
  <c r="H994" i="2"/>
  <c r="I993" i="2"/>
  <c r="H993" i="2"/>
  <c r="I992" i="2"/>
  <c r="H992" i="2"/>
  <c r="I991" i="2"/>
  <c r="H991" i="2"/>
  <c r="I990" i="2"/>
  <c r="H990" i="2"/>
  <c r="I989" i="2"/>
  <c r="H989" i="2"/>
  <c r="I988" i="2"/>
  <c r="H988" i="2"/>
  <c r="I987" i="2"/>
  <c r="H987" i="2"/>
  <c r="I986" i="2"/>
  <c r="H986" i="2"/>
  <c r="I985" i="2"/>
  <c r="H985" i="2"/>
  <c r="I984" i="2"/>
  <c r="H984" i="2"/>
  <c r="I983" i="2"/>
  <c r="H983" i="2"/>
  <c r="I982" i="2"/>
  <c r="H982" i="2"/>
  <c r="I981" i="2"/>
  <c r="H981" i="2"/>
  <c r="I980" i="2"/>
  <c r="H980" i="2"/>
  <c r="I979" i="2"/>
  <c r="H979" i="2"/>
  <c r="I978" i="2"/>
  <c r="H978" i="2"/>
  <c r="I977" i="2"/>
  <c r="H977" i="2"/>
  <c r="I976" i="2"/>
  <c r="H976" i="2"/>
  <c r="I975" i="2"/>
  <c r="H975" i="2"/>
  <c r="I974" i="2"/>
  <c r="H974" i="2"/>
  <c r="I973" i="2"/>
  <c r="H973" i="2"/>
  <c r="I972" i="2"/>
  <c r="H972" i="2"/>
  <c r="I971" i="2"/>
  <c r="H971" i="2"/>
  <c r="I970" i="2"/>
  <c r="H970" i="2"/>
  <c r="I969" i="2"/>
  <c r="H969" i="2"/>
  <c r="I968" i="2"/>
  <c r="H968" i="2"/>
  <c r="I967" i="2"/>
  <c r="H967" i="2"/>
  <c r="I966" i="2"/>
  <c r="H966" i="2"/>
  <c r="I965" i="2"/>
  <c r="H965" i="2"/>
  <c r="I964" i="2"/>
  <c r="H964" i="2"/>
  <c r="I963" i="2"/>
  <c r="H963" i="2"/>
  <c r="I962" i="2"/>
  <c r="H962" i="2"/>
  <c r="I961" i="2"/>
  <c r="H961" i="2"/>
  <c r="I960" i="2"/>
  <c r="H960" i="2"/>
  <c r="I959" i="2"/>
  <c r="H959" i="2"/>
  <c r="I958" i="2"/>
  <c r="H958" i="2"/>
  <c r="I957" i="2"/>
  <c r="H957" i="2"/>
  <c r="I956" i="2"/>
  <c r="H956" i="2"/>
  <c r="I955" i="2"/>
  <c r="H955" i="2"/>
  <c r="I954" i="2"/>
  <c r="H954" i="2"/>
  <c r="I953" i="2"/>
  <c r="H953" i="2"/>
  <c r="I952" i="2"/>
  <c r="H952" i="2"/>
  <c r="I951" i="2"/>
  <c r="H951" i="2"/>
  <c r="I950" i="2"/>
  <c r="H950" i="2"/>
  <c r="I949" i="2"/>
  <c r="H949" i="2"/>
  <c r="I948" i="2"/>
  <c r="H948" i="2"/>
  <c r="I947" i="2"/>
  <c r="H947" i="2"/>
  <c r="I946" i="2"/>
  <c r="H946" i="2"/>
  <c r="I945" i="2"/>
  <c r="H945" i="2"/>
  <c r="I944" i="2"/>
  <c r="H944" i="2"/>
  <c r="I943" i="2"/>
  <c r="H943" i="2"/>
  <c r="I942" i="2"/>
  <c r="H942" i="2"/>
  <c r="I941" i="2"/>
  <c r="H941" i="2"/>
  <c r="I940" i="2"/>
  <c r="H940" i="2"/>
  <c r="I939" i="2"/>
  <c r="H939" i="2"/>
  <c r="I938" i="2"/>
  <c r="H938" i="2"/>
  <c r="I937" i="2"/>
  <c r="H937" i="2"/>
  <c r="I936" i="2"/>
  <c r="H936" i="2"/>
  <c r="I935" i="2"/>
  <c r="H935" i="2"/>
  <c r="I934" i="2"/>
  <c r="H934" i="2"/>
  <c r="I933" i="2"/>
  <c r="H933" i="2"/>
  <c r="I932" i="2"/>
  <c r="H932" i="2"/>
  <c r="I931" i="2"/>
  <c r="H931" i="2"/>
  <c r="I930" i="2"/>
  <c r="H930" i="2"/>
  <c r="I929" i="2"/>
  <c r="H929" i="2"/>
  <c r="I928" i="2"/>
  <c r="H928" i="2"/>
  <c r="I927" i="2"/>
  <c r="H927" i="2"/>
  <c r="I926" i="2"/>
  <c r="H926" i="2"/>
  <c r="I925" i="2"/>
  <c r="H925" i="2"/>
  <c r="I924" i="2"/>
  <c r="H924" i="2"/>
  <c r="I923" i="2"/>
  <c r="H923" i="2"/>
  <c r="I922" i="2"/>
  <c r="H922" i="2"/>
  <c r="I921" i="2"/>
  <c r="H921" i="2"/>
  <c r="I920" i="2"/>
  <c r="H920" i="2"/>
  <c r="I919" i="2"/>
  <c r="H919" i="2"/>
  <c r="I918" i="2"/>
  <c r="H918" i="2"/>
  <c r="I917" i="2"/>
  <c r="H917" i="2"/>
  <c r="I916" i="2"/>
  <c r="H916" i="2"/>
  <c r="I915" i="2"/>
  <c r="H915" i="2"/>
  <c r="I914" i="2"/>
  <c r="H914" i="2"/>
  <c r="I913" i="2"/>
  <c r="H913" i="2"/>
  <c r="I912" i="2"/>
  <c r="H912" i="2"/>
  <c r="I911" i="2"/>
  <c r="H911" i="2"/>
  <c r="I910" i="2"/>
  <c r="H910" i="2"/>
  <c r="I909" i="2"/>
  <c r="H909" i="2"/>
  <c r="I908" i="2"/>
  <c r="H908" i="2"/>
  <c r="I907" i="2"/>
  <c r="H907" i="2"/>
  <c r="I906" i="2"/>
  <c r="H906" i="2"/>
  <c r="I905" i="2"/>
  <c r="H905" i="2"/>
  <c r="I904" i="2"/>
  <c r="H904" i="2"/>
  <c r="I903" i="2"/>
  <c r="H903" i="2"/>
  <c r="I902" i="2"/>
  <c r="H902" i="2"/>
  <c r="I901" i="2"/>
  <c r="H901" i="2"/>
  <c r="I900" i="2"/>
  <c r="H900" i="2"/>
  <c r="I899" i="2"/>
  <c r="H899" i="2"/>
  <c r="I898" i="2"/>
  <c r="H898" i="2"/>
  <c r="I897" i="2"/>
  <c r="H897" i="2"/>
  <c r="I896" i="2"/>
  <c r="H896" i="2"/>
  <c r="I895" i="2"/>
  <c r="H895" i="2"/>
  <c r="I894" i="2"/>
  <c r="H894" i="2"/>
  <c r="I893" i="2"/>
  <c r="H893" i="2"/>
  <c r="I892" i="2"/>
  <c r="H892" i="2"/>
  <c r="I891" i="2"/>
  <c r="H891" i="2"/>
  <c r="I890" i="2"/>
  <c r="H890" i="2"/>
  <c r="I889" i="2"/>
  <c r="H889" i="2"/>
  <c r="I888" i="2"/>
  <c r="H888" i="2"/>
  <c r="I887" i="2"/>
  <c r="H887" i="2"/>
  <c r="I886" i="2"/>
  <c r="H886" i="2"/>
  <c r="I885" i="2"/>
  <c r="H885" i="2"/>
  <c r="I884" i="2"/>
  <c r="H884" i="2"/>
  <c r="I883" i="2"/>
  <c r="H883" i="2"/>
  <c r="I882" i="2"/>
  <c r="H882" i="2"/>
  <c r="I881" i="2"/>
  <c r="H881" i="2"/>
  <c r="I880" i="2"/>
  <c r="H880" i="2"/>
  <c r="I879" i="2"/>
  <c r="H879" i="2"/>
  <c r="I878" i="2"/>
  <c r="H878" i="2"/>
  <c r="I877" i="2"/>
  <c r="H877" i="2"/>
  <c r="I876" i="2"/>
  <c r="H876" i="2"/>
  <c r="I875" i="2"/>
  <c r="H875" i="2"/>
  <c r="I874" i="2"/>
  <c r="H874" i="2"/>
  <c r="I873" i="2"/>
  <c r="H873" i="2"/>
  <c r="I872" i="2"/>
  <c r="H872" i="2"/>
  <c r="I871" i="2"/>
  <c r="H871" i="2"/>
  <c r="I870" i="2"/>
  <c r="H870" i="2"/>
  <c r="I869" i="2"/>
  <c r="H869" i="2"/>
  <c r="I868" i="2"/>
  <c r="H868" i="2"/>
  <c r="I867" i="2"/>
  <c r="H867" i="2"/>
  <c r="I866" i="2"/>
  <c r="H866" i="2"/>
  <c r="I865" i="2"/>
  <c r="H865" i="2"/>
  <c r="I864" i="2"/>
  <c r="H864" i="2"/>
  <c r="I863" i="2"/>
  <c r="H863" i="2"/>
  <c r="I862" i="2"/>
  <c r="H862" i="2"/>
  <c r="I861" i="2"/>
  <c r="H861" i="2"/>
  <c r="I860" i="2"/>
  <c r="H860" i="2"/>
  <c r="I859" i="2"/>
  <c r="H859" i="2"/>
  <c r="I858" i="2"/>
  <c r="H858" i="2"/>
  <c r="I857" i="2"/>
  <c r="H857" i="2"/>
  <c r="I856" i="2"/>
  <c r="H856" i="2"/>
  <c r="I855" i="2"/>
  <c r="H855" i="2"/>
  <c r="I854" i="2"/>
  <c r="H854" i="2"/>
  <c r="I853" i="2"/>
  <c r="H853" i="2"/>
  <c r="I852" i="2"/>
  <c r="H852" i="2"/>
  <c r="I851" i="2"/>
  <c r="H851" i="2"/>
  <c r="I850" i="2"/>
  <c r="H850" i="2"/>
  <c r="I849" i="2"/>
  <c r="H849" i="2"/>
  <c r="I848" i="2"/>
  <c r="H848" i="2"/>
  <c r="I847" i="2"/>
  <c r="H847" i="2"/>
  <c r="I846" i="2"/>
  <c r="H846" i="2"/>
  <c r="I845" i="2"/>
  <c r="H845" i="2"/>
  <c r="I844" i="2"/>
  <c r="H844" i="2"/>
  <c r="I843" i="2"/>
  <c r="H843" i="2"/>
  <c r="I842" i="2"/>
  <c r="H842" i="2"/>
  <c r="I841" i="2"/>
  <c r="H841" i="2"/>
  <c r="I840" i="2"/>
  <c r="H840" i="2"/>
  <c r="I839" i="2"/>
  <c r="H839" i="2"/>
  <c r="I838" i="2"/>
  <c r="H838" i="2"/>
  <c r="I837" i="2"/>
  <c r="H837" i="2"/>
  <c r="I836" i="2"/>
  <c r="H836" i="2"/>
  <c r="I835" i="2"/>
  <c r="H835" i="2"/>
  <c r="I834" i="2"/>
  <c r="H834" i="2"/>
  <c r="I833" i="2"/>
  <c r="H833" i="2"/>
  <c r="I832" i="2"/>
  <c r="H832" i="2"/>
  <c r="I831" i="2"/>
  <c r="H831" i="2"/>
  <c r="I830" i="2"/>
  <c r="H830" i="2"/>
  <c r="I829" i="2"/>
  <c r="H829" i="2"/>
  <c r="I828" i="2"/>
  <c r="H828" i="2"/>
  <c r="I827" i="2"/>
  <c r="H827" i="2"/>
  <c r="I826" i="2"/>
  <c r="H826" i="2"/>
  <c r="I825" i="2"/>
  <c r="H825" i="2"/>
  <c r="I824" i="2"/>
  <c r="H824" i="2"/>
  <c r="I823" i="2"/>
  <c r="H823" i="2"/>
  <c r="I822" i="2"/>
  <c r="H822" i="2"/>
  <c r="I821" i="2"/>
  <c r="H821" i="2"/>
  <c r="I820" i="2"/>
  <c r="H820" i="2"/>
  <c r="I819" i="2"/>
  <c r="H819" i="2"/>
  <c r="I818" i="2"/>
  <c r="H818" i="2"/>
  <c r="I817" i="2"/>
  <c r="H817" i="2"/>
  <c r="I816" i="2"/>
  <c r="H816" i="2"/>
  <c r="I815" i="2"/>
  <c r="H815" i="2"/>
  <c r="I814" i="2"/>
  <c r="H814" i="2"/>
  <c r="I813" i="2"/>
  <c r="H813" i="2"/>
  <c r="I812" i="2"/>
  <c r="H812" i="2"/>
  <c r="I811" i="2"/>
  <c r="H811" i="2"/>
  <c r="I810" i="2"/>
  <c r="H810" i="2"/>
  <c r="I809" i="2"/>
  <c r="H809" i="2"/>
  <c r="I808" i="2"/>
  <c r="H808" i="2"/>
  <c r="I807" i="2"/>
  <c r="H807" i="2"/>
  <c r="I806" i="2"/>
  <c r="H806" i="2"/>
  <c r="I805" i="2"/>
  <c r="H805" i="2"/>
  <c r="I804" i="2"/>
  <c r="H804" i="2"/>
  <c r="I803" i="2"/>
  <c r="H803" i="2"/>
  <c r="I802" i="2"/>
  <c r="H802" i="2"/>
  <c r="I801" i="2"/>
  <c r="H801" i="2"/>
  <c r="I800" i="2"/>
  <c r="H800" i="2"/>
  <c r="I799" i="2"/>
  <c r="H799" i="2"/>
  <c r="I798" i="2"/>
  <c r="H798" i="2"/>
  <c r="I797" i="2"/>
  <c r="H797" i="2"/>
  <c r="I796" i="2"/>
  <c r="H796" i="2"/>
  <c r="I795" i="2"/>
  <c r="H795" i="2"/>
  <c r="I794" i="2"/>
  <c r="H794" i="2"/>
  <c r="I793" i="2"/>
  <c r="H793" i="2"/>
  <c r="I792" i="2"/>
  <c r="H792" i="2"/>
  <c r="I791" i="2"/>
  <c r="H791" i="2"/>
  <c r="I790" i="2"/>
  <c r="H790" i="2"/>
  <c r="I789" i="2"/>
  <c r="H789" i="2"/>
  <c r="I788" i="2"/>
  <c r="H788" i="2"/>
  <c r="I787" i="2"/>
  <c r="H787" i="2"/>
  <c r="I786" i="2"/>
  <c r="H786" i="2"/>
  <c r="I785" i="2"/>
  <c r="H785" i="2"/>
  <c r="I784" i="2"/>
  <c r="H784" i="2"/>
  <c r="I783" i="2"/>
  <c r="H783" i="2"/>
  <c r="I782" i="2"/>
  <c r="H782" i="2"/>
  <c r="I781" i="2"/>
  <c r="H781" i="2"/>
  <c r="I780" i="2"/>
  <c r="H780" i="2"/>
  <c r="I779" i="2"/>
  <c r="H779" i="2"/>
  <c r="I778" i="2"/>
  <c r="H778" i="2"/>
  <c r="I777" i="2"/>
  <c r="H777" i="2"/>
  <c r="I776" i="2"/>
  <c r="H776" i="2"/>
  <c r="I775" i="2"/>
  <c r="H775" i="2"/>
  <c r="I774" i="2"/>
  <c r="H774" i="2"/>
  <c r="I773" i="2"/>
  <c r="H773" i="2"/>
  <c r="I772" i="2"/>
  <c r="H772" i="2"/>
  <c r="I771" i="2"/>
  <c r="H771" i="2"/>
  <c r="I770" i="2"/>
  <c r="H770" i="2"/>
  <c r="I769" i="2"/>
  <c r="H769" i="2"/>
  <c r="I768" i="2"/>
  <c r="H768" i="2"/>
  <c r="I767" i="2"/>
  <c r="H767" i="2"/>
  <c r="I766" i="2"/>
  <c r="H766" i="2"/>
  <c r="I765" i="2"/>
  <c r="H765" i="2"/>
  <c r="I764" i="2"/>
  <c r="H764" i="2"/>
  <c r="I763" i="2"/>
  <c r="H763" i="2"/>
  <c r="I762" i="2"/>
  <c r="H762" i="2"/>
  <c r="I761" i="2"/>
  <c r="H761" i="2"/>
  <c r="I760" i="2"/>
  <c r="H760" i="2"/>
  <c r="I759" i="2"/>
  <c r="H759" i="2"/>
  <c r="I758" i="2"/>
  <c r="H758" i="2"/>
  <c r="I757" i="2"/>
  <c r="H757" i="2"/>
  <c r="I756" i="2"/>
  <c r="H756" i="2"/>
  <c r="I755" i="2"/>
  <c r="H755" i="2"/>
  <c r="I754" i="2"/>
  <c r="H754" i="2"/>
  <c r="I753" i="2"/>
  <c r="H753" i="2"/>
  <c r="I752" i="2"/>
  <c r="H752" i="2"/>
  <c r="I751" i="2"/>
  <c r="H751" i="2"/>
  <c r="I750" i="2"/>
  <c r="H750" i="2"/>
  <c r="I749" i="2"/>
  <c r="H749" i="2"/>
  <c r="I748" i="2"/>
  <c r="H748" i="2"/>
  <c r="I747" i="2"/>
  <c r="H747" i="2"/>
  <c r="I746" i="2"/>
  <c r="H746" i="2"/>
  <c r="I745" i="2"/>
  <c r="H745" i="2"/>
  <c r="I744" i="2"/>
  <c r="H744" i="2"/>
  <c r="I743" i="2"/>
  <c r="H743" i="2"/>
  <c r="I742" i="2"/>
  <c r="H742" i="2"/>
  <c r="I741" i="2"/>
  <c r="H741" i="2"/>
  <c r="I740" i="2"/>
  <c r="H740" i="2"/>
  <c r="I739" i="2"/>
  <c r="H739" i="2"/>
  <c r="I738" i="2"/>
  <c r="H738" i="2"/>
  <c r="I737" i="2"/>
  <c r="H737" i="2"/>
  <c r="I736" i="2"/>
  <c r="H736" i="2"/>
  <c r="I735" i="2"/>
  <c r="H735" i="2"/>
  <c r="I734" i="2"/>
  <c r="H734" i="2"/>
  <c r="I733" i="2"/>
  <c r="H733" i="2"/>
  <c r="I732" i="2"/>
  <c r="H732" i="2"/>
  <c r="I731" i="2"/>
  <c r="H731" i="2"/>
  <c r="I730" i="2"/>
  <c r="H730" i="2"/>
  <c r="I729" i="2"/>
  <c r="H729" i="2"/>
  <c r="I728" i="2"/>
  <c r="H728" i="2"/>
  <c r="I727" i="2"/>
  <c r="H727" i="2"/>
  <c r="I726" i="2"/>
  <c r="H726" i="2"/>
  <c r="I725" i="2"/>
  <c r="H725" i="2"/>
  <c r="I724" i="2"/>
  <c r="H724" i="2"/>
  <c r="I723" i="2"/>
  <c r="H723" i="2"/>
  <c r="I722" i="2"/>
  <c r="H722" i="2"/>
  <c r="I721" i="2"/>
  <c r="H721" i="2"/>
  <c r="I720" i="2"/>
  <c r="H720" i="2"/>
  <c r="I719" i="2"/>
  <c r="H719" i="2"/>
  <c r="I718" i="2"/>
  <c r="H718" i="2"/>
  <c r="I717" i="2"/>
  <c r="H717" i="2"/>
  <c r="I716" i="2"/>
  <c r="H716" i="2"/>
  <c r="I715" i="2"/>
  <c r="H715" i="2"/>
  <c r="I714" i="2"/>
  <c r="H714" i="2"/>
  <c r="I713" i="2"/>
  <c r="H713" i="2"/>
  <c r="I712" i="2"/>
  <c r="H712" i="2"/>
  <c r="I711" i="2"/>
  <c r="H711" i="2"/>
  <c r="I710" i="2"/>
  <c r="H710" i="2"/>
  <c r="I709" i="2"/>
  <c r="H709" i="2"/>
  <c r="I708" i="2"/>
  <c r="H708" i="2"/>
  <c r="I707" i="2"/>
  <c r="H707" i="2"/>
  <c r="I706" i="2"/>
  <c r="H706" i="2"/>
  <c r="I705" i="2"/>
  <c r="H705" i="2"/>
  <c r="I704" i="2"/>
  <c r="H704" i="2"/>
  <c r="I703" i="2"/>
  <c r="H703" i="2"/>
  <c r="I702" i="2"/>
  <c r="H702" i="2"/>
  <c r="I701" i="2"/>
  <c r="H701" i="2"/>
  <c r="I700" i="2"/>
  <c r="H700" i="2"/>
  <c r="I699" i="2"/>
  <c r="H699" i="2"/>
  <c r="I698" i="2"/>
  <c r="H698" i="2"/>
  <c r="I697" i="2"/>
  <c r="H697" i="2"/>
  <c r="I696" i="2"/>
  <c r="H696" i="2"/>
  <c r="I695" i="2"/>
  <c r="H695" i="2"/>
  <c r="I694" i="2"/>
  <c r="H694" i="2"/>
  <c r="I693" i="2"/>
  <c r="H693" i="2"/>
  <c r="I692" i="2"/>
  <c r="H692" i="2"/>
  <c r="I691" i="2"/>
  <c r="H691" i="2"/>
  <c r="I690" i="2"/>
  <c r="H690" i="2"/>
  <c r="I689" i="2"/>
  <c r="H689" i="2"/>
  <c r="I688" i="2"/>
  <c r="H688" i="2"/>
  <c r="I687" i="2"/>
  <c r="H687" i="2"/>
  <c r="I686" i="2"/>
  <c r="H686" i="2"/>
  <c r="I685" i="2"/>
  <c r="H685" i="2"/>
  <c r="I684" i="2"/>
  <c r="H684" i="2"/>
  <c r="I683" i="2"/>
  <c r="H683" i="2"/>
  <c r="I682" i="2"/>
  <c r="H682" i="2"/>
  <c r="I681" i="2"/>
  <c r="H681" i="2"/>
  <c r="I680" i="2"/>
  <c r="H680" i="2"/>
  <c r="I679" i="2"/>
  <c r="H679" i="2"/>
  <c r="I678" i="2"/>
  <c r="H678" i="2"/>
  <c r="I677" i="2"/>
  <c r="H677" i="2"/>
  <c r="I676" i="2"/>
  <c r="H676" i="2"/>
  <c r="I675" i="2"/>
  <c r="H675" i="2"/>
  <c r="I674" i="2"/>
  <c r="H674" i="2"/>
  <c r="I673" i="2"/>
  <c r="H673" i="2"/>
  <c r="I672" i="2"/>
  <c r="H672" i="2"/>
  <c r="I671" i="2"/>
  <c r="H671" i="2"/>
  <c r="I670" i="2"/>
  <c r="H670" i="2"/>
  <c r="I669" i="2"/>
  <c r="H669" i="2"/>
  <c r="I668" i="2"/>
  <c r="H668" i="2"/>
  <c r="I667" i="2"/>
  <c r="H667" i="2"/>
  <c r="I666" i="2"/>
  <c r="H666" i="2"/>
  <c r="I665" i="2"/>
  <c r="H665" i="2"/>
  <c r="I664" i="2"/>
  <c r="H664" i="2"/>
  <c r="I663" i="2"/>
  <c r="H663" i="2"/>
  <c r="I662" i="2"/>
  <c r="H662" i="2"/>
  <c r="I661" i="2"/>
  <c r="H661" i="2"/>
  <c r="I660" i="2"/>
  <c r="H660" i="2"/>
  <c r="I659" i="2"/>
  <c r="H659" i="2"/>
  <c r="I658" i="2"/>
  <c r="H658" i="2"/>
  <c r="I657" i="2"/>
  <c r="H657" i="2"/>
  <c r="I656" i="2"/>
  <c r="H656" i="2"/>
  <c r="I655" i="2"/>
  <c r="H655" i="2"/>
  <c r="I654" i="2"/>
  <c r="H654" i="2"/>
  <c r="I653" i="2"/>
  <c r="H653" i="2"/>
  <c r="I652" i="2"/>
  <c r="H652" i="2"/>
  <c r="I651" i="2"/>
  <c r="H651" i="2"/>
  <c r="I650" i="2"/>
  <c r="H650" i="2"/>
  <c r="I649" i="2"/>
  <c r="H649" i="2"/>
  <c r="I648" i="2"/>
  <c r="H648" i="2"/>
  <c r="I647" i="2"/>
  <c r="H647" i="2"/>
  <c r="I646" i="2"/>
  <c r="H646" i="2"/>
  <c r="I645" i="2"/>
  <c r="H645" i="2"/>
  <c r="I644" i="2"/>
  <c r="H644" i="2"/>
  <c r="I643" i="2"/>
  <c r="H643" i="2"/>
  <c r="I642" i="2"/>
  <c r="H642" i="2"/>
  <c r="I641" i="2"/>
  <c r="H641" i="2"/>
  <c r="I640" i="2"/>
  <c r="H640" i="2"/>
  <c r="I639" i="2"/>
  <c r="H639" i="2"/>
  <c r="I638" i="2"/>
  <c r="H638" i="2"/>
  <c r="I637" i="2"/>
  <c r="H637" i="2"/>
  <c r="I636" i="2"/>
  <c r="H636" i="2"/>
  <c r="I635" i="2"/>
  <c r="H635" i="2"/>
  <c r="I634" i="2"/>
  <c r="H634" i="2"/>
  <c r="I633" i="2"/>
  <c r="H633" i="2"/>
  <c r="I632" i="2"/>
  <c r="H632" i="2"/>
  <c r="I631" i="2"/>
  <c r="H631" i="2"/>
  <c r="I630" i="2"/>
  <c r="H630" i="2"/>
  <c r="I629" i="2"/>
  <c r="H629" i="2"/>
  <c r="I628" i="2"/>
  <c r="H628" i="2"/>
  <c r="I627" i="2"/>
  <c r="H627" i="2"/>
  <c r="I626" i="2"/>
  <c r="H626" i="2"/>
  <c r="I625" i="2"/>
  <c r="H625" i="2"/>
  <c r="I624" i="2"/>
  <c r="H624" i="2"/>
  <c r="I623" i="2"/>
  <c r="H623" i="2"/>
  <c r="I622" i="2"/>
  <c r="H622" i="2"/>
  <c r="I621" i="2"/>
  <c r="H621" i="2"/>
  <c r="I620" i="2"/>
  <c r="H620" i="2"/>
  <c r="I619" i="2"/>
  <c r="H619" i="2"/>
  <c r="I618" i="2"/>
  <c r="H618" i="2"/>
  <c r="I617" i="2"/>
  <c r="H617" i="2"/>
  <c r="I616" i="2"/>
  <c r="H616" i="2"/>
  <c r="I615" i="2"/>
  <c r="H615" i="2"/>
  <c r="I614" i="2"/>
  <c r="H614" i="2"/>
  <c r="I613" i="2"/>
  <c r="H613" i="2"/>
  <c r="I612" i="2"/>
  <c r="H612" i="2"/>
  <c r="I611" i="2"/>
  <c r="H611" i="2"/>
  <c r="I610" i="2"/>
  <c r="H610" i="2"/>
  <c r="I609" i="2"/>
  <c r="H609" i="2"/>
  <c r="I608" i="2"/>
  <c r="H608" i="2"/>
  <c r="I607" i="2"/>
  <c r="H607" i="2"/>
  <c r="I606" i="2"/>
  <c r="H606" i="2"/>
  <c r="I605" i="2"/>
  <c r="H605" i="2"/>
  <c r="I604" i="2"/>
  <c r="H604" i="2"/>
  <c r="I603" i="2"/>
  <c r="H603" i="2"/>
  <c r="I602" i="2"/>
  <c r="H602" i="2"/>
  <c r="I601" i="2"/>
  <c r="H601" i="2"/>
  <c r="I600" i="2"/>
  <c r="H600" i="2"/>
  <c r="I599" i="2"/>
  <c r="H599" i="2"/>
  <c r="I598" i="2"/>
  <c r="H598" i="2"/>
  <c r="I597" i="2"/>
  <c r="H597" i="2"/>
  <c r="I596" i="2"/>
  <c r="H596" i="2"/>
  <c r="I595" i="2"/>
  <c r="H595" i="2"/>
  <c r="I594" i="2"/>
  <c r="H594" i="2"/>
  <c r="I593" i="2"/>
  <c r="H593" i="2"/>
  <c r="I592" i="2"/>
  <c r="H592" i="2"/>
  <c r="I591" i="2"/>
  <c r="H591" i="2"/>
  <c r="I590" i="2"/>
  <c r="H590" i="2"/>
  <c r="I589" i="2"/>
  <c r="H589" i="2"/>
  <c r="I588" i="2"/>
  <c r="H588" i="2"/>
  <c r="I587" i="2"/>
  <c r="H587" i="2"/>
  <c r="I586" i="2"/>
  <c r="H586" i="2"/>
  <c r="I585" i="2"/>
  <c r="H585" i="2"/>
  <c r="I584" i="2"/>
  <c r="H584" i="2"/>
  <c r="I583" i="2"/>
  <c r="H583" i="2"/>
  <c r="I582" i="2"/>
  <c r="H582" i="2"/>
  <c r="I581" i="2"/>
  <c r="H581" i="2"/>
  <c r="I580" i="2"/>
  <c r="H580" i="2"/>
  <c r="I579" i="2"/>
  <c r="H579" i="2"/>
  <c r="I578" i="2"/>
  <c r="H578" i="2"/>
  <c r="I577" i="2"/>
  <c r="H577" i="2"/>
  <c r="I576" i="2"/>
  <c r="H576" i="2"/>
  <c r="I575" i="2"/>
  <c r="H575" i="2"/>
  <c r="I574" i="2"/>
  <c r="H574" i="2"/>
  <c r="I573" i="2"/>
  <c r="H573" i="2"/>
  <c r="I572" i="2"/>
  <c r="H572" i="2"/>
  <c r="I571" i="2"/>
  <c r="H571" i="2"/>
  <c r="I570" i="2"/>
  <c r="H570" i="2"/>
  <c r="I569" i="2"/>
  <c r="H569" i="2"/>
  <c r="I568" i="2"/>
  <c r="H568" i="2"/>
  <c r="I567" i="2"/>
  <c r="H567" i="2"/>
  <c r="I566" i="2"/>
  <c r="H566" i="2"/>
  <c r="I565" i="2"/>
  <c r="H565" i="2"/>
  <c r="I564" i="2"/>
  <c r="H564" i="2"/>
  <c r="I563" i="2"/>
  <c r="H563" i="2"/>
  <c r="I562" i="2"/>
  <c r="H562" i="2"/>
  <c r="I561" i="2"/>
  <c r="H561" i="2"/>
  <c r="I560" i="2"/>
  <c r="H560" i="2"/>
  <c r="I559" i="2"/>
  <c r="H559" i="2"/>
  <c r="I558" i="2"/>
  <c r="H558" i="2"/>
  <c r="I557" i="2"/>
  <c r="H557" i="2"/>
  <c r="I556" i="2"/>
  <c r="H556" i="2"/>
  <c r="I555" i="2"/>
  <c r="H555" i="2"/>
  <c r="I554" i="2"/>
  <c r="H554" i="2"/>
  <c r="I553" i="2"/>
  <c r="H553" i="2"/>
  <c r="I552" i="2"/>
  <c r="H552" i="2"/>
  <c r="I551" i="2"/>
  <c r="H551" i="2"/>
  <c r="I550" i="2"/>
  <c r="H550" i="2"/>
  <c r="I549" i="2"/>
  <c r="H549" i="2"/>
  <c r="I548" i="2"/>
  <c r="H548" i="2"/>
  <c r="I547" i="2"/>
  <c r="H547" i="2"/>
  <c r="I546" i="2"/>
  <c r="H546" i="2"/>
  <c r="I545" i="2"/>
  <c r="H545" i="2"/>
  <c r="I544" i="2"/>
  <c r="H544" i="2"/>
  <c r="I543" i="2"/>
  <c r="H543" i="2"/>
  <c r="I542" i="2"/>
  <c r="H542" i="2"/>
  <c r="I541" i="2"/>
  <c r="H541" i="2"/>
  <c r="I540" i="2"/>
  <c r="H540" i="2"/>
  <c r="I539" i="2"/>
  <c r="H539" i="2"/>
  <c r="I538" i="2"/>
  <c r="H538" i="2"/>
  <c r="I537" i="2"/>
  <c r="H537" i="2"/>
  <c r="I536" i="2"/>
  <c r="H536" i="2"/>
  <c r="I535" i="2"/>
  <c r="H535" i="2"/>
  <c r="I534" i="2"/>
  <c r="H534" i="2"/>
  <c r="I533" i="2"/>
  <c r="H533" i="2"/>
  <c r="I532" i="2"/>
  <c r="H532" i="2"/>
  <c r="I531" i="2"/>
  <c r="H531" i="2"/>
  <c r="I530" i="2"/>
  <c r="H530" i="2"/>
  <c r="I529" i="2"/>
  <c r="H529" i="2"/>
  <c r="I528" i="2"/>
  <c r="H528" i="2"/>
  <c r="I527" i="2"/>
  <c r="H527" i="2"/>
  <c r="I526" i="2"/>
  <c r="H526" i="2"/>
  <c r="I525" i="2"/>
  <c r="H525" i="2"/>
  <c r="I524" i="2"/>
  <c r="H524" i="2"/>
  <c r="I523" i="2"/>
  <c r="H523" i="2"/>
  <c r="I522" i="2"/>
  <c r="H522" i="2"/>
  <c r="I521" i="2"/>
  <c r="H521" i="2"/>
  <c r="I520" i="2"/>
  <c r="H520" i="2"/>
  <c r="I519" i="2"/>
  <c r="H519" i="2"/>
  <c r="I518" i="2"/>
  <c r="H518" i="2"/>
  <c r="I517" i="2"/>
  <c r="H517" i="2"/>
  <c r="I516" i="2"/>
  <c r="H516" i="2"/>
  <c r="I515" i="2"/>
  <c r="H515" i="2"/>
  <c r="I514" i="2"/>
  <c r="H514" i="2"/>
  <c r="I513" i="2"/>
  <c r="H513" i="2"/>
  <c r="I512" i="2"/>
  <c r="H512" i="2"/>
  <c r="I511" i="2"/>
  <c r="H511" i="2"/>
  <c r="I510" i="2"/>
  <c r="H510" i="2"/>
  <c r="I509" i="2"/>
  <c r="H509" i="2"/>
  <c r="I508" i="2"/>
  <c r="H508" i="2"/>
  <c r="I507" i="2"/>
  <c r="H507" i="2"/>
  <c r="I506" i="2"/>
  <c r="H506" i="2"/>
  <c r="I505" i="2"/>
  <c r="H505" i="2"/>
  <c r="I504" i="2"/>
  <c r="H504" i="2"/>
  <c r="I503" i="2"/>
  <c r="H503" i="2"/>
  <c r="I502" i="2"/>
  <c r="H502" i="2"/>
  <c r="I501" i="2"/>
  <c r="H501" i="2"/>
  <c r="I500" i="2"/>
  <c r="H500" i="2"/>
  <c r="I499" i="2"/>
  <c r="H499" i="2"/>
  <c r="I498" i="2"/>
  <c r="H498" i="2"/>
  <c r="I497" i="2"/>
  <c r="H497" i="2"/>
  <c r="I496" i="2"/>
  <c r="H496" i="2"/>
  <c r="I495" i="2"/>
  <c r="H495" i="2"/>
  <c r="I494" i="2"/>
  <c r="H494" i="2"/>
  <c r="I493" i="2"/>
  <c r="H493" i="2"/>
  <c r="I492" i="2"/>
  <c r="H492" i="2"/>
  <c r="I491" i="2"/>
  <c r="H491" i="2"/>
  <c r="I490" i="2"/>
  <c r="H490" i="2"/>
  <c r="I489" i="2"/>
  <c r="H489" i="2"/>
  <c r="I488" i="2"/>
  <c r="H488" i="2"/>
  <c r="I487" i="2"/>
  <c r="H487" i="2"/>
  <c r="I486" i="2"/>
  <c r="H486" i="2"/>
  <c r="I485" i="2"/>
  <c r="H485" i="2"/>
  <c r="I484" i="2"/>
  <c r="H484" i="2"/>
  <c r="I483" i="2"/>
  <c r="H483" i="2"/>
  <c r="I482" i="2"/>
  <c r="H482" i="2"/>
  <c r="I481" i="2"/>
  <c r="H481" i="2"/>
  <c r="I480" i="2"/>
  <c r="H480" i="2"/>
  <c r="I479" i="2"/>
  <c r="H479" i="2"/>
  <c r="I478" i="2"/>
  <c r="H478" i="2"/>
  <c r="I477" i="2"/>
  <c r="H477" i="2"/>
  <c r="I476" i="2"/>
  <c r="H476" i="2"/>
  <c r="I475" i="2"/>
  <c r="H475" i="2"/>
  <c r="I474" i="2"/>
  <c r="H474" i="2"/>
  <c r="I473" i="2"/>
  <c r="H473" i="2"/>
  <c r="I472" i="2"/>
  <c r="H472" i="2"/>
  <c r="I471" i="2"/>
  <c r="H471" i="2"/>
  <c r="I470" i="2"/>
  <c r="H470" i="2"/>
  <c r="I469" i="2"/>
  <c r="H469" i="2"/>
  <c r="I468" i="2"/>
  <c r="H468" i="2"/>
  <c r="I467" i="2"/>
  <c r="H467" i="2"/>
  <c r="I466" i="2"/>
  <c r="H466" i="2"/>
  <c r="I465" i="2"/>
  <c r="H465" i="2"/>
  <c r="I464" i="2"/>
  <c r="H464" i="2"/>
  <c r="I463" i="2"/>
  <c r="H463" i="2"/>
  <c r="I462" i="2"/>
  <c r="H462" i="2"/>
  <c r="I461" i="2"/>
  <c r="H461" i="2"/>
  <c r="I460" i="2"/>
  <c r="H460" i="2"/>
  <c r="I459" i="2"/>
  <c r="H459" i="2"/>
  <c r="I458" i="2"/>
  <c r="H458" i="2"/>
  <c r="I457" i="2"/>
  <c r="H457" i="2"/>
  <c r="I456" i="2"/>
  <c r="H456" i="2"/>
  <c r="I455" i="2"/>
  <c r="H455" i="2"/>
  <c r="I454" i="2"/>
  <c r="H454" i="2"/>
  <c r="I453" i="2"/>
  <c r="H453" i="2"/>
  <c r="I452" i="2"/>
  <c r="H452" i="2"/>
  <c r="I451" i="2"/>
  <c r="H451" i="2"/>
  <c r="I450" i="2"/>
  <c r="H450" i="2"/>
  <c r="I449" i="2"/>
  <c r="H449" i="2"/>
  <c r="I448" i="2"/>
  <c r="H448" i="2"/>
  <c r="I447" i="2"/>
  <c r="H447" i="2"/>
  <c r="I446" i="2"/>
  <c r="H446" i="2"/>
  <c r="I445" i="2"/>
  <c r="H445" i="2"/>
  <c r="I444" i="2"/>
  <c r="H444" i="2"/>
  <c r="I443" i="2"/>
  <c r="H443" i="2"/>
  <c r="I442" i="2"/>
  <c r="H442" i="2"/>
  <c r="I441" i="2"/>
  <c r="H441" i="2"/>
  <c r="I440" i="2"/>
  <c r="H440" i="2"/>
  <c r="I439" i="2"/>
  <c r="H439" i="2"/>
  <c r="I438" i="2"/>
  <c r="H438" i="2"/>
  <c r="I437" i="2"/>
  <c r="H437" i="2"/>
  <c r="I436" i="2"/>
  <c r="H436" i="2"/>
  <c r="I435" i="2"/>
  <c r="H435" i="2"/>
  <c r="I434" i="2"/>
  <c r="H434" i="2"/>
  <c r="I433" i="2"/>
  <c r="H433" i="2"/>
  <c r="I432" i="2"/>
  <c r="H432" i="2"/>
  <c r="I431" i="2"/>
  <c r="H431" i="2"/>
  <c r="I430" i="2"/>
  <c r="H430" i="2"/>
  <c r="I429" i="2"/>
  <c r="H429" i="2"/>
  <c r="I428" i="2"/>
  <c r="H428" i="2"/>
  <c r="I427" i="2"/>
  <c r="H427" i="2"/>
  <c r="I426" i="2"/>
  <c r="H426" i="2"/>
  <c r="I425" i="2"/>
  <c r="H425" i="2"/>
  <c r="I424" i="2"/>
  <c r="H424" i="2"/>
  <c r="I423" i="2"/>
  <c r="H423" i="2"/>
  <c r="I422" i="2"/>
  <c r="H422" i="2"/>
  <c r="I421" i="2"/>
  <c r="H421" i="2"/>
  <c r="I420" i="2"/>
  <c r="H420" i="2"/>
  <c r="I419" i="2"/>
  <c r="H419" i="2"/>
  <c r="I418" i="2"/>
  <c r="H418" i="2"/>
  <c r="I417" i="2"/>
  <c r="H417" i="2"/>
  <c r="I416" i="2"/>
  <c r="H416" i="2"/>
  <c r="I415" i="2"/>
  <c r="H415" i="2"/>
  <c r="I414" i="2"/>
  <c r="H414" i="2"/>
  <c r="I413" i="2"/>
  <c r="H413" i="2"/>
  <c r="I412" i="2"/>
  <c r="H412" i="2"/>
  <c r="I411" i="2"/>
  <c r="H411" i="2"/>
  <c r="I410" i="2"/>
  <c r="H410" i="2"/>
  <c r="I409" i="2"/>
  <c r="H409" i="2"/>
  <c r="I408" i="2"/>
  <c r="H408" i="2"/>
  <c r="I407" i="2"/>
  <c r="H407" i="2"/>
  <c r="I406" i="2"/>
  <c r="H406" i="2"/>
  <c r="I405" i="2"/>
  <c r="H405" i="2"/>
  <c r="I404" i="2"/>
  <c r="H404" i="2"/>
  <c r="I403" i="2"/>
  <c r="H403" i="2"/>
  <c r="I402" i="2"/>
  <c r="H402" i="2"/>
  <c r="I401" i="2"/>
  <c r="H401" i="2"/>
  <c r="I400" i="2"/>
  <c r="H400" i="2"/>
  <c r="I399" i="2"/>
  <c r="H399" i="2"/>
  <c r="I398" i="2"/>
  <c r="H398" i="2"/>
  <c r="I397" i="2"/>
  <c r="H397" i="2"/>
  <c r="I396" i="2"/>
  <c r="H396" i="2"/>
  <c r="I395" i="2"/>
  <c r="H395" i="2"/>
  <c r="I394" i="2"/>
  <c r="H394" i="2"/>
  <c r="I393" i="2"/>
  <c r="H393" i="2"/>
  <c r="I392" i="2"/>
  <c r="H392" i="2"/>
  <c r="I391" i="2"/>
  <c r="H391" i="2"/>
  <c r="I390" i="2"/>
  <c r="H390" i="2"/>
  <c r="I389" i="2"/>
  <c r="H389" i="2"/>
  <c r="I388" i="2"/>
  <c r="H388" i="2"/>
  <c r="I387" i="2"/>
  <c r="H387" i="2"/>
  <c r="I386" i="2"/>
  <c r="H386" i="2"/>
  <c r="I385" i="2"/>
  <c r="H385" i="2"/>
  <c r="I384" i="2"/>
  <c r="H384" i="2"/>
  <c r="I383" i="2"/>
  <c r="H383" i="2"/>
  <c r="I382" i="2"/>
  <c r="H382" i="2"/>
  <c r="I381" i="2"/>
  <c r="H381" i="2"/>
  <c r="I380" i="2"/>
  <c r="H380" i="2"/>
  <c r="I379" i="2"/>
  <c r="H379" i="2"/>
  <c r="I378" i="2"/>
  <c r="H378" i="2"/>
  <c r="I377" i="2"/>
  <c r="H377" i="2"/>
  <c r="I376" i="2"/>
  <c r="H376" i="2"/>
  <c r="I375" i="2"/>
  <c r="H375" i="2"/>
  <c r="I374" i="2"/>
  <c r="H374" i="2"/>
  <c r="I373" i="2"/>
  <c r="H373" i="2"/>
  <c r="I372" i="2"/>
  <c r="H372" i="2"/>
  <c r="I371" i="2"/>
  <c r="H371" i="2"/>
  <c r="I370" i="2"/>
  <c r="H370" i="2"/>
  <c r="I369" i="2"/>
  <c r="H369" i="2"/>
  <c r="I368" i="2"/>
  <c r="H368" i="2"/>
  <c r="I367" i="2"/>
  <c r="H367" i="2"/>
  <c r="I366" i="2"/>
  <c r="H366" i="2"/>
  <c r="I365" i="2"/>
  <c r="H365" i="2"/>
  <c r="I364" i="2"/>
  <c r="H364" i="2"/>
  <c r="I363" i="2"/>
  <c r="H363" i="2"/>
  <c r="I362" i="2"/>
  <c r="H362" i="2"/>
  <c r="I361" i="2"/>
  <c r="H361" i="2"/>
  <c r="I360" i="2"/>
  <c r="H360" i="2"/>
  <c r="I359" i="2"/>
  <c r="H359" i="2"/>
  <c r="I358" i="2"/>
  <c r="H358" i="2"/>
  <c r="I357" i="2"/>
  <c r="H357" i="2"/>
  <c r="I356" i="2"/>
  <c r="H356" i="2"/>
  <c r="I355" i="2"/>
  <c r="H355" i="2"/>
  <c r="I354" i="2"/>
  <c r="H354" i="2"/>
  <c r="I353" i="2"/>
  <c r="H353" i="2"/>
  <c r="I352" i="2"/>
  <c r="H352" i="2"/>
  <c r="I351" i="2"/>
  <c r="H351" i="2"/>
  <c r="I350" i="2"/>
  <c r="H350" i="2"/>
  <c r="I349" i="2"/>
  <c r="H349" i="2"/>
  <c r="I348" i="2"/>
  <c r="H348" i="2"/>
  <c r="I347" i="2"/>
  <c r="H347" i="2"/>
  <c r="I346" i="2"/>
  <c r="H346" i="2"/>
  <c r="I345" i="2"/>
  <c r="H345" i="2"/>
  <c r="I344" i="2"/>
  <c r="H344" i="2"/>
  <c r="I343" i="2"/>
  <c r="H343" i="2"/>
  <c r="I342" i="2"/>
  <c r="H342" i="2"/>
  <c r="I341" i="2"/>
  <c r="H341" i="2"/>
  <c r="I340" i="2"/>
  <c r="H340" i="2"/>
  <c r="I339" i="2"/>
  <c r="H339" i="2"/>
  <c r="I338" i="2"/>
  <c r="H338" i="2"/>
  <c r="I337" i="2"/>
  <c r="H337" i="2"/>
  <c r="I336" i="2"/>
  <c r="H336" i="2"/>
  <c r="I335" i="2"/>
  <c r="H335" i="2"/>
  <c r="I334" i="2"/>
  <c r="H334" i="2"/>
  <c r="I333" i="2"/>
  <c r="H333" i="2"/>
  <c r="I332" i="2"/>
  <c r="H332" i="2"/>
  <c r="I331" i="2"/>
  <c r="H331" i="2"/>
  <c r="I330" i="2"/>
  <c r="H330" i="2"/>
  <c r="I329" i="2"/>
  <c r="H329" i="2"/>
  <c r="I328" i="2"/>
  <c r="H328" i="2"/>
  <c r="I327" i="2"/>
  <c r="H327" i="2"/>
  <c r="I326" i="2"/>
  <c r="H326" i="2"/>
  <c r="I325" i="2"/>
  <c r="H325" i="2"/>
  <c r="I324" i="2"/>
  <c r="H324" i="2"/>
  <c r="I323" i="2"/>
  <c r="H323" i="2"/>
  <c r="I322" i="2"/>
  <c r="H322" i="2"/>
  <c r="I321" i="2"/>
  <c r="H321" i="2"/>
  <c r="I320" i="2"/>
  <c r="H320" i="2"/>
  <c r="I319" i="2"/>
  <c r="H319" i="2"/>
  <c r="I318" i="2"/>
  <c r="H318" i="2"/>
  <c r="I317" i="2"/>
  <c r="H317" i="2"/>
  <c r="I316" i="2"/>
  <c r="H316" i="2"/>
  <c r="I315" i="2"/>
  <c r="H315" i="2"/>
  <c r="I314" i="2"/>
  <c r="H314" i="2"/>
  <c r="I313" i="2"/>
  <c r="H313" i="2"/>
  <c r="I312" i="2"/>
  <c r="H312" i="2"/>
  <c r="I311" i="2"/>
  <c r="H311" i="2"/>
  <c r="I310" i="2"/>
  <c r="H310" i="2"/>
  <c r="I309" i="2"/>
  <c r="H309" i="2"/>
  <c r="I308" i="2"/>
  <c r="H308" i="2"/>
  <c r="I307" i="2"/>
  <c r="H307" i="2"/>
  <c r="I306" i="2"/>
  <c r="H306" i="2"/>
  <c r="I305" i="2"/>
  <c r="H305" i="2"/>
  <c r="I304" i="2"/>
  <c r="H304" i="2"/>
  <c r="I303" i="2"/>
  <c r="H303" i="2"/>
  <c r="I302" i="2"/>
  <c r="H302" i="2"/>
  <c r="I301" i="2"/>
  <c r="H301" i="2"/>
  <c r="I300" i="2"/>
  <c r="H300" i="2"/>
  <c r="I299" i="2"/>
  <c r="H299" i="2"/>
  <c r="I298" i="2"/>
  <c r="H298" i="2"/>
  <c r="I297" i="2"/>
  <c r="H297" i="2"/>
  <c r="I296" i="2"/>
  <c r="H296" i="2"/>
  <c r="I295" i="2"/>
  <c r="H295" i="2"/>
  <c r="I294" i="2"/>
  <c r="H294" i="2"/>
  <c r="I293" i="2"/>
  <c r="H293" i="2"/>
  <c r="I292" i="2"/>
  <c r="H292" i="2"/>
  <c r="I291" i="2"/>
  <c r="H291" i="2"/>
  <c r="I290" i="2"/>
  <c r="H290" i="2"/>
  <c r="I289" i="2"/>
  <c r="H289" i="2"/>
  <c r="I288" i="2"/>
  <c r="H288" i="2"/>
  <c r="I287" i="2"/>
  <c r="H287" i="2"/>
  <c r="I286" i="2"/>
  <c r="H286" i="2"/>
  <c r="I285" i="2"/>
  <c r="H285" i="2"/>
  <c r="I284" i="2"/>
  <c r="H284" i="2"/>
  <c r="I283" i="2"/>
  <c r="H283" i="2"/>
  <c r="I282" i="2"/>
  <c r="H282" i="2"/>
  <c r="I281" i="2"/>
  <c r="H281" i="2"/>
  <c r="I280" i="2"/>
  <c r="H280" i="2"/>
  <c r="I279" i="2"/>
  <c r="H279" i="2"/>
  <c r="I278" i="2"/>
  <c r="H278" i="2"/>
  <c r="I277" i="2"/>
  <c r="H277" i="2"/>
  <c r="I276" i="2"/>
  <c r="H276" i="2"/>
  <c r="I275" i="2"/>
  <c r="H275" i="2"/>
  <c r="I274" i="2"/>
  <c r="H274" i="2"/>
  <c r="I273" i="2"/>
  <c r="H273" i="2"/>
  <c r="I272" i="2"/>
  <c r="H272" i="2"/>
  <c r="I271" i="2"/>
  <c r="H271" i="2"/>
  <c r="I270" i="2"/>
  <c r="H270" i="2"/>
  <c r="I269" i="2"/>
  <c r="H269" i="2"/>
  <c r="I268" i="2"/>
  <c r="H268" i="2"/>
  <c r="I267" i="2"/>
  <c r="H267" i="2"/>
  <c r="I266" i="2"/>
  <c r="H266" i="2"/>
  <c r="I265" i="2"/>
  <c r="H265" i="2"/>
  <c r="I264" i="2"/>
  <c r="H264" i="2"/>
  <c r="I263" i="2"/>
  <c r="H263" i="2"/>
  <c r="I262" i="2"/>
  <c r="H262" i="2"/>
  <c r="I261" i="2"/>
  <c r="H261" i="2"/>
  <c r="I260" i="2"/>
  <c r="H260" i="2"/>
  <c r="I259" i="2"/>
  <c r="H259" i="2"/>
  <c r="I258" i="2"/>
  <c r="H258" i="2"/>
  <c r="I257" i="2"/>
  <c r="H257" i="2"/>
  <c r="I256" i="2"/>
  <c r="H256" i="2"/>
  <c r="I255" i="2"/>
  <c r="H255" i="2"/>
  <c r="I254" i="2"/>
  <c r="H254" i="2"/>
  <c r="I253" i="2"/>
  <c r="H253" i="2"/>
  <c r="I252" i="2"/>
  <c r="H252" i="2"/>
  <c r="I251" i="2"/>
  <c r="H251" i="2"/>
  <c r="I250" i="2"/>
  <c r="H250" i="2"/>
  <c r="I249" i="2"/>
  <c r="H249" i="2"/>
  <c r="I248" i="2"/>
  <c r="H248" i="2"/>
  <c r="I247" i="2"/>
  <c r="H247" i="2"/>
  <c r="I246" i="2"/>
  <c r="H246" i="2"/>
  <c r="I245" i="2"/>
  <c r="H245" i="2"/>
  <c r="I244" i="2"/>
  <c r="H244" i="2"/>
  <c r="I243" i="2"/>
  <c r="H243" i="2"/>
  <c r="I242" i="2"/>
  <c r="H242" i="2"/>
  <c r="I241" i="2"/>
  <c r="H241" i="2"/>
  <c r="I240" i="2"/>
  <c r="H240" i="2"/>
  <c r="I239" i="2"/>
  <c r="H239" i="2"/>
  <c r="I238" i="2"/>
  <c r="H238" i="2"/>
  <c r="I237" i="2"/>
  <c r="H237" i="2"/>
  <c r="I236" i="2"/>
  <c r="H236" i="2"/>
  <c r="I235" i="2"/>
  <c r="H235" i="2"/>
  <c r="I234" i="2"/>
  <c r="H234" i="2"/>
  <c r="I233" i="2"/>
  <c r="H233" i="2"/>
  <c r="I232" i="2"/>
  <c r="H232" i="2"/>
  <c r="I231" i="2"/>
  <c r="H231" i="2"/>
  <c r="I230" i="2"/>
  <c r="H230" i="2"/>
  <c r="I229" i="2"/>
  <c r="H229" i="2"/>
  <c r="I228" i="2"/>
  <c r="H228" i="2"/>
  <c r="I227" i="2"/>
  <c r="H227" i="2"/>
  <c r="I226" i="2"/>
  <c r="H226" i="2"/>
  <c r="I225" i="2"/>
  <c r="H225" i="2"/>
  <c r="I224" i="2"/>
  <c r="H224" i="2"/>
  <c r="I223" i="2"/>
  <c r="H223" i="2"/>
  <c r="I222" i="2"/>
  <c r="H222" i="2"/>
  <c r="I221" i="2"/>
  <c r="H221" i="2"/>
  <c r="I220" i="2"/>
  <c r="H220" i="2"/>
  <c r="I219" i="2"/>
  <c r="H219" i="2"/>
  <c r="I218" i="2"/>
  <c r="H218" i="2"/>
  <c r="I217" i="2"/>
  <c r="H217" i="2"/>
  <c r="I216" i="2"/>
  <c r="H216" i="2"/>
  <c r="I215" i="2"/>
  <c r="H215" i="2"/>
  <c r="I214" i="2"/>
  <c r="H214" i="2"/>
  <c r="I213" i="2"/>
  <c r="H213" i="2"/>
  <c r="I212" i="2"/>
  <c r="H212" i="2"/>
  <c r="I211" i="2"/>
  <c r="H211" i="2"/>
  <c r="I210" i="2"/>
  <c r="H210" i="2"/>
  <c r="I209" i="2"/>
  <c r="H209" i="2"/>
  <c r="I208" i="2"/>
  <c r="H208" i="2"/>
  <c r="I207" i="2"/>
  <c r="H207" i="2"/>
  <c r="I206" i="2"/>
  <c r="H206" i="2"/>
  <c r="I205" i="2"/>
  <c r="H205" i="2"/>
  <c r="I204" i="2"/>
  <c r="H204" i="2"/>
  <c r="I203" i="2"/>
  <c r="H203" i="2"/>
  <c r="I202" i="2"/>
  <c r="H202" i="2"/>
  <c r="I201" i="2"/>
  <c r="H201" i="2"/>
  <c r="I200" i="2"/>
  <c r="H200" i="2"/>
  <c r="I199" i="2"/>
  <c r="H199" i="2"/>
  <c r="I198" i="2"/>
  <c r="H198" i="2"/>
  <c r="I197" i="2"/>
  <c r="H197" i="2"/>
  <c r="I196" i="2"/>
  <c r="H196" i="2"/>
  <c r="I195" i="2"/>
  <c r="H195" i="2"/>
  <c r="I194" i="2"/>
  <c r="H194" i="2"/>
  <c r="I193" i="2"/>
  <c r="H193" i="2"/>
  <c r="I192" i="2"/>
  <c r="H192" i="2"/>
  <c r="I191" i="2"/>
  <c r="H191" i="2"/>
  <c r="I190" i="2"/>
  <c r="H190" i="2"/>
  <c r="I189" i="2"/>
  <c r="H189" i="2"/>
  <c r="I188" i="2"/>
  <c r="H188" i="2"/>
  <c r="I187" i="2"/>
  <c r="H187" i="2"/>
  <c r="I186" i="2"/>
  <c r="H186" i="2"/>
  <c r="I185" i="2"/>
  <c r="H185" i="2"/>
  <c r="I184" i="2"/>
  <c r="H184" i="2"/>
  <c r="I183" i="2"/>
  <c r="H183" i="2"/>
  <c r="I182" i="2"/>
  <c r="H182" i="2"/>
  <c r="I181" i="2"/>
  <c r="H181" i="2"/>
  <c r="I180" i="2"/>
  <c r="H180" i="2"/>
  <c r="I179" i="2"/>
  <c r="H179" i="2"/>
  <c r="I178" i="2"/>
  <c r="H178" i="2"/>
  <c r="I177" i="2"/>
  <c r="H177" i="2"/>
  <c r="I176" i="2"/>
  <c r="H176" i="2"/>
  <c r="I175" i="2"/>
  <c r="H175" i="2"/>
  <c r="I174" i="2"/>
  <c r="H174" i="2"/>
  <c r="I173" i="2"/>
  <c r="H173" i="2"/>
  <c r="I172" i="2"/>
  <c r="H172" i="2"/>
  <c r="I171" i="2"/>
  <c r="H171" i="2"/>
  <c r="I170" i="2"/>
  <c r="H170" i="2"/>
  <c r="I169" i="2"/>
  <c r="H169" i="2"/>
  <c r="I168" i="2"/>
  <c r="H168" i="2"/>
  <c r="I167" i="2"/>
  <c r="H167" i="2"/>
  <c r="I166" i="2"/>
  <c r="H166" i="2"/>
  <c r="I165" i="2"/>
  <c r="H165" i="2"/>
  <c r="I164" i="2"/>
  <c r="H164" i="2"/>
  <c r="I163" i="2"/>
  <c r="H163" i="2"/>
  <c r="I162" i="2"/>
  <c r="H162" i="2"/>
  <c r="I161" i="2"/>
  <c r="H161" i="2"/>
  <c r="I160" i="2"/>
  <c r="H160" i="2"/>
  <c r="I159" i="2"/>
  <c r="H159" i="2"/>
  <c r="I158" i="2"/>
  <c r="H158" i="2"/>
  <c r="I157" i="2"/>
  <c r="H157" i="2"/>
  <c r="I156" i="2"/>
  <c r="H156" i="2"/>
  <c r="I155" i="2"/>
  <c r="H155" i="2"/>
  <c r="I154" i="2"/>
  <c r="H154" i="2"/>
  <c r="I153" i="2"/>
  <c r="H153" i="2"/>
  <c r="I152" i="2"/>
  <c r="H152" i="2"/>
  <c r="I151" i="2"/>
  <c r="H151" i="2"/>
  <c r="I150" i="2"/>
  <c r="H150" i="2"/>
  <c r="I149" i="2"/>
  <c r="H149" i="2"/>
  <c r="I148" i="2"/>
  <c r="H148" i="2"/>
  <c r="I147" i="2"/>
  <c r="H147" i="2"/>
  <c r="I146" i="2"/>
  <c r="H146" i="2"/>
  <c r="I145" i="2"/>
  <c r="H145" i="2"/>
  <c r="I144" i="2"/>
  <c r="H144" i="2"/>
  <c r="I143" i="2"/>
  <c r="H143" i="2"/>
  <c r="I142" i="2"/>
  <c r="H142" i="2"/>
  <c r="I141" i="2"/>
  <c r="H141" i="2"/>
  <c r="I140" i="2"/>
  <c r="H140" i="2"/>
  <c r="I139" i="2"/>
  <c r="H139" i="2"/>
  <c r="I138" i="2"/>
  <c r="H138" i="2"/>
  <c r="I137" i="2"/>
  <c r="H137" i="2"/>
  <c r="I136" i="2"/>
  <c r="H136" i="2"/>
  <c r="I135" i="2"/>
  <c r="H135" i="2"/>
  <c r="I134" i="2"/>
  <c r="H134" i="2"/>
  <c r="I133" i="2"/>
  <c r="H133" i="2"/>
  <c r="I132" i="2"/>
  <c r="H132" i="2"/>
  <c r="I131" i="2"/>
  <c r="H131" i="2"/>
  <c r="I130" i="2"/>
  <c r="H130" i="2"/>
  <c r="I129" i="2"/>
  <c r="H129" i="2"/>
  <c r="I128" i="2"/>
  <c r="H128" i="2"/>
  <c r="I127" i="2"/>
  <c r="H127" i="2"/>
  <c r="I126" i="2"/>
  <c r="H126" i="2"/>
  <c r="I125" i="2"/>
  <c r="H125" i="2"/>
  <c r="I124" i="2"/>
  <c r="H124" i="2"/>
  <c r="I123" i="2"/>
  <c r="H123" i="2"/>
  <c r="I122" i="2"/>
  <c r="H122" i="2"/>
  <c r="I121" i="2"/>
  <c r="H121" i="2"/>
  <c r="I120" i="2"/>
  <c r="H120" i="2"/>
  <c r="I119" i="2"/>
  <c r="H119" i="2"/>
  <c r="I118" i="2"/>
  <c r="H118" i="2"/>
  <c r="I117" i="2"/>
  <c r="H117" i="2"/>
  <c r="I116" i="2"/>
  <c r="H116" i="2"/>
  <c r="I115" i="2"/>
  <c r="H115" i="2"/>
  <c r="I114" i="2"/>
  <c r="H114" i="2"/>
  <c r="I113" i="2"/>
  <c r="H113" i="2"/>
  <c r="I112" i="2"/>
  <c r="H112" i="2"/>
  <c r="I111" i="2"/>
  <c r="H111" i="2"/>
  <c r="I110" i="2"/>
  <c r="H110" i="2"/>
  <c r="I109" i="2"/>
  <c r="H109" i="2"/>
  <c r="I108" i="2"/>
  <c r="H108" i="2"/>
  <c r="I107" i="2"/>
  <c r="H107" i="2"/>
  <c r="I106" i="2"/>
  <c r="H106" i="2"/>
  <c r="I105" i="2"/>
  <c r="H105" i="2"/>
  <c r="I104" i="2"/>
  <c r="H104" i="2"/>
  <c r="I103" i="2"/>
  <c r="H103" i="2"/>
  <c r="I102" i="2"/>
  <c r="H102" i="2"/>
  <c r="I101" i="2"/>
  <c r="H101" i="2"/>
  <c r="I100" i="2"/>
  <c r="H100" i="2"/>
  <c r="I99" i="2"/>
  <c r="H99" i="2"/>
  <c r="I98" i="2"/>
  <c r="H98" i="2"/>
  <c r="I97" i="2"/>
  <c r="H97" i="2"/>
  <c r="I96" i="2"/>
  <c r="H96" i="2"/>
  <c r="I95" i="2"/>
  <c r="H95" i="2"/>
  <c r="I94" i="2"/>
  <c r="H94" i="2"/>
  <c r="I93" i="2"/>
  <c r="H93" i="2"/>
  <c r="I92" i="2"/>
  <c r="H92" i="2"/>
  <c r="I91" i="2"/>
  <c r="H91" i="2"/>
  <c r="I90" i="2"/>
  <c r="H90" i="2"/>
  <c r="I89" i="2"/>
  <c r="H89" i="2"/>
  <c r="I88" i="2"/>
  <c r="H88" i="2"/>
  <c r="I87" i="2"/>
  <c r="H87" i="2"/>
  <c r="I86" i="2"/>
  <c r="H86" i="2"/>
  <c r="I85" i="2"/>
  <c r="H85" i="2"/>
  <c r="I84" i="2"/>
  <c r="H84" i="2"/>
  <c r="I83" i="2"/>
  <c r="H83" i="2"/>
  <c r="I82" i="2"/>
  <c r="H82" i="2"/>
  <c r="I81" i="2"/>
  <c r="H81" i="2"/>
  <c r="I80" i="2"/>
  <c r="H80" i="2"/>
  <c r="I79" i="2"/>
  <c r="H79" i="2"/>
  <c r="I78" i="2"/>
  <c r="H78" i="2"/>
  <c r="I77" i="2"/>
  <c r="H77" i="2"/>
  <c r="I76" i="2"/>
  <c r="H76" i="2"/>
  <c r="I75" i="2"/>
  <c r="H75" i="2"/>
  <c r="I74" i="2"/>
  <c r="H74" i="2"/>
  <c r="I73" i="2"/>
  <c r="H73" i="2"/>
  <c r="I72" i="2"/>
  <c r="H72" i="2"/>
  <c r="I71" i="2"/>
  <c r="H71" i="2"/>
  <c r="I70" i="2"/>
  <c r="H70" i="2"/>
  <c r="I69" i="2"/>
  <c r="H69" i="2"/>
  <c r="I68" i="2"/>
  <c r="H68" i="2"/>
  <c r="I67" i="2"/>
  <c r="H67" i="2"/>
  <c r="I66" i="2"/>
  <c r="H66" i="2"/>
  <c r="I65" i="2"/>
  <c r="H65" i="2"/>
  <c r="I64" i="2"/>
  <c r="H64" i="2"/>
  <c r="I63" i="2"/>
  <c r="H63" i="2"/>
  <c r="I62" i="2"/>
  <c r="H62" i="2"/>
  <c r="I61" i="2"/>
  <c r="H61" i="2"/>
  <c r="I60" i="2"/>
  <c r="H60" i="2"/>
  <c r="I59" i="2"/>
  <c r="H59" i="2"/>
  <c r="I58" i="2"/>
  <c r="H58" i="2"/>
  <c r="I57" i="2"/>
  <c r="H57" i="2"/>
  <c r="I56" i="2"/>
  <c r="H56" i="2"/>
  <c r="I55" i="2"/>
  <c r="H55" i="2"/>
  <c r="I54" i="2"/>
  <c r="H54" i="2"/>
  <c r="I53" i="2"/>
  <c r="H53" i="2"/>
  <c r="I52" i="2"/>
  <c r="H52" i="2"/>
  <c r="I51" i="2"/>
  <c r="H51" i="2"/>
  <c r="I50" i="2"/>
  <c r="H50" i="2"/>
  <c r="I49" i="2"/>
  <c r="H49" i="2"/>
  <c r="I48" i="2"/>
  <c r="H48" i="2"/>
  <c r="I47" i="2"/>
  <c r="H47" i="2"/>
  <c r="I46" i="2"/>
  <c r="H46" i="2"/>
  <c r="I45" i="2"/>
  <c r="H45" i="2"/>
  <c r="I44" i="2"/>
  <c r="H44" i="2"/>
  <c r="I43" i="2"/>
  <c r="H43" i="2"/>
  <c r="I42" i="2"/>
  <c r="H42" i="2"/>
  <c r="I41" i="2"/>
  <c r="H41" i="2"/>
  <c r="I40" i="2"/>
  <c r="H40" i="2"/>
  <c r="I39" i="2"/>
  <c r="H39" i="2"/>
  <c r="I38" i="2"/>
  <c r="H38" i="2"/>
  <c r="I37" i="2"/>
  <c r="H37" i="2"/>
  <c r="I36" i="2"/>
  <c r="H36" i="2"/>
  <c r="I35" i="2"/>
  <c r="H35" i="2"/>
  <c r="I34" i="2"/>
  <c r="H34" i="2"/>
  <c r="I33" i="2"/>
  <c r="H33" i="2"/>
  <c r="I32" i="2"/>
  <c r="H32" i="2"/>
  <c r="I31" i="2"/>
  <c r="H31" i="2"/>
  <c r="I30" i="2"/>
  <c r="H30" i="2"/>
  <c r="I29" i="2"/>
  <c r="H29" i="2"/>
  <c r="I28" i="2"/>
  <c r="H28" i="2"/>
  <c r="I27" i="2"/>
  <c r="H27" i="2"/>
  <c r="I26" i="2"/>
  <c r="H26" i="2"/>
  <c r="I25" i="2"/>
  <c r="H25" i="2"/>
  <c r="I24" i="2"/>
  <c r="H24" i="2"/>
  <c r="I23" i="2"/>
  <c r="H23" i="2"/>
  <c r="I22" i="2"/>
  <c r="H22" i="2"/>
  <c r="I21" i="2"/>
  <c r="H21" i="2"/>
  <c r="I20" i="2"/>
  <c r="H20" i="2"/>
  <c r="I19" i="2"/>
  <c r="H19" i="2"/>
  <c r="I18" i="2"/>
  <c r="H18" i="2"/>
  <c r="I17" i="2"/>
  <c r="H17" i="2"/>
  <c r="I16" i="2"/>
  <c r="H16" i="2"/>
  <c r="I15" i="2"/>
  <c r="H15" i="2"/>
  <c r="I14" i="2"/>
  <c r="H14" i="2"/>
  <c r="I13" i="2"/>
  <c r="H13" i="2"/>
  <c r="I12" i="2"/>
  <c r="H12" i="2"/>
  <c r="I11" i="2"/>
  <c r="H11" i="2"/>
  <c r="I10" i="2"/>
  <c r="H10" i="2"/>
  <c r="I9" i="2"/>
  <c r="H9" i="2"/>
  <c r="I8" i="2"/>
  <c r="H8" i="2"/>
  <c r="I7" i="2"/>
  <c r="H7" i="2"/>
  <c r="I6" i="2"/>
  <c r="H6" i="2"/>
  <c r="I5" i="2"/>
  <c r="H5" i="2"/>
  <c r="I4" i="2"/>
  <c r="H4" i="2"/>
  <c r="I3" i="2"/>
  <c r="H3" i="2"/>
  <c r="H76" i="1"/>
  <c r="G76" i="1"/>
  <c r="E76" i="1"/>
  <c r="D76" i="1"/>
  <c r="H75" i="1"/>
  <c r="G75" i="1"/>
  <c r="E75" i="1"/>
  <c r="D75" i="1"/>
  <c r="H74" i="1"/>
  <c r="G74" i="1"/>
  <c r="E74" i="1"/>
  <c r="D74" i="1"/>
  <c r="H73" i="1"/>
  <c r="G73" i="1"/>
  <c r="E73" i="1"/>
  <c r="D73" i="1"/>
  <c r="H72" i="1"/>
  <c r="G72" i="1"/>
  <c r="E72" i="1"/>
  <c r="D72" i="1"/>
  <c r="H68" i="1"/>
  <c r="H67" i="1" s="1"/>
  <c r="G47" i="1"/>
  <c r="H47" i="1" s="1"/>
  <c r="H46" i="1" s="1"/>
  <c r="E47" i="1"/>
  <c r="D47" i="1"/>
  <c r="G45" i="1"/>
  <c r="H45" i="1" s="1"/>
  <c r="E45" i="1"/>
  <c r="D45" i="1"/>
  <c r="G44" i="1"/>
  <c r="H44" i="1" s="1"/>
  <c r="E44" i="1"/>
  <c r="D44" i="1"/>
  <c r="H43" i="1"/>
  <c r="G42" i="1"/>
  <c r="H42" i="1" s="1"/>
  <c r="E42" i="1"/>
  <c r="D42" i="1"/>
  <c r="G39" i="1"/>
  <c r="H39" i="1" s="1"/>
  <c r="E39" i="1"/>
  <c r="D39" i="1"/>
  <c r="G38" i="1"/>
  <c r="H38" i="1" s="1"/>
  <c r="E38" i="1"/>
  <c r="D38" i="1"/>
  <c r="G37" i="1"/>
  <c r="H37" i="1" s="1"/>
  <c r="E37" i="1"/>
  <c r="D37" i="1"/>
  <c r="G36" i="1"/>
  <c r="H36" i="1" s="1"/>
  <c r="E36" i="1"/>
  <c r="D36" i="1"/>
  <c r="G34" i="1"/>
  <c r="H34" i="1" s="1"/>
  <c r="E34" i="1"/>
  <c r="D34" i="1"/>
  <c r="H33" i="1"/>
  <c r="G28" i="1"/>
  <c r="H28" i="1" s="1"/>
  <c r="E28" i="1"/>
  <c r="G27" i="1"/>
  <c r="H27" i="1" s="1"/>
  <c r="E27" i="1"/>
  <c r="D27" i="1"/>
  <c r="G26" i="1"/>
  <c r="H26" i="1" s="1"/>
  <c r="E26" i="1"/>
  <c r="D26" i="1"/>
  <c r="H25" i="1"/>
  <c r="G24" i="1"/>
  <c r="H24" i="1" s="1"/>
  <c r="E24" i="1"/>
  <c r="D24" i="1"/>
  <c r="G13" i="1"/>
  <c r="H13" i="1" s="1"/>
  <c r="E13" i="1"/>
  <c r="G11" i="1"/>
  <c r="H11" i="1" s="1"/>
  <c r="E11" i="1"/>
  <c r="H10" i="1"/>
  <c r="E345" i="1"/>
  <c r="D345" i="1"/>
  <c r="E344" i="1"/>
  <c r="D344" i="1"/>
  <c r="E343" i="1"/>
  <c r="D343" i="1"/>
  <c r="E342" i="1"/>
  <c r="D342" i="1"/>
  <c r="E341" i="1"/>
  <c r="D341" i="1"/>
  <c r="E340" i="1"/>
  <c r="D340" i="1"/>
  <c r="E339" i="1"/>
  <c r="D339" i="1"/>
  <c r="E338" i="1"/>
  <c r="D338" i="1"/>
  <c r="E337" i="1"/>
  <c r="D337" i="1"/>
  <c r="E336" i="1"/>
  <c r="D336" i="1"/>
  <c r="E335" i="1"/>
  <c r="D335" i="1"/>
  <c r="E334" i="1"/>
  <c r="D334" i="1"/>
  <c r="E333" i="1"/>
  <c r="D333" i="1"/>
  <c r="E332" i="1"/>
  <c r="D332" i="1"/>
  <c r="E331" i="1"/>
  <c r="D331" i="1"/>
  <c r="E330" i="1"/>
  <c r="D330" i="1"/>
  <c r="E329" i="1"/>
  <c r="D329" i="1"/>
  <c r="E328" i="1"/>
  <c r="D328" i="1"/>
  <c r="E327" i="1"/>
  <c r="D327" i="1"/>
  <c r="E326" i="1"/>
  <c r="D326" i="1"/>
  <c r="E325" i="1"/>
  <c r="D325" i="1"/>
  <c r="E324" i="1"/>
  <c r="D324" i="1"/>
  <c r="E323" i="1"/>
  <c r="D323" i="1"/>
  <c r="E322" i="1"/>
  <c r="D322" i="1"/>
  <c r="E321" i="1"/>
  <c r="D321" i="1"/>
  <c r="E320" i="1"/>
  <c r="D320" i="1"/>
  <c r="E319" i="1"/>
  <c r="D319" i="1"/>
  <c r="E318" i="1"/>
  <c r="D318" i="1"/>
  <c r="E317" i="1"/>
  <c r="D317" i="1"/>
  <c r="E316" i="1"/>
  <c r="D316" i="1"/>
  <c r="E315" i="1"/>
  <c r="D315" i="1"/>
  <c r="E314" i="1"/>
  <c r="D314" i="1"/>
  <c r="E313" i="1"/>
  <c r="D313" i="1"/>
  <c r="E312" i="1"/>
  <c r="D312" i="1"/>
  <c r="E311" i="1"/>
  <c r="D311" i="1"/>
  <c r="E310" i="1"/>
  <c r="D310" i="1"/>
  <c r="E309" i="1"/>
  <c r="D309" i="1"/>
  <c r="E308" i="1"/>
  <c r="D308" i="1"/>
  <c r="E307" i="1"/>
  <c r="D307" i="1"/>
  <c r="E306" i="1"/>
  <c r="D306" i="1"/>
  <c r="E305" i="1"/>
  <c r="D305" i="1"/>
  <c r="E304" i="1"/>
  <c r="D304" i="1"/>
  <c r="E303" i="1"/>
  <c r="D303" i="1"/>
  <c r="E302" i="1"/>
  <c r="D302" i="1"/>
  <c r="E301" i="1"/>
  <c r="D301" i="1"/>
  <c r="E300" i="1"/>
  <c r="D300" i="1"/>
  <c r="E299" i="1"/>
  <c r="D299" i="1"/>
  <c r="E298" i="1"/>
  <c r="D298" i="1"/>
  <c r="E297" i="1"/>
  <c r="D297" i="1"/>
  <c r="E296" i="1"/>
  <c r="D296" i="1"/>
  <c r="E295" i="1"/>
  <c r="D295" i="1"/>
  <c r="E294" i="1"/>
  <c r="D294" i="1"/>
  <c r="E293" i="1"/>
  <c r="D293" i="1"/>
  <c r="E292" i="1"/>
  <c r="D292" i="1"/>
  <c r="E291" i="1"/>
  <c r="D291" i="1"/>
  <c r="E290" i="1"/>
  <c r="D290" i="1"/>
  <c r="E289" i="1"/>
  <c r="D289" i="1"/>
  <c r="E288" i="1"/>
  <c r="D288" i="1"/>
  <c r="E287" i="1"/>
  <c r="D287" i="1"/>
  <c r="E286" i="1"/>
  <c r="D286" i="1"/>
  <c r="E285" i="1"/>
  <c r="D285" i="1"/>
  <c r="E284" i="1"/>
  <c r="D284" i="1"/>
  <c r="E283" i="1"/>
  <c r="D283" i="1"/>
  <c r="E282" i="1"/>
  <c r="D282" i="1"/>
  <c r="E281" i="1"/>
  <c r="D281" i="1"/>
  <c r="E280" i="1"/>
  <c r="D280" i="1"/>
  <c r="E279" i="1"/>
  <c r="D279" i="1"/>
  <c r="E278" i="1"/>
  <c r="D278" i="1"/>
  <c r="E277" i="1"/>
  <c r="D277" i="1"/>
  <c r="E276" i="1"/>
  <c r="D276" i="1"/>
  <c r="E275" i="1"/>
  <c r="D275" i="1"/>
  <c r="E274" i="1"/>
  <c r="D274" i="1"/>
  <c r="E273" i="1"/>
  <c r="D273" i="1"/>
  <c r="E272" i="1"/>
  <c r="D272" i="1"/>
  <c r="E271" i="1"/>
  <c r="D271" i="1"/>
  <c r="E270" i="1"/>
  <c r="D270" i="1"/>
  <c r="E269" i="1"/>
  <c r="D269" i="1"/>
  <c r="E268" i="1"/>
  <c r="D268" i="1"/>
  <c r="E267" i="1"/>
  <c r="D267" i="1"/>
  <c r="E266" i="1"/>
  <c r="D266" i="1"/>
  <c r="E265" i="1"/>
  <c r="D265" i="1"/>
  <c r="E264" i="1"/>
  <c r="D264" i="1"/>
  <c r="E263" i="1"/>
  <c r="D263" i="1"/>
  <c r="E262" i="1"/>
  <c r="D262" i="1"/>
  <c r="E261" i="1"/>
  <c r="D261" i="1"/>
  <c r="E260" i="1"/>
  <c r="D260" i="1"/>
  <c r="E259" i="1"/>
  <c r="D259" i="1"/>
  <c r="E258" i="1"/>
  <c r="D258" i="1"/>
  <c r="E257" i="1"/>
  <c r="D257" i="1"/>
  <c r="E256" i="1"/>
  <c r="D256" i="1"/>
  <c r="E255" i="1"/>
  <c r="D255" i="1"/>
  <c r="E254" i="1"/>
  <c r="D254" i="1"/>
  <c r="E253" i="1"/>
  <c r="D253" i="1"/>
  <c r="E252" i="1"/>
  <c r="D252" i="1"/>
  <c r="E251" i="1"/>
  <c r="D251" i="1"/>
  <c r="E250" i="1"/>
  <c r="D250" i="1"/>
  <c r="E249" i="1"/>
  <c r="D249" i="1"/>
  <c r="E248" i="1"/>
  <c r="D248" i="1"/>
  <c r="E247" i="1"/>
  <c r="D247" i="1"/>
  <c r="E246" i="1"/>
  <c r="D246" i="1"/>
  <c r="E245" i="1"/>
  <c r="D245" i="1"/>
  <c r="E244" i="1"/>
  <c r="D244" i="1"/>
  <c r="E243" i="1"/>
  <c r="D243" i="1"/>
  <c r="E242" i="1"/>
  <c r="D242" i="1"/>
  <c r="E241" i="1"/>
  <c r="D241" i="1"/>
  <c r="E240" i="1"/>
  <c r="D240" i="1"/>
  <c r="E239" i="1"/>
  <c r="D239" i="1"/>
  <c r="E238" i="1"/>
  <c r="D238" i="1"/>
  <c r="E237" i="1"/>
  <c r="D237" i="1"/>
  <c r="E236" i="1"/>
  <c r="D236" i="1"/>
  <c r="E235" i="1"/>
  <c r="D235" i="1"/>
  <c r="E234" i="1"/>
  <c r="D234" i="1"/>
  <c r="E233" i="1"/>
  <c r="D233" i="1"/>
  <c r="E232" i="1"/>
  <c r="D232" i="1"/>
  <c r="E231" i="1"/>
  <c r="D231" i="1"/>
  <c r="E230" i="1"/>
  <c r="D230" i="1"/>
  <c r="E229" i="1"/>
  <c r="D229" i="1"/>
  <c r="E228" i="1"/>
  <c r="D228" i="1"/>
  <c r="E227" i="1"/>
  <c r="D227" i="1"/>
  <c r="E226" i="1"/>
  <c r="D226" i="1"/>
  <c r="E225" i="1"/>
  <c r="D225" i="1"/>
  <c r="E224" i="1"/>
  <c r="D224" i="1"/>
  <c r="E223" i="1"/>
  <c r="D223" i="1"/>
  <c r="E222" i="1"/>
  <c r="D222" i="1"/>
  <c r="E221" i="1"/>
  <c r="D221" i="1"/>
  <c r="E220" i="1"/>
  <c r="D220" i="1"/>
  <c r="E219" i="1"/>
  <c r="D219" i="1"/>
  <c r="E218" i="1"/>
  <c r="D218" i="1"/>
  <c r="E217" i="1"/>
  <c r="D217" i="1"/>
  <c r="E216" i="1"/>
  <c r="D216" i="1"/>
  <c r="E215" i="1"/>
  <c r="D215" i="1"/>
  <c r="E214" i="1"/>
  <c r="D214" i="1"/>
  <c r="E213" i="1"/>
  <c r="D213" i="1"/>
  <c r="E212" i="1"/>
  <c r="D212" i="1"/>
  <c r="E211" i="1"/>
  <c r="D211" i="1"/>
  <c r="E210" i="1"/>
  <c r="D210" i="1"/>
  <c r="E209" i="1"/>
  <c r="D209" i="1"/>
  <c r="E208" i="1"/>
  <c r="D208" i="1"/>
  <c r="E207" i="1"/>
  <c r="D207" i="1"/>
  <c r="E206" i="1"/>
  <c r="D206" i="1"/>
  <c r="E205" i="1"/>
  <c r="D205" i="1"/>
  <c r="E204" i="1"/>
  <c r="D204" i="1"/>
  <c r="E203" i="1"/>
  <c r="D203" i="1"/>
  <c r="E202" i="1"/>
  <c r="D202" i="1"/>
  <c r="E201" i="1"/>
  <c r="D201" i="1"/>
  <c r="E200" i="1"/>
  <c r="D200" i="1"/>
  <c r="E199" i="1"/>
  <c r="D199" i="1"/>
  <c r="E198" i="1"/>
  <c r="D198" i="1"/>
  <c r="E197" i="1"/>
  <c r="D197" i="1"/>
  <c r="E196" i="1"/>
  <c r="D196" i="1"/>
  <c r="E195" i="1"/>
  <c r="D195" i="1"/>
  <c r="E194" i="1"/>
  <c r="D194" i="1"/>
  <c r="E193" i="1"/>
  <c r="D193" i="1"/>
  <c r="E192" i="1"/>
  <c r="D192" i="1"/>
  <c r="E191" i="1"/>
  <c r="D191" i="1"/>
  <c r="E190" i="1"/>
  <c r="D190" i="1"/>
  <c r="E189" i="1"/>
  <c r="D189" i="1"/>
  <c r="E188" i="1"/>
  <c r="D188" i="1"/>
  <c r="E187" i="1"/>
  <c r="D187" i="1"/>
  <c r="E186" i="1"/>
  <c r="D186" i="1"/>
  <c r="E185" i="1"/>
  <c r="D185" i="1"/>
  <c r="E184" i="1"/>
  <c r="D184" i="1"/>
  <c r="E183" i="1"/>
  <c r="D183" i="1"/>
  <c r="E182" i="1"/>
  <c r="D182" i="1"/>
  <c r="E181" i="1"/>
  <c r="D181" i="1"/>
  <c r="E180" i="1"/>
  <c r="D180" i="1"/>
  <c r="E179" i="1"/>
  <c r="D179" i="1"/>
  <c r="E178" i="1"/>
  <c r="D178" i="1"/>
  <c r="E177" i="1"/>
  <c r="D177" i="1"/>
  <c r="E176" i="1"/>
  <c r="D176" i="1"/>
  <c r="E175" i="1"/>
  <c r="D175" i="1"/>
  <c r="E174" i="1"/>
  <c r="D174" i="1"/>
  <c r="E173" i="1"/>
  <c r="D173" i="1"/>
  <c r="E172" i="1"/>
  <c r="D172" i="1"/>
  <c r="E171" i="1"/>
  <c r="D171" i="1"/>
  <c r="E170" i="1"/>
  <c r="D170" i="1"/>
  <c r="E169" i="1"/>
  <c r="D169" i="1"/>
  <c r="E168" i="1"/>
  <c r="D168" i="1"/>
  <c r="E167" i="1"/>
  <c r="D167" i="1"/>
  <c r="E166" i="1"/>
  <c r="D166" i="1"/>
  <c r="E165" i="1"/>
  <c r="D165" i="1"/>
  <c r="E164" i="1"/>
  <c r="D164" i="1"/>
  <c r="E163" i="1"/>
  <c r="D163" i="1"/>
  <c r="E162" i="1"/>
  <c r="D162" i="1"/>
  <c r="E161" i="1"/>
  <c r="D161" i="1"/>
  <c r="E160" i="1"/>
  <c r="D160" i="1"/>
  <c r="E159" i="1"/>
  <c r="D159" i="1"/>
  <c r="E158" i="1"/>
  <c r="D158" i="1"/>
  <c r="E157" i="1"/>
  <c r="D157" i="1"/>
  <c r="E156" i="1"/>
  <c r="D156" i="1"/>
  <c r="E155" i="1"/>
  <c r="D155" i="1"/>
  <c r="E154" i="1"/>
  <c r="D154" i="1"/>
  <c r="E153" i="1"/>
  <c r="D153" i="1"/>
  <c r="E152" i="1"/>
  <c r="D152" i="1"/>
  <c r="E151" i="1"/>
  <c r="D151" i="1"/>
  <c r="E150" i="1"/>
  <c r="D150" i="1"/>
  <c r="E149" i="1"/>
  <c r="D149" i="1"/>
  <c r="E148" i="1"/>
  <c r="D148" i="1"/>
  <c r="E147" i="1"/>
  <c r="D147" i="1"/>
  <c r="E146" i="1"/>
  <c r="D146" i="1"/>
  <c r="E145" i="1"/>
  <c r="D145" i="1"/>
  <c r="E144" i="1"/>
  <c r="D144" i="1"/>
  <c r="E143" i="1"/>
  <c r="D143" i="1"/>
  <c r="E142" i="1"/>
  <c r="D142" i="1"/>
  <c r="E141" i="1"/>
  <c r="D141" i="1"/>
  <c r="E140" i="1"/>
  <c r="D140" i="1"/>
  <c r="E139" i="1"/>
  <c r="D139" i="1"/>
  <c r="E138" i="1"/>
  <c r="D138" i="1"/>
  <c r="E137" i="1"/>
  <c r="D137" i="1"/>
  <c r="E136" i="1"/>
  <c r="D136" i="1"/>
  <c r="E135" i="1"/>
  <c r="D135" i="1"/>
  <c r="E134" i="1"/>
  <c r="D134" i="1"/>
  <c r="E133" i="1"/>
  <c r="D133" i="1"/>
  <c r="E132" i="1"/>
  <c r="D132" i="1"/>
  <c r="E131" i="1"/>
  <c r="D131" i="1"/>
  <c r="E130" i="1"/>
  <c r="D130" i="1"/>
  <c r="E129" i="1"/>
  <c r="D129" i="1"/>
  <c r="E128" i="1"/>
  <c r="D128" i="1"/>
  <c r="E127" i="1"/>
  <c r="D127" i="1"/>
  <c r="E126" i="1"/>
  <c r="D126" i="1"/>
  <c r="E125" i="1"/>
  <c r="D125" i="1"/>
  <c r="E124" i="1"/>
  <c r="D124" i="1"/>
  <c r="E123" i="1"/>
  <c r="D123" i="1"/>
  <c r="E122" i="1"/>
  <c r="D122" i="1"/>
  <c r="E121" i="1"/>
  <c r="D121" i="1"/>
  <c r="E120" i="1"/>
  <c r="D120" i="1"/>
  <c r="E119" i="1"/>
  <c r="D119" i="1"/>
  <c r="E118" i="1"/>
  <c r="D118" i="1"/>
  <c r="E117" i="1"/>
  <c r="D117" i="1"/>
  <c r="E116" i="1"/>
  <c r="D116" i="1"/>
  <c r="E115" i="1"/>
  <c r="D115" i="1"/>
  <c r="E114" i="1"/>
  <c r="D114" i="1"/>
  <c r="E113" i="1"/>
  <c r="D113" i="1"/>
  <c r="E112" i="1"/>
  <c r="D112" i="1"/>
  <c r="E111" i="1"/>
  <c r="D111" i="1"/>
  <c r="E110" i="1"/>
  <c r="D110" i="1"/>
  <c r="E109" i="1"/>
  <c r="D109" i="1"/>
  <c r="E108" i="1"/>
  <c r="D108" i="1"/>
  <c r="E107" i="1"/>
  <c r="D107" i="1"/>
  <c r="E106" i="1"/>
  <c r="D106" i="1"/>
  <c r="E105" i="1"/>
  <c r="D105" i="1"/>
  <c r="E104" i="1"/>
  <c r="D104" i="1"/>
  <c r="E103" i="1"/>
  <c r="D103" i="1"/>
  <c r="E102" i="1"/>
  <c r="D102" i="1"/>
  <c r="E101" i="1"/>
  <c r="D101" i="1"/>
  <c r="E100" i="1"/>
  <c r="D100" i="1"/>
  <c r="E99" i="1"/>
  <c r="D99" i="1"/>
  <c r="E98" i="1"/>
  <c r="D98" i="1"/>
  <c r="E97" i="1"/>
  <c r="D97" i="1"/>
  <c r="E96" i="1"/>
  <c r="D96" i="1"/>
  <c r="E95" i="1"/>
  <c r="D95" i="1"/>
  <c r="E94" i="1"/>
  <c r="D94" i="1"/>
  <c r="E93" i="1"/>
  <c r="D93" i="1"/>
  <c r="E92" i="1"/>
  <c r="D92" i="1"/>
  <c r="E91" i="1"/>
  <c r="D91" i="1"/>
  <c r="E90" i="1"/>
  <c r="D90" i="1"/>
  <c r="E89" i="1"/>
  <c r="D89" i="1"/>
  <c r="E88" i="1"/>
  <c r="D88" i="1"/>
  <c r="E87" i="1"/>
  <c r="D87" i="1"/>
  <c r="E86" i="1"/>
  <c r="D86" i="1"/>
  <c r="E85" i="1"/>
  <c r="D85" i="1"/>
  <c r="E84" i="1"/>
  <c r="D84" i="1"/>
  <c r="E83" i="1"/>
  <c r="D83" i="1"/>
  <c r="E82" i="1"/>
  <c r="D82" i="1"/>
  <c r="E81" i="1"/>
  <c r="D81" i="1"/>
  <c r="E80" i="1"/>
  <c r="D80" i="1"/>
  <c r="E79" i="1"/>
  <c r="D79" i="1"/>
  <c r="E78" i="1"/>
  <c r="D78" i="1"/>
  <c r="E77" i="1"/>
  <c r="D77"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H78" i="1"/>
  <c r="H77" i="1"/>
  <c r="H80" i="1"/>
  <c r="H79" i="1"/>
  <c r="H23" i="1" l="1"/>
  <c r="H35" i="1"/>
  <c r="H9" i="1"/>
  <c r="G2247" i="3"/>
  <c r="G2250" i="3"/>
  <c r="G2266" i="3"/>
  <c r="G2282" i="3"/>
  <c r="G2327" i="3"/>
  <c r="G3828" i="3"/>
  <c r="G3836" i="3"/>
  <c r="G6315" i="3"/>
  <c r="G6328" i="3"/>
  <c r="G6459" i="3"/>
  <c r="G6747" i="3"/>
  <c r="G6755" i="3"/>
  <c r="G6763" i="3"/>
  <c r="G6771" i="3"/>
  <c r="G6779" i="3"/>
  <c r="G6811" i="3"/>
  <c r="G6819" i="3"/>
  <c r="G6827" i="3"/>
  <c r="G6835" i="3"/>
  <c r="G6843" i="3"/>
  <c r="G6851" i="3"/>
  <c r="G6859" i="3"/>
  <c r="G6867" i="3"/>
  <c r="G6875" i="3"/>
  <c r="G6883" i="3"/>
  <c r="G6891" i="3"/>
  <c r="G6899" i="3"/>
  <c r="G6907" i="3"/>
  <c r="G6915" i="3"/>
  <c r="G6923" i="3"/>
  <c r="G6931" i="3"/>
  <c r="G6939" i="3"/>
  <c r="G6947" i="3"/>
  <c r="G7011" i="3"/>
  <c r="G7019" i="3"/>
  <c r="G45" i="3"/>
  <c r="G61" i="3"/>
  <c r="G77" i="3"/>
  <c r="G109" i="3"/>
  <c r="G125" i="3"/>
  <c r="G141" i="3"/>
  <c r="G284" i="3"/>
  <c r="G287" i="3"/>
  <c r="G292" i="3"/>
  <c r="G436" i="3"/>
  <c r="G556" i="3"/>
  <c r="G572" i="3"/>
  <c r="G580" i="3"/>
  <c r="G612" i="3"/>
  <c r="G614" i="3"/>
  <c r="G748" i="3"/>
  <c r="G756" i="3"/>
  <c r="G915" i="3"/>
  <c r="G931" i="3"/>
  <c r="G1080" i="3"/>
  <c r="G1090" i="3"/>
  <c r="G1093" i="3"/>
  <c r="G1149" i="3"/>
  <c r="G1305" i="3"/>
  <c r="G1313" i="3"/>
  <c r="G1353" i="3"/>
  <c r="G1361" i="3"/>
  <c r="G1398" i="3"/>
  <c r="G2030" i="3"/>
  <c r="G2035" i="3"/>
  <c r="G2051" i="3"/>
  <c r="G2059" i="3"/>
  <c r="G2099" i="3"/>
  <c r="G2107" i="3"/>
  <c r="G2115" i="3"/>
  <c r="G2123" i="3"/>
  <c r="G2147" i="3"/>
  <c r="G2155" i="3"/>
  <c r="G2163" i="3"/>
  <c r="G2171" i="3"/>
  <c r="G2189" i="3"/>
  <c r="G2229" i="3"/>
  <c r="G2261" i="3"/>
  <c r="G2362" i="3"/>
  <c r="G2378" i="3"/>
  <c r="G2394" i="3"/>
  <c r="G2410" i="3"/>
  <c r="G3810" i="3"/>
  <c r="G5564" i="3"/>
  <c r="G5572" i="3"/>
  <c r="G6270" i="3"/>
  <c r="G6296" i="3"/>
  <c r="G6334" i="3"/>
  <c r="G48" i="3"/>
  <c r="G80" i="3"/>
  <c r="G96" i="3"/>
  <c r="G176" i="3"/>
  <c r="G242" i="3"/>
  <c r="G258" i="3"/>
  <c r="G386" i="3"/>
  <c r="G418" i="3"/>
  <c r="G434" i="3"/>
  <c r="G466" i="3"/>
  <c r="G482" i="3"/>
  <c r="G735" i="3"/>
  <c r="G743" i="3"/>
  <c r="G788" i="3"/>
  <c r="G1176" i="3"/>
  <c r="G6369" i="3"/>
  <c r="G6374" i="3"/>
  <c r="G1359" i="3"/>
  <c r="G1540" i="3"/>
  <c r="G1548" i="3"/>
  <c r="G5136" i="3"/>
  <c r="G5144" i="3"/>
  <c r="G5152" i="3"/>
  <c r="G5160" i="3"/>
  <c r="G5168" i="3"/>
  <c r="G5176" i="3"/>
  <c r="G5181" i="3"/>
  <c r="G5184" i="3"/>
  <c r="G5189" i="3"/>
  <c r="G5192" i="3"/>
  <c r="G5197" i="3"/>
  <c r="G5200" i="3"/>
  <c r="G5205" i="3"/>
  <c r="G5208" i="3"/>
  <c r="G5213" i="3"/>
  <c r="G5266" i="3"/>
  <c r="G5557" i="3"/>
  <c r="G6180" i="3"/>
  <c r="G6183" i="3"/>
  <c r="G6188" i="3"/>
  <c r="G6191" i="3"/>
  <c r="G6196" i="3"/>
  <c r="G6199" i="3"/>
  <c r="G6204" i="3"/>
  <c r="G6207" i="3"/>
  <c r="G6212" i="3"/>
  <c r="G6252" i="3"/>
  <c r="G6396" i="3"/>
  <c r="G6412" i="3"/>
  <c r="G6988" i="3"/>
  <c r="G7020" i="3"/>
  <c r="G7036" i="3"/>
  <c r="G7041" i="3"/>
  <c r="G7171" i="3"/>
  <c r="G7195" i="3"/>
  <c r="G7203" i="3"/>
  <c r="G144" i="3"/>
  <c r="G288" i="3"/>
  <c r="G312" i="3"/>
  <c r="G610" i="3"/>
  <c r="G629" i="3"/>
  <c r="G661" i="3"/>
  <c r="G733" i="3"/>
  <c r="G972" i="3"/>
  <c r="G980" i="3"/>
  <c r="G988" i="3"/>
  <c r="G1012" i="3"/>
  <c r="G1073" i="3"/>
  <c r="G3840" i="3"/>
  <c r="G5283" i="3"/>
  <c r="G5315" i="3"/>
  <c r="G5331" i="3"/>
  <c r="G5360" i="3"/>
  <c r="G5544" i="3"/>
  <c r="G5560" i="3"/>
  <c r="G5565" i="3"/>
  <c r="G5570" i="3"/>
  <c r="G5573" i="3"/>
  <c r="G5581" i="3"/>
  <c r="G5589" i="3"/>
  <c r="G6359" i="3"/>
  <c r="G6375" i="3"/>
  <c r="G6831" i="3"/>
  <c r="G6839" i="3"/>
  <c r="G6847" i="3"/>
  <c r="G6855" i="3"/>
  <c r="G6863" i="3"/>
  <c r="G6879" i="3"/>
  <c r="G6887" i="3"/>
  <c r="G6895" i="3"/>
  <c r="G6903" i="3"/>
  <c r="G6911" i="3"/>
  <c r="G6919" i="3"/>
  <c r="G6927" i="3"/>
  <c r="G6935" i="3"/>
  <c r="G6943" i="3"/>
  <c r="G6959" i="3"/>
  <c r="G7126" i="3"/>
  <c r="G7142" i="3"/>
  <c r="G7190" i="3"/>
  <c r="G232" i="3"/>
  <c r="G248" i="3"/>
  <c r="G256" i="3"/>
  <c r="G272" i="3"/>
  <c r="G523" i="3"/>
  <c r="G536" i="3"/>
  <c r="G578" i="3"/>
  <c r="G600" i="3"/>
  <c r="G608" i="3"/>
  <c r="G648" i="3"/>
  <c r="G752" i="3"/>
  <c r="G768" i="3"/>
  <c r="G812" i="3"/>
  <c r="G897" i="3"/>
  <c r="G911" i="3"/>
  <c r="G927" i="3"/>
  <c r="G943" i="3"/>
  <c r="G975" i="3"/>
  <c r="G1249" i="3"/>
  <c r="G1265" i="3"/>
  <c r="G1273" i="3"/>
  <c r="G1281" i="3"/>
  <c r="G1289" i="3"/>
  <c r="G68" i="3"/>
  <c r="G148" i="3"/>
  <c r="G164" i="3"/>
  <c r="G196" i="3"/>
  <c r="G390" i="3"/>
  <c r="G422" i="3"/>
  <c r="G739" i="3"/>
  <c r="G850" i="3"/>
  <c r="G887" i="3"/>
  <c r="G2071" i="3"/>
  <c r="G2151" i="3"/>
  <c r="G2167" i="3"/>
  <c r="G2193" i="3"/>
  <c r="G5946" i="3"/>
  <c r="G1693" i="3"/>
  <c r="G4492" i="3"/>
  <c r="G4508" i="3"/>
  <c r="G4516" i="3"/>
  <c r="G4540" i="3"/>
  <c r="G4564" i="3"/>
  <c r="G4572" i="3"/>
  <c r="G4580" i="3"/>
  <c r="G4588" i="3"/>
  <c r="G5201" i="3"/>
  <c r="G5209" i="3"/>
  <c r="G5228" i="3"/>
  <c r="G5244" i="3"/>
  <c r="G5252" i="3"/>
  <c r="G5260" i="3"/>
  <c r="G5268" i="3"/>
  <c r="G5547" i="3"/>
  <c r="G5558" i="3"/>
  <c r="G5561" i="3"/>
  <c r="G5566" i="3"/>
  <c r="G5603" i="3"/>
  <c r="G5613" i="3"/>
  <c r="G6400" i="3"/>
  <c r="G7029" i="3"/>
  <c r="G7069" i="3"/>
  <c r="G7074" i="3"/>
  <c r="G7167" i="3"/>
  <c r="G7199" i="3"/>
  <c r="G82" i="3"/>
  <c r="G100" i="3"/>
  <c r="G130" i="3"/>
  <c r="G146" i="3"/>
  <c r="G364" i="3"/>
  <c r="G627" i="3"/>
  <c r="G649" i="3"/>
  <c r="G1303" i="3"/>
  <c r="G1309" i="3"/>
  <c r="G1325" i="3"/>
  <c r="G1386" i="3"/>
  <c r="G1394" i="3"/>
  <c r="G1687" i="3"/>
  <c r="G1695" i="3"/>
  <c r="G2196" i="3"/>
  <c r="G2201" i="3"/>
  <c r="G2209" i="3"/>
  <c r="G2238" i="3"/>
  <c r="G2331" i="3"/>
  <c r="G2339" i="3"/>
  <c r="G2387" i="3"/>
  <c r="G2395" i="3"/>
  <c r="G2403" i="3"/>
  <c r="G2411" i="3"/>
  <c r="G1312" i="3"/>
  <c r="G1365" i="3"/>
  <c r="G1373" i="3"/>
  <c r="G2486" i="3"/>
  <c r="G2494" i="3"/>
  <c r="G2502" i="3"/>
  <c r="G2510" i="3"/>
  <c r="G2518" i="3"/>
  <c r="G2526" i="3"/>
  <c r="G2534" i="3"/>
  <c r="G2542" i="3"/>
  <c r="G2550" i="3"/>
  <c r="G2558" i="3"/>
  <c r="G1712" i="3"/>
  <c r="G1720" i="3"/>
  <c r="G1728" i="3"/>
  <c r="G1736" i="3"/>
  <c r="G1744" i="3"/>
  <c r="G1752" i="3"/>
  <c r="G1760" i="3"/>
  <c r="G1768" i="3"/>
  <c r="G1776" i="3"/>
  <c r="G1784" i="3"/>
  <c r="G1792" i="3"/>
  <c r="G1800" i="3"/>
  <c r="G1808" i="3"/>
  <c r="G1816" i="3"/>
  <c r="G1824" i="3"/>
  <c r="G1832" i="3"/>
  <c r="G1840" i="3"/>
  <c r="G1848" i="3"/>
  <c r="G1856" i="3"/>
  <c r="G1864" i="3"/>
  <c r="G1872" i="3"/>
  <c r="G1880" i="3"/>
  <c r="G1888" i="3"/>
  <c r="G1896" i="3"/>
  <c r="G1904" i="3"/>
  <c r="G1912" i="3"/>
  <c r="G1920" i="3"/>
  <c r="G1928" i="3"/>
  <c r="G1936" i="3"/>
  <c r="G1944" i="3"/>
  <c r="G1952" i="3"/>
  <c r="G1960" i="3"/>
  <c r="G1968" i="3"/>
  <c r="G1976" i="3"/>
  <c r="G1984" i="3"/>
  <c r="G1992" i="3"/>
  <c r="G2000" i="3"/>
  <c r="G2008" i="3"/>
  <c r="G2016" i="3"/>
  <c r="G2024" i="3"/>
  <c r="G2029" i="3"/>
  <c r="G2053" i="3"/>
  <c r="G2069" i="3"/>
  <c r="G2085" i="3"/>
  <c r="G2133" i="3"/>
  <c r="G2143" i="3"/>
  <c r="G2149" i="3"/>
  <c r="G2165" i="3"/>
  <c r="G2186" i="3"/>
  <c r="G2244" i="3"/>
  <c r="G2257" i="3"/>
  <c r="G2276" i="3"/>
  <c r="G2292" i="3"/>
  <c r="G2300" i="3"/>
  <c r="G2308" i="3"/>
  <c r="G2316" i="3"/>
  <c r="G2337" i="3"/>
  <c r="G2353" i="3"/>
  <c r="G2393" i="3"/>
  <c r="G2401" i="3"/>
  <c r="G2409" i="3"/>
  <c r="G2417" i="3"/>
  <c r="G1387" i="3"/>
  <c r="G1395" i="3"/>
  <c r="G1403" i="3"/>
  <c r="G1411" i="3"/>
  <c r="G1419" i="3"/>
  <c r="G1539" i="3"/>
  <c r="G1547" i="3"/>
  <c r="G1555" i="3"/>
  <c r="G1563" i="3"/>
  <c r="G1571" i="3"/>
  <c r="G1579" i="3"/>
  <c r="G1587" i="3"/>
  <c r="G1595" i="3"/>
  <c r="G1603" i="3"/>
  <c r="G1611" i="3"/>
  <c r="G1619" i="3"/>
  <c r="G1627" i="3"/>
  <c r="G1643" i="3"/>
  <c r="G1651" i="3"/>
  <c r="G1659" i="3"/>
  <c r="G1667" i="3"/>
  <c r="G1675" i="3"/>
  <c r="G1683" i="3"/>
  <c r="G1867" i="3"/>
  <c r="G1875" i="3"/>
  <c r="G1891" i="3"/>
  <c r="G1899" i="3"/>
  <c r="G1907" i="3"/>
  <c r="G1915" i="3"/>
  <c r="G1923" i="3"/>
  <c r="G1931" i="3"/>
  <c r="G1939" i="3"/>
  <c r="G1947" i="3"/>
  <c r="G1955" i="3"/>
  <c r="G1963" i="3"/>
  <c r="G1971" i="3"/>
  <c r="G1979" i="3"/>
  <c r="G1987" i="3"/>
  <c r="G1995" i="3"/>
  <c r="G2003" i="3"/>
  <c r="G2011" i="3"/>
  <c r="G2019" i="3"/>
  <c r="G2027" i="3"/>
  <c r="G2045" i="3"/>
  <c r="G2077" i="3"/>
  <c r="G2125" i="3"/>
  <c r="G2215" i="3"/>
  <c r="G2218" i="3"/>
  <c r="G2233" i="3"/>
  <c r="G2340" i="3"/>
  <c r="G2345" i="3"/>
  <c r="G2356" i="3"/>
  <c r="G2372" i="3"/>
  <c r="G2385" i="3"/>
  <c r="G2420" i="3"/>
  <c r="G2436" i="3"/>
  <c r="G2452" i="3"/>
  <c r="G2460" i="3"/>
  <c r="G2468" i="3"/>
  <c r="G2476" i="3"/>
  <c r="G2484" i="3"/>
  <c r="G2492" i="3"/>
  <c r="G2500" i="3"/>
  <c r="G2508" i="3"/>
  <c r="G2516" i="3"/>
  <c r="G2524" i="3"/>
  <c r="G2532" i="3"/>
  <c r="G2540" i="3"/>
  <c r="G2548" i="3"/>
  <c r="G2556" i="3"/>
  <c r="G2564" i="3"/>
  <c r="G2572" i="3"/>
  <c r="G2580" i="3"/>
  <c r="G2588" i="3"/>
  <c r="G2596" i="3"/>
  <c r="G2604" i="3"/>
  <c r="G2612" i="3"/>
  <c r="G2620" i="3"/>
  <c r="G2628" i="3"/>
  <c r="G2636" i="3"/>
  <c r="G2644" i="3"/>
  <c r="G2652" i="3"/>
  <c r="G2660" i="3"/>
  <c r="G2676" i="3"/>
  <c r="G2684" i="3"/>
  <c r="G2692" i="3"/>
  <c r="G2700" i="3"/>
  <c r="G2708" i="3"/>
  <c r="G2716" i="3"/>
  <c r="G2724" i="3"/>
  <c r="G2732" i="3"/>
  <c r="G2740" i="3"/>
  <c r="G2748" i="3"/>
  <c r="G2756" i="3"/>
  <c r="G2764" i="3"/>
  <c r="G2772" i="3"/>
  <c r="G2780" i="3"/>
  <c r="G2788" i="3"/>
  <c r="G2796" i="3"/>
  <c r="G2804" i="3"/>
  <c r="G2812" i="3"/>
  <c r="G2820" i="3"/>
  <c r="G2828" i="3"/>
  <c r="G2836" i="3"/>
  <c r="G2844" i="3"/>
  <c r="G2852" i="3"/>
  <c r="G2860" i="3"/>
  <c r="G2868" i="3"/>
  <c r="G1961" i="3"/>
  <c r="G1969" i="3"/>
  <c r="G1977" i="3"/>
  <c r="G1985" i="3"/>
  <c r="G1993" i="3"/>
  <c r="G2001" i="3"/>
  <c r="G2009" i="3"/>
  <c r="G2046" i="3"/>
  <c r="G2221" i="3"/>
  <c r="G2303" i="3"/>
  <c r="G2319" i="3"/>
  <c r="G2343" i="3"/>
  <c r="G2359" i="3"/>
  <c r="G2375" i="3"/>
  <c r="G2423" i="3"/>
  <c r="G2439" i="3"/>
  <c r="G1319" i="3"/>
  <c r="G1335" i="3"/>
  <c r="G1351" i="3"/>
  <c r="G1380" i="3"/>
  <c r="G1556" i="3"/>
  <c r="G1564" i="3"/>
  <c r="G1580" i="3"/>
  <c r="G1588" i="3"/>
  <c r="G1676" i="3"/>
  <c r="G1700" i="3"/>
  <c r="G1716" i="3"/>
  <c r="G1724" i="3"/>
  <c r="G1740" i="3"/>
  <c r="G1748" i="3"/>
  <c r="G1756" i="3"/>
  <c r="G1764" i="3"/>
  <c r="G1772" i="3"/>
  <c r="G1780" i="3"/>
  <c r="G1788" i="3"/>
  <c r="G1796" i="3"/>
  <c r="G1804" i="3"/>
  <c r="G1812" i="3"/>
  <c r="G1828" i="3"/>
  <c r="G1836" i="3"/>
  <c r="G1844" i="3"/>
  <c r="G1852" i="3"/>
  <c r="G1860" i="3"/>
  <c r="G1868" i="3"/>
  <c r="G1876" i="3"/>
  <c r="G1884" i="3"/>
  <c r="G1892" i="3"/>
  <c r="G1908" i="3"/>
  <c r="G1916" i="3"/>
  <c r="G1924" i="3"/>
  <c r="G1932" i="3"/>
  <c r="G1940" i="3"/>
  <c r="G1948" i="3"/>
  <c r="G1956" i="3"/>
  <c r="G1972" i="3"/>
  <c r="G1988" i="3"/>
  <c r="G2004" i="3"/>
  <c r="G2012" i="3"/>
  <c r="G2028" i="3"/>
  <c r="G2073" i="3"/>
  <c r="G2081" i="3"/>
  <c r="G2089" i="3"/>
  <c r="G2097" i="3"/>
  <c r="G2113" i="3"/>
  <c r="G2121" i="3"/>
  <c r="G2129" i="3"/>
  <c r="G2137" i="3"/>
  <c r="G2145" i="3"/>
  <c r="G2153" i="3"/>
  <c r="G2161" i="3"/>
  <c r="G2169" i="3"/>
  <c r="G2190" i="3"/>
  <c r="G2203" i="3"/>
  <c r="G2211" i="3"/>
  <c r="G2219" i="3"/>
  <c r="G2253" i="3"/>
  <c r="G2373" i="3"/>
  <c r="G1306" i="3"/>
  <c r="G1311" i="3"/>
  <c r="G1314" i="3"/>
  <c r="G1322" i="3"/>
  <c r="G1330" i="3"/>
  <c r="G1338" i="3"/>
  <c r="G1346" i="3"/>
  <c r="G1383" i="3"/>
  <c r="G1399" i="3"/>
  <c r="G1407" i="3"/>
  <c r="G1647" i="3"/>
  <c r="G1959" i="3"/>
  <c r="G1967" i="3"/>
  <c r="G1975" i="3"/>
  <c r="G1983" i="3"/>
  <c r="G1991" i="3"/>
  <c r="G1999" i="3"/>
  <c r="G2007" i="3"/>
  <c r="G2015" i="3"/>
  <c r="G2052" i="3"/>
  <c r="G2065" i="3"/>
  <c r="G2068" i="3"/>
  <c r="G2100" i="3"/>
  <c r="G2116" i="3"/>
  <c r="G2132" i="3"/>
  <c r="G2206" i="3"/>
  <c r="G2222" i="3"/>
  <c r="G2235" i="3"/>
  <c r="G2243" i="3"/>
  <c r="G2251" i="3"/>
  <c r="G2283" i="3"/>
  <c r="G2299" i="3"/>
  <c r="G2307" i="3"/>
  <c r="G2315" i="3"/>
  <c r="G2323" i="3"/>
  <c r="G2381" i="3"/>
  <c r="G2429" i="3"/>
  <c r="G2445" i="3"/>
  <c r="G2560" i="3"/>
  <c r="G2568" i="3"/>
  <c r="G2576" i="3"/>
  <c r="G2584" i="3"/>
  <c r="G2592" i="3"/>
  <c r="G2600" i="3"/>
  <c r="G2608" i="3"/>
  <c r="G2616" i="3"/>
  <c r="G2624" i="3"/>
  <c r="G2632" i="3"/>
  <c r="G2640" i="3"/>
  <c r="G3553" i="3"/>
  <c r="G3561" i="3"/>
  <c r="G3569" i="3"/>
  <c r="G3577" i="3"/>
  <c r="G3585" i="3"/>
  <c r="G3601" i="3"/>
  <c r="G3609" i="3"/>
  <c r="G3617" i="3"/>
  <c r="G3625" i="3"/>
  <c r="G3633" i="3"/>
  <c r="G3665" i="3"/>
  <c r="G3689" i="3"/>
  <c r="G3697" i="3"/>
  <c r="G3705" i="3"/>
  <c r="G3721" i="3"/>
  <c r="G3729" i="3"/>
  <c r="G3737" i="3"/>
  <c r="G3745" i="3"/>
  <c r="G3753" i="3"/>
  <c r="G3761" i="3"/>
  <c r="G3769" i="3"/>
  <c r="G3777" i="3"/>
  <c r="G3785" i="3"/>
  <c r="G3793" i="3"/>
  <c r="G3825" i="3"/>
  <c r="G3846" i="3"/>
  <c r="G3888" i="3"/>
  <c r="G3904" i="3"/>
  <c r="G3849" i="3"/>
  <c r="G4046" i="3"/>
  <c r="G4054" i="3"/>
  <c r="G4062" i="3"/>
  <c r="G4118" i="3"/>
  <c r="G4126" i="3"/>
  <c r="G4142" i="3"/>
  <c r="G4174" i="3"/>
  <c r="G4182" i="3"/>
  <c r="G4190" i="3"/>
  <c r="G4198" i="3"/>
  <c r="G4206" i="3"/>
  <c r="G4214" i="3"/>
  <c r="G4222" i="3"/>
  <c r="G4230" i="3"/>
  <c r="G4238" i="3"/>
  <c r="G4246" i="3"/>
  <c r="G4254" i="3"/>
  <c r="G4262" i="3"/>
  <c r="G4270" i="3"/>
  <c r="G4278" i="3"/>
  <c r="G4286" i="3"/>
  <c r="G4294" i="3"/>
  <c r="G4302" i="3"/>
  <c r="G4310" i="3"/>
  <c r="G4326" i="3"/>
  <c r="G4334" i="3"/>
  <c r="G4342" i="3"/>
  <c r="G4358" i="3"/>
  <c r="G4366" i="3"/>
  <c r="G4374" i="3"/>
  <c r="G4382" i="3"/>
  <c r="G4422" i="3"/>
  <c r="G4438" i="3"/>
  <c r="G4446" i="3"/>
  <c r="G4454" i="3"/>
  <c r="G4462" i="3"/>
  <c r="G4470" i="3"/>
  <c r="G4478" i="3"/>
  <c r="G4486" i="3"/>
  <c r="G4494" i="3"/>
  <c r="G4510" i="3"/>
  <c r="G4518" i="3"/>
  <c r="G4526" i="3"/>
  <c r="G4534" i="3"/>
  <c r="G4542" i="3"/>
  <c r="G4550" i="3"/>
  <c r="G4558" i="3"/>
  <c r="G3852" i="3"/>
  <c r="G3910" i="3"/>
  <c r="G3858" i="3"/>
  <c r="G3876" i="3"/>
  <c r="G3884" i="3"/>
  <c r="G3900" i="3"/>
  <c r="G2648" i="3"/>
  <c r="G2672" i="3"/>
  <c r="G2680" i="3"/>
  <c r="G2688" i="3"/>
  <c r="G2696" i="3"/>
  <c r="G2704" i="3"/>
  <c r="G2712" i="3"/>
  <c r="G2720" i="3"/>
  <c r="G2728" i="3"/>
  <c r="G2736" i="3"/>
  <c r="G2744" i="3"/>
  <c r="G2752" i="3"/>
  <c r="G2760" i="3"/>
  <c r="G2768" i="3"/>
  <c r="G2776" i="3"/>
  <c r="G2784" i="3"/>
  <c r="G2792" i="3"/>
  <c r="G2800" i="3"/>
  <c r="G2808" i="3"/>
  <c r="G2816" i="3"/>
  <c r="G2824" i="3"/>
  <c r="G2832" i="3"/>
  <c r="G2840" i="3"/>
  <c r="G2848" i="3"/>
  <c r="G2856" i="3"/>
  <c r="G2864" i="3"/>
  <c r="G2984" i="3"/>
  <c r="G2992" i="3"/>
  <c r="G3000" i="3"/>
  <c r="G3008" i="3"/>
  <c r="G3016" i="3"/>
  <c r="G3024" i="3"/>
  <c r="G3032" i="3"/>
  <c r="G3040" i="3"/>
  <c r="G3048" i="3"/>
  <c r="G3056" i="3"/>
  <c r="G3064" i="3"/>
  <c r="G3072" i="3"/>
  <c r="G3080" i="3"/>
  <c r="G3088" i="3"/>
  <c r="G3096" i="3"/>
  <c r="G3104" i="3"/>
  <c r="G3112" i="3"/>
  <c r="G3120" i="3"/>
  <c r="G3128" i="3"/>
  <c r="G3136" i="3"/>
  <c r="G3144" i="3"/>
  <c r="G3152" i="3"/>
  <c r="G3160" i="3"/>
  <c r="G3168" i="3"/>
  <c r="G3176" i="3"/>
  <c r="G3184" i="3"/>
  <c r="G3192" i="3"/>
  <c r="G3200" i="3"/>
  <c r="G3208" i="3"/>
  <c r="G3216" i="3"/>
  <c r="G3224" i="3"/>
  <c r="G3232" i="3"/>
  <c r="G3240" i="3"/>
  <c r="G3544" i="3"/>
  <c r="G3552" i="3"/>
  <c r="G3560" i="3"/>
  <c r="G3568" i="3"/>
  <c r="G3576" i="3"/>
  <c r="G3584" i="3"/>
  <c r="G3592" i="3"/>
  <c r="G3600" i="3"/>
  <c r="G3608" i="3"/>
  <c r="G3616" i="3"/>
  <c r="G3624" i="3"/>
  <c r="G3632" i="3"/>
  <c r="G3640" i="3"/>
  <c r="G3648" i="3"/>
  <c r="G3656" i="3"/>
  <c r="G3664" i="3"/>
  <c r="G3672" i="3"/>
  <c r="G3680" i="3"/>
  <c r="G3688" i="3"/>
  <c r="G3696" i="3"/>
  <c r="G3704" i="3"/>
  <c r="G3712" i="3"/>
  <c r="G3720" i="3"/>
  <c r="G3808" i="3"/>
  <c r="G3824" i="3"/>
  <c r="G3866" i="3"/>
  <c r="G2918" i="3"/>
  <c r="G2926" i="3"/>
  <c r="G2934" i="3"/>
  <c r="G2942" i="3"/>
  <c r="G3542" i="3"/>
  <c r="G3550" i="3"/>
  <c r="G3558" i="3"/>
  <c r="G3566" i="3"/>
  <c r="G3574" i="3"/>
  <c r="G3582" i="3"/>
  <c r="G3590" i="3"/>
  <c r="G3598" i="3"/>
  <c r="G3606" i="3"/>
  <c r="G3614" i="3"/>
  <c r="G3622" i="3"/>
  <c r="G3630" i="3"/>
  <c r="G3638" i="3"/>
  <c r="G3646" i="3"/>
  <c r="G3654" i="3"/>
  <c r="G3662" i="3"/>
  <c r="G3670" i="3"/>
  <c r="G3678" i="3"/>
  <c r="G3686" i="3"/>
  <c r="G3694" i="3"/>
  <c r="G3702" i="3"/>
  <c r="G3710" i="3"/>
  <c r="G3718" i="3"/>
  <c r="G3806" i="3"/>
  <c r="G3830" i="3"/>
  <c r="G3856" i="3"/>
  <c r="G3864" i="3"/>
  <c r="G3872" i="3"/>
  <c r="G4566" i="3"/>
  <c r="G4574" i="3"/>
  <c r="G4582" i="3"/>
  <c r="G4598" i="3"/>
  <c r="G4606" i="3"/>
  <c r="G4614" i="3"/>
  <c r="G4622" i="3"/>
  <c r="G4630" i="3"/>
  <c r="G4638" i="3"/>
  <c r="G4646" i="3"/>
  <c r="G4654" i="3"/>
  <c r="G4662" i="3"/>
  <c r="G4670" i="3"/>
  <c r="G4678" i="3"/>
  <c r="G4686" i="3"/>
  <c r="G4694" i="3"/>
  <c r="G4702" i="3"/>
  <c r="G4710" i="3"/>
  <c r="G4718" i="3"/>
  <c r="G4726" i="3"/>
  <c r="G4734" i="3"/>
  <c r="G4742" i="3"/>
  <c r="G4750" i="3"/>
  <c r="G4758" i="3"/>
  <c r="G4766" i="3"/>
  <c r="G4774" i="3"/>
  <c r="G4782" i="3"/>
  <c r="G4790" i="3"/>
  <c r="G4798" i="3"/>
  <c r="G4806" i="3"/>
  <c r="G4814" i="3"/>
  <c r="G4822" i="3"/>
  <c r="G4830" i="3"/>
  <c r="G4838" i="3"/>
  <c r="G4846" i="3"/>
  <c r="G4854" i="3"/>
  <c r="G4862" i="3"/>
  <c r="G4870" i="3"/>
  <c r="G4878" i="3"/>
  <c r="G4886" i="3"/>
  <c r="G4894" i="3"/>
  <c r="G4902" i="3"/>
  <c r="G4910" i="3"/>
  <c r="G4918" i="3"/>
  <c r="G4926" i="3"/>
  <c r="G4934" i="3"/>
  <c r="G4942" i="3"/>
  <c r="G4950" i="3"/>
  <c r="G4958" i="3"/>
  <c r="G4966" i="3"/>
  <c r="G4974" i="3"/>
  <c r="G4982" i="3"/>
  <c r="G4990" i="3"/>
  <c r="G4998" i="3"/>
  <c r="G5006" i="3"/>
  <c r="G5014" i="3"/>
  <c r="G5022" i="3"/>
  <c r="G5030" i="3"/>
  <c r="G5038" i="3"/>
  <c r="G5046" i="3"/>
  <c r="G5054" i="3"/>
  <c r="G5062" i="3"/>
  <c r="G5070" i="3"/>
  <c r="G5078" i="3"/>
  <c r="G5086" i="3"/>
  <c r="G5094" i="3"/>
  <c r="G5102" i="3"/>
  <c r="G5110" i="3"/>
  <c r="G5118" i="3"/>
  <c r="G5126" i="3"/>
  <c r="G5134" i="3"/>
  <c r="G5142" i="3"/>
  <c r="G5150" i="3"/>
  <c r="G5158" i="3"/>
  <c r="G5166" i="3"/>
  <c r="G5174" i="3"/>
  <c r="G5182" i="3"/>
  <c r="G5190" i="3"/>
  <c r="G5198" i="3"/>
  <c r="G5206" i="3"/>
  <c r="G5238" i="3"/>
  <c r="G5246" i="3"/>
  <c r="G5248" i="3"/>
  <c r="G5254" i="3"/>
  <c r="G5262" i="3"/>
  <c r="G5177" i="3"/>
  <c r="G5185" i="3"/>
  <c r="G5193" i="3"/>
  <c r="G5540" i="3"/>
  <c r="G5548" i="3"/>
  <c r="G5556" i="3"/>
  <c r="G4594" i="3"/>
  <c r="G4602" i="3"/>
  <c r="G4610" i="3"/>
  <c r="G4618" i="3"/>
  <c r="G4626" i="3"/>
  <c r="G4634" i="3"/>
  <c r="G4642" i="3"/>
  <c r="G4650" i="3"/>
  <c r="G4658" i="3"/>
  <c r="G4666" i="3"/>
  <c r="G4674" i="3"/>
  <c r="G4682" i="3"/>
  <c r="G4690" i="3"/>
  <c r="G4698" i="3"/>
  <c r="G4706" i="3"/>
  <c r="G4714" i="3"/>
  <c r="G4722" i="3"/>
  <c r="G4730" i="3"/>
  <c r="G4738" i="3"/>
  <c r="G4746" i="3"/>
  <c r="G4754" i="3"/>
  <c r="G4762" i="3"/>
  <c r="G4770" i="3"/>
  <c r="G4778" i="3"/>
  <c r="G4786" i="3"/>
  <c r="G4794" i="3"/>
  <c r="G4802" i="3"/>
  <c r="G4810" i="3"/>
  <c r="G4818" i="3"/>
  <c r="G4826" i="3"/>
  <c r="G4834" i="3"/>
  <c r="G4842" i="3"/>
  <c r="G4507" i="3"/>
  <c r="G4515" i="3"/>
  <c r="G4523" i="3"/>
  <c r="G4531" i="3"/>
  <c r="G4539" i="3"/>
  <c r="G4547" i="3"/>
  <c r="G4555" i="3"/>
  <c r="G4563" i="3"/>
  <c r="G5378" i="3"/>
  <c r="G5538" i="3"/>
  <c r="G5270" i="3"/>
  <c r="G5278" i="3"/>
  <c r="G5302" i="3"/>
  <c r="G5310" i="3"/>
  <c r="G5312" i="3"/>
  <c r="G5318" i="3"/>
  <c r="G5326" i="3"/>
  <c r="G5336" i="3"/>
  <c r="G5363" i="3"/>
  <c r="G5384" i="3"/>
  <c r="G5403" i="3"/>
  <c r="G5467" i="3"/>
  <c r="G5475" i="3"/>
  <c r="G5483" i="3"/>
  <c r="G5491" i="3"/>
  <c r="G5499" i="3"/>
  <c r="G5507" i="3"/>
  <c r="G5515" i="3"/>
  <c r="G5523" i="3"/>
  <c r="G5531" i="3"/>
  <c r="G5536" i="3"/>
  <c r="G5551" i="3"/>
  <c r="G5559" i="3"/>
  <c r="G5599" i="3"/>
  <c r="G6220" i="3"/>
  <c r="G6257" i="3"/>
  <c r="G6262" i="3"/>
  <c r="G6347" i="3"/>
  <c r="G6352" i="3"/>
  <c r="G6989" i="3"/>
  <c r="G7081" i="3"/>
  <c r="G7113" i="3"/>
  <c r="G5554" i="3"/>
  <c r="G5220" i="3"/>
  <c r="G5236" i="3"/>
  <c r="G5247" i="3"/>
  <c r="G5292" i="3"/>
  <c r="G5308" i="3"/>
  <c r="G5316" i="3"/>
  <c r="G5537" i="3"/>
  <c r="G5542" i="3"/>
  <c r="G5552" i="3"/>
  <c r="G5571" i="3"/>
  <c r="G5576" i="3"/>
  <c r="G5597" i="3"/>
  <c r="G6234" i="3"/>
  <c r="G6244" i="3"/>
  <c r="G6316" i="3"/>
  <c r="G4850" i="3"/>
  <c r="G4858" i="3"/>
  <c r="G4866" i="3"/>
  <c r="G4874" i="3"/>
  <c r="G4882" i="3"/>
  <c r="G4890" i="3"/>
  <c r="G4898" i="3"/>
  <c r="G4906" i="3"/>
  <c r="G4914" i="3"/>
  <c r="G4922" i="3"/>
  <c r="G4930" i="3"/>
  <c r="G4938" i="3"/>
  <c r="G4946" i="3"/>
  <c r="G4954" i="3"/>
  <c r="G4962" i="3"/>
  <c r="G4970" i="3"/>
  <c r="G4978" i="3"/>
  <c r="G4986" i="3"/>
  <c r="G4994" i="3"/>
  <c r="G5002" i="3"/>
  <c r="G5010" i="3"/>
  <c r="G5018" i="3"/>
  <c r="G5026" i="3"/>
  <c r="G5034" i="3"/>
  <c r="G5042" i="3"/>
  <c r="G5050" i="3"/>
  <c r="G5058" i="3"/>
  <c r="G5066" i="3"/>
  <c r="G5074" i="3"/>
  <c r="G5082" i="3"/>
  <c r="G5090" i="3"/>
  <c r="G5098" i="3"/>
  <c r="G5106" i="3"/>
  <c r="G5114" i="3"/>
  <c r="G5122" i="3"/>
  <c r="G5130" i="3"/>
  <c r="G5138" i="3"/>
  <c r="G5146" i="3"/>
  <c r="G5154" i="3"/>
  <c r="G5162" i="3"/>
  <c r="G5170" i="3"/>
  <c r="G5178" i="3"/>
  <c r="G5183" i="3"/>
  <c r="G5186" i="3"/>
  <c r="G5191" i="3"/>
  <c r="G5194" i="3"/>
  <c r="G5199" i="3"/>
  <c r="G5202" i="3"/>
  <c r="G5207" i="3"/>
  <c r="G5210" i="3"/>
  <c r="G5212" i="3"/>
  <c r="G5215" i="3"/>
  <c r="G5218" i="3"/>
  <c r="G5226" i="3"/>
  <c r="G5234" i="3"/>
  <c r="G5242" i="3"/>
  <c r="G5250" i="3"/>
  <c r="G5284" i="3"/>
  <c r="G5300" i="3"/>
  <c r="G5311" i="3"/>
  <c r="G5356" i="3"/>
  <c r="G5364" i="3"/>
  <c r="G5388" i="3"/>
  <c r="G5396" i="3"/>
  <c r="G5428" i="3"/>
  <c r="G5436" i="3"/>
  <c r="G5444" i="3"/>
  <c r="G5452" i="3"/>
  <c r="G5460" i="3"/>
  <c r="G5468" i="3"/>
  <c r="G5476" i="3"/>
  <c r="G5492" i="3"/>
  <c r="G5569" i="3"/>
  <c r="G5949" i="3"/>
  <c r="G5957" i="3"/>
  <c r="G5965" i="3"/>
  <c r="G5973" i="3"/>
  <c r="G5981" i="3"/>
  <c r="G5989" i="3"/>
  <c r="G6274" i="3"/>
  <c r="G6298" i="3"/>
  <c r="G6308" i="3"/>
  <c r="G6348" i="3"/>
  <c r="G5221" i="3"/>
  <c r="G5274" i="3"/>
  <c r="G5282" i="3"/>
  <c r="G5290" i="3"/>
  <c r="G5298" i="3"/>
  <c r="G5306" i="3"/>
  <c r="G5314" i="3"/>
  <c r="G5359" i="3"/>
  <c r="G5367" i="3"/>
  <c r="G5375" i="3"/>
  <c r="G5380" i="3"/>
  <c r="G5567" i="3"/>
  <c r="G5587" i="3"/>
  <c r="G5616" i="3"/>
  <c r="G5624" i="3"/>
  <c r="G5632" i="3"/>
  <c r="G5640" i="3"/>
  <c r="G5648" i="3"/>
  <c r="G5656" i="3"/>
  <c r="G5664" i="3"/>
  <c r="G5672" i="3"/>
  <c r="G5680" i="3"/>
  <c r="G5688" i="3"/>
  <c r="G5696" i="3"/>
  <c r="G5704" i="3"/>
  <c r="G5712" i="3"/>
  <c r="G5720" i="3"/>
  <c r="G5728" i="3"/>
  <c r="G5736" i="3"/>
  <c r="G5744" i="3"/>
  <c r="G5752" i="3"/>
  <c r="G5760" i="3"/>
  <c r="G5768" i="3"/>
  <c r="G5776" i="3"/>
  <c r="G5784" i="3"/>
  <c r="G5792" i="3"/>
  <c r="G5800" i="3"/>
  <c r="G5808" i="3"/>
  <c r="G5816" i="3"/>
  <c r="G5824" i="3"/>
  <c r="G5832" i="3"/>
  <c r="G5840" i="3"/>
  <c r="G5848" i="3"/>
  <c r="G5856" i="3"/>
  <c r="G5864" i="3"/>
  <c r="G5872" i="3"/>
  <c r="G5880" i="3"/>
  <c r="G5888" i="3"/>
  <c r="G5896" i="3"/>
  <c r="G5904" i="3"/>
  <c r="G6216" i="3"/>
  <c r="G6340" i="3"/>
  <c r="G6343" i="3"/>
  <c r="G7429" i="3"/>
  <c r="G7437" i="3"/>
  <c r="G7445" i="3"/>
  <c r="G7453" i="3"/>
  <c r="G7461" i="3"/>
  <c r="G7469" i="3"/>
  <c r="G7477" i="3"/>
  <c r="G7485" i="3"/>
  <c r="G7493" i="3"/>
  <c r="G5835" i="3"/>
  <c r="G5851" i="3"/>
  <c r="G5859" i="3"/>
  <c r="G5867" i="3"/>
  <c r="G5875" i="3"/>
  <c r="G5883" i="3"/>
  <c r="G5891" i="3"/>
  <c r="G5899" i="3"/>
  <c r="G5907" i="3"/>
  <c r="G5915" i="3"/>
  <c r="G5923" i="3"/>
  <c r="G5931" i="3"/>
  <c r="G5939" i="3"/>
  <c r="G6248" i="3"/>
  <c r="G6264" i="3"/>
  <c r="G6272" i="3"/>
  <c r="G6288" i="3"/>
  <c r="G6330" i="3"/>
  <c r="G6338" i="3"/>
  <c r="G6346" i="3"/>
  <c r="G7152" i="3"/>
  <c r="G5139" i="3"/>
  <c r="G5147" i="3"/>
  <c r="G5155" i="3"/>
  <c r="G5163" i="3"/>
  <c r="G5171" i="3"/>
  <c r="G5219" i="3"/>
  <c r="G5251" i="3"/>
  <c r="G5267" i="3"/>
  <c r="G5330" i="3"/>
  <c r="G5333" i="3"/>
  <c r="G5545" i="3"/>
  <c r="G5563" i="3"/>
  <c r="G5593" i="3"/>
  <c r="G5601" i="3"/>
  <c r="G5950" i="3"/>
  <c r="G5958" i="3"/>
  <c r="G5966" i="3"/>
  <c r="G5974" i="3"/>
  <c r="G5982" i="3"/>
  <c r="G5990" i="3"/>
  <c r="G5998" i="3"/>
  <c r="G6006" i="3"/>
  <c r="G6014" i="3"/>
  <c r="G6022" i="3"/>
  <c r="G6030" i="3"/>
  <c r="G6232" i="3"/>
  <c r="G6251" i="3"/>
  <c r="G6275" i="3"/>
  <c r="G6280" i="3"/>
  <c r="G6312" i="3"/>
  <c r="G6320" i="3"/>
  <c r="G156" i="3"/>
  <c r="G280" i="3"/>
  <c r="G516" i="3"/>
  <c r="G561" i="3"/>
  <c r="G587" i="3"/>
  <c r="G613" i="3"/>
  <c r="G663" i="3"/>
  <c r="G711" i="3"/>
  <c r="G719" i="3"/>
  <c r="G722" i="3"/>
  <c r="G727" i="3"/>
  <c r="G730" i="3"/>
  <c r="G740" i="3"/>
  <c r="G1098" i="3"/>
  <c r="G6388" i="3"/>
  <c r="G6414" i="3"/>
  <c r="G6971" i="3"/>
  <c r="G7063" i="3"/>
  <c r="G7071" i="3"/>
  <c r="G40" i="3"/>
  <c r="G56" i="3"/>
  <c r="G64" i="3"/>
  <c r="G180" i="3"/>
  <c r="G188" i="3"/>
  <c r="G204" i="3"/>
  <c r="G296" i="3"/>
  <c r="G402" i="3"/>
  <c r="G410" i="3"/>
  <c r="G442" i="3"/>
  <c r="G450" i="3"/>
  <c r="G532" i="3"/>
  <c r="G590" i="3"/>
  <c r="G603" i="3"/>
  <c r="G764" i="3"/>
  <c r="G824" i="3"/>
  <c r="G935" i="3"/>
  <c r="G1070" i="3"/>
  <c r="G1122" i="3"/>
  <c r="G1130" i="3"/>
  <c r="G1271" i="3"/>
  <c r="G6354" i="3"/>
  <c r="G6404" i="3"/>
  <c r="G6436" i="3"/>
  <c r="G6460" i="3"/>
  <c r="G6532" i="3"/>
  <c r="G7135" i="3"/>
  <c r="G7148" i="3"/>
  <c r="G7177" i="3"/>
  <c r="G7182" i="3"/>
  <c r="G7222" i="3"/>
  <c r="G7230" i="3"/>
  <c r="G7238" i="3"/>
  <c r="G7246" i="3"/>
  <c r="G7254" i="3"/>
  <c r="G7262" i="3"/>
  <c r="G7270" i="3"/>
  <c r="G7278" i="3"/>
  <c r="G7286" i="3"/>
  <c r="G7294" i="3"/>
  <c r="G7302" i="3"/>
  <c r="G7310" i="3"/>
  <c r="G7318" i="3"/>
  <c r="G7326" i="3"/>
  <c r="G7334" i="3"/>
  <c r="G7342" i="3"/>
  <c r="G7350" i="3"/>
  <c r="G7358" i="3"/>
  <c r="G7366" i="3"/>
  <c r="G7374" i="3"/>
  <c r="G7382" i="3"/>
  <c r="G7390" i="3"/>
  <c r="G7398" i="3"/>
  <c r="G7406" i="3"/>
  <c r="G7414" i="3"/>
  <c r="G7422" i="3"/>
  <c r="G7430" i="3"/>
  <c r="G7438" i="3"/>
  <c r="G7446" i="3"/>
  <c r="G7454" i="3"/>
  <c r="G7462" i="3"/>
  <c r="G7470" i="3"/>
  <c r="G7478" i="3"/>
  <c r="G7510" i="3"/>
  <c r="G7518" i="3"/>
  <c r="G9" i="3"/>
  <c r="G17" i="3"/>
  <c r="G25" i="3"/>
  <c r="G88" i="3"/>
  <c r="G112" i="3"/>
  <c r="G178" i="3"/>
  <c r="G194" i="3"/>
  <c r="G220" i="3"/>
  <c r="G223" i="3"/>
  <c r="G260" i="3"/>
  <c r="G358" i="3"/>
  <c r="G379" i="3"/>
  <c r="G392" i="3"/>
  <c r="G424" i="3"/>
  <c r="G498" i="3"/>
  <c r="G517" i="3"/>
  <c r="G551" i="3"/>
  <c r="G559" i="3"/>
  <c r="G562" i="3"/>
  <c r="G567" i="3"/>
  <c r="G570" i="3"/>
  <c r="G575" i="3"/>
  <c r="G596" i="3"/>
  <c r="G754" i="3"/>
  <c r="G770" i="3"/>
  <c r="G830" i="3"/>
  <c r="G901" i="3"/>
  <c r="G962" i="3"/>
  <c r="G1010" i="3"/>
  <c r="G1060" i="3"/>
  <c r="G1146" i="3"/>
  <c r="G1152" i="3"/>
  <c r="G6402" i="3"/>
  <c r="G6410" i="3"/>
  <c r="G6876" i="3"/>
  <c r="G6884" i="3"/>
  <c r="G6892" i="3"/>
  <c r="G6900" i="3"/>
  <c r="G6908" i="3"/>
  <c r="G6916" i="3"/>
  <c r="G6924" i="3"/>
  <c r="G6932" i="3"/>
  <c r="G6940" i="3"/>
  <c r="G6953" i="3"/>
  <c r="G6956" i="3"/>
  <c r="G6961" i="3"/>
  <c r="G6969" i="3"/>
  <c r="G6993" i="3"/>
  <c r="G7025" i="3"/>
  <c r="G7033" i="3"/>
  <c r="G7043" i="3"/>
  <c r="G7051" i="3"/>
  <c r="G7106" i="3"/>
  <c r="G7172" i="3"/>
  <c r="G7174" i="3"/>
  <c r="G7180" i="3"/>
  <c r="G7204" i="3"/>
  <c r="G7206" i="3"/>
  <c r="G7212" i="3"/>
  <c r="G7481" i="3"/>
  <c r="G7489" i="3"/>
  <c r="G7497" i="3"/>
  <c r="G7505" i="3"/>
  <c r="G7513" i="3"/>
  <c r="G104" i="3"/>
  <c r="G120" i="3"/>
  <c r="G128" i="3"/>
  <c r="G160" i="3"/>
  <c r="G173" i="3"/>
  <c r="G189" i="3"/>
  <c r="G205" i="3"/>
  <c r="G210" i="3"/>
  <c r="G244" i="3"/>
  <c r="G252" i="3"/>
  <c r="G255" i="3"/>
  <c r="G268" i="3"/>
  <c r="G271" i="3"/>
  <c r="G276" i="3"/>
  <c r="G318" i="3"/>
  <c r="G334" i="3"/>
  <c r="G337" i="3"/>
  <c r="G350" i="3"/>
  <c r="G353" i="3"/>
  <c r="G411" i="3"/>
  <c r="G443" i="3"/>
  <c r="G604" i="3"/>
  <c r="G638" i="3"/>
  <c r="G804" i="3"/>
  <c r="G891" i="3"/>
  <c r="G949" i="3"/>
  <c r="G957" i="3"/>
  <c r="G991" i="3"/>
  <c r="G1055" i="3"/>
  <c r="G1126" i="3"/>
  <c r="G1136" i="3"/>
  <c r="G1139" i="3"/>
  <c r="G6355" i="3"/>
  <c r="G6395" i="3"/>
  <c r="G6416" i="3"/>
  <c r="G6432" i="3"/>
  <c r="G6440" i="3"/>
  <c r="G6546" i="3"/>
  <c r="G6554" i="3"/>
  <c r="G6562" i="3"/>
  <c r="G6570" i="3"/>
  <c r="G6578" i="3"/>
  <c r="G6586" i="3"/>
  <c r="G6594" i="3"/>
  <c r="G6602" i="3"/>
  <c r="G6610" i="3"/>
  <c r="G6618" i="3"/>
  <c r="G6626" i="3"/>
  <c r="G6634" i="3"/>
  <c r="G6975" i="3"/>
  <c r="G7007" i="3"/>
  <c r="G7023" i="3"/>
  <c r="G7065" i="3"/>
  <c r="G7123" i="3"/>
  <c r="G7136" i="3"/>
  <c r="G7162" i="3"/>
  <c r="G7186" i="3"/>
  <c r="G7194" i="3"/>
  <c r="G52" i="3"/>
  <c r="G60" i="3"/>
  <c r="G76" i="3"/>
  <c r="G84" i="3"/>
  <c r="G168" i="3"/>
  <c r="G184" i="3"/>
  <c r="G192" i="3"/>
  <c r="G224" i="3"/>
  <c r="G237" i="3"/>
  <c r="G253" i="3"/>
  <c r="G269" i="3"/>
  <c r="G274" i="3"/>
  <c r="G300" i="3"/>
  <c r="G324" i="3"/>
  <c r="G327" i="3"/>
  <c r="G340" i="3"/>
  <c r="G414" i="3"/>
  <c r="G417" i="3"/>
  <c r="G478" i="3"/>
  <c r="G481" i="3"/>
  <c r="G518" i="3"/>
  <c r="G581" i="3"/>
  <c r="G594" i="3"/>
  <c r="G599" i="3"/>
  <c r="G602" i="3"/>
  <c r="G607" i="3"/>
  <c r="G844" i="3"/>
  <c r="G868" i="3"/>
  <c r="G876" i="3"/>
  <c r="G926" i="3"/>
  <c r="G963" i="3"/>
  <c r="G1026" i="3"/>
  <c r="G1108" i="3"/>
  <c r="G1116" i="3"/>
  <c r="G1124" i="3"/>
  <c r="G1158" i="3"/>
  <c r="G6382" i="3"/>
  <c r="G6411" i="3"/>
  <c r="G6443" i="3"/>
  <c r="G6456" i="3"/>
  <c r="G6472" i="3"/>
  <c r="G6480" i="3"/>
  <c r="G6488" i="3"/>
  <c r="G6496" i="3"/>
  <c r="G6504" i="3"/>
  <c r="G6512" i="3"/>
  <c r="G6970" i="3"/>
  <c r="G6994" i="3"/>
  <c r="G7002" i="3"/>
  <c r="G7068" i="3"/>
  <c r="G7110" i="3"/>
  <c r="G7120" i="3"/>
  <c r="G7139" i="3"/>
  <c r="G7144" i="3"/>
  <c r="G7338" i="3"/>
  <c r="G7346" i="3"/>
  <c r="G50" i="3"/>
  <c r="G66" i="3"/>
  <c r="G92" i="3"/>
  <c r="G132" i="3"/>
  <c r="G216" i="3"/>
  <c r="G240" i="3"/>
  <c r="G298" i="3"/>
  <c r="G306" i="3"/>
  <c r="G372" i="3"/>
  <c r="G396" i="3"/>
  <c r="G460" i="3"/>
  <c r="G492" i="3"/>
  <c r="G513" i="3"/>
  <c r="G547" i="3"/>
  <c r="G571" i="3"/>
  <c r="G576" i="3"/>
  <c r="G584" i="3"/>
  <c r="G592" i="3"/>
  <c r="G639" i="3"/>
  <c r="G713" i="3"/>
  <c r="G721" i="3"/>
  <c r="G729" i="3"/>
  <c r="G750" i="3"/>
  <c r="G774" i="3"/>
  <c r="G847" i="3"/>
  <c r="G863" i="3"/>
  <c r="G913" i="3"/>
  <c r="G955" i="3"/>
  <c r="G971" i="3"/>
  <c r="G998" i="3"/>
  <c r="G1006" i="3"/>
  <c r="G1058" i="3"/>
  <c r="G1119" i="3"/>
  <c r="G1301" i="3"/>
  <c r="G1327" i="3"/>
  <c r="G2039" i="3"/>
  <c r="G2141" i="3"/>
  <c r="G2159" i="3"/>
  <c r="G2175" i="3"/>
  <c r="G2183" i="3"/>
  <c r="G1317" i="3"/>
  <c r="G1343" i="3"/>
  <c r="G1393" i="3"/>
  <c r="G1414" i="3"/>
  <c r="G1670" i="3"/>
  <c r="G1678" i="3"/>
  <c r="G1686" i="3"/>
  <c r="G1691" i="3"/>
  <c r="G1694" i="3"/>
  <c r="G1966" i="3"/>
  <c r="G1974" i="3"/>
  <c r="G1982" i="3"/>
  <c r="G1990" i="3"/>
  <c r="G1998" i="3"/>
  <c r="G2006" i="3"/>
  <c r="G2014" i="3"/>
  <c r="G2022" i="3"/>
  <c r="G2032" i="3"/>
  <c r="G2037" i="3"/>
  <c r="G2047" i="3"/>
  <c r="G2055" i="3"/>
  <c r="G2058" i="3"/>
  <c r="G2084" i="3"/>
  <c r="G2105" i="3"/>
  <c r="G2126" i="3"/>
  <c r="G2131" i="3"/>
  <c r="G2139" i="3"/>
  <c r="G2157" i="3"/>
  <c r="G2173" i="3"/>
  <c r="G2181" i="3"/>
  <c r="G2191" i="3"/>
  <c r="G2281" i="3"/>
  <c r="G1302" i="3"/>
  <c r="G1307" i="3"/>
  <c r="G1315" i="3"/>
  <c r="G1333" i="3"/>
  <c r="G1341" i="3"/>
  <c r="G1354" i="3"/>
  <c r="G1362" i="3"/>
  <c r="G1375" i="3"/>
  <c r="G1396" i="3"/>
  <c r="G1401" i="3"/>
  <c r="G1409" i="3"/>
  <c r="G1417" i="3"/>
  <c r="G1425" i="3"/>
  <c r="G1433" i="3"/>
  <c r="G1441" i="3"/>
  <c r="G1449" i="3"/>
  <c r="G1457" i="3"/>
  <c r="G1465" i="3"/>
  <c r="G1473" i="3"/>
  <c r="G1489" i="3"/>
  <c r="G1497" i="3"/>
  <c r="G1521" i="3"/>
  <c r="G1529" i="3"/>
  <c r="G1537" i="3"/>
  <c r="G2063" i="3"/>
  <c r="G1297" i="3"/>
  <c r="G1323" i="3"/>
  <c r="G1331" i="3"/>
  <c r="G1349" i="3"/>
  <c r="G1357" i="3"/>
  <c r="G1370" i="3"/>
  <c r="G1378" i="3"/>
  <c r="G1391" i="3"/>
  <c r="G1412" i="3"/>
  <c r="G1420" i="3"/>
  <c r="G1428" i="3"/>
  <c r="G1436" i="3"/>
  <c r="G1444" i="3"/>
  <c r="G1452" i="3"/>
  <c r="G1460" i="3"/>
  <c r="G1468" i="3"/>
  <c r="G1476" i="3"/>
  <c r="G1484" i="3"/>
  <c r="G1492" i="3"/>
  <c r="G1500" i="3"/>
  <c r="G1508" i="3"/>
  <c r="G1516" i="3"/>
  <c r="G1524" i="3"/>
  <c r="G1532" i="3"/>
  <c r="G1572" i="3"/>
  <c r="G1604" i="3"/>
  <c r="G1612" i="3"/>
  <c r="G1620" i="3"/>
  <c r="G1628" i="3"/>
  <c r="G1636" i="3"/>
  <c r="G1644" i="3"/>
  <c r="G1684" i="3"/>
  <c r="G1689" i="3"/>
  <c r="G1692" i="3"/>
  <c r="G1697" i="3"/>
  <c r="G1708" i="3"/>
  <c r="G1732" i="3"/>
  <c r="G1820" i="3"/>
  <c r="G1900" i="3"/>
  <c r="G1964" i="3"/>
  <c r="G1980" i="3"/>
  <c r="G1996" i="3"/>
  <c r="G2020" i="3"/>
  <c r="G2043" i="3"/>
  <c r="G2061" i="3"/>
  <c r="G2079" i="3"/>
  <c r="G2087" i="3"/>
  <c r="G2090" i="3"/>
  <c r="G2265" i="3"/>
  <c r="G1671" i="3"/>
  <c r="G1679" i="3"/>
  <c r="G2023" i="3"/>
  <c r="G2095" i="3"/>
  <c r="G2103" i="3"/>
  <c r="G2239" i="3"/>
  <c r="G1316" i="3"/>
  <c r="G1321" i="3"/>
  <c r="G1329" i="3"/>
  <c r="G1355" i="3"/>
  <c r="G1363" i="3"/>
  <c r="G1376" i="3"/>
  <c r="G1381" i="3"/>
  <c r="G1389" i="3"/>
  <c r="G1402" i="3"/>
  <c r="G1410" i="3"/>
  <c r="G1418" i="3"/>
  <c r="G1426" i="3"/>
  <c r="G1434" i="3"/>
  <c r="G1458" i="3"/>
  <c r="G1522" i="3"/>
  <c r="G1530" i="3"/>
  <c r="G1562" i="3"/>
  <c r="G1570" i="3"/>
  <c r="G1578" i="3"/>
  <c r="G1594" i="3"/>
  <c r="G1602" i="3"/>
  <c r="G1610" i="3"/>
  <c r="G1618" i="3"/>
  <c r="G1626" i="3"/>
  <c r="G1634" i="3"/>
  <c r="G1642" i="3"/>
  <c r="G1674" i="3"/>
  <c r="G1682" i="3"/>
  <c r="G1690" i="3"/>
  <c r="G1962" i="3"/>
  <c r="G1970" i="3"/>
  <c r="G1978" i="3"/>
  <c r="G1986" i="3"/>
  <c r="G1994" i="3"/>
  <c r="G2002" i="3"/>
  <c r="G2010" i="3"/>
  <c r="G2018" i="3"/>
  <c r="G2026" i="3"/>
  <c r="G2041" i="3"/>
  <c r="G2062" i="3"/>
  <c r="G2067" i="3"/>
  <c r="G2075" i="3"/>
  <c r="G2093" i="3"/>
  <c r="G2101" i="3"/>
  <c r="G2111" i="3"/>
  <c r="G2119" i="3"/>
  <c r="G2122" i="3"/>
  <c r="G2148" i="3"/>
  <c r="G2164" i="3"/>
  <c r="G2185" i="3"/>
  <c r="G2309" i="3"/>
  <c r="G1298" i="3"/>
  <c r="G1332" i="3"/>
  <c r="G1337" i="3"/>
  <c r="G1345" i="3"/>
  <c r="G1366" i="3"/>
  <c r="G1371" i="3"/>
  <c r="G1379" i="3"/>
  <c r="G1397" i="3"/>
  <c r="G1405" i="3"/>
  <c r="G1415" i="3"/>
  <c r="G1421" i="3"/>
  <c r="G1429" i="3"/>
  <c r="G1437" i="3"/>
  <c r="G1461" i="3"/>
  <c r="G1469" i="3"/>
  <c r="G1477" i="3"/>
  <c r="G1485" i="3"/>
  <c r="G1493" i="3"/>
  <c r="G1501" i="3"/>
  <c r="G1533" i="3"/>
  <c r="G1549" i="3"/>
  <c r="G1573" i="3"/>
  <c r="G1581" i="3"/>
  <c r="G1589" i="3"/>
  <c r="G1597" i="3"/>
  <c r="G1605" i="3"/>
  <c r="G1645" i="3"/>
  <c r="G1669" i="3"/>
  <c r="G1677" i="3"/>
  <c r="G1685" i="3"/>
  <c r="G1957" i="3"/>
  <c r="G1965" i="3"/>
  <c r="G1973" i="3"/>
  <c r="G1981" i="3"/>
  <c r="G1989" i="3"/>
  <c r="G1997" i="3"/>
  <c r="G2005" i="3"/>
  <c r="G2013" i="3"/>
  <c r="G2021" i="3"/>
  <c r="G2036" i="3"/>
  <c r="G2057" i="3"/>
  <c r="G2078" i="3"/>
  <c r="G2083" i="3"/>
  <c r="G2091" i="3"/>
  <c r="G2109" i="3"/>
  <c r="G2117" i="3"/>
  <c r="G2127" i="3"/>
  <c r="G2135" i="3"/>
  <c r="G2138" i="3"/>
  <c r="G2180" i="3"/>
  <c r="G2335" i="3"/>
  <c r="G2205" i="3"/>
  <c r="G2213" i="3"/>
  <c r="G2223" i="3"/>
  <c r="G2231" i="3"/>
  <c r="G2234" i="3"/>
  <c r="G2249" i="3"/>
  <c r="G2260" i="3"/>
  <c r="G2268" i="3"/>
  <c r="G2291" i="3"/>
  <c r="G2301" i="3"/>
  <c r="G2317" i="3"/>
  <c r="G2325" i="3"/>
  <c r="G2330" i="3"/>
  <c r="G2348" i="3"/>
  <c r="G2361" i="3"/>
  <c r="G2369" i="3"/>
  <c r="G2377" i="3"/>
  <c r="G2398" i="3"/>
  <c r="G2414" i="3"/>
  <c r="G2419" i="3"/>
  <c r="G2427" i="3"/>
  <c r="G2435" i="3"/>
  <c r="G2443" i="3"/>
  <c r="G3539" i="3"/>
  <c r="G3547" i="3"/>
  <c r="G3555" i="3"/>
  <c r="G3563" i="3"/>
  <c r="G3571" i="3"/>
  <c r="G3579" i="3"/>
  <c r="G3587" i="3"/>
  <c r="G3595" i="3"/>
  <c r="G3603" i="3"/>
  <c r="G3611" i="3"/>
  <c r="G3619" i="3"/>
  <c r="G3627" i="3"/>
  <c r="G3635" i="3"/>
  <c r="G3906" i="3"/>
  <c r="G2237" i="3"/>
  <c r="G2245" i="3"/>
  <c r="G2255" i="3"/>
  <c r="G2263" i="3"/>
  <c r="G2284" i="3"/>
  <c r="G2333" i="3"/>
  <c r="G2341" i="3"/>
  <c r="G2346" i="3"/>
  <c r="G2388" i="3"/>
  <c r="G2404" i="3"/>
  <c r="G2425" i="3"/>
  <c r="G2433" i="3"/>
  <c r="G2441" i="3"/>
  <c r="G2873" i="3"/>
  <c r="G2881" i="3"/>
  <c r="G3441" i="3"/>
  <c r="G3457" i="3"/>
  <c r="G3465" i="3"/>
  <c r="G3473" i="3"/>
  <c r="G3481" i="3"/>
  <c r="G3489" i="3"/>
  <c r="G3497" i="3"/>
  <c r="G3505" i="3"/>
  <c r="G3513" i="3"/>
  <c r="G3521" i="3"/>
  <c r="G3529" i="3"/>
  <c r="G3537" i="3"/>
  <c r="G3545" i="3"/>
  <c r="G3593" i="3"/>
  <c r="G2227" i="3"/>
  <c r="G2271" i="3"/>
  <c r="G2279" i="3"/>
  <c r="G2305" i="3"/>
  <c r="G2351" i="3"/>
  <c r="G3540" i="3"/>
  <c r="G3548" i="3"/>
  <c r="G3556" i="3"/>
  <c r="G3564" i="3"/>
  <c r="G3572" i="3"/>
  <c r="G3580" i="3"/>
  <c r="G3588" i="3"/>
  <c r="G3596" i="3"/>
  <c r="G3604" i="3"/>
  <c r="G3612" i="3"/>
  <c r="G3620" i="3"/>
  <c r="G3628" i="3"/>
  <c r="G3636" i="3"/>
  <c r="G3812" i="3"/>
  <c r="G3878" i="3"/>
  <c r="G2269" i="3"/>
  <c r="G2277" i="3"/>
  <c r="G2349" i="3"/>
  <c r="G2357" i="3"/>
  <c r="G2367" i="3"/>
  <c r="G2383" i="3"/>
  <c r="G2391" i="3"/>
  <c r="G2407" i="3"/>
  <c r="G3079" i="3"/>
  <c r="G3087" i="3"/>
  <c r="G3095" i="3"/>
  <c r="G3103" i="3"/>
  <c r="G3111" i="3"/>
  <c r="G3119" i="3"/>
  <c r="G3127" i="3"/>
  <c r="G3135" i="3"/>
  <c r="G3151" i="3"/>
  <c r="G3159" i="3"/>
  <c r="G3167" i="3"/>
  <c r="G3175" i="3"/>
  <c r="G3183" i="3"/>
  <c r="G3191" i="3"/>
  <c r="G3199" i="3"/>
  <c r="G3207" i="3"/>
  <c r="G3215" i="3"/>
  <c r="G3223" i="3"/>
  <c r="G3231" i="3"/>
  <c r="G3247" i="3"/>
  <c r="G3255" i="3"/>
  <c r="G3263" i="3"/>
  <c r="G3271" i="3"/>
  <c r="G3279" i="3"/>
  <c r="G3287" i="3"/>
  <c r="G3295" i="3"/>
  <c r="G3303" i="3"/>
  <c r="G3311" i="3"/>
  <c r="G3319" i="3"/>
  <c r="G3327" i="3"/>
  <c r="G3335" i="3"/>
  <c r="G3343" i="3"/>
  <c r="G3351" i="3"/>
  <c r="G3359" i="3"/>
  <c r="G3367" i="3"/>
  <c r="G3375" i="3"/>
  <c r="G3383" i="3"/>
  <c r="G3391" i="3"/>
  <c r="G3399" i="3"/>
  <c r="G3407" i="3"/>
  <c r="G3415" i="3"/>
  <c r="G3423" i="3"/>
  <c r="G3431" i="3"/>
  <c r="G3439" i="3"/>
  <c r="G3447" i="3"/>
  <c r="G3455" i="3"/>
  <c r="G3463" i="3"/>
  <c r="G3471" i="3"/>
  <c r="G3479" i="3"/>
  <c r="G3487" i="3"/>
  <c r="G3495" i="3"/>
  <c r="G3503" i="3"/>
  <c r="G3511" i="3"/>
  <c r="G3519" i="3"/>
  <c r="G3527" i="3"/>
  <c r="G3535" i="3"/>
  <c r="G3543" i="3"/>
  <c r="G3551" i="3"/>
  <c r="G3559" i="3"/>
  <c r="G3567" i="3"/>
  <c r="G3575" i="3"/>
  <c r="G3583" i="3"/>
  <c r="G3591" i="3"/>
  <c r="G3599" i="3"/>
  <c r="G3607" i="3"/>
  <c r="G3615" i="3"/>
  <c r="G3623" i="3"/>
  <c r="G3631" i="3"/>
  <c r="G2212" i="3"/>
  <c r="G2254" i="3"/>
  <c r="G2259" i="3"/>
  <c r="G2267" i="3"/>
  <c r="G2287" i="3"/>
  <c r="G2295" i="3"/>
  <c r="G2313" i="3"/>
  <c r="G2324" i="3"/>
  <c r="G2347" i="3"/>
  <c r="G2365" i="3"/>
  <c r="G2389" i="3"/>
  <c r="G2399" i="3"/>
  <c r="G2405" i="3"/>
  <c r="G2415" i="3"/>
  <c r="G2426" i="3"/>
  <c r="G2442" i="3"/>
  <c r="G3538" i="3"/>
  <c r="G3546" i="3"/>
  <c r="G3554" i="3"/>
  <c r="G3562" i="3"/>
  <c r="G3570" i="3"/>
  <c r="G3578" i="3"/>
  <c r="G3586" i="3"/>
  <c r="G3594" i="3"/>
  <c r="G3602" i="3"/>
  <c r="G3610" i="3"/>
  <c r="G3618" i="3"/>
  <c r="G3626" i="3"/>
  <c r="G3634" i="3"/>
  <c r="G3642" i="3"/>
  <c r="G3650" i="3"/>
  <c r="G3658" i="3"/>
  <c r="G3666" i="3"/>
  <c r="G3674" i="3"/>
  <c r="G3682" i="3"/>
  <c r="G3690" i="3"/>
  <c r="G3698" i="3"/>
  <c r="G3706" i="3"/>
  <c r="G3714" i="3"/>
  <c r="G3722" i="3"/>
  <c r="G2197" i="3"/>
  <c r="G2202" i="3"/>
  <c r="G2217" i="3"/>
  <c r="G2228" i="3"/>
  <c r="G2236" i="3"/>
  <c r="G2270" i="3"/>
  <c r="G2275" i="3"/>
  <c r="G2285" i="3"/>
  <c r="G2293" i="3"/>
  <c r="G2298" i="3"/>
  <c r="G2311" i="3"/>
  <c r="G2314" i="3"/>
  <c r="G2332" i="3"/>
  <c r="G2350" i="3"/>
  <c r="G2355" i="3"/>
  <c r="G2363" i="3"/>
  <c r="G2371" i="3"/>
  <c r="G2379" i="3"/>
  <c r="G2397" i="3"/>
  <c r="G2413" i="3"/>
  <c r="G2421" i="3"/>
  <c r="G2431" i="3"/>
  <c r="G2437" i="3"/>
  <c r="G2453" i="3"/>
  <c r="G2461" i="3"/>
  <c r="G2469" i="3"/>
  <c r="G2477" i="3"/>
  <c r="G2485" i="3"/>
  <c r="G2493" i="3"/>
  <c r="G2501" i="3"/>
  <c r="G2509" i="3"/>
  <c r="G2517" i="3"/>
  <c r="G2525" i="3"/>
  <c r="G2533" i="3"/>
  <c r="G2541" i="3"/>
  <c r="G2549" i="3"/>
  <c r="G2557" i="3"/>
  <c r="G2565" i="3"/>
  <c r="G2573" i="3"/>
  <c r="G2581" i="3"/>
  <c r="G2589" i="3"/>
  <c r="G2613" i="3"/>
  <c r="G2621" i="3"/>
  <c r="G2629" i="3"/>
  <c r="G2637" i="3"/>
  <c r="G2645" i="3"/>
  <c r="G2653" i="3"/>
  <c r="G2661" i="3"/>
  <c r="G2669" i="3"/>
  <c r="G2677" i="3"/>
  <c r="G2685" i="3"/>
  <c r="G2693" i="3"/>
  <c r="G2701" i="3"/>
  <c r="G2709" i="3"/>
  <c r="G2717" i="3"/>
  <c r="G2725" i="3"/>
  <c r="G2733" i="3"/>
  <c r="G2741" i="3"/>
  <c r="G2749" i="3"/>
  <c r="G2757" i="3"/>
  <c r="G2765" i="3"/>
  <c r="G2773" i="3"/>
  <c r="G2781" i="3"/>
  <c r="G2789" i="3"/>
  <c r="G2797" i="3"/>
  <c r="G2805" i="3"/>
  <c r="G2813" i="3"/>
  <c r="G2821" i="3"/>
  <c r="G2829" i="3"/>
  <c r="G2837" i="3"/>
  <c r="G2845" i="3"/>
  <c r="G2853" i="3"/>
  <c r="G2861" i="3"/>
  <c r="G2869" i="3"/>
  <c r="G2877" i="3"/>
  <c r="G2885" i="3"/>
  <c r="G2893" i="3"/>
  <c r="G2901" i="3"/>
  <c r="G2909" i="3"/>
  <c r="G2917" i="3"/>
  <c r="G2925" i="3"/>
  <c r="G2933" i="3"/>
  <c r="G2941" i="3"/>
  <c r="G2949" i="3"/>
  <c r="G2957" i="3"/>
  <c r="G2965" i="3"/>
  <c r="G2973" i="3"/>
  <c r="G2981" i="3"/>
  <c r="G2989" i="3"/>
  <c r="G2997" i="3"/>
  <c r="G3005" i="3"/>
  <c r="G3013" i="3"/>
  <c r="G3021" i="3"/>
  <c r="G3029" i="3"/>
  <c r="G3037" i="3"/>
  <c r="G3045" i="3"/>
  <c r="G3053" i="3"/>
  <c r="G3061" i="3"/>
  <c r="G3069" i="3"/>
  <c r="G3077" i="3"/>
  <c r="G3085" i="3"/>
  <c r="G3093" i="3"/>
  <c r="G3101" i="3"/>
  <c r="G3109" i="3"/>
  <c r="G3117" i="3"/>
  <c r="G3125" i="3"/>
  <c r="G3133" i="3"/>
  <c r="G3141" i="3"/>
  <c r="G3149" i="3"/>
  <c r="G3157" i="3"/>
  <c r="G3165" i="3"/>
  <c r="G3173" i="3"/>
  <c r="G3181" i="3"/>
  <c r="G3189" i="3"/>
  <c r="G3197" i="3"/>
  <c r="G3205" i="3"/>
  <c r="G3213" i="3"/>
  <c r="G3221" i="3"/>
  <c r="G3229" i="3"/>
  <c r="G3237" i="3"/>
  <c r="G3245" i="3"/>
  <c r="G3253" i="3"/>
  <c r="G3261" i="3"/>
  <c r="G3269" i="3"/>
  <c r="G3277" i="3"/>
  <c r="G3285" i="3"/>
  <c r="G3293" i="3"/>
  <c r="G3301" i="3"/>
  <c r="G3309" i="3"/>
  <c r="G3317" i="3"/>
  <c r="G3325" i="3"/>
  <c r="G3333" i="3"/>
  <c r="G3341" i="3"/>
  <c r="G3349" i="3"/>
  <c r="G3357" i="3"/>
  <c r="G3365" i="3"/>
  <c r="G3373" i="3"/>
  <c r="G3381" i="3"/>
  <c r="G3389" i="3"/>
  <c r="G3397" i="3"/>
  <c r="G3405" i="3"/>
  <c r="G3413" i="3"/>
  <c r="G3421" i="3"/>
  <c r="G3429" i="3"/>
  <c r="G3437" i="3"/>
  <c r="G3445" i="3"/>
  <c r="G3453" i="3"/>
  <c r="G3461" i="3"/>
  <c r="G3469" i="3"/>
  <c r="G3477" i="3"/>
  <c r="G3485" i="3"/>
  <c r="G3493" i="3"/>
  <c r="G3501" i="3"/>
  <c r="G3509" i="3"/>
  <c r="G3541" i="3"/>
  <c r="G3549" i="3"/>
  <c r="G3557" i="3"/>
  <c r="G3565" i="3"/>
  <c r="G3573" i="3"/>
  <c r="G3581" i="3"/>
  <c r="G3589" i="3"/>
  <c r="G3597" i="3"/>
  <c r="G3605" i="3"/>
  <c r="G3613" i="3"/>
  <c r="G3621" i="3"/>
  <c r="G3629" i="3"/>
  <c r="G3637" i="3"/>
  <c r="G3807" i="3"/>
  <c r="G3643" i="3"/>
  <c r="G3651" i="3"/>
  <c r="G3659" i="3"/>
  <c r="G3667" i="3"/>
  <c r="G3675" i="3"/>
  <c r="G3683" i="3"/>
  <c r="G3691" i="3"/>
  <c r="G3699" i="3"/>
  <c r="G3707" i="3"/>
  <c r="G3715" i="3"/>
  <c r="G3723" i="3"/>
  <c r="G3728" i="3"/>
  <c r="G3731" i="3"/>
  <c r="G3736" i="3"/>
  <c r="G3739" i="3"/>
  <c r="G3744" i="3"/>
  <c r="G3747" i="3"/>
  <c r="G3752" i="3"/>
  <c r="G3755" i="3"/>
  <c r="G3760" i="3"/>
  <c r="G3763" i="3"/>
  <c r="G3768" i="3"/>
  <c r="G3771" i="3"/>
  <c r="G3776" i="3"/>
  <c r="G3779" i="3"/>
  <c r="G3784" i="3"/>
  <c r="G3787" i="3"/>
  <c r="G3792" i="3"/>
  <c r="G3795" i="3"/>
  <c r="G3800" i="3"/>
  <c r="G3805" i="3"/>
  <c r="G3826" i="3"/>
  <c r="G3841" i="3"/>
  <c r="G3854" i="3"/>
  <c r="G3859" i="3"/>
  <c r="G3869" i="3"/>
  <c r="G3874" i="3"/>
  <c r="G3889" i="3"/>
  <c r="G3902" i="3"/>
  <c r="G3907" i="3"/>
  <c r="G3912" i="3"/>
  <c r="G4504" i="3"/>
  <c r="G4512" i="3"/>
  <c r="G4520" i="3"/>
  <c r="G4528" i="3"/>
  <c r="G4536" i="3"/>
  <c r="G4544" i="3"/>
  <c r="G4552" i="3"/>
  <c r="G4560" i="3"/>
  <c r="G4568" i="3"/>
  <c r="G4573" i="3"/>
  <c r="G4576" i="3"/>
  <c r="G4581" i="3"/>
  <c r="G4584" i="3"/>
  <c r="G4589" i="3"/>
  <c r="G5133" i="3"/>
  <c r="G5141" i="3"/>
  <c r="G5149" i="3"/>
  <c r="G5157" i="3"/>
  <c r="G5165" i="3"/>
  <c r="G5173" i="3"/>
  <c r="G5231" i="3"/>
  <c r="G5256" i="3"/>
  <c r="G5269" i="3"/>
  <c r="G5295" i="3"/>
  <c r="G5320" i="3"/>
  <c r="G5381" i="3"/>
  <c r="G5264" i="3"/>
  <c r="G3641" i="3"/>
  <c r="G3649" i="3"/>
  <c r="G3657" i="3"/>
  <c r="G3673" i="3"/>
  <c r="G3681" i="3"/>
  <c r="G3713" i="3"/>
  <c r="G3726" i="3"/>
  <c r="G3734" i="3"/>
  <c r="G3742" i="3"/>
  <c r="G3750" i="3"/>
  <c r="G3758" i="3"/>
  <c r="G3766" i="3"/>
  <c r="G3774" i="3"/>
  <c r="G3782" i="3"/>
  <c r="G3790" i="3"/>
  <c r="G3798" i="3"/>
  <c r="G3803" i="3"/>
  <c r="G3811" i="3"/>
  <c r="G3834" i="3"/>
  <c r="G3857" i="3"/>
  <c r="G3882" i="3"/>
  <c r="G3894" i="3"/>
  <c r="G3905" i="3"/>
  <c r="G3942" i="3"/>
  <c r="G4134" i="3"/>
  <c r="G4150" i="3"/>
  <c r="G4158" i="3"/>
  <c r="G4166" i="3"/>
  <c r="G4571" i="3"/>
  <c r="G4579" i="3"/>
  <c r="G4587" i="3"/>
  <c r="G5272" i="3"/>
  <c r="G5611" i="3"/>
  <c r="G3644" i="3"/>
  <c r="G3652" i="3"/>
  <c r="G3660" i="3"/>
  <c r="G3668" i="3"/>
  <c r="G3676" i="3"/>
  <c r="G3684" i="3"/>
  <c r="G3692" i="3"/>
  <c r="G3700" i="3"/>
  <c r="G3708" i="3"/>
  <c r="G3716" i="3"/>
  <c r="G3724" i="3"/>
  <c r="G3816" i="3"/>
  <c r="G3822" i="3"/>
  <c r="G3827" i="3"/>
  <c r="G3842" i="3"/>
  <c r="G3844" i="3"/>
  <c r="G3870" i="3"/>
  <c r="G3875" i="3"/>
  <c r="G3890" i="3"/>
  <c r="G5179" i="3"/>
  <c r="G5187" i="3"/>
  <c r="G5195" i="3"/>
  <c r="G5203" i="3"/>
  <c r="G5211" i="3"/>
  <c r="G5216" i="3"/>
  <c r="G5280" i="3"/>
  <c r="G5504" i="3"/>
  <c r="G5512" i="3"/>
  <c r="G5520" i="3"/>
  <c r="G5528" i="3"/>
  <c r="G5575" i="3"/>
  <c r="G3639" i="3"/>
  <c r="G3647" i="3"/>
  <c r="G3655" i="3"/>
  <c r="G3663" i="3"/>
  <c r="G3671" i="3"/>
  <c r="G3679" i="3"/>
  <c r="G3687" i="3"/>
  <c r="G3695" i="3"/>
  <c r="G3703" i="3"/>
  <c r="G3711" i="3"/>
  <c r="G3719" i="3"/>
  <c r="G3727" i="3"/>
  <c r="G3732" i="3"/>
  <c r="G3735" i="3"/>
  <c r="G3740" i="3"/>
  <c r="G3743" i="3"/>
  <c r="G3748" i="3"/>
  <c r="G3751" i="3"/>
  <c r="G3756" i="3"/>
  <c r="G3759" i="3"/>
  <c r="G3764" i="3"/>
  <c r="G3767" i="3"/>
  <c r="G3772" i="3"/>
  <c r="G3775" i="3"/>
  <c r="G3780" i="3"/>
  <c r="G3783" i="3"/>
  <c r="G3788" i="3"/>
  <c r="G3791" i="3"/>
  <c r="G3796" i="3"/>
  <c r="G3801" i="3"/>
  <c r="G3804" i="3"/>
  <c r="G3814" i="3"/>
  <c r="G3817" i="3"/>
  <c r="G3832" i="3"/>
  <c r="G3850" i="3"/>
  <c r="G3880" i="3"/>
  <c r="G3898" i="3"/>
  <c r="G4108" i="3"/>
  <c r="G4116" i="3"/>
  <c r="G4124" i="3"/>
  <c r="G4132" i="3"/>
  <c r="G4140" i="3"/>
  <c r="G4148" i="3"/>
  <c r="G4156" i="3"/>
  <c r="G4164" i="3"/>
  <c r="G4172" i="3"/>
  <c r="G4180" i="3"/>
  <c r="G4188" i="3"/>
  <c r="G4196" i="3"/>
  <c r="G4204" i="3"/>
  <c r="G4212" i="3"/>
  <c r="G4220" i="3"/>
  <c r="G4228" i="3"/>
  <c r="G4236" i="3"/>
  <c r="G4324" i="3"/>
  <c r="G4500" i="3"/>
  <c r="G4524" i="3"/>
  <c r="G4532" i="3"/>
  <c r="G4548" i="3"/>
  <c r="G4556" i="3"/>
  <c r="G4569" i="3"/>
  <c r="G4577" i="3"/>
  <c r="G4585" i="3"/>
  <c r="G4841" i="3"/>
  <c r="G4985" i="3"/>
  <c r="G5081" i="3"/>
  <c r="G5089" i="3"/>
  <c r="G5097" i="3"/>
  <c r="G5129" i="3"/>
  <c r="G5137" i="3"/>
  <c r="G5145" i="3"/>
  <c r="G5153" i="3"/>
  <c r="G5161" i="3"/>
  <c r="G5169" i="3"/>
  <c r="G5224" i="3"/>
  <c r="G5237" i="3"/>
  <c r="G5263" i="3"/>
  <c r="G5288" i="3"/>
  <c r="G5301" i="3"/>
  <c r="G4503" i="3"/>
  <c r="G4511" i="3"/>
  <c r="G4519" i="3"/>
  <c r="G4527" i="3"/>
  <c r="G4535" i="3"/>
  <c r="G4543" i="3"/>
  <c r="G4551" i="3"/>
  <c r="G4559" i="3"/>
  <c r="G5140" i="3"/>
  <c r="G5148" i="3"/>
  <c r="G5156" i="3"/>
  <c r="G5164" i="3"/>
  <c r="G5172" i="3"/>
  <c r="G5180" i="3"/>
  <c r="G5188" i="3"/>
  <c r="G5196" i="3"/>
  <c r="G5204" i="3"/>
  <c r="G5214" i="3"/>
  <c r="G5222" i="3"/>
  <c r="G5230" i="3"/>
  <c r="G5232" i="3"/>
  <c r="G5235" i="3"/>
  <c r="G5258" i="3"/>
  <c r="G5276" i="3"/>
  <c r="G5286" i="3"/>
  <c r="G5294" i="3"/>
  <c r="G5296" i="3"/>
  <c r="G5299" i="3"/>
  <c r="G5322" i="3"/>
  <c r="G5340" i="3"/>
  <c r="G3645" i="3"/>
  <c r="G3653" i="3"/>
  <c r="G3661" i="3"/>
  <c r="G3669" i="3"/>
  <c r="G3677" i="3"/>
  <c r="G3685" i="3"/>
  <c r="G3693" i="3"/>
  <c r="G3701" i="3"/>
  <c r="G3709" i="3"/>
  <c r="G3717" i="3"/>
  <c r="G3725" i="3"/>
  <c r="G3730" i="3"/>
  <c r="G3733" i="3"/>
  <c r="G3738" i="3"/>
  <c r="G3741" i="3"/>
  <c r="G3746" i="3"/>
  <c r="G3749" i="3"/>
  <c r="G3754" i="3"/>
  <c r="G3757" i="3"/>
  <c r="G3762" i="3"/>
  <c r="G3765" i="3"/>
  <c r="G3770" i="3"/>
  <c r="G3773" i="3"/>
  <c r="G3778" i="3"/>
  <c r="G3781" i="3"/>
  <c r="G3786" i="3"/>
  <c r="G3789" i="3"/>
  <c r="G3794" i="3"/>
  <c r="G3797" i="3"/>
  <c r="G3799" i="3"/>
  <c r="G3802" i="3"/>
  <c r="G3820" i="3"/>
  <c r="G3838" i="3"/>
  <c r="G3843" i="3"/>
  <c r="G3848" i="3"/>
  <c r="G3868" i="3"/>
  <c r="G3886" i="3"/>
  <c r="G3891" i="3"/>
  <c r="G3896" i="3"/>
  <c r="G3914" i="3"/>
  <c r="G3922" i="3"/>
  <c r="G3930" i="3"/>
  <c r="G3938" i="3"/>
  <c r="G3946" i="3"/>
  <c r="G3954" i="3"/>
  <c r="G3962" i="3"/>
  <c r="G3970" i="3"/>
  <c r="G3978" i="3"/>
  <c r="G3986" i="3"/>
  <c r="G3994" i="3"/>
  <c r="G4002" i="3"/>
  <c r="G4010" i="3"/>
  <c r="G4018" i="3"/>
  <c r="G4026" i="3"/>
  <c r="G4034" i="3"/>
  <c r="G4042" i="3"/>
  <c r="G4050" i="3"/>
  <c r="G4058" i="3"/>
  <c r="G4066" i="3"/>
  <c r="G4074" i="3"/>
  <c r="G4082" i="3"/>
  <c r="G4090" i="3"/>
  <c r="G4098" i="3"/>
  <c r="G4106" i="3"/>
  <c r="G4114" i="3"/>
  <c r="G4122" i="3"/>
  <c r="G4130" i="3"/>
  <c r="G4138" i="3"/>
  <c r="G4146" i="3"/>
  <c r="G4154" i="3"/>
  <c r="G4162" i="3"/>
  <c r="G4170" i="3"/>
  <c r="G4178" i="3"/>
  <c r="G4186" i="3"/>
  <c r="G4194" i="3"/>
  <c r="G4202" i="3"/>
  <c r="G4210" i="3"/>
  <c r="G4218" i="3"/>
  <c r="G4226" i="3"/>
  <c r="G4234" i="3"/>
  <c r="G4242" i="3"/>
  <c r="G4250" i="3"/>
  <c r="G4258" i="3"/>
  <c r="G4266" i="3"/>
  <c r="G4274" i="3"/>
  <c r="G4282" i="3"/>
  <c r="G4290" i="3"/>
  <c r="G4298" i="3"/>
  <c r="G4306" i="3"/>
  <c r="G4314" i="3"/>
  <c r="G4322" i="3"/>
  <c r="G4330" i="3"/>
  <c r="G4338" i="3"/>
  <c r="G4346" i="3"/>
  <c r="G4354" i="3"/>
  <c r="G4362" i="3"/>
  <c r="G4370" i="3"/>
  <c r="G4378" i="3"/>
  <c r="G4386" i="3"/>
  <c r="G4394" i="3"/>
  <c r="G4402" i="3"/>
  <c r="G4410" i="3"/>
  <c r="G4418" i="3"/>
  <c r="G4426" i="3"/>
  <c r="G4434" i="3"/>
  <c r="G4442" i="3"/>
  <c r="G4450" i="3"/>
  <c r="G4458" i="3"/>
  <c r="G4466" i="3"/>
  <c r="G4474" i="3"/>
  <c r="G4482" i="3"/>
  <c r="G4490" i="3"/>
  <c r="G4498" i="3"/>
  <c r="G4506" i="3"/>
  <c r="G4514" i="3"/>
  <c r="G4522" i="3"/>
  <c r="G4530" i="3"/>
  <c r="G4538" i="3"/>
  <c r="G4546" i="3"/>
  <c r="G4554" i="3"/>
  <c r="G4562" i="3"/>
  <c r="G4567" i="3"/>
  <c r="G4570" i="3"/>
  <c r="G4575" i="3"/>
  <c r="G4578" i="3"/>
  <c r="G4583" i="3"/>
  <c r="G4586" i="3"/>
  <c r="G5135" i="3"/>
  <c r="G5143" i="3"/>
  <c r="G5151" i="3"/>
  <c r="G5159" i="3"/>
  <c r="G5167" i="3"/>
  <c r="G5175" i="3"/>
  <c r="G5240" i="3"/>
  <c r="G5253" i="3"/>
  <c r="G5279" i="3"/>
  <c r="G5304" i="3"/>
  <c r="G5317" i="3"/>
  <c r="G5348" i="3"/>
  <c r="G5550" i="3"/>
  <c r="G5912" i="3"/>
  <c r="G5920" i="3"/>
  <c r="G5928" i="3"/>
  <c r="G5936" i="3"/>
  <c r="G5944" i="3"/>
  <c r="G5328" i="3"/>
  <c r="G5354" i="3"/>
  <c r="G5372" i="3"/>
  <c r="G5465" i="3"/>
  <c r="G5481" i="3"/>
  <c r="G5497" i="3"/>
  <c r="G5505" i="3"/>
  <c r="G5513" i="3"/>
  <c r="G5521" i="3"/>
  <c r="G5529" i="3"/>
  <c r="G5543" i="3"/>
  <c r="G5591" i="3"/>
  <c r="G5609" i="3"/>
  <c r="G6256" i="3"/>
  <c r="G5502" i="3"/>
  <c r="G5510" i="3"/>
  <c r="G5518" i="3"/>
  <c r="G5526" i="3"/>
  <c r="G5534" i="3"/>
  <c r="G5541" i="3"/>
  <c r="G5324" i="3"/>
  <c r="G5334" i="3"/>
  <c r="G5342" i="3"/>
  <c r="G5344" i="3"/>
  <c r="G5347" i="3"/>
  <c r="G5370" i="3"/>
  <c r="G5383" i="3"/>
  <c r="G5391" i="3"/>
  <c r="G5399" i="3"/>
  <c r="G5407" i="3"/>
  <c r="G5415" i="3"/>
  <c r="G5431" i="3"/>
  <c r="G5439" i="3"/>
  <c r="G5447" i="3"/>
  <c r="G5455" i="3"/>
  <c r="G5463" i="3"/>
  <c r="G5471" i="3"/>
  <c r="G5479" i="3"/>
  <c r="G5487" i="3"/>
  <c r="G5495" i="3"/>
  <c r="G5503" i="3"/>
  <c r="G5511" i="3"/>
  <c r="G5519" i="3"/>
  <c r="G5527" i="3"/>
  <c r="G5535" i="3"/>
  <c r="G5539" i="3"/>
  <c r="G5555" i="3"/>
  <c r="G5584" i="3"/>
  <c r="G5607" i="3"/>
  <c r="G5620" i="3"/>
  <c r="G5628" i="3"/>
  <c r="G5636" i="3"/>
  <c r="G5644" i="3"/>
  <c r="G5652" i="3"/>
  <c r="G5660" i="3"/>
  <c r="G5668" i="3"/>
  <c r="G5676" i="3"/>
  <c r="G5684" i="3"/>
  <c r="G5692" i="3"/>
  <c r="G5700" i="3"/>
  <c r="G5708" i="3"/>
  <c r="G5716" i="3"/>
  <c r="G5724" i="3"/>
  <c r="G5732" i="3"/>
  <c r="G5740" i="3"/>
  <c r="G5748" i="3"/>
  <c r="G5756" i="3"/>
  <c r="G5764" i="3"/>
  <c r="G5772" i="3"/>
  <c r="G5780" i="3"/>
  <c r="G5788" i="3"/>
  <c r="G5796" i="3"/>
  <c r="G5804" i="3"/>
  <c r="G5812" i="3"/>
  <c r="G5820" i="3"/>
  <c r="G5828" i="3"/>
  <c r="G5836" i="3"/>
  <c r="G5844" i="3"/>
  <c r="G5852" i="3"/>
  <c r="G5860" i="3"/>
  <c r="G5868" i="3"/>
  <c r="G5876" i="3"/>
  <c r="G5884" i="3"/>
  <c r="G5892" i="3"/>
  <c r="G5900" i="3"/>
  <c r="G5953" i="3"/>
  <c r="G5961" i="3"/>
  <c r="G5969" i="3"/>
  <c r="G5977" i="3"/>
  <c r="G5985" i="3"/>
  <c r="G5993" i="3"/>
  <c r="G6001" i="3"/>
  <c r="G6009" i="3"/>
  <c r="G6977" i="3"/>
  <c r="G5327" i="3"/>
  <c r="G5352" i="3"/>
  <c r="G5362" i="3"/>
  <c r="G5386" i="3"/>
  <c r="G5394" i="3"/>
  <c r="G5402" i="3"/>
  <c r="G5410" i="3"/>
  <c r="G5418" i="3"/>
  <c r="G5426" i="3"/>
  <c r="G5466" i="3"/>
  <c r="G5474" i="3"/>
  <c r="G5500" i="3"/>
  <c r="G5508" i="3"/>
  <c r="G5516" i="3"/>
  <c r="G5524" i="3"/>
  <c r="G5532" i="3"/>
  <c r="G5553" i="3"/>
  <c r="G5579" i="3"/>
  <c r="G5592" i="3"/>
  <c r="G5615" i="3"/>
  <c r="G5903" i="3"/>
  <c r="G5908" i="3"/>
  <c r="G5911" i="3"/>
  <c r="G5916" i="3"/>
  <c r="G5919" i="3"/>
  <c r="G5924" i="3"/>
  <c r="G5927" i="3"/>
  <c r="G5932" i="3"/>
  <c r="G5935" i="3"/>
  <c r="G5940" i="3"/>
  <c r="G5943" i="3"/>
  <c r="G5948" i="3"/>
  <c r="G5972" i="3"/>
  <c r="G5980" i="3"/>
  <c r="G5988" i="3"/>
  <c r="G5996" i="3"/>
  <c r="G5501" i="3"/>
  <c r="G5509" i="3"/>
  <c r="G5517" i="3"/>
  <c r="G5525" i="3"/>
  <c r="G5533" i="3"/>
  <c r="G5577" i="3"/>
  <c r="G5600" i="3"/>
  <c r="G6408" i="3"/>
  <c r="G5343" i="3"/>
  <c r="G5368" i="3"/>
  <c r="G5376" i="3"/>
  <c r="G5379" i="3"/>
  <c r="G5392" i="3"/>
  <c r="G5400" i="3"/>
  <c r="G5408" i="3"/>
  <c r="G5416" i="3"/>
  <c r="G5424" i="3"/>
  <c r="G5432" i="3"/>
  <c r="G5440" i="3"/>
  <c r="G5448" i="3"/>
  <c r="G5456" i="3"/>
  <c r="G5464" i="3"/>
  <c r="G5472" i="3"/>
  <c r="G5480" i="3"/>
  <c r="G5496" i="3"/>
  <c r="G5498" i="3"/>
  <c r="G5506" i="3"/>
  <c r="G5514" i="3"/>
  <c r="G5522" i="3"/>
  <c r="G5530" i="3"/>
  <c r="G5549" i="3"/>
  <c r="G5585" i="3"/>
  <c r="G5595" i="3"/>
  <c r="G5608" i="3"/>
  <c r="G6398" i="3"/>
  <c r="G6051" i="3"/>
  <c r="G6059" i="3"/>
  <c r="G6067" i="3"/>
  <c r="G6075" i="3"/>
  <c r="G6083" i="3"/>
  <c r="G6091" i="3"/>
  <c r="G6099" i="3"/>
  <c r="G6107" i="3"/>
  <c r="G6115" i="3"/>
  <c r="G6123" i="3"/>
  <c r="G6131" i="3"/>
  <c r="G6139" i="3"/>
  <c r="G6147" i="3"/>
  <c r="G6155" i="3"/>
  <c r="G6163" i="3"/>
  <c r="G6168" i="3"/>
  <c r="G6171" i="3"/>
  <c r="G6179" i="3"/>
  <c r="G6184" i="3"/>
  <c r="G6187" i="3"/>
  <c r="G6192" i="3"/>
  <c r="G6195" i="3"/>
  <c r="G6200" i="3"/>
  <c r="G6203" i="3"/>
  <c r="G6208" i="3"/>
  <c r="G6211" i="3"/>
  <c r="G6242" i="3"/>
  <c r="G6283" i="3"/>
  <c r="G6306" i="3"/>
  <c r="G6337" i="3"/>
  <c r="G6342" i="3"/>
  <c r="G6350" i="3"/>
  <c r="G6363" i="3"/>
  <c r="G6368" i="3"/>
  <c r="G6371" i="3"/>
  <c r="G6386" i="3"/>
  <c r="G6401" i="3"/>
  <c r="G6406" i="3"/>
  <c r="G6424" i="3"/>
  <c r="G6434" i="3"/>
  <c r="G6442" i="3"/>
  <c r="G6452" i="3"/>
  <c r="G6455" i="3"/>
  <c r="G6468" i="3"/>
  <c r="G6511" i="3"/>
  <c r="G6516" i="3"/>
  <c r="G6524" i="3"/>
  <c r="G6527" i="3"/>
  <c r="G6625" i="3"/>
  <c r="G6838" i="3"/>
  <c r="G6846" i="3"/>
  <c r="G6854" i="3"/>
  <c r="G6862" i="3"/>
  <c r="G6870" i="3"/>
  <c r="G6878" i="3"/>
  <c r="G6886" i="3"/>
  <c r="G6894" i="3"/>
  <c r="G6902" i="3"/>
  <c r="G6910" i="3"/>
  <c r="G6918" i="3"/>
  <c r="G6926" i="3"/>
  <c r="G6934" i="3"/>
  <c r="G6942" i="3"/>
  <c r="G6955" i="3"/>
  <c r="G6965" i="3"/>
  <c r="G6973" i="3"/>
  <c r="G7001" i="3"/>
  <c r="G7027" i="3"/>
  <c r="G7132" i="3"/>
  <c r="G7145" i="3"/>
  <c r="G7158" i="3"/>
  <c r="G6038" i="3"/>
  <c r="G6046" i="3"/>
  <c r="G6219" i="3"/>
  <c r="G6224" i="3"/>
  <c r="G6227" i="3"/>
  <c r="G6250" i="3"/>
  <c r="G6260" i="3"/>
  <c r="G6268" i="3"/>
  <c r="G6273" i="3"/>
  <c r="G6278" i="3"/>
  <c r="G6286" i="3"/>
  <c r="G6291" i="3"/>
  <c r="G6314" i="3"/>
  <c r="G6324" i="3"/>
  <c r="G6327" i="3"/>
  <c r="G6332" i="3"/>
  <c r="G6353" i="3"/>
  <c r="G6358" i="3"/>
  <c r="G6366" i="3"/>
  <c r="G6379" i="3"/>
  <c r="G6394" i="3"/>
  <c r="G6427" i="3"/>
  <c r="G6450" i="3"/>
  <c r="G6458" i="3"/>
  <c r="G6466" i="3"/>
  <c r="G6535" i="3"/>
  <c r="G6628" i="3"/>
  <c r="G6636" i="3"/>
  <c r="G6889" i="3"/>
  <c r="G6897" i="3"/>
  <c r="G6905" i="3"/>
  <c r="G6913" i="3"/>
  <c r="G6921" i="3"/>
  <c r="G6929" i="3"/>
  <c r="G6937" i="3"/>
  <c r="G6945" i="3"/>
  <c r="G6963" i="3"/>
  <c r="G6978" i="3"/>
  <c r="G6986" i="3"/>
  <c r="G7004" i="3"/>
  <c r="G7009" i="3"/>
  <c r="G7114" i="3"/>
  <c r="G6017" i="3"/>
  <c r="G6025" i="3"/>
  <c r="G6033" i="3"/>
  <c r="G6041" i="3"/>
  <c r="G6049" i="3"/>
  <c r="G6057" i="3"/>
  <c r="G6065" i="3"/>
  <c r="G6073" i="3"/>
  <c r="G6081" i="3"/>
  <c r="G6089" i="3"/>
  <c r="G6097" i="3"/>
  <c r="G6105" i="3"/>
  <c r="G6113" i="3"/>
  <c r="G6121" i="3"/>
  <c r="G6129" i="3"/>
  <c r="G6137" i="3"/>
  <c r="G6145" i="3"/>
  <c r="G6153" i="3"/>
  <c r="G6161" i="3"/>
  <c r="G6169" i="3"/>
  <c r="G6177" i="3"/>
  <c r="G6185" i="3"/>
  <c r="G6193" i="3"/>
  <c r="G6201" i="3"/>
  <c r="G6209" i="3"/>
  <c r="G6222" i="3"/>
  <c r="G6235" i="3"/>
  <c r="G6258" i="3"/>
  <c r="G6299" i="3"/>
  <c r="G6322" i="3"/>
  <c r="G6477" i="3"/>
  <c r="G6485" i="3"/>
  <c r="G6493" i="3"/>
  <c r="G6501" i="3"/>
  <c r="G6514" i="3"/>
  <c r="G6522" i="3"/>
  <c r="G6525" i="3"/>
  <c r="G6530" i="3"/>
  <c r="G6538" i="3"/>
  <c r="G6543" i="3"/>
  <c r="G6551" i="3"/>
  <c r="G6559" i="3"/>
  <c r="G6567" i="3"/>
  <c r="G6575" i="3"/>
  <c r="G6583" i="3"/>
  <c r="G6591" i="3"/>
  <c r="G6599" i="3"/>
  <c r="G6607" i="3"/>
  <c r="G6615" i="3"/>
  <c r="G6623" i="3"/>
  <c r="G6631" i="3"/>
  <c r="G7093" i="3"/>
  <c r="G7209" i="3"/>
  <c r="G6012" i="3"/>
  <c r="G6020" i="3"/>
  <c r="G6028" i="3"/>
  <c r="G6036" i="3"/>
  <c r="G6044" i="3"/>
  <c r="G6052" i="3"/>
  <c r="G6060" i="3"/>
  <c r="G6068" i="3"/>
  <c r="G6076" i="3"/>
  <c r="G6084" i="3"/>
  <c r="G6092" i="3"/>
  <c r="G6100" i="3"/>
  <c r="G6108" i="3"/>
  <c r="G6116" i="3"/>
  <c r="G6124" i="3"/>
  <c r="G6132" i="3"/>
  <c r="G6140" i="3"/>
  <c r="G6214" i="3"/>
  <c r="G6225" i="3"/>
  <c r="G6230" i="3"/>
  <c r="G6238" i="3"/>
  <c r="G6243" i="3"/>
  <c r="G6266" i="3"/>
  <c r="G6276" i="3"/>
  <c r="G6284" i="3"/>
  <c r="G6289" i="3"/>
  <c r="G6294" i="3"/>
  <c r="G6302" i="3"/>
  <c r="G6307" i="3"/>
  <c r="G6356" i="3"/>
  <c r="G6422" i="3"/>
  <c r="G6981" i="3"/>
  <c r="G6372" i="3"/>
  <c r="G6428" i="3"/>
  <c r="G6448" i="3"/>
  <c r="G6464" i="3"/>
  <c r="G6467" i="3"/>
  <c r="G6520" i="3"/>
  <c r="G6523" i="3"/>
  <c r="G6528" i="3"/>
  <c r="G6536" i="3"/>
  <c r="G6541" i="3"/>
  <c r="G6637" i="3"/>
  <c r="G6890" i="3"/>
  <c r="G6898" i="3"/>
  <c r="G6906" i="3"/>
  <c r="G6914" i="3"/>
  <c r="G6922" i="3"/>
  <c r="G6930" i="3"/>
  <c r="G6938" i="3"/>
  <c r="G6946" i="3"/>
  <c r="G6979" i="3"/>
  <c r="G6987" i="3"/>
  <c r="G6999" i="3"/>
  <c r="G6228" i="3"/>
  <c r="G6231" i="3"/>
  <c r="G6236" i="3"/>
  <c r="G6241" i="3"/>
  <c r="G6246" i="3"/>
  <c r="G6254" i="3"/>
  <c r="G6259" i="3"/>
  <c r="G6282" i="3"/>
  <c r="G6292" i="3"/>
  <c r="G6300" i="3"/>
  <c r="G6305" i="3"/>
  <c r="G6310" i="3"/>
  <c r="G6318" i="3"/>
  <c r="G6323" i="3"/>
  <c r="G6362" i="3"/>
  <c r="G6370" i="3"/>
  <c r="G6385" i="3"/>
  <c r="G6390" i="3"/>
  <c r="G6420" i="3"/>
  <c r="G6433" i="3"/>
  <c r="G6438" i="3"/>
  <c r="G6462" i="3"/>
  <c r="G6624" i="3"/>
  <c r="G6632" i="3"/>
  <c r="G6645" i="3"/>
  <c r="G6653" i="3"/>
  <c r="G6661" i="3"/>
  <c r="G6669" i="3"/>
  <c r="G6677" i="3"/>
  <c r="G6685" i="3"/>
  <c r="G6693" i="3"/>
  <c r="G6701" i="3"/>
  <c r="G6709" i="3"/>
  <c r="G6717" i="3"/>
  <c r="G6725" i="3"/>
  <c r="G6733" i="3"/>
  <c r="G6741" i="3"/>
  <c r="G6749" i="3"/>
  <c r="G6757" i="3"/>
  <c r="G6765" i="3"/>
  <c r="G6773" i="3"/>
  <c r="G6781" i="3"/>
  <c r="G6789" i="3"/>
  <c r="G6797" i="3"/>
  <c r="G6805" i="3"/>
  <c r="G6813" i="3"/>
  <c r="G6821" i="3"/>
  <c r="G6829" i="3"/>
  <c r="G6837" i="3"/>
  <c r="G6845" i="3"/>
  <c r="G6853" i="3"/>
  <c r="G6861" i="3"/>
  <c r="G6869" i="3"/>
  <c r="G6885" i="3"/>
  <c r="G6893" i="3"/>
  <c r="G6901" i="3"/>
  <c r="G6909" i="3"/>
  <c r="G6917" i="3"/>
  <c r="G6925" i="3"/>
  <c r="G6933" i="3"/>
  <c r="G6941" i="3"/>
  <c r="G6951" i="3"/>
  <c r="G6954" i="3"/>
  <c r="G6972" i="3"/>
  <c r="G6997" i="3"/>
  <c r="G7015" i="3"/>
  <c r="G7057" i="3"/>
  <c r="G5997" i="3"/>
  <c r="G6045" i="3"/>
  <c r="G6053" i="3"/>
  <c r="G6061" i="3"/>
  <c r="G6069" i="3"/>
  <c r="G6077" i="3"/>
  <c r="G6085" i="3"/>
  <c r="G6093" i="3"/>
  <c r="G6101" i="3"/>
  <c r="G6109" i="3"/>
  <c r="G6117" i="3"/>
  <c r="G6125" i="3"/>
  <c r="G6133" i="3"/>
  <c r="G6141" i="3"/>
  <c r="G6149" i="3"/>
  <c r="G6157" i="3"/>
  <c r="G6170" i="3"/>
  <c r="G6181" i="3"/>
  <c r="G6186" i="3"/>
  <c r="G6189" i="3"/>
  <c r="G6194" i="3"/>
  <c r="G6197" i="3"/>
  <c r="G6202" i="3"/>
  <c r="G6205" i="3"/>
  <c r="G6210" i="3"/>
  <c r="G6213" i="3"/>
  <c r="G6218" i="3"/>
  <c r="G6226" i="3"/>
  <c r="G6267" i="3"/>
  <c r="G6290" i="3"/>
  <c r="G6331" i="3"/>
  <c r="G6336" i="3"/>
  <c r="G6339" i="3"/>
  <c r="G6378" i="3"/>
  <c r="G6418" i="3"/>
  <c r="G6426" i="3"/>
  <c r="G6444" i="3"/>
  <c r="G6449" i="3"/>
  <c r="G6454" i="3"/>
  <c r="G6465" i="3"/>
  <c r="G6470" i="3"/>
  <c r="G6473" i="3"/>
  <c r="G6481" i="3"/>
  <c r="G6489" i="3"/>
  <c r="G6497" i="3"/>
  <c r="G6505" i="3"/>
  <c r="G6513" i="3"/>
  <c r="G6518" i="3"/>
  <c r="G6526" i="3"/>
  <c r="G6534" i="3"/>
  <c r="G6547" i="3"/>
  <c r="G6555" i="3"/>
  <c r="G6563" i="3"/>
  <c r="G6571" i="3"/>
  <c r="G6579" i="3"/>
  <c r="G6587" i="3"/>
  <c r="G6595" i="3"/>
  <c r="G6603" i="3"/>
  <c r="G6611" i="3"/>
  <c r="G6619" i="3"/>
  <c r="G6627" i="3"/>
  <c r="G6635" i="3"/>
  <c r="G6880" i="3"/>
  <c r="G6888" i="3"/>
  <c r="G6896" i="3"/>
  <c r="G6904" i="3"/>
  <c r="G6912" i="3"/>
  <c r="G6920" i="3"/>
  <c r="G6928" i="3"/>
  <c r="G6936" i="3"/>
  <c r="G6944" i="3"/>
  <c r="G6949" i="3"/>
  <c r="G6957" i="3"/>
  <c r="G6962" i="3"/>
  <c r="G6985" i="3"/>
  <c r="G6995" i="3"/>
  <c r="G7003" i="3"/>
  <c r="G7013" i="3"/>
  <c r="G7037" i="3"/>
  <c r="G7055" i="3"/>
  <c r="G7168" i="3"/>
  <c r="G5" i="3"/>
  <c r="G13" i="3"/>
  <c r="G21" i="3"/>
  <c r="G29" i="3"/>
  <c r="G34" i="3"/>
  <c r="G44" i="3"/>
  <c r="G72" i="3"/>
  <c r="G93" i="3"/>
  <c r="G98" i="3"/>
  <c r="G108" i="3"/>
  <c r="G136" i="3"/>
  <c r="G157" i="3"/>
  <c r="G162" i="3"/>
  <c r="G172" i="3"/>
  <c r="G200" i="3"/>
  <c r="G221" i="3"/>
  <c r="G226" i="3"/>
  <c r="G236" i="3"/>
  <c r="G239" i="3"/>
  <c r="G264" i="3"/>
  <c r="G285" i="3"/>
  <c r="G290" i="3"/>
  <c r="G305" i="3"/>
  <c r="G310" i="3"/>
  <c r="G331" i="3"/>
  <c r="G347" i="3"/>
  <c r="G360" i="3"/>
  <c r="G368" i="3"/>
  <c r="G373" i="3"/>
  <c r="G378" i="3"/>
  <c r="G404" i="3"/>
  <c r="G428" i="3"/>
  <c r="G446" i="3"/>
  <c r="G449" i="3"/>
  <c r="G454" i="3"/>
  <c r="G486" i="3"/>
  <c r="G520" i="3"/>
  <c r="G645" i="3"/>
  <c r="G810" i="3"/>
  <c r="G815" i="3"/>
  <c r="G820" i="3"/>
  <c r="G883" i="3"/>
  <c r="G951" i="3"/>
  <c r="G954" i="3"/>
  <c r="G1177" i="3"/>
  <c r="G1185" i="3"/>
  <c r="G1193" i="3"/>
  <c r="G1201" i="3"/>
  <c r="G1209" i="3"/>
  <c r="G1217" i="3"/>
  <c r="G1225" i="3"/>
  <c r="G1233" i="3"/>
  <c r="G1241" i="3"/>
  <c r="G7061" i="3"/>
  <c r="G7086" i="3"/>
  <c r="G7128" i="3"/>
  <c r="G7154" i="3"/>
  <c r="G7213" i="3"/>
  <c r="G8" i="3"/>
  <c r="G16" i="3"/>
  <c r="G24" i="3"/>
  <c r="G42" i="3"/>
  <c r="G70" i="3"/>
  <c r="G78" i="3"/>
  <c r="G83" i="3"/>
  <c r="G106" i="3"/>
  <c r="G134" i="3"/>
  <c r="G142" i="3"/>
  <c r="G147" i="3"/>
  <c r="G170" i="3"/>
  <c r="G198" i="3"/>
  <c r="G206" i="3"/>
  <c r="G211" i="3"/>
  <c r="G234" i="3"/>
  <c r="G262" i="3"/>
  <c r="G270" i="3"/>
  <c r="G275" i="3"/>
  <c r="G326" i="3"/>
  <c r="G342" i="3"/>
  <c r="G363" i="3"/>
  <c r="G376" i="3"/>
  <c r="G384" i="3"/>
  <c r="G389" i="3"/>
  <c r="G394" i="3"/>
  <c r="G420" i="3"/>
  <c r="G444" i="3"/>
  <c r="G510" i="3"/>
  <c r="G583" i="3"/>
  <c r="G606" i="3"/>
  <c r="G742" i="3"/>
  <c r="G792" i="3"/>
  <c r="G800" i="3"/>
  <c r="G870" i="3"/>
  <c r="G1044" i="3"/>
  <c r="G1052" i="3"/>
  <c r="G1162" i="3"/>
  <c r="G7005" i="3"/>
  <c r="G7010" i="3"/>
  <c r="G7018" i="3"/>
  <c r="G7049" i="3"/>
  <c r="G7059" i="3"/>
  <c r="G7067" i="3"/>
  <c r="G7084" i="3"/>
  <c r="G7103" i="3"/>
  <c r="G7116" i="3"/>
  <c r="G7183" i="3"/>
  <c r="G7188" i="3"/>
  <c r="G7193" i="3"/>
  <c r="G7198" i="3"/>
  <c r="G7328" i="3"/>
  <c r="G7336" i="3"/>
  <c r="G7344" i="3"/>
  <c r="G7488" i="3"/>
  <c r="G7496" i="3"/>
  <c r="G7504" i="3"/>
  <c r="G7512" i="3"/>
  <c r="G7021" i="3"/>
  <c r="G7026" i="3"/>
  <c r="G7034" i="3"/>
  <c r="G7052" i="3"/>
  <c r="G7082" i="3"/>
  <c r="G7090" i="3"/>
  <c r="G7098" i="3"/>
  <c r="G7119" i="3"/>
  <c r="G7129" i="3"/>
  <c r="G7155" i="3"/>
  <c r="G7160" i="3"/>
  <c r="G7170" i="3"/>
  <c r="G7178" i="3"/>
  <c r="G7196" i="3"/>
  <c r="G7201" i="3"/>
  <c r="G7211" i="3"/>
  <c r="G7483" i="3"/>
  <c r="G7491" i="3"/>
  <c r="G7515" i="3"/>
  <c r="G6" i="3"/>
  <c r="G14" i="3"/>
  <c r="G22" i="3"/>
  <c r="G30" i="3"/>
  <c r="G35" i="3"/>
  <c r="G58" i="3"/>
  <c r="G86" i="3"/>
  <c r="G94" i="3"/>
  <c r="G99" i="3"/>
  <c r="G122" i="3"/>
  <c r="G150" i="3"/>
  <c r="G158" i="3"/>
  <c r="G163" i="3"/>
  <c r="G186" i="3"/>
  <c r="G214" i="3"/>
  <c r="G222" i="3"/>
  <c r="G227" i="3"/>
  <c r="G250" i="3"/>
  <c r="G278" i="3"/>
  <c r="G286" i="3"/>
  <c r="G291" i="3"/>
  <c r="G332" i="3"/>
  <c r="G348" i="3"/>
  <c r="G366" i="3"/>
  <c r="G369" i="3"/>
  <c r="G374" i="3"/>
  <c r="G395" i="3"/>
  <c r="G408" i="3"/>
  <c r="G416" i="3"/>
  <c r="G421" i="3"/>
  <c r="G426" i="3"/>
  <c r="G468" i="3"/>
  <c r="G484" i="3"/>
  <c r="G574" i="3"/>
  <c r="G654" i="3"/>
  <c r="G659" i="3"/>
  <c r="G664" i="3"/>
  <c r="G672" i="3"/>
  <c r="G680" i="3"/>
  <c r="G688" i="3"/>
  <c r="G696" i="3"/>
  <c r="G704" i="3"/>
  <c r="G712" i="3"/>
  <c r="G717" i="3"/>
  <c r="G720" i="3"/>
  <c r="G725" i="3"/>
  <c r="G728" i="3"/>
  <c r="G772" i="3"/>
  <c r="G780" i="3"/>
  <c r="G860" i="3"/>
  <c r="G923" i="3"/>
  <c r="G1016" i="3"/>
  <c r="G1024" i="3"/>
  <c r="G1134" i="3"/>
  <c r="G905" i="3"/>
  <c r="G1034" i="3"/>
  <c r="G4" i="3"/>
  <c r="G12" i="3"/>
  <c r="G20" i="3"/>
  <c r="G38" i="3"/>
  <c r="G46" i="3"/>
  <c r="G51" i="3"/>
  <c r="G74" i="3"/>
  <c r="G102" i="3"/>
  <c r="G110" i="3"/>
  <c r="G115" i="3"/>
  <c r="G138" i="3"/>
  <c r="G166" i="3"/>
  <c r="G174" i="3"/>
  <c r="G179" i="3"/>
  <c r="G202" i="3"/>
  <c r="G230" i="3"/>
  <c r="G238" i="3"/>
  <c r="G243" i="3"/>
  <c r="G266" i="3"/>
  <c r="G294" i="3"/>
  <c r="G314" i="3"/>
  <c r="G317" i="3"/>
  <c r="G322" i="3"/>
  <c r="G338" i="3"/>
  <c r="G356" i="3"/>
  <c r="G380" i="3"/>
  <c r="G398" i="3"/>
  <c r="G401" i="3"/>
  <c r="G406" i="3"/>
  <c r="G427" i="3"/>
  <c r="G440" i="3"/>
  <c r="G453" i="3"/>
  <c r="G458" i="3"/>
  <c r="G514" i="3"/>
  <c r="G564" i="3"/>
  <c r="G597" i="3"/>
  <c r="G641" i="3"/>
  <c r="G977" i="3"/>
  <c r="G985" i="3"/>
  <c r="G7035" i="3"/>
  <c r="G7047" i="3"/>
  <c r="G7053" i="3"/>
  <c r="G7091" i="3"/>
  <c r="G7096" i="3"/>
  <c r="G7107" i="3"/>
  <c r="G7112" i="3"/>
  <c r="G7122" i="3"/>
  <c r="G7130" i="3"/>
  <c r="G7151" i="3"/>
  <c r="G7156" i="3"/>
  <c r="G7161" i="3"/>
  <c r="G7166" i="3"/>
  <c r="G7197" i="3"/>
  <c r="G7202" i="3"/>
  <c r="G7207" i="3"/>
  <c r="G7220" i="3"/>
  <c r="G7228" i="3"/>
  <c r="G7236" i="3"/>
  <c r="G7252" i="3"/>
  <c r="G7260" i="3"/>
  <c r="G7268" i="3"/>
  <c r="G7276" i="3"/>
  <c r="G7284" i="3"/>
  <c r="G7292" i="3"/>
  <c r="G7300" i="3"/>
  <c r="G7308" i="3"/>
  <c r="G7316" i="3"/>
  <c r="G7324" i="3"/>
  <c r="G7332" i="3"/>
  <c r="G7340" i="3"/>
  <c r="G7348" i="3"/>
  <c r="G7476" i="3"/>
  <c r="G7484" i="3"/>
  <c r="G7492" i="3"/>
  <c r="G7500" i="3"/>
  <c r="G7508" i="3"/>
  <c r="G7516" i="3"/>
  <c r="G1088" i="3"/>
  <c r="G1106" i="3"/>
  <c r="G7017" i="3"/>
  <c r="G7045" i="3"/>
  <c r="G7058" i="3"/>
  <c r="G7066" i="3"/>
  <c r="G7094" i="3"/>
  <c r="G7138" i="3"/>
  <c r="G7146" i="3"/>
  <c r="G7187" i="3"/>
  <c r="G7192" i="3"/>
  <c r="G7205" i="3"/>
  <c r="G7210" i="3"/>
  <c r="G7215" i="3"/>
  <c r="G7479" i="3"/>
  <c r="G7503" i="3"/>
  <c r="G7519" i="3"/>
  <c r="G10" i="3"/>
  <c r="G18" i="3"/>
  <c r="G26" i="3"/>
  <c r="G54" i="3"/>
  <c r="G62" i="3"/>
  <c r="G67" i="3"/>
  <c r="G90" i="3"/>
  <c r="G118" i="3"/>
  <c r="G126" i="3"/>
  <c r="G131" i="3"/>
  <c r="G154" i="3"/>
  <c r="G182" i="3"/>
  <c r="G190" i="3"/>
  <c r="G195" i="3"/>
  <c r="G218" i="3"/>
  <c r="G246" i="3"/>
  <c r="G254" i="3"/>
  <c r="G259" i="3"/>
  <c r="G282" i="3"/>
  <c r="G302" i="3"/>
  <c r="G315" i="3"/>
  <c r="G328" i="3"/>
  <c r="G336" i="3"/>
  <c r="G344" i="3"/>
  <c r="G357" i="3"/>
  <c r="G362" i="3"/>
  <c r="G388" i="3"/>
  <c r="G412" i="3"/>
  <c r="G430" i="3"/>
  <c r="G433" i="3"/>
  <c r="G438" i="3"/>
  <c r="G533" i="3"/>
  <c r="G538" i="3"/>
  <c r="G546" i="3"/>
  <c r="G554" i="3"/>
  <c r="G588" i="3"/>
  <c r="G615" i="3"/>
  <c r="G623" i="3"/>
  <c r="G840" i="3"/>
  <c r="G959" i="3"/>
  <c r="G1062" i="3"/>
  <c r="G456" i="3"/>
  <c r="G464" i="3"/>
  <c r="G469" i="3"/>
  <c r="G474" i="3"/>
  <c r="G500" i="3"/>
  <c r="G508" i="3"/>
  <c r="G526" i="3"/>
  <c r="G539" i="3"/>
  <c r="G552" i="3"/>
  <c r="G557" i="3"/>
  <c r="G560" i="3"/>
  <c r="G579" i="3"/>
  <c r="G595" i="3"/>
  <c r="G611" i="3"/>
  <c r="G616" i="3"/>
  <c r="G631" i="3"/>
  <c r="G670" i="3"/>
  <c r="G678" i="3"/>
  <c r="G686" i="3"/>
  <c r="G694" i="3"/>
  <c r="G702" i="3"/>
  <c r="G710" i="3"/>
  <c r="G715" i="3"/>
  <c r="G718" i="3"/>
  <c r="G723" i="3"/>
  <c r="G726" i="3"/>
  <c r="G731" i="3"/>
  <c r="G736" i="3"/>
  <c r="G760" i="3"/>
  <c r="G778" i="3"/>
  <c r="G783" i="3"/>
  <c r="G798" i="3"/>
  <c r="G818" i="3"/>
  <c r="G838" i="3"/>
  <c r="G886" i="3"/>
  <c r="G903" i="3"/>
  <c r="G921" i="3"/>
  <c r="G939" i="3"/>
  <c r="G942" i="3"/>
  <c r="G967" i="3"/>
  <c r="G970" i="3"/>
  <c r="G996" i="3"/>
  <c r="G1004" i="3"/>
  <c r="G1014" i="3"/>
  <c r="G1032" i="3"/>
  <c r="G1040" i="3"/>
  <c r="G1068" i="3"/>
  <c r="G1078" i="3"/>
  <c r="G1096" i="3"/>
  <c r="G1104" i="3"/>
  <c r="G1132" i="3"/>
  <c r="G1144" i="3"/>
  <c r="G1147" i="3"/>
  <c r="G1160" i="3"/>
  <c r="G1165" i="3"/>
  <c r="G1173" i="3"/>
  <c r="G1183" i="3"/>
  <c r="G1191" i="3"/>
  <c r="G1199" i="3"/>
  <c r="G1207" i="3"/>
  <c r="G1215" i="3"/>
  <c r="G1223" i="3"/>
  <c r="G1231" i="3"/>
  <c r="G1239" i="3"/>
  <c r="G1247" i="3"/>
  <c r="G1255" i="3"/>
  <c r="G1263" i="3"/>
  <c r="G1279" i="3"/>
  <c r="G1287" i="3"/>
  <c r="G459" i="3"/>
  <c r="G472" i="3"/>
  <c r="G485" i="3"/>
  <c r="G490" i="3"/>
  <c r="G529" i="3"/>
  <c r="G534" i="3"/>
  <c r="G565" i="3"/>
  <c r="G568" i="3"/>
  <c r="G577" i="3"/>
  <c r="G593" i="3"/>
  <c r="G609" i="3"/>
  <c r="G619" i="3"/>
  <c r="G642" i="3"/>
  <c r="G657" i="3"/>
  <c r="G665" i="3"/>
  <c r="G758" i="3"/>
  <c r="G808" i="3"/>
  <c r="G831" i="3"/>
  <c r="G846" i="3"/>
  <c r="G866" i="3"/>
  <c r="G929" i="3"/>
  <c r="G937" i="3"/>
  <c r="G965" i="3"/>
  <c r="G973" i="3"/>
  <c r="G978" i="3"/>
  <c r="G983" i="3"/>
  <c r="G986" i="3"/>
  <c r="G1022" i="3"/>
  <c r="G1025" i="3"/>
  <c r="G1045" i="3"/>
  <c r="G1050" i="3"/>
  <c r="G1071" i="3"/>
  <c r="G1086" i="3"/>
  <c r="G1089" i="3"/>
  <c r="G1109" i="3"/>
  <c r="G1114" i="3"/>
  <c r="G1135" i="3"/>
  <c r="G1142" i="3"/>
  <c r="G1178" i="3"/>
  <c r="G1186" i="3"/>
  <c r="G1194" i="3"/>
  <c r="G1202" i="3"/>
  <c r="G1210" i="3"/>
  <c r="G1218" i="3"/>
  <c r="G1226" i="3"/>
  <c r="G1234" i="3"/>
  <c r="G1242" i="3"/>
  <c r="G1250" i="3"/>
  <c r="G475" i="3"/>
  <c r="G488" i="3"/>
  <c r="G496" i="3"/>
  <c r="G501" i="3"/>
  <c r="G524" i="3"/>
  <c r="G550" i="3"/>
  <c r="G622" i="3"/>
  <c r="G632" i="3"/>
  <c r="G692" i="3"/>
  <c r="G700" i="3"/>
  <c r="G708" i="3"/>
  <c r="G716" i="3"/>
  <c r="G724" i="3"/>
  <c r="G732" i="3"/>
  <c r="G751" i="3"/>
  <c r="G766" i="3"/>
  <c r="G786" i="3"/>
  <c r="G806" i="3"/>
  <c r="G874" i="3"/>
  <c r="G889" i="3"/>
  <c r="G899" i="3"/>
  <c r="G914" i="3"/>
  <c r="G945" i="3"/>
  <c r="G958" i="3"/>
  <c r="G981" i="3"/>
  <c r="G989" i="3"/>
  <c r="G994" i="3"/>
  <c r="G1020" i="3"/>
  <c r="G1030" i="3"/>
  <c r="G1048" i="3"/>
  <c r="G1056" i="3"/>
  <c r="G1084" i="3"/>
  <c r="G1094" i="3"/>
  <c r="G1112" i="3"/>
  <c r="G1120" i="3"/>
  <c r="G1140" i="3"/>
  <c r="G1161" i="3"/>
  <c r="G462" i="3"/>
  <c r="G465" i="3"/>
  <c r="G470" i="3"/>
  <c r="G491" i="3"/>
  <c r="G506" i="3"/>
  <c r="G540" i="3"/>
  <c r="G545" i="3"/>
  <c r="G563" i="3"/>
  <c r="G566" i="3"/>
  <c r="G573" i="3"/>
  <c r="G589" i="3"/>
  <c r="G605" i="3"/>
  <c r="G617" i="3"/>
  <c r="G635" i="3"/>
  <c r="G658" i="3"/>
  <c r="G671" i="3"/>
  <c r="G679" i="3"/>
  <c r="G687" i="3"/>
  <c r="G695" i="3"/>
  <c r="G776" i="3"/>
  <c r="G794" i="3"/>
  <c r="G799" i="3"/>
  <c r="G814" i="3"/>
  <c r="G834" i="3"/>
  <c r="G854" i="3"/>
  <c r="G879" i="3"/>
  <c r="G919" i="3"/>
  <c r="G953" i="3"/>
  <c r="G997" i="3"/>
  <c r="G1002" i="3"/>
  <c r="G1023" i="3"/>
  <c r="G1038" i="3"/>
  <c r="G1041" i="3"/>
  <c r="G1061" i="3"/>
  <c r="G1066" i="3"/>
  <c r="G1087" i="3"/>
  <c r="G1102" i="3"/>
  <c r="G1105" i="3"/>
  <c r="G1148" i="3"/>
  <c r="G1168" i="3"/>
  <c r="G1256" i="3"/>
  <c r="G862" i="3"/>
  <c r="G872" i="3"/>
  <c r="G907" i="3"/>
  <c r="G917" i="3"/>
  <c r="G938" i="3"/>
  <c r="G956" i="3"/>
  <c r="G961" i="3"/>
  <c r="G974" i="3"/>
  <c r="G979" i="3"/>
  <c r="G1000" i="3"/>
  <c r="G1008" i="3"/>
  <c r="G1036" i="3"/>
  <c r="G1046" i="3"/>
  <c r="G1064" i="3"/>
  <c r="G1100" i="3"/>
  <c r="G1110" i="3"/>
  <c r="G1151" i="3"/>
  <c r="G452" i="3"/>
  <c r="G476" i="3"/>
  <c r="G494" i="3"/>
  <c r="G497" i="3"/>
  <c r="G502" i="3"/>
  <c r="G507" i="3"/>
  <c r="G522" i="3"/>
  <c r="G548" i="3"/>
  <c r="G569" i="3"/>
  <c r="G585" i="3"/>
  <c r="G601" i="3"/>
  <c r="G625" i="3"/>
  <c r="G633" i="3"/>
  <c r="G643" i="3"/>
  <c r="G669" i="3"/>
  <c r="G744" i="3"/>
  <c r="G762" i="3"/>
  <c r="G767" i="3"/>
  <c r="G782" i="3"/>
  <c r="G802" i="3"/>
  <c r="G822" i="3"/>
  <c r="G885" i="3"/>
  <c r="G895" i="3"/>
  <c r="G900" i="3"/>
  <c r="G910" i="3"/>
  <c r="G933" i="3"/>
  <c r="G941" i="3"/>
  <c r="G946" i="3"/>
  <c r="G969" i="3"/>
  <c r="G987" i="3"/>
  <c r="G990" i="3"/>
  <c r="G995" i="3"/>
  <c r="G1018" i="3"/>
  <c r="G1039" i="3"/>
  <c r="G1054" i="3"/>
  <c r="G1057" i="3"/>
  <c r="G1077" i="3"/>
  <c r="G1082" i="3"/>
  <c r="G1103" i="3"/>
  <c r="G1118" i="3"/>
  <c r="G1121" i="3"/>
  <c r="G1128" i="3"/>
  <c r="G1131" i="3"/>
  <c r="G1154" i="3"/>
  <c r="G1254" i="3"/>
  <c r="G39" i="3"/>
  <c r="G55" i="3"/>
  <c r="G71" i="3"/>
  <c r="G87" i="3"/>
  <c r="G103" i="3"/>
  <c r="G119" i="3"/>
  <c r="G135" i="3"/>
  <c r="G151" i="3"/>
  <c r="G167" i="3"/>
  <c r="G183" i="3"/>
  <c r="G199" i="3"/>
  <c r="G215" i="3"/>
  <c r="G231" i="3"/>
  <c r="G247" i="3"/>
  <c r="G263" i="3"/>
  <c r="G279" i="3"/>
  <c r="G295" i="3"/>
  <c r="G309" i="3"/>
  <c r="G432" i="3"/>
  <c r="G528" i="3"/>
  <c r="G37" i="3"/>
  <c r="G53" i="3"/>
  <c r="G69" i="3"/>
  <c r="G85" i="3"/>
  <c r="G101" i="3"/>
  <c r="G117" i="3"/>
  <c r="G133" i="3"/>
  <c r="G149" i="3"/>
  <c r="G165" i="3"/>
  <c r="G181" i="3"/>
  <c r="G197" i="3"/>
  <c r="G213" i="3"/>
  <c r="G229" i="3"/>
  <c r="G245" i="3"/>
  <c r="G261" i="3"/>
  <c r="G277" i="3"/>
  <c r="G293" i="3"/>
  <c r="G321" i="3"/>
  <c r="G448" i="3"/>
  <c r="G544" i="3"/>
  <c r="G33" i="3"/>
  <c r="G49" i="3"/>
  <c r="G65" i="3"/>
  <c r="G81" i="3"/>
  <c r="G97" i="3"/>
  <c r="G113" i="3"/>
  <c r="G129" i="3"/>
  <c r="G145" i="3"/>
  <c r="G161" i="3"/>
  <c r="G177" i="3"/>
  <c r="G193" i="3"/>
  <c r="G209" i="3"/>
  <c r="G225" i="3"/>
  <c r="G241" i="3"/>
  <c r="G257" i="3"/>
  <c r="G273" i="3"/>
  <c r="G289" i="3"/>
  <c r="G319" i="3"/>
  <c r="G352" i="3"/>
  <c r="G480" i="3"/>
  <c r="G542" i="3"/>
  <c r="G31" i="3"/>
  <c r="G47" i="3"/>
  <c r="G63" i="3"/>
  <c r="G79" i="3"/>
  <c r="G95" i="3"/>
  <c r="G111" i="3"/>
  <c r="G127" i="3"/>
  <c r="G143" i="3"/>
  <c r="G159" i="3"/>
  <c r="G175" i="3"/>
  <c r="G303" i="3"/>
  <c r="G558" i="3"/>
  <c r="G27" i="3"/>
  <c r="G43" i="3"/>
  <c r="G59" i="3"/>
  <c r="G75" i="3"/>
  <c r="G91" i="3"/>
  <c r="G107" i="3"/>
  <c r="G123" i="3"/>
  <c r="G139" i="3"/>
  <c r="G155" i="3"/>
  <c r="G171" i="3"/>
  <c r="G187" i="3"/>
  <c r="G203" i="3"/>
  <c r="G219" i="3"/>
  <c r="G235" i="3"/>
  <c r="G251" i="3"/>
  <c r="G267" i="3"/>
  <c r="G283" i="3"/>
  <c r="G299" i="3"/>
  <c r="G313" i="3"/>
  <c r="G320" i="3"/>
  <c r="G400" i="3"/>
  <c r="G512" i="3"/>
  <c r="G41" i="3"/>
  <c r="G57" i="3"/>
  <c r="G73" i="3"/>
  <c r="G89" i="3"/>
  <c r="G105" i="3"/>
  <c r="G121" i="3"/>
  <c r="G137" i="3"/>
  <c r="G153" i="3"/>
  <c r="G169" i="3"/>
  <c r="G185" i="3"/>
  <c r="G201" i="3"/>
  <c r="G217" i="3"/>
  <c r="G233" i="3"/>
  <c r="G249" i="3"/>
  <c r="G265" i="3"/>
  <c r="G281" i="3"/>
  <c r="G297" i="3"/>
  <c r="G304" i="3"/>
  <c r="G311" i="3"/>
  <c r="G307" i="3"/>
  <c r="G323" i="3"/>
  <c r="G339" i="3"/>
  <c r="G355" i="3"/>
  <c r="G371" i="3"/>
  <c r="G387" i="3"/>
  <c r="G403" i="3"/>
  <c r="G419" i="3"/>
  <c r="G435" i="3"/>
  <c r="G451" i="3"/>
  <c r="G467" i="3"/>
  <c r="G483" i="3"/>
  <c r="G499" i="3"/>
  <c r="G515" i="3"/>
  <c r="G531" i="3"/>
  <c r="G549" i="3"/>
  <c r="G621" i="3"/>
  <c r="G667" i="3"/>
  <c r="G335" i="3"/>
  <c r="G351" i="3"/>
  <c r="G367" i="3"/>
  <c r="G383" i="3"/>
  <c r="G399" i="3"/>
  <c r="G415" i="3"/>
  <c r="G431" i="3"/>
  <c r="G447" i="3"/>
  <c r="G463" i="3"/>
  <c r="G479" i="3"/>
  <c r="G495" i="3"/>
  <c r="G511" i="3"/>
  <c r="G527" i="3"/>
  <c r="G637" i="3"/>
  <c r="G333" i="3"/>
  <c r="G349" i="3"/>
  <c r="G365" i="3"/>
  <c r="G381" i="3"/>
  <c r="G397" i="3"/>
  <c r="G413" i="3"/>
  <c r="G429" i="3"/>
  <c r="G445" i="3"/>
  <c r="G461" i="3"/>
  <c r="G477" i="3"/>
  <c r="G493" i="3"/>
  <c r="G509" i="3"/>
  <c r="G525" i="3"/>
  <c r="G541" i="3"/>
  <c r="G543" i="3"/>
  <c r="G653" i="3"/>
  <c r="G329" i="3"/>
  <c r="G345" i="3"/>
  <c r="G361" i="3"/>
  <c r="G377" i="3"/>
  <c r="G393" i="3"/>
  <c r="G409" i="3"/>
  <c r="G425" i="3"/>
  <c r="G441" i="3"/>
  <c r="G457" i="3"/>
  <c r="G473" i="3"/>
  <c r="G489" i="3"/>
  <c r="G505" i="3"/>
  <c r="G521" i="3"/>
  <c r="G537" i="3"/>
  <c r="G555" i="3"/>
  <c r="G343" i="3"/>
  <c r="G359" i="3"/>
  <c r="G375" i="3"/>
  <c r="G391" i="3"/>
  <c r="G407" i="3"/>
  <c r="G423" i="3"/>
  <c r="G439" i="3"/>
  <c r="G455" i="3"/>
  <c r="G471" i="3"/>
  <c r="G487" i="3"/>
  <c r="G503" i="3"/>
  <c r="G519" i="3"/>
  <c r="G535" i="3"/>
  <c r="G553" i="3"/>
  <c r="G651" i="3"/>
  <c r="G624" i="3"/>
  <c r="G640" i="3"/>
  <c r="G656" i="3"/>
  <c r="G675" i="3"/>
  <c r="G683" i="3"/>
  <c r="G691" i="3"/>
  <c r="G699" i="3"/>
  <c r="G707" i="3"/>
  <c r="G738" i="3"/>
  <c r="G858" i="3"/>
  <c r="G881" i="3"/>
  <c r="G620" i="3"/>
  <c r="G636" i="3"/>
  <c r="G652" i="3"/>
  <c r="G668" i="3"/>
  <c r="G673" i="3"/>
  <c r="G681" i="3"/>
  <c r="G689" i="3"/>
  <c r="G697" i="3"/>
  <c r="G705" i="3"/>
  <c r="G734" i="3"/>
  <c r="G826" i="3"/>
  <c r="G856" i="3"/>
  <c r="G618" i="3"/>
  <c r="G634" i="3"/>
  <c r="G650" i="3"/>
  <c r="G666" i="3"/>
  <c r="G676" i="3"/>
  <c r="G684" i="3"/>
  <c r="G746" i="3"/>
  <c r="G703" i="3"/>
  <c r="G630" i="3"/>
  <c r="G646" i="3"/>
  <c r="G662" i="3"/>
  <c r="G674" i="3"/>
  <c r="G682" i="3"/>
  <c r="G690" i="3"/>
  <c r="G714" i="3"/>
  <c r="G842" i="3"/>
  <c r="G628" i="3"/>
  <c r="G644" i="3"/>
  <c r="G660" i="3"/>
  <c r="G677" i="3"/>
  <c r="G685" i="3"/>
  <c r="G693" i="3"/>
  <c r="G701" i="3"/>
  <c r="G709" i="3"/>
  <c r="G749" i="3"/>
  <c r="G765" i="3"/>
  <c r="G781" i="3"/>
  <c r="G797" i="3"/>
  <c r="G813" i="3"/>
  <c r="G829" i="3"/>
  <c r="G845" i="3"/>
  <c r="G861" i="3"/>
  <c r="G877" i="3"/>
  <c r="G884" i="3"/>
  <c r="G898" i="3"/>
  <c r="G747" i="3"/>
  <c r="G763" i="3"/>
  <c r="G779" i="3"/>
  <c r="G795" i="3"/>
  <c r="G811" i="3"/>
  <c r="G827" i="3"/>
  <c r="G843" i="3"/>
  <c r="G859" i="3"/>
  <c r="G875" i="3"/>
  <c r="G882" i="3"/>
  <c r="G745" i="3"/>
  <c r="G761" i="3"/>
  <c r="G777" i="3"/>
  <c r="G793" i="3"/>
  <c r="G809" i="3"/>
  <c r="G825" i="3"/>
  <c r="G841" i="3"/>
  <c r="G857" i="3"/>
  <c r="G873" i="3"/>
  <c r="G894" i="3"/>
  <c r="G924" i="3"/>
  <c r="G759" i="3"/>
  <c r="G775" i="3"/>
  <c r="G791" i="3"/>
  <c r="G807" i="3"/>
  <c r="G823" i="3"/>
  <c r="G839" i="3"/>
  <c r="G855" i="3"/>
  <c r="G871" i="3"/>
  <c r="G878" i="3"/>
  <c r="G908" i="3"/>
  <c r="G922" i="3"/>
  <c r="G757" i="3"/>
  <c r="G773" i="3"/>
  <c r="G789" i="3"/>
  <c r="G805" i="3"/>
  <c r="G821" i="3"/>
  <c r="G837" i="3"/>
  <c r="G853" i="3"/>
  <c r="G869" i="3"/>
  <c r="G892" i="3"/>
  <c r="G906" i="3"/>
  <c r="G920" i="3"/>
  <c r="G755" i="3"/>
  <c r="G771" i="3"/>
  <c r="G787" i="3"/>
  <c r="G803" i="3"/>
  <c r="G819" i="3"/>
  <c r="G835" i="3"/>
  <c r="G851" i="3"/>
  <c r="G867" i="3"/>
  <c r="G890" i="3"/>
  <c r="G904" i="3"/>
  <c r="G918" i="3"/>
  <c r="G925" i="3"/>
  <c r="G930" i="3"/>
  <c r="G753" i="3"/>
  <c r="G769" i="3"/>
  <c r="G785" i="3"/>
  <c r="G801" i="3"/>
  <c r="G817" i="3"/>
  <c r="G833" i="3"/>
  <c r="G849" i="3"/>
  <c r="G865" i="3"/>
  <c r="G888" i="3"/>
  <c r="G902" i="3"/>
  <c r="G909" i="3"/>
  <c r="G916" i="3"/>
  <c r="G880" i="3"/>
  <c r="G896" i="3"/>
  <c r="G912" i="3"/>
  <c r="G928" i="3"/>
  <c r="G944" i="3"/>
  <c r="G960" i="3"/>
  <c r="G976" i="3"/>
  <c r="G992" i="3"/>
  <c r="G999" i="3"/>
  <c r="G1029" i="3"/>
  <c r="G940" i="3"/>
  <c r="G936" i="3"/>
  <c r="G952" i="3"/>
  <c r="G968" i="3"/>
  <c r="G984" i="3"/>
  <c r="G934" i="3"/>
  <c r="G950" i="3"/>
  <c r="G966" i="3"/>
  <c r="G982" i="3"/>
  <c r="G1013" i="3"/>
  <c r="G1072" i="3"/>
  <c r="G932" i="3"/>
  <c r="G948" i="3"/>
  <c r="G964" i="3"/>
  <c r="G1011" i="3"/>
  <c r="G1027" i="3"/>
  <c r="G1043" i="3"/>
  <c r="G1059" i="3"/>
  <c r="G1075" i="3"/>
  <c r="G1091" i="3"/>
  <c r="G1107" i="3"/>
  <c r="G1123" i="3"/>
  <c r="G1125" i="3"/>
  <c r="G1156" i="3"/>
  <c r="G1163" i="3"/>
  <c r="G1007" i="3"/>
  <c r="G1005" i="3"/>
  <c r="G1021" i="3"/>
  <c r="G1037" i="3"/>
  <c r="G1053" i="3"/>
  <c r="G1069" i="3"/>
  <c r="G1085" i="3"/>
  <c r="G1101" i="3"/>
  <c r="G1117" i="3"/>
  <c r="G1133" i="3"/>
  <c r="G1145" i="3"/>
  <c r="G1157" i="3"/>
  <c r="G1166" i="3"/>
  <c r="G1171" i="3"/>
  <c r="G1003" i="3"/>
  <c r="G1019" i="3"/>
  <c r="G1035" i="3"/>
  <c r="G1051" i="3"/>
  <c r="G1067" i="3"/>
  <c r="G1083" i="3"/>
  <c r="G1099" i="3"/>
  <c r="G1115" i="3"/>
  <c r="G1184" i="3"/>
  <c r="G1192" i="3"/>
  <c r="G1200" i="3"/>
  <c r="G1208" i="3"/>
  <c r="G1001" i="3"/>
  <c r="G1017" i="3"/>
  <c r="G1033" i="3"/>
  <c r="G1049" i="3"/>
  <c r="G1065" i="3"/>
  <c r="G1081" i="3"/>
  <c r="G1097" i="3"/>
  <c r="G1113" i="3"/>
  <c r="G1129" i="3"/>
  <c r="G1141" i="3"/>
  <c r="G1150" i="3"/>
  <c r="G1155" i="3"/>
  <c r="G1167" i="3"/>
  <c r="G1179" i="3"/>
  <c r="G1187" i="3"/>
  <c r="G1015" i="3"/>
  <c r="G1031" i="3"/>
  <c r="G1047" i="3"/>
  <c r="G1063" i="3"/>
  <c r="G1079" i="3"/>
  <c r="G1095" i="3"/>
  <c r="G1111" i="3"/>
  <c r="G1172" i="3"/>
  <c r="G1182" i="3"/>
  <c r="G1190" i="3"/>
  <c r="G1198" i="3"/>
  <c r="G1206" i="3"/>
  <c r="G1214" i="3"/>
  <c r="G1222" i="3"/>
  <c r="G1230" i="3"/>
  <c r="G1238" i="3"/>
  <c r="G1246" i="3"/>
  <c r="G1257" i="3"/>
  <c r="G1127" i="3"/>
  <c r="G1143" i="3"/>
  <c r="G1159" i="3"/>
  <c r="G1175" i="3"/>
  <c r="G1180" i="3"/>
  <c r="G1188" i="3"/>
  <c r="G1196" i="3"/>
  <c r="G1204" i="3"/>
  <c r="G1212" i="3"/>
  <c r="G1220" i="3"/>
  <c r="G1228" i="3"/>
  <c r="G1236" i="3"/>
  <c r="G1244" i="3"/>
  <c r="G1252" i="3"/>
  <c r="G1260" i="3"/>
  <c r="G1268" i="3"/>
  <c r="G1276" i="3"/>
  <c r="G1284" i="3"/>
  <c r="G1292" i="3"/>
  <c r="G1258" i="3"/>
  <c r="G1266" i="3"/>
  <c r="G1274" i="3"/>
  <c r="G1282" i="3"/>
  <c r="G1290" i="3"/>
  <c r="G1137" i="3"/>
  <c r="G1153" i="3"/>
  <c r="G1169" i="3"/>
  <c r="G1181" i="3"/>
  <c r="G1189" i="3"/>
  <c r="G1197" i="3"/>
  <c r="G1205" i="3"/>
  <c r="G1213" i="3"/>
  <c r="G1221" i="3"/>
  <c r="G1229" i="3"/>
  <c r="G1237" i="3"/>
  <c r="G1245" i="3"/>
  <c r="G1253" i="3"/>
  <c r="G1261" i="3"/>
  <c r="G1269" i="3"/>
  <c r="G1277" i="3"/>
  <c r="G1285" i="3"/>
  <c r="G1293" i="3"/>
  <c r="G1216" i="3"/>
  <c r="G1224" i="3"/>
  <c r="G1232" i="3"/>
  <c r="G1240" i="3"/>
  <c r="G1248" i="3"/>
  <c r="G1264" i="3"/>
  <c r="G1272" i="3"/>
  <c r="G1288" i="3"/>
  <c r="G1195" i="3"/>
  <c r="G1203" i="3"/>
  <c r="G1211" i="3"/>
  <c r="G1219" i="3"/>
  <c r="G1227" i="3"/>
  <c r="G1235" i="3"/>
  <c r="G1243" i="3"/>
  <c r="G1251" i="3"/>
  <c r="G1259" i="3"/>
  <c r="G1267" i="3"/>
  <c r="G1275" i="3"/>
  <c r="G1283" i="3"/>
  <c r="G1291" i="3"/>
  <c r="G1262" i="3"/>
  <c r="G1270" i="3"/>
  <c r="G1278" i="3"/>
  <c r="G1286" i="3"/>
  <c r="G1294" i="3"/>
  <c r="G1310" i="3"/>
  <c r="G1326" i="3"/>
  <c r="G1342" i="3"/>
  <c r="G1358" i="3"/>
  <c r="G1374" i="3"/>
  <c r="G1390" i="3"/>
  <c r="G1406" i="3"/>
  <c r="G1422" i="3"/>
  <c r="G1430" i="3"/>
  <c r="G1438" i="3"/>
  <c r="G1446" i="3"/>
  <c r="G1454" i="3"/>
  <c r="G1462" i="3"/>
  <c r="G1470" i="3"/>
  <c r="G1478" i="3"/>
  <c r="G1486" i="3"/>
  <c r="G1494" i="3"/>
  <c r="G1502" i="3"/>
  <c r="G1510" i="3"/>
  <c r="G1518" i="3"/>
  <c r="G1526" i="3"/>
  <c r="G1534" i="3"/>
  <c r="G1542" i="3"/>
  <c r="G1550" i="3"/>
  <c r="G1558" i="3"/>
  <c r="G1566" i="3"/>
  <c r="G1574" i="3"/>
  <c r="G1582" i="3"/>
  <c r="G1590" i="3"/>
  <c r="G1598" i="3"/>
  <c r="G1606" i="3"/>
  <c r="G1614" i="3"/>
  <c r="G1622" i="3"/>
  <c r="G1630" i="3"/>
  <c r="G1638" i="3"/>
  <c r="G1646" i="3"/>
  <c r="G1654" i="3"/>
  <c r="G1662" i="3"/>
  <c r="G1308" i="3"/>
  <c r="G1324" i="3"/>
  <c r="G1340" i="3"/>
  <c r="G1356" i="3"/>
  <c r="G1372" i="3"/>
  <c r="G1388" i="3"/>
  <c r="G1404" i="3"/>
  <c r="G1481" i="3"/>
  <c r="G1505" i="3"/>
  <c r="G1513" i="3"/>
  <c r="G1545" i="3"/>
  <c r="G1553" i="3"/>
  <c r="G1561" i="3"/>
  <c r="G1569" i="3"/>
  <c r="G1577" i="3"/>
  <c r="G1585" i="3"/>
  <c r="G1593" i="3"/>
  <c r="G1601" i="3"/>
  <c r="G1609" i="3"/>
  <c r="G1617" i="3"/>
  <c r="G1625" i="3"/>
  <c r="G1633" i="3"/>
  <c r="G1641" i="3"/>
  <c r="G1649" i="3"/>
  <c r="G1657" i="3"/>
  <c r="G1665" i="3"/>
  <c r="G1596" i="3"/>
  <c r="G1652" i="3"/>
  <c r="G1660" i="3"/>
  <c r="G1668" i="3"/>
  <c r="G1304" i="3"/>
  <c r="G1320" i="3"/>
  <c r="G1336" i="3"/>
  <c r="G1352" i="3"/>
  <c r="G1368" i="3"/>
  <c r="G1384" i="3"/>
  <c r="G1400" i="3"/>
  <c r="G1416" i="3"/>
  <c r="G1423" i="3"/>
  <c r="G1431" i="3"/>
  <c r="G1439" i="3"/>
  <c r="G1447" i="3"/>
  <c r="G1455" i="3"/>
  <c r="G1463" i="3"/>
  <c r="G1471" i="3"/>
  <c r="G1479" i="3"/>
  <c r="G1487" i="3"/>
  <c r="G1495" i="3"/>
  <c r="G1503" i="3"/>
  <c r="G1511" i="3"/>
  <c r="G1519" i="3"/>
  <c r="G1527" i="3"/>
  <c r="G1535" i="3"/>
  <c r="G1543" i="3"/>
  <c r="G1551" i="3"/>
  <c r="G1559" i="3"/>
  <c r="G1567" i="3"/>
  <c r="G1575" i="3"/>
  <c r="G1583" i="3"/>
  <c r="G1591" i="3"/>
  <c r="G1599" i="3"/>
  <c r="G1607" i="3"/>
  <c r="G1615" i="3"/>
  <c r="G1623" i="3"/>
  <c r="G1631" i="3"/>
  <c r="G1639" i="3"/>
  <c r="G1655" i="3"/>
  <c r="G1663" i="3"/>
  <c r="G1318" i="3"/>
  <c r="G1334" i="3"/>
  <c r="G1350" i="3"/>
  <c r="G1382" i="3"/>
  <c r="G1442" i="3"/>
  <c r="G1450" i="3"/>
  <c r="G1466" i="3"/>
  <c r="G1474" i="3"/>
  <c r="G1482" i="3"/>
  <c r="G1490" i="3"/>
  <c r="G1498" i="3"/>
  <c r="G1506" i="3"/>
  <c r="G1514" i="3"/>
  <c r="G1538" i="3"/>
  <c r="G1546" i="3"/>
  <c r="G1554" i="3"/>
  <c r="G1586" i="3"/>
  <c r="G1650" i="3"/>
  <c r="G1658" i="3"/>
  <c r="G1666" i="3"/>
  <c r="G1445" i="3"/>
  <c r="G1453" i="3"/>
  <c r="G1509" i="3"/>
  <c r="G1517" i="3"/>
  <c r="G1525" i="3"/>
  <c r="G1541" i="3"/>
  <c r="G1557" i="3"/>
  <c r="G1565" i="3"/>
  <c r="G1613" i="3"/>
  <c r="G1621" i="3"/>
  <c r="G1629" i="3"/>
  <c r="G1637" i="3"/>
  <c r="G1653" i="3"/>
  <c r="G1661" i="3"/>
  <c r="G1656" i="3"/>
  <c r="G1664" i="3"/>
  <c r="G1328" i="3"/>
  <c r="G1344" i="3"/>
  <c r="G1360" i="3"/>
  <c r="G1392" i="3"/>
  <c r="G1408" i="3"/>
  <c r="G1427" i="3"/>
  <c r="G1435" i="3"/>
  <c r="G1443" i="3"/>
  <c r="G1451" i="3"/>
  <c r="G1459" i="3"/>
  <c r="G1467" i="3"/>
  <c r="G1475" i="3"/>
  <c r="G1483" i="3"/>
  <c r="G1491" i="3"/>
  <c r="G1499" i="3"/>
  <c r="G1507" i="3"/>
  <c r="G1515" i="3"/>
  <c r="G1523" i="3"/>
  <c r="G1531" i="3"/>
  <c r="G1635" i="3"/>
  <c r="G1702" i="3"/>
  <c r="G1710" i="3"/>
  <c r="G1718" i="3"/>
  <c r="G1726" i="3"/>
  <c r="G1734" i="3"/>
  <c r="G1742" i="3"/>
  <c r="G1750" i="3"/>
  <c r="G1758" i="3"/>
  <c r="G1766" i="3"/>
  <c r="G1774" i="3"/>
  <c r="G1782" i="3"/>
  <c r="G1790" i="3"/>
  <c r="G1798" i="3"/>
  <c r="G1806" i="3"/>
  <c r="G1814" i="3"/>
  <c r="G1822" i="3"/>
  <c r="G1830" i="3"/>
  <c r="G1838" i="3"/>
  <c r="G1846" i="3"/>
  <c r="G1854" i="3"/>
  <c r="G1862" i="3"/>
  <c r="G1870" i="3"/>
  <c r="G1878" i="3"/>
  <c r="G1886" i="3"/>
  <c r="G1894" i="3"/>
  <c r="G1902" i="3"/>
  <c r="G1910" i="3"/>
  <c r="G1918" i="3"/>
  <c r="G1926" i="3"/>
  <c r="G1934" i="3"/>
  <c r="G1942" i="3"/>
  <c r="G1950" i="3"/>
  <c r="G1958" i="3"/>
  <c r="G1705" i="3"/>
  <c r="G1713" i="3"/>
  <c r="G1721" i="3"/>
  <c r="G1729" i="3"/>
  <c r="G1737" i="3"/>
  <c r="G1745" i="3"/>
  <c r="G1753" i="3"/>
  <c r="G1761" i="3"/>
  <c r="G1769" i="3"/>
  <c r="G1777" i="3"/>
  <c r="G1785" i="3"/>
  <c r="G1793" i="3"/>
  <c r="G1801" i="3"/>
  <c r="G1809" i="3"/>
  <c r="G1817" i="3"/>
  <c r="G1825" i="3"/>
  <c r="G1833" i="3"/>
  <c r="G1841" i="3"/>
  <c r="G1849" i="3"/>
  <c r="G1857" i="3"/>
  <c r="G1865" i="3"/>
  <c r="G1873" i="3"/>
  <c r="G1881" i="3"/>
  <c r="G1889" i="3"/>
  <c r="G1897" i="3"/>
  <c r="G1905" i="3"/>
  <c r="G1913" i="3"/>
  <c r="G1921" i="3"/>
  <c r="G1929" i="3"/>
  <c r="G1937" i="3"/>
  <c r="G1945" i="3"/>
  <c r="G1953" i="3"/>
  <c r="G1703" i="3"/>
  <c r="G1711" i="3"/>
  <c r="G1719" i="3"/>
  <c r="G1727" i="3"/>
  <c r="G1735" i="3"/>
  <c r="G1743" i="3"/>
  <c r="G1751" i="3"/>
  <c r="G1759" i="3"/>
  <c r="G1767" i="3"/>
  <c r="G1775" i="3"/>
  <c r="G1783" i="3"/>
  <c r="G1791" i="3"/>
  <c r="G1799" i="3"/>
  <c r="G1807" i="3"/>
  <c r="G1815" i="3"/>
  <c r="G1823" i="3"/>
  <c r="G1831" i="3"/>
  <c r="G1839" i="3"/>
  <c r="G1847" i="3"/>
  <c r="G1855" i="3"/>
  <c r="G1863" i="3"/>
  <c r="G1871" i="3"/>
  <c r="G1879" i="3"/>
  <c r="G1887" i="3"/>
  <c r="G1895" i="3"/>
  <c r="G1903" i="3"/>
  <c r="G1911" i="3"/>
  <c r="G1919" i="3"/>
  <c r="G1927" i="3"/>
  <c r="G1935" i="3"/>
  <c r="G1943" i="3"/>
  <c r="G1951" i="3"/>
  <c r="G1698" i="3"/>
  <c r="G1706" i="3"/>
  <c r="G1714" i="3"/>
  <c r="G1722" i="3"/>
  <c r="G1730" i="3"/>
  <c r="G1738" i="3"/>
  <c r="G1746" i="3"/>
  <c r="G1754" i="3"/>
  <c r="G1762" i="3"/>
  <c r="G1770" i="3"/>
  <c r="G1778" i="3"/>
  <c r="G1786" i="3"/>
  <c r="G1794" i="3"/>
  <c r="G1802" i="3"/>
  <c r="G1810" i="3"/>
  <c r="G1818" i="3"/>
  <c r="G1826" i="3"/>
  <c r="G1834" i="3"/>
  <c r="G1842" i="3"/>
  <c r="G1850" i="3"/>
  <c r="G1858" i="3"/>
  <c r="G1866" i="3"/>
  <c r="G1874" i="3"/>
  <c r="G1882" i="3"/>
  <c r="G1890" i="3"/>
  <c r="G1898" i="3"/>
  <c r="G1906" i="3"/>
  <c r="G1914" i="3"/>
  <c r="G1922" i="3"/>
  <c r="G1930" i="3"/>
  <c r="G1938" i="3"/>
  <c r="G1946" i="3"/>
  <c r="G1954" i="3"/>
  <c r="G1696" i="3"/>
  <c r="G1701" i="3"/>
  <c r="G1709" i="3"/>
  <c r="G1717" i="3"/>
  <c r="G1725" i="3"/>
  <c r="G1733" i="3"/>
  <c r="G1741" i="3"/>
  <c r="G1749" i="3"/>
  <c r="G1757" i="3"/>
  <c r="G1765" i="3"/>
  <c r="G1773" i="3"/>
  <c r="G1781" i="3"/>
  <c r="G1789" i="3"/>
  <c r="G1797" i="3"/>
  <c r="G1805" i="3"/>
  <c r="G1813" i="3"/>
  <c r="G1821" i="3"/>
  <c r="G1829" i="3"/>
  <c r="G1837" i="3"/>
  <c r="G1845" i="3"/>
  <c r="G1853" i="3"/>
  <c r="G1861" i="3"/>
  <c r="G1869" i="3"/>
  <c r="G1877" i="3"/>
  <c r="G1885" i="3"/>
  <c r="G1893" i="3"/>
  <c r="G1901" i="3"/>
  <c r="G1909" i="3"/>
  <c r="G1917" i="3"/>
  <c r="G1925" i="3"/>
  <c r="G1933" i="3"/>
  <c r="G1941" i="3"/>
  <c r="G1949" i="3"/>
  <c r="G1699" i="3"/>
  <c r="G1707" i="3"/>
  <c r="G1715" i="3"/>
  <c r="G1723" i="3"/>
  <c r="G1731" i="3"/>
  <c r="G1739" i="3"/>
  <c r="G1747" i="3"/>
  <c r="G1755" i="3"/>
  <c r="G1763" i="3"/>
  <c r="G1771" i="3"/>
  <c r="G1779" i="3"/>
  <c r="G1787" i="3"/>
  <c r="G1795" i="3"/>
  <c r="G1803" i="3"/>
  <c r="G1811" i="3"/>
  <c r="G1819" i="3"/>
  <c r="G1827" i="3"/>
  <c r="G1835" i="3"/>
  <c r="G1843" i="3"/>
  <c r="G1851" i="3"/>
  <c r="G1859" i="3"/>
  <c r="G1883" i="3"/>
  <c r="G2038" i="3"/>
  <c r="G2054" i="3"/>
  <c r="G2070" i="3"/>
  <c r="G2086" i="3"/>
  <c r="G2102" i="3"/>
  <c r="G2118" i="3"/>
  <c r="G2134" i="3"/>
  <c r="G2150" i="3"/>
  <c r="G2166" i="3"/>
  <c r="G2182" i="3"/>
  <c r="G2198" i="3"/>
  <c r="G2214" i="3"/>
  <c r="G2230" i="3"/>
  <c r="G2246" i="3"/>
  <c r="G2262" i="3"/>
  <c r="G2278" i="3"/>
  <c r="G2294" i="3"/>
  <c r="G2310" i="3"/>
  <c r="G2326" i="3"/>
  <c r="G2342" i="3"/>
  <c r="G2358" i="3"/>
  <c r="G2374" i="3"/>
  <c r="G2390" i="3"/>
  <c r="G2406" i="3"/>
  <c r="G2422" i="3"/>
  <c r="G2438" i="3"/>
  <c r="G2034" i="3"/>
  <c r="G2050" i="3"/>
  <c r="G2066" i="3"/>
  <c r="G2082" i="3"/>
  <c r="G2098" i="3"/>
  <c r="G2114" i="3"/>
  <c r="G2130" i="3"/>
  <c r="G2146" i="3"/>
  <c r="G2162" i="3"/>
  <c r="G2178" i="3"/>
  <c r="G2194" i="3"/>
  <c r="G2210" i="3"/>
  <c r="G2226" i="3"/>
  <c r="G2242" i="3"/>
  <c r="G2258" i="3"/>
  <c r="G2274" i="3"/>
  <c r="G2290" i="3"/>
  <c r="G2306" i="3"/>
  <c r="G2322" i="3"/>
  <c r="G2338" i="3"/>
  <c r="G2354" i="3"/>
  <c r="G2370" i="3"/>
  <c r="G2386" i="3"/>
  <c r="G2402" i="3"/>
  <c r="G2418" i="3"/>
  <c r="G2434" i="3"/>
  <c r="G2448" i="3"/>
  <c r="G2456" i="3"/>
  <c r="G2464" i="3"/>
  <c r="G2472" i="3"/>
  <c r="G2480" i="3"/>
  <c r="G2488" i="3"/>
  <c r="G2048" i="3"/>
  <c r="G2064" i="3"/>
  <c r="G2080" i="3"/>
  <c r="G2096" i="3"/>
  <c r="G2112" i="3"/>
  <c r="G2128" i="3"/>
  <c r="G2144" i="3"/>
  <c r="G2160" i="3"/>
  <c r="G2176" i="3"/>
  <c r="G2192" i="3"/>
  <c r="G2208" i="3"/>
  <c r="G2224" i="3"/>
  <c r="G2240" i="3"/>
  <c r="G2256" i="3"/>
  <c r="G2272" i="3"/>
  <c r="G2288" i="3"/>
  <c r="G2304" i="3"/>
  <c r="G2320" i="3"/>
  <c r="G2336" i="3"/>
  <c r="G2352" i="3"/>
  <c r="G2368" i="3"/>
  <c r="G2384" i="3"/>
  <c r="G2400" i="3"/>
  <c r="G2416" i="3"/>
  <c r="G2432" i="3"/>
  <c r="G2451" i="3"/>
  <c r="G2459" i="3"/>
  <c r="G2467" i="3"/>
  <c r="G2286" i="3"/>
  <c r="G2302" i="3"/>
  <c r="G2318" i="3"/>
  <c r="G2044" i="3"/>
  <c r="G2060" i="3"/>
  <c r="G2076" i="3"/>
  <c r="G2092" i="3"/>
  <c r="G2108" i="3"/>
  <c r="G2124" i="3"/>
  <c r="G2140" i="3"/>
  <c r="G2156" i="3"/>
  <c r="G2172" i="3"/>
  <c r="G2188" i="3"/>
  <c r="G2204" i="3"/>
  <c r="G2220" i="3"/>
  <c r="G2252" i="3"/>
  <c r="G2364" i="3"/>
  <c r="G2380" i="3"/>
  <c r="G2396" i="3"/>
  <c r="G2412" i="3"/>
  <c r="G2428" i="3"/>
  <c r="G2444" i="3"/>
  <c r="G2449" i="3"/>
  <c r="G2457" i="3"/>
  <c r="G2465" i="3"/>
  <c r="G2473" i="3"/>
  <c r="G2481" i="3"/>
  <c r="G2489" i="3"/>
  <c r="G2040" i="3"/>
  <c r="G2056" i="3"/>
  <c r="G2072" i="3"/>
  <c r="G2088" i="3"/>
  <c r="G2104" i="3"/>
  <c r="G2120" i="3"/>
  <c r="G2136" i="3"/>
  <c r="G2152" i="3"/>
  <c r="G2168" i="3"/>
  <c r="G2184" i="3"/>
  <c r="G2200" i="3"/>
  <c r="G2216" i="3"/>
  <c r="G2232" i="3"/>
  <c r="G2248" i="3"/>
  <c r="G2264" i="3"/>
  <c r="G2280" i="3"/>
  <c r="G2296" i="3"/>
  <c r="G2312" i="3"/>
  <c r="G2328" i="3"/>
  <c r="G2344" i="3"/>
  <c r="G2360" i="3"/>
  <c r="G2376" i="3"/>
  <c r="G2392" i="3"/>
  <c r="G2408" i="3"/>
  <c r="G2424" i="3"/>
  <c r="G2440" i="3"/>
  <c r="G2447" i="3"/>
  <c r="G2455" i="3"/>
  <c r="G2463" i="3"/>
  <c r="G2471" i="3"/>
  <c r="G2450" i="3"/>
  <c r="G2458" i="3"/>
  <c r="G2466" i="3"/>
  <c r="G2474" i="3"/>
  <c r="G2482" i="3"/>
  <c r="G2490" i="3"/>
  <c r="G2498" i="3"/>
  <c r="G2506" i="3"/>
  <c r="G2514" i="3"/>
  <c r="G2522" i="3"/>
  <c r="G2530" i="3"/>
  <c r="G2538" i="3"/>
  <c r="G2546" i="3"/>
  <c r="G2554" i="3"/>
  <c r="G2562" i="3"/>
  <c r="G2570" i="3"/>
  <c r="G2578" i="3"/>
  <c r="G2586" i="3"/>
  <c r="G2594" i="3"/>
  <c r="G2602" i="3"/>
  <c r="G2610" i="3"/>
  <c r="G2618" i="3"/>
  <c r="G2626" i="3"/>
  <c r="G2634" i="3"/>
  <c r="G2642" i="3"/>
  <c r="G2650" i="3"/>
  <c r="G2658" i="3"/>
  <c r="G2666" i="3"/>
  <c r="G2674" i="3"/>
  <c r="G2682" i="3"/>
  <c r="G2690" i="3"/>
  <c r="G2698" i="3"/>
  <c r="G2706" i="3"/>
  <c r="G2714" i="3"/>
  <c r="G2722" i="3"/>
  <c r="G2730" i="3"/>
  <c r="G2738" i="3"/>
  <c r="G2746" i="3"/>
  <c r="G2754" i="3"/>
  <c r="G2762" i="3"/>
  <c r="G2770" i="3"/>
  <c r="G2778" i="3"/>
  <c r="G2786" i="3"/>
  <c r="G2794" i="3"/>
  <c r="G2802" i="3"/>
  <c r="G2810" i="3"/>
  <c r="G2818" i="3"/>
  <c r="G2826" i="3"/>
  <c r="G2834" i="3"/>
  <c r="G2842" i="3"/>
  <c r="G2850" i="3"/>
  <c r="G2858" i="3"/>
  <c r="G2866" i="3"/>
  <c r="G2874" i="3"/>
  <c r="G2882" i="3"/>
  <c r="G2890" i="3"/>
  <c r="G2898" i="3"/>
  <c r="G2906" i="3"/>
  <c r="G2914" i="3"/>
  <c r="G2922" i="3"/>
  <c r="G2930" i="3"/>
  <c r="G2938" i="3"/>
  <c r="G2946" i="3"/>
  <c r="G2954" i="3"/>
  <c r="G2962" i="3"/>
  <c r="G2970" i="3"/>
  <c r="G2978" i="3"/>
  <c r="G2986" i="3"/>
  <c r="G2994" i="3"/>
  <c r="G3002" i="3"/>
  <c r="G3010" i="3"/>
  <c r="G3018" i="3"/>
  <c r="G3026" i="3"/>
  <c r="G3034" i="3"/>
  <c r="G3042" i="3"/>
  <c r="G3050" i="3"/>
  <c r="G3058" i="3"/>
  <c r="G3066" i="3"/>
  <c r="G3074" i="3"/>
  <c r="G3082" i="3"/>
  <c r="G3090" i="3"/>
  <c r="G3098" i="3"/>
  <c r="G3106" i="3"/>
  <c r="G3114" i="3"/>
  <c r="G3122" i="3"/>
  <c r="G3130" i="3"/>
  <c r="G3138" i="3"/>
  <c r="G3146" i="3"/>
  <c r="G3154" i="3"/>
  <c r="G3162" i="3"/>
  <c r="G3170" i="3"/>
  <c r="G3178" i="3"/>
  <c r="G3186" i="3"/>
  <c r="G3194" i="3"/>
  <c r="G3202" i="3"/>
  <c r="G3210" i="3"/>
  <c r="G3218" i="3"/>
  <c r="G3226" i="3"/>
  <c r="G3234" i="3"/>
  <c r="G3242" i="3"/>
  <c r="G3250" i="3"/>
  <c r="G3258" i="3"/>
  <c r="G3266" i="3"/>
  <c r="G3274" i="3"/>
  <c r="G3282" i="3"/>
  <c r="G3290" i="3"/>
  <c r="G3298" i="3"/>
  <c r="G3306" i="3"/>
  <c r="G3314" i="3"/>
  <c r="G3322" i="3"/>
  <c r="G3330" i="3"/>
  <c r="G3338" i="3"/>
  <c r="G3346" i="3"/>
  <c r="G3354" i="3"/>
  <c r="G3362" i="3"/>
  <c r="G3370" i="3"/>
  <c r="G3378" i="3"/>
  <c r="G3386" i="3"/>
  <c r="G3394" i="3"/>
  <c r="G3402" i="3"/>
  <c r="G3410" i="3"/>
  <c r="G3418" i="3"/>
  <c r="G3426" i="3"/>
  <c r="G3434" i="3"/>
  <c r="G3442" i="3"/>
  <c r="G3450" i="3"/>
  <c r="G3458" i="3"/>
  <c r="G3466" i="3"/>
  <c r="G3474" i="3"/>
  <c r="G3482" i="3"/>
  <c r="G3490" i="3"/>
  <c r="G3498" i="3"/>
  <c r="G3506" i="3"/>
  <c r="G3514" i="3"/>
  <c r="G3522" i="3"/>
  <c r="G3530" i="3"/>
  <c r="G2597" i="3"/>
  <c r="G2605" i="3"/>
  <c r="G3517" i="3"/>
  <c r="G3525" i="3"/>
  <c r="G3533" i="3"/>
  <c r="G2496" i="3"/>
  <c r="G2504" i="3"/>
  <c r="G2512" i="3"/>
  <c r="G2520" i="3"/>
  <c r="G2528" i="3"/>
  <c r="G2536" i="3"/>
  <c r="G2544" i="3"/>
  <c r="G2552" i="3"/>
  <c r="G2656" i="3"/>
  <c r="G2664" i="3"/>
  <c r="G2872" i="3"/>
  <c r="G2880" i="3"/>
  <c r="G2888" i="3"/>
  <c r="G2896" i="3"/>
  <c r="G2904" i="3"/>
  <c r="G2912" i="3"/>
  <c r="G2920" i="3"/>
  <c r="G2928" i="3"/>
  <c r="G2936" i="3"/>
  <c r="G2944" i="3"/>
  <c r="G2952" i="3"/>
  <c r="G2960" i="3"/>
  <c r="G2968" i="3"/>
  <c r="G2976" i="3"/>
  <c r="G3248" i="3"/>
  <c r="G3256" i="3"/>
  <c r="G3264" i="3"/>
  <c r="G3272" i="3"/>
  <c r="G3280" i="3"/>
  <c r="G3288" i="3"/>
  <c r="G3296" i="3"/>
  <c r="G3304" i="3"/>
  <c r="G3312" i="3"/>
  <c r="G3320" i="3"/>
  <c r="G3328" i="3"/>
  <c r="G3336" i="3"/>
  <c r="G3344" i="3"/>
  <c r="G3352" i="3"/>
  <c r="G3360" i="3"/>
  <c r="G3368" i="3"/>
  <c r="G3376" i="3"/>
  <c r="G3384" i="3"/>
  <c r="G3392" i="3"/>
  <c r="G3400" i="3"/>
  <c r="G3408" i="3"/>
  <c r="G3416" i="3"/>
  <c r="G3424" i="3"/>
  <c r="G3432" i="3"/>
  <c r="G3440" i="3"/>
  <c r="G3448" i="3"/>
  <c r="G3456" i="3"/>
  <c r="G3464" i="3"/>
  <c r="G3472" i="3"/>
  <c r="G3480" i="3"/>
  <c r="G3488" i="3"/>
  <c r="G3496" i="3"/>
  <c r="G3504" i="3"/>
  <c r="G3512" i="3"/>
  <c r="G3520" i="3"/>
  <c r="G3528" i="3"/>
  <c r="G3536" i="3"/>
  <c r="G2475" i="3"/>
  <c r="G2483" i="3"/>
  <c r="G2491" i="3"/>
  <c r="G2499" i="3"/>
  <c r="G2507" i="3"/>
  <c r="G2515" i="3"/>
  <c r="G2523" i="3"/>
  <c r="G2531" i="3"/>
  <c r="G2539" i="3"/>
  <c r="G2547" i="3"/>
  <c r="G2555" i="3"/>
  <c r="G2563" i="3"/>
  <c r="G2571" i="3"/>
  <c r="G2579" i="3"/>
  <c r="G2587" i="3"/>
  <c r="G2595" i="3"/>
  <c r="G2603" i="3"/>
  <c r="G2611" i="3"/>
  <c r="G2619" i="3"/>
  <c r="G2627" i="3"/>
  <c r="G2635" i="3"/>
  <c r="G2643" i="3"/>
  <c r="G2651" i="3"/>
  <c r="G2659" i="3"/>
  <c r="G2667" i="3"/>
  <c r="G2675" i="3"/>
  <c r="G2683" i="3"/>
  <c r="G2691" i="3"/>
  <c r="G2699" i="3"/>
  <c r="G2707" i="3"/>
  <c r="G2715" i="3"/>
  <c r="G2723" i="3"/>
  <c r="G2731" i="3"/>
  <c r="G2739" i="3"/>
  <c r="G2747" i="3"/>
  <c r="G2755" i="3"/>
  <c r="G2763" i="3"/>
  <c r="G2771" i="3"/>
  <c r="G2779" i="3"/>
  <c r="G2787" i="3"/>
  <c r="G2795" i="3"/>
  <c r="G2803" i="3"/>
  <c r="G2811" i="3"/>
  <c r="G2819" i="3"/>
  <c r="G2827" i="3"/>
  <c r="G2835" i="3"/>
  <c r="G2843" i="3"/>
  <c r="G2851" i="3"/>
  <c r="G2859" i="3"/>
  <c r="G2867" i="3"/>
  <c r="G2875" i="3"/>
  <c r="G2883" i="3"/>
  <c r="G2891" i="3"/>
  <c r="G2899" i="3"/>
  <c r="G2907" i="3"/>
  <c r="G2915" i="3"/>
  <c r="G2923" i="3"/>
  <c r="G2931" i="3"/>
  <c r="G2939" i="3"/>
  <c r="G2947" i="3"/>
  <c r="G2955" i="3"/>
  <c r="G2963" i="3"/>
  <c r="G2971" i="3"/>
  <c r="G2979" i="3"/>
  <c r="G2987" i="3"/>
  <c r="G2995" i="3"/>
  <c r="G3003" i="3"/>
  <c r="G3011" i="3"/>
  <c r="G3019" i="3"/>
  <c r="G3027" i="3"/>
  <c r="G3035" i="3"/>
  <c r="G3043" i="3"/>
  <c r="G3051" i="3"/>
  <c r="G3059" i="3"/>
  <c r="G3067" i="3"/>
  <c r="G3075" i="3"/>
  <c r="G3083" i="3"/>
  <c r="G3091" i="3"/>
  <c r="G3099" i="3"/>
  <c r="G3107" i="3"/>
  <c r="G3115" i="3"/>
  <c r="G3123" i="3"/>
  <c r="G3131" i="3"/>
  <c r="G3139" i="3"/>
  <c r="G3147" i="3"/>
  <c r="G3155" i="3"/>
  <c r="G3163" i="3"/>
  <c r="G3171" i="3"/>
  <c r="G3179" i="3"/>
  <c r="G3187" i="3"/>
  <c r="G3195" i="3"/>
  <c r="G3203" i="3"/>
  <c r="G3211" i="3"/>
  <c r="G3219" i="3"/>
  <c r="G3227" i="3"/>
  <c r="G3235" i="3"/>
  <c r="G3243" i="3"/>
  <c r="G3251" i="3"/>
  <c r="G3259" i="3"/>
  <c r="G3267" i="3"/>
  <c r="G3275" i="3"/>
  <c r="G3283" i="3"/>
  <c r="G3291" i="3"/>
  <c r="G3299" i="3"/>
  <c r="G3307" i="3"/>
  <c r="G3315" i="3"/>
  <c r="G3323" i="3"/>
  <c r="G3331" i="3"/>
  <c r="G3339" i="3"/>
  <c r="G3347" i="3"/>
  <c r="G3355" i="3"/>
  <c r="G3363" i="3"/>
  <c r="G3371" i="3"/>
  <c r="G3379" i="3"/>
  <c r="G3387" i="3"/>
  <c r="G3395" i="3"/>
  <c r="G3403" i="3"/>
  <c r="G3411" i="3"/>
  <c r="G3419" i="3"/>
  <c r="G3427" i="3"/>
  <c r="G3435" i="3"/>
  <c r="G3443" i="3"/>
  <c r="G3451" i="3"/>
  <c r="G3459" i="3"/>
  <c r="G3467" i="3"/>
  <c r="G3475" i="3"/>
  <c r="G3483" i="3"/>
  <c r="G3491" i="3"/>
  <c r="G3499" i="3"/>
  <c r="G3507" i="3"/>
  <c r="G3515" i="3"/>
  <c r="G3523" i="3"/>
  <c r="G3531" i="3"/>
  <c r="G2566" i="3"/>
  <c r="G2574" i="3"/>
  <c r="G2582" i="3"/>
  <c r="G2590" i="3"/>
  <c r="G2598" i="3"/>
  <c r="G2606" i="3"/>
  <c r="G2614" i="3"/>
  <c r="G2622" i="3"/>
  <c r="G2630" i="3"/>
  <c r="G2638" i="3"/>
  <c r="G2646" i="3"/>
  <c r="G2654" i="3"/>
  <c r="G2662" i="3"/>
  <c r="G2670" i="3"/>
  <c r="G2678" i="3"/>
  <c r="G2686" i="3"/>
  <c r="G2694" i="3"/>
  <c r="G2702" i="3"/>
  <c r="G2710" i="3"/>
  <c r="G2718" i="3"/>
  <c r="G2726" i="3"/>
  <c r="G2734" i="3"/>
  <c r="G2742" i="3"/>
  <c r="G2750" i="3"/>
  <c r="G2758" i="3"/>
  <c r="G2766" i="3"/>
  <c r="G2774" i="3"/>
  <c r="G2782" i="3"/>
  <c r="G2790" i="3"/>
  <c r="G2798" i="3"/>
  <c r="G2806" i="3"/>
  <c r="G2814" i="3"/>
  <c r="G2822" i="3"/>
  <c r="G2830" i="3"/>
  <c r="G2838" i="3"/>
  <c r="G2846" i="3"/>
  <c r="G2854" i="3"/>
  <c r="G2862" i="3"/>
  <c r="G2870" i="3"/>
  <c r="G2878" i="3"/>
  <c r="G2886" i="3"/>
  <c r="G2894" i="3"/>
  <c r="G2902" i="3"/>
  <c r="G2910" i="3"/>
  <c r="G2950" i="3"/>
  <c r="G2958" i="3"/>
  <c r="G2966" i="3"/>
  <c r="G2974" i="3"/>
  <c r="G2982" i="3"/>
  <c r="G2990" i="3"/>
  <c r="G2998" i="3"/>
  <c r="G3006" i="3"/>
  <c r="G3014" i="3"/>
  <c r="G3022" i="3"/>
  <c r="G3030" i="3"/>
  <c r="G3038" i="3"/>
  <c r="G3046" i="3"/>
  <c r="G3054" i="3"/>
  <c r="G3062" i="3"/>
  <c r="G3070" i="3"/>
  <c r="G3078" i="3"/>
  <c r="G3086" i="3"/>
  <c r="G3094" i="3"/>
  <c r="G3102" i="3"/>
  <c r="G3110" i="3"/>
  <c r="G3118" i="3"/>
  <c r="G3126" i="3"/>
  <c r="G3134" i="3"/>
  <c r="G3142" i="3"/>
  <c r="G3150" i="3"/>
  <c r="G3158" i="3"/>
  <c r="G3166" i="3"/>
  <c r="G3174" i="3"/>
  <c r="G3182" i="3"/>
  <c r="G3190" i="3"/>
  <c r="G3198" i="3"/>
  <c r="G3206" i="3"/>
  <c r="G3214" i="3"/>
  <c r="G3222" i="3"/>
  <c r="G3230" i="3"/>
  <c r="G3238" i="3"/>
  <c r="G3246" i="3"/>
  <c r="G3254" i="3"/>
  <c r="G3262" i="3"/>
  <c r="G3270" i="3"/>
  <c r="G3278" i="3"/>
  <c r="G3286" i="3"/>
  <c r="G3294" i="3"/>
  <c r="G3302" i="3"/>
  <c r="G3310" i="3"/>
  <c r="G3318" i="3"/>
  <c r="G3326" i="3"/>
  <c r="G3334" i="3"/>
  <c r="G3342" i="3"/>
  <c r="G3350" i="3"/>
  <c r="G3358" i="3"/>
  <c r="G3366" i="3"/>
  <c r="G3374" i="3"/>
  <c r="G3382" i="3"/>
  <c r="G3390" i="3"/>
  <c r="G3398" i="3"/>
  <c r="G3406" i="3"/>
  <c r="G3414" i="3"/>
  <c r="G3422" i="3"/>
  <c r="G3430" i="3"/>
  <c r="G3438" i="3"/>
  <c r="G3446" i="3"/>
  <c r="G3454" i="3"/>
  <c r="G3462" i="3"/>
  <c r="G3470" i="3"/>
  <c r="G3478" i="3"/>
  <c r="G3486" i="3"/>
  <c r="G3494" i="3"/>
  <c r="G3502" i="3"/>
  <c r="G3510" i="3"/>
  <c r="G3518" i="3"/>
  <c r="G3526" i="3"/>
  <c r="G3534" i="3"/>
  <c r="G2497" i="3"/>
  <c r="G2505" i="3"/>
  <c r="G2513" i="3"/>
  <c r="G2521" i="3"/>
  <c r="G2529" i="3"/>
  <c r="G2537" i="3"/>
  <c r="G2545" i="3"/>
  <c r="G2553" i="3"/>
  <c r="G2561" i="3"/>
  <c r="G2569" i="3"/>
  <c r="G2577" i="3"/>
  <c r="G2585" i="3"/>
  <c r="G2593" i="3"/>
  <c r="G2601" i="3"/>
  <c r="G2609" i="3"/>
  <c r="G2617" i="3"/>
  <c r="G2625" i="3"/>
  <c r="G2633" i="3"/>
  <c r="G2641" i="3"/>
  <c r="G2649" i="3"/>
  <c r="G2657" i="3"/>
  <c r="G2665" i="3"/>
  <c r="G2673" i="3"/>
  <c r="G2681" i="3"/>
  <c r="G2689" i="3"/>
  <c r="G2697" i="3"/>
  <c r="G2705" i="3"/>
  <c r="G2713" i="3"/>
  <c r="G2721" i="3"/>
  <c r="G2729" i="3"/>
  <c r="G2737" i="3"/>
  <c r="G2745" i="3"/>
  <c r="G2753" i="3"/>
  <c r="G2761" i="3"/>
  <c r="G2769" i="3"/>
  <c r="G2777" i="3"/>
  <c r="G2785" i="3"/>
  <c r="G2793" i="3"/>
  <c r="G2801" i="3"/>
  <c r="G2809" i="3"/>
  <c r="G2817" i="3"/>
  <c r="G2825" i="3"/>
  <c r="G2833" i="3"/>
  <c r="G2841" i="3"/>
  <c r="G2849" i="3"/>
  <c r="G2857" i="3"/>
  <c r="G2865" i="3"/>
  <c r="G2889" i="3"/>
  <c r="G2897" i="3"/>
  <c r="G2905" i="3"/>
  <c r="G2913" i="3"/>
  <c r="G2921" i="3"/>
  <c r="G2929" i="3"/>
  <c r="G2937" i="3"/>
  <c r="G2945" i="3"/>
  <c r="G2953" i="3"/>
  <c r="G2961" i="3"/>
  <c r="G2969" i="3"/>
  <c r="G2977" i="3"/>
  <c r="G2985" i="3"/>
  <c r="G2993" i="3"/>
  <c r="G3001" i="3"/>
  <c r="G3009" i="3"/>
  <c r="G3017" i="3"/>
  <c r="G3025" i="3"/>
  <c r="G3033" i="3"/>
  <c r="G3041" i="3"/>
  <c r="G3049" i="3"/>
  <c r="G3057" i="3"/>
  <c r="G3065" i="3"/>
  <c r="G3073" i="3"/>
  <c r="G3081" i="3"/>
  <c r="G3089" i="3"/>
  <c r="G3097" i="3"/>
  <c r="G3105" i="3"/>
  <c r="G3113" i="3"/>
  <c r="G3121" i="3"/>
  <c r="G3129" i="3"/>
  <c r="G3137" i="3"/>
  <c r="G3145" i="3"/>
  <c r="G3153" i="3"/>
  <c r="G3161" i="3"/>
  <c r="G3169" i="3"/>
  <c r="G3177" i="3"/>
  <c r="G3185" i="3"/>
  <c r="G3193" i="3"/>
  <c r="G3201" i="3"/>
  <c r="G3209" i="3"/>
  <c r="G3217" i="3"/>
  <c r="G3225" i="3"/>
  <c r="G3233" i="3"/>
  <c r="G3241" i="3"/>
  <c r="G3249" i="3"/>
  <c r="G3257" i="3"/>
  <c r="G3265" i="3"/>
  <c r="G3273" i="3"/>
  <c r="G3281" i="3"/>
  <c r="G3289" i="3"/>
  <c r="G3297" i="3"/>
  <c r="G3305" i="3"/>
  <c r="G3313" i="3"/>
  <c r="G3321" i="3"/>
  <c r="G3329" i="3"/>
  <c r="G3337" i="3"/>
  <c r="G3345" i="3"/>
  <c r="G3353" i="3"/>
  <c r="G3361" i="3"/>
  <c r="G3369" i="3"/>
  <c r="G3377" i="3"/>
  <c r="G3385" i="3"/>
  <c r="G3393" i="3"/>
  <c r="G3401" i="3"/>
  <c r="G3409" i="3"/>
  <c r="G3417" i="3"/>
  <c r="G3425" i="3"/>
  <c r="G3433" i="3"/>
  <c r="G3449" i="3"/>
  <c r="G2668" i="3"/>
  <c r="G2876" i="3"/>
  <c r="G2884" i="3"/>
  <c r="G2892" i="3"/>
  <c r="G2900" i="3"/>
  <c r="G2908" i="3"/>
  <c r="G2916" i="3"/>
  <c r="G2924" i="3"/>
  <c r="G2932" i="3"/>
  <c r="G2940" i="3"/>
  <c r="G2948" i="3"/>
  <c r="G2956" i="3"/>
  <c r="G2964" i="3"/>
  <c r="G2972" i="3"/>
  <c r="G2980" i="3"/>
  <c r="G2988" i="3"/>
  <c r="G2996" i="3"/>
  <c r="G3004" i="3"/>
  <c r="G3012" i="3"/>
  <c r="G3020" i="3"/>
  <c r="G3028" i="3"/>
  <c r="G3036" i="3"/>
  <c r="G3044" i="3"/>
  <c r="G3052" i="3"/>
  <c r="G3060" i="3"/>
  <c r="G3068" i="3"/>
  <c r="G3076" i="3"/>
  <c r="G3084" i="3"/>
  <c r="G3092" i="3"/>
  <c r="G3100" i="3"/>
  <c r="G3108" i="3"/>
  <c r="G3116" i="3"/>
  <c r="G3124" i="3"/>
  <c r="G3132" i="3"/>
  <c r="G3140" i="3"/>
  <c r="G3148" i="3"/>
  <c r="G3156" i="3"/>
  <c r="G3164" i="3"/>
  <c r="G3172" i="3"/>
  <c r="G3180" i="3"/>
  <c r="G3188" i="3"/>
  <c r="G3196" i="3"/>
  <c r="G3204" i="3"/>
  <c r="G3212" i="3"/>
  <c r="G3220" i="3"/>
  <c r="G3228" i="3"/>
  <c r="G3236" i="3"/>
  <c r="G3244" i="3"/>
  <c r="G3252" i="3"/>
  <c r="G3260" i="3"/>
  <c r="G3268" i="3"/>
  <c r="G3276" i="3"/>
  <c r="G3284" i="3"/>
  <c r="G3292" i="3"/>
  <c r="G3300" i="3"/>
  <c r="G3308" i="3"/>
  <c r="G3316" i="3"/>
  <c r="G3324" i="3"/>
  <c r="G3332" i="3"/>
  <c r="G3340" i="3"/>
  <c r="G3348" i="3"/>
  <c r="G3356" i="3"/>
  <c r="G3364" i="3"/>
  <c r="G3372" i="3"/>
  <c r="G3380" i="3"/>
  <c r="G3388" i="3"/>
  <c r="G3396" i="3"/>
  <c r="G3404" i="3"/>
  <c r="G3412" i="3"/>
  <c r="G3420" i="3"/>
  <c r="G3428" i="3"/>
  <c r="G3436" i="3"/>
  <c r="G3444" i="3"/>
  <c r="G3452" i="3"/>
  <c r="G3460" i="3"/>
  <c r="G3468" i="3"/>
  <c r="G3476" i="3"/>
  <c r="G3484" i="3"/>
  <c r="G3492" i="3"/>
  <c r="G3500" i="3"/>
  <c r="G3508" i="3"/>
  <c r="G3516" i="3"/>
  <c r="G3524" i="3"/>
  <c r="G3532" i="3"/>
  <c r="G2479" i="3"/>
  <c r="G2487" i="3"/>
  <c r="G2495" i="3"/>
  <c r="G2503" i="3"/>
  <c r="G2511" i="3"/>
  <c r="G2519" i="3"/>
  <c r="G2527" i="3"/>
  <c r="G2535" i="3"/>
  <c r="G2543" i="3"/>
  <c r="G2551" i="3"/>
  <c r="G2559" i="3"/>
  <c r="G2567" i="3"/>
  <c r="G2575" i="3"/>
  <c r="G2583" i="3"/>
  <c r="G2591" i="3"/>
  <c r="G2599" i="3"/>
  <c r="G2607" i="3"/>
  <c r="G2615" i="3"/>
  <c r="G2623" i="3"/>
  <c r="G2631" i="3"/>
  <c r="G2639" i="3"/>
  <c r="G2647" i="3"/>
  <c r="G2655" i="3"/>
  <c r="G2663" i="3"/>
  <c r="G2671" i="3"/>
  <c r="G2679" i="3"/>
  <c r="G2687" i="3"/>
  <c r="G2695" i="3"/>
  <c r="G2703" i="3"/>
  <c r="G2711" i="3"/>
  <c r="G2719" i="3"/>
  <c r="G2727" i="3"/>
  <c r="G2735" i="3"/>
  <c r="G2743" i="3"/>
  <c r="G2751" i="3"/>
  <c r="G2759" i="3"/>
  <c r="G2767" i="3"/>
  <c r="G2775" i="3"/>
  <c r="G2783" i="3"/>
  <c r="G2791" i="3"/>
  <c r="G2799" i="3"/>
  <c r="G2807" i="3"/>
  <c r="G2815" i="3"/>
  <c r="G2823" i="3"/>
  <c r="G2831" i="3"/>
  <c r="G2839" i="3"/>
  <c r="G2847" i="3"/>
  <c r="G2855" i="3"/>
  <c r="G2863" i="3"/>
  <c r="G2871" i="3"/>
  <c r="G2879" i="3"/>
  <c r="G2887" i="3"/>
  <c r="G2895" i="3"/>
  <c r="G2903" i="3"/>
  <c r="G2911" i="3"/>
  <c r="G2919" i="3"/>
  <c r="G2927" i="3"/>
  <c r="G2935" i="3"/>
  <c r="G2943" i="3"/>
  <c r="G2951" i="3"/>
  <c r="G2959" i="3"/>
  <c r="G2967" i="3"/>
  <c r="G2975" i="3"/>
  <c r="G2983" i="3"/>
  <c r="G2991" i="3"/>
  <c r="G2999" i="3"/>
  <c r="G3007" i="3"/>
  <c r="G3015" i="3"/>
  <c r="G3023" i="3"/>
  <c r="G3031" i="3"/>
  <c r="G3039" i="3"/>
  <c r="G3047" i="3"/>
  <c r="G3055" i="3"/>
  <c r="G3063" i="3"/>
  <c r="G3071" i="3"/>
  <c r="G3143" i="3"/>
  <c r="G3239" i="3"/>
  <c r="G3815" i="3"/>
  <c r="G3818" i="3"/>
  <c r="G3809" i="3"/>
  <c r="G3819" i="3"/>
  <c r="G3813" i="3"/>
  <c r="G3829" i="3"/>
  <c r="G3845" i="3"/>
  <c r="G3861" i="3"/>
  <c r="G3877" i="3"/>
  <c r="G3893" i="3"/>
  <c r="G3909" i="3"/>
  <c r="G3919" i="3"/>
  <c r="G3927" i="3"/>
  <c r="G3935" i="3"/>
  <c r="G3943" i="3"/>
  <c r="G3951" i="3"/>
  <c r="G3959" i="3"/>
  <c r="G3967" i="3"/>
  <c r="G3975" i="3"/>
  <c r="G3983" i="3"/>
  <c r="G3991" i="3"/>
  <c r="G3999" i="3"/>
  <c r="G4007" i="3"/>
  <c r="G4015" i="3"/>
  <c r="G4023" i="3"/>
  <c r="G4031" i="3"/>
  <c r="G4039" i="3"/>
  <c r="G4047" i="3"/>
  <c r="G4055" i="3"/>
  <c r="G4063" i="3"/>
  <c r="G4071" i="3"/>
  <c r="G4079" i="3"/>
  <c r="G4087" i="3"/>
  <c r="G4095" i="3"/>
  <c r="G4103" i="3"/>
  <c r="G4111" i="3"/>
  <c r="G4119" i="3"/>
  <c r="G4127" i="3"/>
  <c r="G4135" i="3"/>
  <c r="G4143" i="3"/>
  <c r="G4151" i="3"/>
  <c r="G4159" i="3"/>
  <c r="G4167" i="3"/>
  <c r="G4175" i="3"/>
  <c r="G4183" i="3"/>
  <c r="G4191" i="3"/>
  <c r="G4199" i="3"/>
  <c r="G4207" i="3"/>
  <c r="G4215" i="3"/>
  <c r="G4223" i="3"/>
  <c r="G4231" i="3"/>
  <c r="G4239" i="3"/>
  <c r="G4247" i="3"/>
  <c r="G4255" i="3"/>
  <c r="G4263" i="3"/>
  <c r="G4271" i="3"/>
  <c r="G4279" i="3"/>
  <c r="G4287" i="3"/>
  <c r="G4295" i="3"/>
  <c r="G4303" i="3"/>
  <c r="G4311" i="3"/>
  <c r="G4319" i="3"/>
  <c r="G4327" i="3"/>
  <c r="G4335" i="3"/>
  <c r="G4343" i="3"/>
  <c r="G4351" i="3"/>
  <c r="G4359" i="3"/>
  <c r="G4367" i="3"/>
  <c r="G4375" i="3"/>
  <c r="G4383" i="3"/>
  <c r="G4391" i="3"/>
  <c r="G4399" i="3"/>
  <c r="G4407" i="3"/>
  <c r="G4415" i="3"/>
  <c r="G4423" i="3"/>
  <c r="G4431" i="3"/>
  <c r="G4439" i="3"/>
  <c r="G4447" i="3"/>
  <c r="G4455" i="3"/>
  <c r="G4463" i="3"/>
  <c r="G4471" i="3"/>
  <c r="G4479" i="3"/>
  <c r="G4487" i="3"/>
  <c r="G4495" i="3"/>
  <c r="G4341" i="3"/>
  <c r="G4349" i="3"/>
  <c r="G4357" i="3"/>
  <c r="G4365" i="3"/>
  <c r="G4373" i="3"/>
  <c r="G4381" i="3"/>
  <c r="G4389" i="3"/>
  <c r="G4397" i="3"/>
  <c r="G4405" i="3"/>
  <c r="G4413" i="3"/>
  <c r="G4421" i="3"/>
  <c r="G4429" i="3"/>
  <c r="G4437" i="3"/>
  <c r="G4445" i="3"/>
  <c r="G4453" i="3"/>
  <c r="G4461" i="3"/>
  <c r="G4469" i="3"/>
  <c r="G4477" i="3"/>
  <c r="G4485" i="3"/>
  <c r="G4493" i="3"/>
  <c r="G4501" i="3"/>
  <c r="G3823" i="3"/>
  <c r="G3839" i="3"/>
  <c r="G3855" i="3"/>
  <c r="G3871" i="3"/>
  <c r="G3887" i="3"/>
  <c r="G3903" i="3"/>
  <c r="G3920" i="3"/>
  <c r="G3928" i="3"/>
  <c r="G3936" i="3"/>
  <c r="G3944" i="3"/>
  <c r="G3952" i="3"/>
  <c r="G3960" i="3"/>
  <c r="G3968" i="3"/>
  <c r="G3976" i="3"/>
  <c r="G3984" i="3"/>
  <c r="G3992" i="3"/>
  <c r="G4000" i="3"/>
  <c r="G4008" i="3"/>
  <c r="G4016" i="3"/>
  <c r="G4024" i="3"/>
  <c r="G4032" i="3"/>
  <c r="G4040" i="3"/>
  <c r="G4048" i="3"/>
  <c r="G4056" i="3"/>
  <c r="G4064" i="3"/>
  <c r="G4072" i="3"/>
  <c r="G4080" i="3"/>
  <c r="G4088" i="3"/>
  <c r="G4096" i="3"/>
  <c r="G4104" i="3"/>
  <c r="G4112" i="3"/>
  <c r="G4120" i="3"/>
  <c r="G4128" i="3"/>
  <c r="G4136" i="3"/>
  <c r="G4144" i="3"/>
  <c r="G4152" i="3"/>
  <c r="G4160" i="3"/>
  <c r="G4168" i="3"/>
  <c r="G4176" i="3"/>
  <c r="G4184" i="3"/>
  <c r="G4192" i="3"/>
  <c r="G4200" i="3"/>
  <c r="G4208" i="3"/>
  <c r="G4216" i="3"/>
  <c r="G4224" i="3"/>
  <c r="G4232" i="3"/>
  <c r="G4240" i="3"/>
  <c r="G4248" i="3"/>
  <c r="G4256" i="3"/>
  <c r="G4264" i="3"/>
  <c r="G4272" i="3"/>
  <c r="G4280" i="3"/>
  <c r="G4288" i="3"/>
  <c r="G4296" i="3"/>
  <c r="G4304" i="3"/>
  <c r="G4312" i="3"/>
  <c r="G4320" i="3"/>
  <c r="G4328" i="3"/>
  <c r="G4336" i="3"/>
  <c r="G4344" i="3"/>
  <c r="G4352" i="3"/>
  <c r="G4360" i="3"/>
  <c r="G4368" i="3"/>
  <c r="G4376" i="3"/>
  <c r="G4384" i="3"/>
  <c r="G4392" i="3"/>
  <c r="G4400" i="3"/>
  <c r="G4408" i="3"/>
  <c r="G4416" i="3"/>
  <c r="G4424" i="3"/>
  <c r="G4432" i="3"/>
  <c r="G4440" i="3"/>
  <c r="G4448" i="3"/>
  <c r="G4456" i="3"/>
  <c r="G4464" i="3"/>
  <c r="G4472" i="3"/>
  <c r="G4480" i="3"/>
  <c r="G4488" i="3"/>
  <c r="G4496" i="3"/>
  <c r="G3821" i="3"/>
  <c r="G3837" i="3"/>
  <c r="G3853" i="3"/>
  <c r="G3885" i="3"/>
  <c r="G3901" i="3"/>
  <c r="G3915" i="3"/>
  <c r="G3923" i="3"/>
  <c r="G3931" i="3"/>
  <c r="G3939" i="3"/>
  <c r="G3947" i="3"/>
  <c r="G3955" i="3"/>
  <c r="G3963" i="3"/>
  <c r="G3971" i="3"/>
  <c r="G3979" i="3"/>
  <c r="G3987" i="3"/>
  <c r="G3995" i="3"/>
  <c r="G4003" i="3"/>
  <c r="G4011" i="3"/>
  <c r="G4019" i="3"/>
  <c r="G4027" i="3"/>
  <c r="G4035" i="3"/>
  <c r="G4043" i="3"/>
  <c r="G4051" i="3"/>
  <c r="G4059" i="3"/>
  <c r="G4067" i="3"/>
  <c r="G4075" i="3"/>
  <c r="G4083" i="3"/>
  <c r="G4091" i="3"/>
  <c r="G4099" i="3"/>
  <c r="G4107" i="3"/>
  <c r="G4115" i="3"/>
  <c r="G4123" i="3"/>
  <c r="G4131" i="3"/>
  <c r="G4139" i="3"/>
  <c r="G4147" i="3"/>
  <c r="G4155" i="3"/>
  <c r="G4163" i="3"/>
  <c r="G4171" i="3"/>
  <c r="G4179" i="3"/>
  <c r="G4187" i="3"/>
  <c r="G4195" i="3"/>
  <c r="G4203" i="3"/>
  <c r="G4211" i="3"/>
  <c r="G4219" i="3"/>
  <c r="G4227" i="3"/>
  <c r="G4235" i="3"/>
  <c r="G4243" i="3"/>
  <c r="G4251" i="3"/>
  <c r="G4259" i="3"/>
  <c r="G4267" i="3"/>
  <c r="G4275" i="3"/>
  <c r="G4283" i="3"/>
  <c r="G4291" i="3"/>
  <c r="G4299" i="3"/>
  <c r="G4307" i="3"/>
  <c r="G4315" i="3"/>
  <c r="G4323" i="3"/>
  <c r="G4331" i="3"/>
  <c r="G4339" i="3"/>
  <c r="G4347" i="3"/>
  <c r="G4355" i="3"/>
  <c r="G4363" i="3"/>
  <c r="G4371" i="3"/>
  <c r="G4379" i="3"/>
  <c r="G4387" i="3"/>
  <c r="G4395" i="3"/>
  <c r="G4403" i="3"/>
  <c r="G4411" i="3"/>
  <c r="G4419" i="3"/>
  <c r="G4427" i="3"/>
  <c r="G4435" i="3"/>
  <c r="G4443" i="3"/>
  <c r="G4451" i="3"/>
  <c r="G4459" i="3"/>
  <c r="G4467" i="3"/>
  <c r="G4475" i="3"/>
  <c r="G4483" i="3"/>
  <c r="G4491" i="3"/>
  <c r="G4499" i="3"/>
  <c r="G3835" i="3"/>
  <c r="G3851" i="3"/>
  <c r="G3867" i="3"/>
  <c r="G3883" i="3"/>
  <c r="G3899" i="3"/>
  <c r="G3918" i="3"/>
  <c r="G3926" i="3"/>
  <c r="G3934" i="3"/>
  <c r="G3950" i="3"/>
  <c r="G3958" i="3"/>
  <c r="G3966" i="3"/>
  <c r="G3974" i="3"/>
  <c r="G3982" i="3"/>
  <c r="G3990" i="3"/>
  <c r="G3998" i="3"/>
  <c r="G4006" i="3"/>
  <c r="G4014" i="3"/>
  <c r="G4022" i="3"/>
  <c r="G4030" i="3"/>
  <c r="G4038" i="3"/>
  <c r="G4070" i="3"/>
  <c r="G4078" i="3"/>
  <c r="G4086" i="3"/>
  <c r="G4094" i="3"/>
  <c r="G4102" i="3"/>
  <c r="G4110" i="3"/>
  <c r="G4318" i="3"/>
  <c r="G4350" i="3"/>
  <c r="G4390" i="3"/>
  <c r="G4398" i="3"/>
  <c r="G4406" i="3"/>
  <c r="G4414" i="3"/>
  <c r="G4430" i="3"/>
  <c r="G4502" i="3"/>
  <c r="G3833" i="3"/>
  <c r="G3865" i="3"/>
  <c r="G3881" i="3"/>
  <c r="G3897" i="3"/>
  <c r="G3913" i="3"/>
  <c r="G3921" i="3"/>
  <c r="G3929" i="3"/>
  <c r="G3937" i="3"/>
  <c r="G3945" i="3"/>
  <c r="G3953" i="3"/>
  <c r="G3961" i="3"/>
  <c r="G3969" i="3"/>
  <c r="G3977" i="3"/>
  <c r="G3985" i="3"/>
  <c r="G3993" i="3"/>
  <c r="G4001" i="3"/>
  <c r="G4009" i="3"/>
  <c r="G4017" i="3"/>
  <c r="G4025" i="3"/>
  <c r="G4033" i="3"/>
  <c r="G4041" i="3"/>
  <c r="G4049" i="3"/>
  <c r="G4057" i="3"/>
  <c r="G4065" i="3"/>
  <c r="G4073" i="3"/>
  <c r="G4081" i="3"/>
  <c r="G4089" i="3"/>
  <c r="G4097" i="3"/>
  <c r="G4105" i="3"/>
  <c r="G4113" i="3"/>
  <c r="G4121" i="3"/>
  <c r="G4129" i="3"/>
  <c r="G4137" i="3"/>
  <c r="G4145" i="3"/>
  <c r="G4153" i="3"/>
  <c r="G4161" i="3"/>
  <c r="G4169" i="3"/>
  <c r="G4177" i="3"/>
  <c r="G4185" i="3"/>
  <c r="G4193" i="3"/>
  <c r="G4201" i="3"/>
  <c r="G4209" i="3"/>
  <c r="G4217" i="3"/>
  <c r="G4225" i="3"/>
  <c r="G4233" i="3"/>
  <c r="G4241" i="3"/>
  <c r="G4249" i="3"/>
  <c r="G4257" i="3"/>
  <c r="G4265" i="3"/>
  <c r="G4273" i="3"/>
  <c r="G4281" i="3"/>
  <c r="G4289" i="3"/>
  <c r="G4297" i="3"/>
  <c r="G4305" i="3"/>
  <c r="G4313" i="3"/>
  <c r="G4321" i="3"/>
  <c r="G4329" i="3"/>
  <c r="G4337" i="3"/>
  <c r="G4345" i="3"/>
  <c r="G4353" i="3"/>
  <c r="G4361" i="3"/>
  <c r="G4369" i="3"/>
  <c r="G4377" i="3"/>
  <c r="G4385" i="3"/>
  <c r="G4393" i="3"/>
  <c r="G4401" i="3"/>
  <c r="G4409" i="3"/>
  <c r="G4417" i="3"/>
  <c r="G4425" i="3"/>
  <c r="G4433" i="3"/>
  <c r="G4441" i="3"/>
  <c r="G4449" i="3"/>
  <c r="G4457" i="3"/>
  <c r="G4465" i="3"/>
  <c r="G4473" i="3"/>
  <c r="G4481" i="3"/>
  <c r="G3831" i="3"/>
  <c r="G3847" i="3"/>
  <c r="G3863" i="3"/>
  <c r="G3879" i="3"/>
  <c r="G3895" i="3"/>
  <c r="G3911" i="3"/>
  <c r="G3916" i="3"/>
  <c r="G3924" i="3"/>
  <c r="G3932" i="3"/>
  <c r="G3940" i="3"/>
  <c r="G3948" i="3"/>
  <c r="G3956" i="3"/>
  <c r="G3964" i="3"/>
  <c r="G3972" i="3"/>
  <c r="G3980" i="3"/>
  <c r="G3988" i="3"/>
  <c r="G3996" i="3"/>
  <c r="G4004" i="3"/>
  <c r="G4012" i="3"/>
  <c r="G4020" i="3"/>
  <c r="G4028" i="3"/>
  <c r="G4036" i="3"/>
  <c r="G4044" i="3"/>
  <c r="G4052" i="3"/>
  <c r="G4060" i="3"/>
  <c r="G4068" i="3"/>
  <c r="G4076" i="3"/>
  <c r="G4084" i="3"/>
  <c r="G4092" i="3"/>
  <c r="G4100" i="3"/>
  <c r="G4244" i="3"/>
  <c r="G4252" i="3"/>
  <c r="G4260" i="3"/>
  <c r="G4268" i="3"/>
  <c r="G4276" i="3"/>
  <c r="G4284" i="3"/>
  <c r="G4292" i="3"/>
  <c r="G4300" i="3"/>
  <c r="G4308" i="3"/>
  <c r="G4316" i="3"/>
  <c r="G4332" i="3"/>
  <c r="G4340" i="3"/>
  <c r="G4348" i="3"/>
  <c r="G4356" i="3"/>
  <c r="G4364" i="3"/>
  <c r="G4372" i="3"/>
  <c r="G4380" i="3"/>
  <c r="G4388" i="3"/>
  <c r="G4396" i="3"/>
  <c r="G4404" i="3"/>
  <c r="G4412" i="3"/>
  <c r="G4420" i="3"/>
  <c r="G4428" i="3"/>
  <c r="G4436" i="3"/>
  <c r="G4468" i="3"/>
  <c r="G4596" i="3"/>
  <c r="G4604" i="3"/>
  <c r="G4612" i="3"/>
  <c r="G4620" i="3"/>
  <c r="G4628" i="3"/>
  <c r="G4636" i="3"/>
  <c r="G4644" i="3"/>
  <c r="G4652" i="3"/>
  <c r="G4660" i="3"/>
  <c r="G4668" i="3"/>
  <c r="G4676" i="3"/>
  <c r="G4684" i="3"/>
  <c r="G4692" i="3"/>
  <c r="G4700" i="3"/>
  <c r="G4708" i="3"/>
  <c r="G4716" i="3"/>
  <c r="G4724" i="3"/>
  <c r="G4732" i="3"/>
  <c r="G4740" i="3"/>
  <c r="G4748" i="3"/>
  <c r="G4756" i="3"/>
  <c r="G4764" i="3"/>
  <c r="G4772" i="3"/>
  <c r="G4780" i="3"/>
  <c r="G4788" i="3"/>
  <c r="G4796" i="3"/>
  <c r="G4804" i="3"/>
  <c r="G4812" i="3"/>
  <c r="G4820" i="3"/>
  <c r="G4828" i="3"/>
  <c r="G4836" i="3"/>
  <c r="G4844" i="3"/>
  <c r="G4852" i="3"/>
  <c r="G4860" i="3"/>
  <c r="G4868" i="3"/>
  <c r="G4876" i="3"/>
  <c r="G4884" i="3"/>
  <c r="G4892" i="3"/>
  <c r="G4900" i="3"/>
  <c r="G4908" i="3"/>
  <c r="G4916" i="3"/>
  <c r="G4924" i="3"/>
  <c r="G4932" i="3"/>
  <c r="G4940" i="3"/>
  <c r="G4948" i="3"/>
  <c r="G4956" i="3"/>
  <c r="G4964" i="3"/>
  <c r="G4972" i="3"/>
  <c r="G4980" i="3"/>
  <c r="G4988" i="3"/>
  <c r="G4996" i="3"/>
  <c r="G5004" i="3"/>
  <c r="G5012" i="3"/>
  <c r="G5020" i="3"/>
  <c r="G5028" i="3"/>
  <c r="G5036" i="3"/>
  <c r="G5044" i="3"/>
  <c r="G5052" i="3"/>
  <c r="G5060" i="3"/>
  <c r="G5068" i="3"/>
  <c r="G5076" i="3"/>
  <c r="G5084" i="3"/>
  <c r="G5092" i="3"/>
  <c r="G5100" i="3"/>
  <c r="G5108" i="3"/>
  <c r="G5116" i="3"/>
  <c r="G5124" i="3"/>
  <c r="G5132" i="3"/>
  <c r="G4599" i="3"/>
  <c r="G4607" i="3"/>
  <c r="G4615" i="3"/>
  <c r="G4623" i="3"/>
  <c r="G4631" i="3"/>
  <c r="G4639" i="3"/>
  <c r="G4647" i="3"/>
  <c r="G4655" i="3"/>
  <c r="G4663" i="3"/>
  <c r="G4671" i="3"/>
  <c r="G4679" i="3"/>
  <c r="G4687" i="3"/>
  <c r="G4695" i="3"/>
  <c r="G4703" i="3"/>
  <c r="G4711" i="3"/>
  <c r="G4719" i="3"/>
  <c r="G4727" i="3"/>
  <c r="G4735" i="3"/>
  <c r="G4743" i="3"/>
  <c r="G4751" i="3"/>
  <c r="G4759" i="3"/>
  <c r="G4767" i="3"/>
  <c r="G4775" i="3"/>
  <c r="G4783" i="3"/>
  <c r="G4791" i="3"/>
  <c r="G4799" i="3"/>
  <c r="G4807" i="3"/>
  <c r="G4815" i="3"/>
  <c r="G4823" i="3"/>
  <c r="G4831" i="3"/>
  <c r="G4839" i="3"/>
  <c r="G4847" i="3"/>
  <c r="G4855" i="3"/>
  <c r="G4863" i="3"/>
  <c r="G4871" i="3"/>
  <c r="G4879" i="3"/>
  <c r="G4887" i="3"/>
  <c r="G4895" i="3"/>
  <c r="G4903" i="3"/>
  <c r="G4911" i="3"/>
  <c r="G4919" i="3"/>
  <c r="G4927" i="3"/>
  <c r="G4935" i="3"/>
  <c r="G4943" i="3"/>
  <c r="G4951" i="3"/>
  <c r="G4959" i="3"/>
  <c r="G4967" i="3"/>
  <c r="G4975" i="3"/>
  <c r="G4983" i="3"/>
  <c r="G4991" i="3"/>
  <c r="G4999" i="3"/>
  <c r="G5007" i="3"/>
  <c r="G5015" i="3"/>
  <c r="G5023" i="3"/>
  <c r="G5031" i="3"/>
  <c r="G5039" i="3"/>
  <c r="G5047" i="3"/>
  <c r="G5055" i="3"/>
  <c r="G5063" i="3"/>
  <c r="G5071" i="3"/>
  <c r="G5079" i="3"/>
  <c r="G5087" i="3"/>
  <c r="G5095" i="3"/>
  <c r="G5103" i="3"/>
  <c r="G5111" i="3"/>
  <c r="G5119" i="3"/>
  <c r="G5127" i="3"/>
  <c r="G4592" i="3"/>
  <c r="G4597" i="3"/>
  <c r="G4605" i="3"/>
  <c r="G4613" i="3"/>
  <c r="G4621" i="3"/>
  <c r="G4629" i="3"/>
  <c r="G4637" i="3"/>
  <c r="G4645" i="3"/>
  <c r="G4653" i="3"/>
  <c r="G4661" i="3"/>
  <c r="G4669" i="3"/>
  <c r="G4677" i="3"/>
  <c r="G4685" i="3"/>
  <c r="G4693" i="3"/>
  <c r="G4701" i="3"/>
  <c r="G4709" i="3"/>
  <c r="G4717" i="3"/>
  <c r="G4725" i="3"/>
  <c r="G4733" i="3"/>
  <c r="G4741" i="3"/>
  <c r="G4749" i="3"/>
  <c r="G4757" i="3"/>
  <c r="G4765" i="3"/>
  <c r="G4773" i="3"/>
  <c r="G4781" i="3"/>
  <c r="G4789" i="3"/>
  <c r="G4797" i="3"/>
  <c r="G4805" i="3"/>
  <c r="G4813" i="3"/>
  <c r="G4821" i="3"/>
  <c r="G4829" i="3"/>
  <c r="G4837" i="3"/>
  <c r="G4845" i="3"/>
  <c r="G4853" i="3"/>
  <c r="G4861" i="3"/>
  <c r="G4869" i="3"/>
  <c r="G4877" i="3"/>
  <c r="G4885" i="3"/>
  <c r="G4893" i="3"/>
  <c r="G4901" i="3"/>
  <c r="G4909" i="3"/>
  <c r="G4917" i="3"/>
  <c r="G4925" i="3"/>
  <c r="G4933" i="3"/>
  <c r="G4941" i="3"/>
  <c r="G4949" i="3"/>
  <c r="G4957" i="3"/>
  <c r="G4965" i="3"/>
  <c r="G4973" i="3"/>
  <c r="G4981" i="3"/>
  <c r="G4989" i="3"/>
  <c r="G4997" i="3"/>
  <c r="G5005" i="3"/>
  <c r="G5013" i="3"/>
  <c r="G5021" i="3"/>
  <c r="G5029" i="3"/>
  <c r="G5037" i="3"/>
  <c r="G5045" i="3"/>
  <c r="G5053" i="3"/>
  <c r="G5061" i="3"/>
  <c r="G5069" i="3"/>
  <c r="G5077" i="3"/>
  <c r="G5085" i="3"/>
  <c r="G5093" i="3"/>
  <c r="G5101" i="3"/>
  <c r="G5109" i="3"/>
  <c r="G5117" i="3"/>
  <c r="G5125" i="3"/>
  <c r="G4590" i="3"/>
  <c r="G4600" i="3"/>
  <c r="G4608" i="3"/>
  <c r="G4616" i="3"/>
  <c r="G4624" i="3"/>
  <c r="G4632" i="3"/>
  <c r="G4640" i="3"/>
  <c r="G4648" i="3"/>
  <c r="G4656" i="3"/>
  <c r="G4664" i="3"/>
  <c r="G4672" i="3"/>
  <c r="G4680" i="3"/>
  <c r="G4688" i="3"/>
  <c r="G4696" i="3"/>
  <c r="G4704" i="3"/>
  <c r="G4712" i="3"/>
  <c r="G4720" i="3"/>
  <c r="G4728" i="3"/>
  <c r="G4736" i="3"/>
  <c r="G4744" i="3"/>
  <c r="G4752" i="3"/>
  <c r="G4760" i="3"/>
  <c r="G4768" i="3"/>
  <c r="G4776" i="3"/>
  <c r="G4784" i="3"/>
  <c r="G4792" i="3"/>
  <c r="G4800" i="3"/>
  <c r="G4808" i="3"/>
  <c r="G4816" i="3"/>
  <c r="G4824" i="3"/>
  <c r="G4832" i="3"/>
  <c r="G4840" i="3"/>
  <c r="G4848" i="3"/>
  <c r="G4856" i="3"/>
  <c r="G4864" i="3"/>
  <c r="G4872" i="3"/>
  <c r="G4880" i="3"/>
  <c r="G4888" i="3"/>
  <c r="G4896" i="3"/>
  <c r="G4904" i="3"/>
  <c r="G4912" i="3"/>
  <c r="G4920" i="3"/>
  <c r="G4928" i="3"/>
  <c r="G4936" i="3"/>
  <c r="G4944" i="3"/>
  <c r="G4952" i="3"/>
  <c r="G4960" i="3"/>
  <c r="G4968" i="3"/>
  <c r="G4976" i="3"/>
  <c r="G4984" i="3"/>
  <c r="G4992" i="3"/>
  <c r="G5000" i="3"/>
  <c r="G5008" i="3"/>
  <c r="G5016" i="3"/>
  <c r="G5024" i="3"/>
  <c r="G5032" i="3"/>
  <c r="G5040" i="3"/>
  <c r="G5048" i="3"/>
  <c r="G5056" i="3"/>
  <c r="G5064" i="3"/>
  <c r="G5072" i="3"/>
  <c r="G5080" i="3"/>
  <c r="G5088" i="3"/>
  <c r="G5096" i="3"/>
  <c r="G5104" i="3"/>
  <c r="G5112" i="3"/>
  <c r="G5120" i="3"/>
  <c r="G5128" i="3"/>
  <c r="G4595" i="3"/>
  <c r="G4603" i="3"/>
  <c r="G4611" i="3"/>
  <c r="G4619" i="3"/>
  <c r="G4627" i="3"/>
  <c r="G4635" i="3"/>
  <c r="G4643" i="3"/>
  <c r="G4651" i="3"/>
  <c r="G4659" i="3"/>
  <c r="G4667" i="3"/>
  <c r="G4675" i="3"/>
  <c r="G4683" i="3"/>
  <c r="G4691" i="3"/>
  <c r="G4699" i="3"/>
  <c r="G4707" i="3"/>
  <c r="G4715" i="3"/>
  <c r="G4723" i="3"/>
  <c r="G4731" i="3"/>
  <c r="G4739" i="3"/>
  <c r="G4747" i="3"/>
  <c r="G4755" i="3"/>
  <c r="G4763" i="3"/>
  <c r="G4771" i="3"/>
  <c r="G4779" i="3"/>
  <c r="G4787" i="3"/>
  <c r="G4795" i="3"/>
  <c r="G4803" i="3"/>
  <c r="G4811" i="3"/>
  <c r="G4819" i="3"/>
  <c r="G4827" i="3"/>
  <c r="G4835" i="3"/>
  <c r="G4843" i="3"/>
  <c r="G4851" i="3"/>
  <c r="G4859" i="3"/>
  <c r="G4867" i="3"/>
  <c r="G4875" i="3"/>
  <c r="G4883" i="3"/>
  <c r="G4891" i="3"/>
  <c r="G4899" i="3"/>
  <c r="G4907" i="3"/>
  <c r="G4915" i="3"/>
  <c r="G4923" i="3"/>
  <c r="G4931" i="3"/>
  <c r="G4939" i="3"/>
  <c r="G4947" i="3"/>
  <c r="G4955" i="3"/>
  <c r="G4963" i="3"/>
  <c r="G4971" i="3"/>
  <c r="G4979" i="3"/>
  <c r="G4987" i="3"/>
  <c r="G4995" i="3"/>
  <c r="G5003" i="3"/>
  <c r="G5011" i="3"/>
  <c r="G5019" i="3"/>
  <c r="G5027" i="3"/>
  <c r="G5035" i="3"/>
  <c r="G5043" i="3"/>
  <c r="G5051" i="3"/>
  <c r="G5059" i="3"/>
  <c r="G5067" i="3"/>
  <c r="G5075" i="3"/>
  <c r="G5083" i="3"/>
  <c r="G5091" i="3"/>
  <c r="G5099" i="3"/>
  <c r="G5107" i="3"/>
  <c r="G5115" i="3"/>
  <c r="G5123" i="3"/>
  <c r="G5131" i="3"/>
  <c r="G5105" i="3"/>
  <c r="G5113" i="3"/>
  <c r="G5121" i="3"/>
  <c r="G5217" i="3"/>
  <c r="G5233" i="3"/>
  <c r="G5249" i="3"/>
  <c r="G5265" i="3"/>
  <c r="G5281" i="3"/>
  <c r="G5297" i="3"/>
  <c r="G5313" i="3"/>
  <c r="G5329" i="3"/>
  <c r="G5345" i="3"/>
  <c r="G5361" i="3"/>
  <c r="G5377" i="3"/>
  <c r="G5389" i="3"/>
  <c r="G5397" i="3"/>
  <c r="G5405" i="3"/>
  <c r="G5413" i="3"/>
  <c r="G5421" i="3"/>
  <c r="G5429" i="3"/>
  <c r="G5437" i="3"/>
  <c r="G5445" i="3"/>
  <c r="G5453" i="3"/>
  <c r="G5461" i="3"/>
  <c r="G5469" i="3"/>
  <c r="G5477" i="3"/>
  <c r="G5485" i="3"/>
  <c r="G5493" i="3"/>
  <c r="G5488" i="3"/>
  <c r="G5229" i="3"/>
  <c r="G5245" i="3"/>
  <c r="G5261" i="3"/>
  <c r="G5277" i="3"/>
  <c r="G5293" i="3"/>
  <c r="G5309" i="3"/>
  <c r="G5325" i="3"/>
  <c r="G5341" i="3"/>
  <c r="G5357" i="3"/>
  <c r="G5373" i="3"/>
  <c r="G5387" i="3"/>
  <c r="G5395" i="3"/>
  <c r="G5411" i="3"/>
  <c r="G5419" i="3"/>
  <c r="G5427" i="3"/>
  <c r="G5435" i="3"/>
  <c r="G5443" i="3"/>
  <c r="G5451" i="3"/>
  <c r="G5459" i="3"/>
  <c r="G5227" i="3"/>
  <c r="G5243" i="3"/>
  <c r="G5259" i="3"/>
  <c r="G5275" i="3"/>
  <c r="G5291" i="3"/>
  <c r="G5307" i="3"/>
  <c r="G5323" i="3"/>
  <c r="G5339" i="3"/>
  <c r="G5355" i="3"/>
  <c r="G5371" i="3"/>
  <c r="G5390" i="3"/>
  <c r="G5398" i="3"/>
  <c r="G5406" i="3"/>
  <c r="G5414" i="3"/>
  <c r="G5422" i="3"/>
  <c r="G5430" i="3"/>
  <c r="G5438" i="3"/>
  <c r="G5486" i="3"/>
  <c r="G5494" i="3"/>
  <c r="G5225" i="3"/>
  <c r="G5241" i="3"/>
  <c r="G5257" i="3"/>
  <c r="G5273" i="3"/>
  <c r="G5289" i="3"/>
  <c r="G5305" i="3"/>
  <c r="G5321" i="3"/>
  <c r="G5337" i="3"/>
  <c r="G5353" i="3"/>
  <c r="G5369" i="3"/>
  <c r="G5385" i="3"/>
  <c r="G5393" i="3"/>
  <c r="G5401" i="3"/>
  <c r="G5409" i="3"/>
  <c r="G5417" i="3"/>
  <c r="G5425" i="3"/>
  <c r="G5433" i="3"/>
  <c r="G5441" i="3"/>
  <c r="G5449" i="3"/>
  <c r="G5457" i="3"/>
  <c r="G5473" i="3"/>
  <c r="G5489" i="3"/>
  <c r="G5223" i="3"/>
  <c r="G5239" i="3"/>
  <c r="G5255" i="3"/>
  <c r="G5271" i="3"/>
  <c r="G5287" i="3"/>
  <c r="G5303" i="3"/>
  <c r="G5319" i="3"/>
  <c r="G5335" i="3"/>
  <c r="G5351" i="3"/>
  <c r="G5404" i="3"/>
  <c r="G5412" i="3"/>
  <c r="G5420" i="3"/>
  <c r="G5484" i="3"/>
  <c r="G5349" i="3"/>
  <c r="G5365" i="3"/>
  <c r="G5423" i="3"/>
  <c r="G5434" i="3"/>
  <c r="G5442" i="3"/>
  <c r="G5450" i="3"/>
  <c r="G5458" i="3"/>
  <c r="G5482" i="3"/>
  <c r="G5490" i="3"/>
  <c r="G5588" i="3"/>
  <c r="G5604" i="3"/>
  <c r="G5618" i="3"/>
  <c r="G5626" i="3"/>
  <c r="G5634" i="3"/>
  <c r="G5642" i="3"/>
  <c r="G5650" i="3"/>
  <c r="G5658" i="3"/>
  <c r="G5666" i="3"/>
  <c r="G5674" i="3"/>
  <c r="G5682" i="3"/>
  <c r="G5690" i="3"/>
  <c r="G5698" i="3"/>
  <c r="G5706" i="3"/>
  <c r="G5714" i="3"/>
  <c r="G5722" i="3"/>
  <c r="G5730" i="3"/>
  <c r="G5738" i="3"/>
  <c r="G5746" i="3"/>
  <c r="G5754" i="3"/>
  <c r="G5762" i="3"/>
  <c r="G5770" i="3"/>
  <c r="G5778" i="3"/>
  <c r="G5786" i="3"/>
  <c r="G5794" i="3"/>
  <c r="G5802" i="3"/>
  <c r="G5810" i="3"/>
  <c r="G5818" i="3"/>
  <c r="G5826" i="3"/>
  <c r="G5834" i="3"/>
  <c r="G5842" i="3"/>
  <c r="G5850" i="3"/>
  <c r="G5858" i="3"/>
  <c r="G5866" i="3"/>
  <c r="G5874" i="3"/>
  <c r="G5882" i="3"/>
  <c r="G5890" i="3"/>
  <c r="G5898" i="3"/>
  <c r="G5906" i="3"/>
  <c r="G5586" i="3"/>
  <c r="G5602" i="3"/>
  <c r="G5621" i="3"/>
  <c r="G5629" i="3"/>
  <c r="G5637" i="3"/>
  <c r="G5645" i="3"/>
  <c r="G5653" i="3"/>
  <c r="G5661" i="3"/>
  <c r="G5669" i="3"/>
  <c r="G5677" i="3"/>
  <c r="G5685" i="3"/>
  <c r="G5693" i="3"/>
  <c r="G5701" i="3"/>
  <c r="G5709" i="3"/>
  <c r="G5717" i="3"/>
  <c r="G5725" i="3"/>
  <c r="G5733" i="3"/>
  <c r="G5741" i="3"/>
  <c r="G5749" i="3"/>
  <c r="G5757" i="3"/>
  <c r="G5765" i="3"/>
  <c r="G5773" i="3"/>
  <c r="G5781" i="3"/>
  <c r="G5789" i="3"/>
  <c r="G5797" i="3"/>
  <c r="G5805" i="3"/>
  <c r="G5813" i="3"/>
  <c r="G5821" i="3"/>
  <c r="G5829" i="3"/>
  <c r="G5837" i="3"/>
  <c r="G5845" i="3"/>
  <c r="G5853" i="3"/>
  <c r="G5861" i="3"/>
  <c r="G5869" i="3"/>
  <c r="G5877" i="3"/>
  <c r="G5885" i="3"/>
  <c r="G5893" i="3"/>
  <c r="G5901" i="3"/>
  <c r="G5909" i="3"/>
  <c r="G5914" i="3"/>
  <c r="G5917" i="3"/>
  <c r="G5922" i="3"/>
  <c r="G5925" i="3"/>
  <c r="G5930" i="3"/>
  <c r="G5933" i="3"/>
  <c r="G5938" i="3"/>
  <c r="G5941" i="3"/>
  <c r="G5582" i="3"/>
  <c r="G5598" i="3"/>
  <c r="G5614" i="3"/>
  <c r="G5619" i="3"/>
  <c r="G5627" i="3"/>
  <c r="G5635" i="3"/>
  <c r="G5643" i="3"/>
  <c r="G5651" i="3"/>
  <c r="G5659" i="3"/>
  <c r="G5667" i="3"/>
  <c r="G5675" i="3"/>
  <c r="G5683" i="3"/>
  <c r="G5691" i="3"/>
  <c r="G5699" i="3"/>
  <c r="G5707" i="3"/>
  <c r="G5715" i="3"/>
  <c r="G5723" i="3"/>
  <c r="G5731" i="3"/>
  <c r="G5739" i="3"/>
  <c r="G5747" i="3"/>
  <c r="G5755" i="3"/>
  <c r="G5763" i="3"/>
  <c r="G5771" i="3"/>
  <c r="G5779" i="3"/>
  <c r="G5787" i="3"/>
  <c r="G5795" i="3"/>
  <c r="G5803" i="3"/>
  <c r="G5811" i="3"/>
  <c r="G5819" i="3"/>
  <c r="G5827" i="3"/>
  <c r="G5843" i="3"/>
  <c r="G5580" i="3"/>
  <c r="G5596" i="3"/>
  <c r="G5612" i="3"/>
  <c r="G5622" i="3"/>
  <c r="G5630" i="3"/>
  <c r="G5638" i="3"/>
  <c r="G5646" i="3"/>
  <c r="G5654" i="3"/>
  <c r="G5662" i="3"/>
  <c r="G5670" i="3"/>
  <c r="G5678" i="3"/>
  <c r="G5686" i="3"/>
  <c r="G5694" i="3"/>
  <c r="G5702" i="3"/>
  <c r="G5710" i="3"/>
  <c r="G5718" i="3"/>
  <c r="G5726" i="3"/>
  <c r="G5734" i="3"/>
  <c r="G5742" i="3"/>
  <c r="G5750" i="3"/>
  <c r="G5758" i="3"/>
  <c r="G5766" i="3"/>
  <c r="G5774" i="3"/>
  <c r="G5782" i="3"/>
  <c r="G5790" i="3"/>
  <c r="G5798" i="3"/>
  <c r="G5806" i="3"/>
  <c r="G5814" i="3"/>
  <c r="G5822" i="3"/>
  <c r="G5830" i="3"/>
  <c r="G5838" i="3"/>
  <c r="G5846" i="3"/>
  <c r="G5854" i="3"/>
  <c r="G5862" i="3"/>
  <c r="G5870" i="3"/>
  <c r="G5878" i="3"/>
  <c r="G5886" i="3"/>
  <c r="G5894" i="3"/>
  <c r="G5902" i="3"/>
  <c r="G5578" i="3"/>
  <c r="G5594" i="3"/>
  <c r="G5610" i="3"/>
  <c r="G5617" i="3"/>
  <c r="G5625" i="3"/>
  <c r="G5633" i="3"/>
  <c r="G5641" i="3"/>
  <c r="G5649" i="3"/>
  <c r="G5657" i="3"/>
  <c r="G5665" i="3"/>
  <c r="G5673" i="3"/>
  <c r="G5681" i="3"/>
  <c r="G5689" i="3"/>
  <c r="G5697" i="3"/>
  <c r="G5705" i="3"/>
  <c r="G5713" i="3"/>
  <c r="G5721" i="3"/>
  <c r="G5729" i="3"/>
  <c r="G5737" i="3"/>
  <c r="G5745" i="3"/>
  <c r="G5753" i="3"/>
  <c r="G5761" i="3"/>
  <c r="G5769" i="3"/>
  <c r="G5777" i="3"/>
  <c r="G5785" i="3"/>
  <c r="G5793" i="3"/>
  <c r="G5801" i="3"/>
  <c r="G5809" i="3"/>
  <c r="G5817" i="3"/>
  <c r="G5825" i="3"/>
  <c r="G5833" i="3"/>
  <c r="G5841" i="3"/>
  <c r="G5849" i="3"/>
  <c r="G5857" i="3"/>
  <c r="G5865" i="3"/>
  <c r="G5873" i="3"/>
  <c r="G5881" i="3"/>
  <c r="G5889" i="3"/>
  <c r="G5897" i="3"/>
  <c r="G5905" i="3"/>
  <c r="G5910" i="3"/>
  <c r="G5913" i="3"/>
  <c r="G5918" i="3"/>
  <c r="G5921" i="3"/>
  <c r="G5926" i="3"/>
  <c r="G5929" i="3"/>
  <c r="G5934" i="3"/>
  <c r="G5937" i="3"/>
  <c r="G5942" i="3"/>
  <c r="G5574" i="3"/>
  <c r="G5590" i="3"/>
  <c r="G5606" i="3"/>
  <c r="G5623" i="3"/>
  <c r="G5631" i="3"/>
  <c r="G5639" i="3"/>
  <c r="G5647" i="3"/>
  <c r="G5655" i="3"/>
  <c r="G5663" i="3"/>
  <c r="G5671" i="3"/>
  <c r="G5679" i="3"/>
  <c r="G5687" i="3"/>
  <c r="G5695" i="3"/>
  <c r="G5703" i="3"/>
  <c r="G5711" i="3"/>
  <c r="G5719" i="3"/>
  <c r="G5727" i="3"/>
  <c r="G5735" i="3"/>
  <c r="G5743" i="3"/>
  <c r="G5751" i="3"/>
  <c r="G5759" i="3"/>
  <c r="G5767" i="3"/>
  <c r="G5775" i="3"/>
  <c r="G5783" i="3"/>
  <c r="G5791" i="3"/>
  <c r="G5799" i="3"/>
  <c r="G5807" i="3"/>
  <c r="G5815" i="3"/>
  <c r="G5823" i="3"/>
  <c r="G5831" i="3"/>
  <c r="G5839" i="3"/>
  <c r="G5847" i="3"/>
  <c r="G5855" i="3"/>
  <c r="G5863" i="3"/>
  <c r="G5871" i="3"/>
  <c r="G5879" i="3"/>
  <c r="G5887" i="3"/>
  <c r="G5895" i="3"/>
  <c r="G5951" i="3"/>
  <c r="G5959" i="3"/>
  <c r="G5967" i="3"/>
  <c r="G5975" i="3"/>
  <c r="G5983" i="3"/>
  <c r="G5991" i="3"/>
  <c r="G5999" i="3"/>
  <c r="G6007" i="3"/>
  <c r="G6015" i="3"/>
  <c r="G6023" i="3"/>
  <c r="G6031" i="3"/>
  <c r="G6039" i="3"/>
  <c r="G6047" i="3"/>
  <c r="G6055" i="3"/>
  <c r="G6063" i="3"/>
  <c r="G6071" i="3"/>
  <c r="G6079" i="3"/>
  <c r="G6087" i="3"/>
  <c r="G6095" i="3"/>
  <c r="G6103" i="3"/>
  <c r="G6111" i="3"/>
  <c r="G6119" i="3"/>
  <c r="G6127" i="3"/>
  <c r="G6135" i="3"/>
  <c r="G6143" i="3"/>
  <c r="G6151" i="3"/>
  <c r="G6159" i="3"/>
  <c r="G6167" i="3"/>
  <c r="G6172" i="3"/>
  <c r="G6175" i="3"/>
  <c r="G5954" i="3"/>
  <c r="G5962" i="3"/>
  <c r="G5970" i="3"/>
  <c r="G5978" i="3"/>
  <c r="G5986" i="3"/>
  <c r="G5994" i="3"/>
  <c r="G6002" i="3"/>
  <c r="G6010" i="3"/>
  <c r="G6018" i="3"/>
  <c r="G6026" i="3"/>
  <c r="G6034" i="3"/>
  <c r="G6042" i="3"/>
  <c r="G6050" i="3"/>
  <c r="G6058" i="3"/>
  <c r="G6066" i="3"/>
  <c r="G6074" i="3"/>
  <c r="G6082" i="3"/>
  <c r="G6090" i="3"/>
  <c r="G6098" i="3"/>
  <c r="G6106" i="3"/>
  <c r="G6114" i="3"/>
  <c r="G6122" i="3"/>
  <c r="G6130" i="3"/>
  <c r="G6138" i="3"/>
  <c r="G6146" i="3"/>
  <c r="G6154" i="3"/>
  <c r="G6162" i="3"/>
  <c r="G6005" i="3"/>
  <c r="G6013" i="3"/>
  <c r="G6021" i="3"/>
  <c r="G6029" i="3"/>
  <c r="G6037" i="3"/>
  <c r="G6165" i="3"/>
  <c r="G6173" i="3"/>
  <c r="G6178" i="3"/>
  <c r="G5947" i="3"/>
  <c r="G5952" i="3"/>
  <c r="G5960" i="3"/>
  <c r="G5968" i="3"/>
  <c r="G5976" i="3"/>
  <c r="G5984" i="3"/>
  <c r="G5992" i="3"/>
  <c r="G6000" i="3"/>
  <c r="G6008" i="3"/>
  <c r="G6016" i="3"/>
  <c r="G6024" i="3"/>
  <c r="G6032" i="3"/>
  <c r="G6040" i="3"/>
  <c r="G6048" i="3"/>
  <c r="G6056" i="3"/>
  <c r="G6064" i="3"/>
  <c r="G6072" i="3"/>
  <c r="G6080" i="3"/>
  <c r="G6088" i="3"/>
  <c r="G6096" i="3"/>
  <c r="G6104" i="3"/>
  <c r="G6112" i="3"/>
  <c r="G6120" i="3"/>
  <c r="G6128" i="3"/>
  <c r="G6136" i="3"/>
  <c r="G6144" i="3"/>
  <c r="G6152" i="3"/>
  <c r="G6160" i="3"/>
  <c r="G5945" i="3"/>
  <c r="G5955" i="3"/>
  <c r="G5963" i="3"/>
  <c r="G5971" i="3"/>
  <c r="G5979" i="3"/>
  <c r="G5987" i="3"/>
  <c r="G5995" i="3"/>
  <c r="G6003" i="3"/>
  <c r="G6011" i="3"/>
  <c r="G6019" i="3"/>
  <c r="G6027" i="3"/>
  <c r="G6035" i="3"/>
  <c r="G6043" i="3"/>
  <c r="G6176" i="3"/>
  <c r="G6054" i="3"/>
  <c r="G6062" i="3"/>
  <c r="G6070" i="3"/>
  <c r="G6078" i="3"/>
  <c r="G6086" i="3"/>
  <c r="G6094" i="3"/>
  <c r="G6102" i="3"/>
  <c r="G6110" i="3"/>
  <c r="G6118" i="3"/>
  <c r="G6126" i="3"/>
  <c r="G6134" i="3"/>
  <c r="G6142" i="3"/>
  <c r="G6150" i="3"/>
  <c r="G6158" i="3"/>
  <c r="G6166" i="3"/>
  <c r="G6174" i="3"/>
  <c r="G5956" i="3"/>
  <c r="G5964" i="3"/>
  <c r="G6004" i="3"/>
  <c r="G6148" i="3"/>
  <c r="G6156" i="3"/>
  <c r="G6164" i="3"/>
  <c r="G6223" i="3"/>
  <c r="G6239" i="3"/>
  <c r="G6255" i="3"/>
  <c r="G6271" i="3"/>
  <c r="G6287" i="3"/>
  <c r="G6303" i="3"/>
  <c r="G6319" i="3"/>
  <c r="G6335" i="3"/>
  <c r="G6351" i="3"/>
  <c r="G6367" i="3"/>
  <c r="G6383" i="3"/>
  <c r="G6399" i="3"/>
  <c r="G6415" i="3"/>
  <c r="G6431" i="3"/>
  <c r="G6447" i="3"/>
  <c r="G6463" i="3"/>
  <c r="G6475" i="3"/>
  <c r="G6483" i="3"/>
  <c r="G6491" i="3"/>
  <c r="G6499" i="3"/>
  <c r="G6507" i="3"/>
  <c r="G6515" i="3"/>
  <c r="G6221" i="3"/>
  <c r="G6237" i="3"/>
  <c r="G6253" i="3"/>
  <c r="G6269" i="3"/>
  <c r="G6285" i="3"/>
  <c r="G6301" i="3"/>
  <c r="G6317" i="3"/>
  <c r="G6333" i="3"/>
  <c r="G6349" i="3"/>
  <c r="G6365" i="3"/>
  <c r="G6381" i="3"/>
  <c r="G6397" i="3"/>
  <c r="G6413" i="3"/>
  <c r="G6429" i="3"/>
  <c r="G6445" i="3"/>
  <c r="G6461" i="3"/>
  <c r="G6478" i="3"/>
  <c r="G6486" i="3"/>
  <c r="G6494" i="3"/>
  <c r="G6502" i="3"/>
  <c r="G6510" i="3"/>
  <c r="G6521" i="3"/>
  <c r="G6217" i="3"/>
  <c r="G6233" i="3"/>
  <c r="G6249" i="3"/>
  <c r="G6265" i="3"/>
  <c r="G6281" i="3"/>
  <c r="G6297" i="3"/>
  <c r="G6313" i="3"/>
  <c r="G6329" i="3"/>
  <c r="G6345" i="3"/>
  <c r="G6361" i="3"/>
  <c r="G6377" i="3"/>
  <c r="G6393" i="3"/>
  <c r="G6409" i="3"/>
  <c r="G6425" i="3"/>
  <c r="G6441" i="3"/>
  <c r="G6457" i="3"/>
  <c r="G6476" i="3"/>
  <c r="G6484" i="3"/>
  <c r="G6492" i="3"/>
  <c r="G6500" i="3"/>
  <c r="G6508" i="3"/>
  <c r="G6215" i="3"/>
  <c r="G6247" i="3"/>
  <c r="G6263" i="3"/>
  <c r="G6279" i="3"/>
  <c r="G6295" i="3"/>
  <c r="G6311" i="3"/>
  <c r="G6391" i="3"/>
  <c r="G6407" i="3"/>
  <c r="G6423" i="3"/>
  <c r="G6439" i="3"/>
  <c r="G6471" i="3"/>
  <c r="G6479" i="3"/>
  <c r="G6487" i="3"/>
  <c r="G6495" i="3"/>
  <c r="G6503" i="3"/>
  <c r="G6519" i="3"/>
  <c r="G6229" i="3"/>
  <c r="G6245" i="3"/>
  <c r="G6261" i="3"/>
  <c r="G6277" i="3"/>
  <c r="G6293" i="3"/>
  <c r="G6309" i="3"/>
  <c r="G6325" i="3"/>
  <c r="G6341" i="3"/>
  <c r="G6357" i="3"/>
  <c r="G6373" i="3"/>
  <c r="G6389" i="3"/>
  <c r="G6405" i="3"/>
  <c r="G6421" i="3"/>
  <c r="G6437" i="3"/>
  <c r="G6453" i="3"/>
  <c r="G6469" i="3"/>
  <c r="G6474" i="3"/>
  <c r="G6482" i="3"/>
  <c r="G6490" i="3"/>
  <c r="G6498" i="3"/>
  <c r="G6506" i="3"/>
  <c r="G6387" i="3"/>
  <c r="G6403" i="3"/>
  <c r="G6419" i="3"/>
  <c r="G6435" i="3"/>
  <c r="G6451" i="3"/>
  <c r="G6509" i="3"/>
  <c r="G6517" i="3"/>
  <c r="G6539" i="3"/>
  <c r="G6549" i="3"/>
  <c r="G6557" i="3"/>
  <c r="G6565" i="3"/>
  <c r="G6573" i="3"/>
  <c r="G6581" i="3"/>
  <c r="G6589" i="3"/>
  <c r="G6597" i="3"/>
  <c r="G6605" i="3"/>
  <c r="G6613" i="3"/>
  <c r="G6621" i="3"/>
  <c r="G6629" i="3"/>
  <c r="G6537" i="3"/>
  <c r="G6544" i="3"/>
  <c r="G6552" i="3"/>
  <c r="G6560" i="3"/>
  <c r="G6568" i="3"/>
  <c r="G6576" i="3"/>
  <c r="G6584" i="3"/>
  <c r="G6592" i="3"/>
  <c r="G6600" i="3"/>
  <c r="G6608" i="3"/>
  <c r="G6616" i="3"/>
  <c r="G6533" i="3"/>
  <c r="G6550" i="3"/>
  <c r="G6558" i="3"/>
  <c r="G6566" i="3"/>
  <c r="G6574" i="3"/>
  <c r="G6582" i="3"/>
  <c r="G6590" i="3"/>
  <c r="G6598" i="3"/>
  <c r="G6606" i="3"/>
  <c r="G6614" i="3"/>
  <c r="G6622" i="3"/>
  <c r="G6531" i="3"/>
  <c r="G6545" i="3"/>
  <c r="G6553" i="3"/>
  <c r="G6561" i="3"/>
  <c r="G6569" i="3"/>
  <c r="G6577" i="3"/>
  <c r="G6585" i="3"/>
  <c r="G6593" i="3"/>
  <c r="G6601" i="3"/>
  <c r="G6609" i="3"/>
  <c r="G6617" i="3"/>
  <c r="G6633" i="3"/>
  <c r="G6529" i="3"/>
  <c r="G6548" i="3"/>
  <c r="G6556" i="3"/>
  <c r="G6564" i="3"/>
  <c r="G6572" i="3"/>
  <c r="G6580" i="3"/>
  <c r="G6588" i="3"/>
  <c r="G6596" i="3"/>
  <c r="G6604" i="3"/>
  <c r="G6612" i="3"/>
  <c r="G6620" i="3"/>
  <c r="G6642" i="3"/>
  <c r="G6650" i="3"/>
  <c r="G6658" i="3"/>
  <c r="G6666" i="3"/>
  <c r="G6674" i="3"/>
  <c r="G6682" i="3"/>
  <c r="G6690" i="3"/>
  <c r="G6698" i="3"/>
  <c r="G6706" i="3"/>
  <c r="G6714" i="3"/>
  <c r="G6722" i="3"/>
  <c r="G6730" i="3"/>
  <c r="G6738" i="3"/>
  <c r="G6746" i="3"/>
  <c r="G6754" i="3"/>
  <c r="G6762" i="3"/>
  <c r="G6770" i="3"/>
  <c r="G6778" i="3"/>
  <c r="G6786" i="3"/>
  <c r="G6794" i="3"/>
  <c r="G6802" i="3"/>
  <c r="G6810" i="3"/>
  <c r="G6818" i="3"/>
  <c r="G6826" i="3"/>
  <c r="G6834" i="3"/>
  <c r="G6842" i="3"/>
  <c r="G6850" i="3"/>
  <c r="G6858" i="3"/>
  <c r="G6866" i="3"/>
  <c r="G6874" i="3"/>
  <c r="G6882" i="3"/>
  <c r="G6877" i="3"/>
  <c r="G6640" i="3"/>
  <c r="G6648" i="3"/>
  <c r="G6656" i="3"/>
  <c r="G6664" i="3"/>
  <c r="G6672" i="3"/>
  <c r="G6680" i="3"/>
  <c r="G6688" i="3"/>
  <c r="G6696" i="3"/>
  <c r="G6704" i="3"/>
  <c r="G6712" i="3"/>
  <c r="G6720" i="3"/>
  <c r="G6728" i="3"/>
  <c r="G6736" i="3"/>
  <c r="G6744" i="3"/>
  <c r="G6752" i="3"/>
  <c r="G6760" i="3"/>
  <c r="G6768" i="3"/>
  <c r="G6776" i="3"/>
  <c r="G6784" i="3"/>
  <c r="G6792" i="3"/>
  <c r="G6800" i="3"/>
  <c r="G6808" i="3"/>
  <c r="G6816" i="3"/>
  <c r="G6824" i="3"/>
  <c r="G6832" i="3"/>
  <c r="G6840" i="3"/>
  <c r="G6848" i="3"/>
  <c r="G6856" i="3"/>
  <c r="G6864" i="3"/>
  <c r="G6872" i="3"/>
  <c r="G6651" i="3"/>
  <c r="G6646" i="3"/>
  <c r="G6654" i="3"/>
  <c r="G6662" i="3"/>
  <c r="G6670" i="3"/>
  <c r="G6678" i="3"/>
  <c r="G6686" i="3"/>
  <c r="G6694" i="3"/>
  <c r="G6702" i="3"/>
  <c r="G6710" i="3"/>
  <c r="G6718" i="3"/>
  <c r="G6726" i="3"/>
  <c r="G6734" i="3"/>
  <c r="G6742" i="3"/>
  <c r="G6750" i="3"/>
  <c r="G6758" i="3"/>
  <c r="G6766" i="3"/>
  <c r="G6774" i="3"/>
  <c r="G6782" i="3"/>
  <c r="G6790" i="3"/>
  <c r="G6798" i="3"/>
  <c r="G6806" i="3"/>
  <c r="G6814" i="3"/>
  <c r="G6822" i="3"/>
  <c r="G6830" i="3"/>
  <c r="G6641" i="3"/>
  <c r="G6649" i="3"/>
  <c r="G6657" i="3"/>
  <c r="G6665" i="3"/>
  <c r="G6673" i="3"/>
  <c r="G6681" i="3"/>
  <c r="G6689" i="3"/>
  <c r="G6697" i="3"/>
  <c r="G6705" i="3"/>
  <c r="G6713" i="3"/>
  <c r="G6721" i="3"/>
  <c r="G6729" i="3"/>
  <c r="G6737" i="3"/>
  <c r="G6745" i="3"/>
  <c r="G6753" i="3"/>
  <c r="G6761" i="3"/>
  <c r="G6769" i="3"/>
  <c r="G6777" i="3"/>
  <c r="G6785" i="3"/>
  <c r="G6793" i="3"/>
  <c r="G6801" i="3"/>
  <c r="G6809" i="3"/>
  <c r="G6817" i="3"/>
  <c r="G6825" i="3"/>
  <c r="G6833" i="3"/>
  <c r="G6841" i="3"/>
  <c r="G6849" i="3"/>
  <c r="G6857" i="3"/>
  <c r="G6865" i="3"/>
  <c r="G6873" i="3"/>
  <c r="G6881" i="3"/>
  <c r="G6644" i="3"/>
  <c r="G6652" i="3"/>
  <c r="G6660" i="3"/>
  <c r="G6668" i="3"/>
  <c r="G6676" i="3"/>
  <c r="G6684" i="3"/>
  <c r="G6692" i="3"/>
  <c r="G6700" i="3"/>
  <c r="G6708" i="3"/>
  <c r="G6716" i="3"/>
  <c r="G6724" i="3"/>
  <c r="G6732" i="3"/>
  <c r="G6740" i="3"/>
  <c r="G6748" i="3"/>
  <c r="G6756" i="3"/>
  <c r="G6764" i="3"/>
  <c r="G6772" i="3"/>
  <c r="G6780" i="3"/>
  <c r="G6788" i="3"/>
  <c r="G6796" i="3"/>
  <c r="G6804" i="3"/>
  <c r="G6812" i="3"/>
  <c r="G6820" i="3"/>
  <c r="G6828" i="3"/>
  <c r="G6836" i="3"/>
  <c r="G6844" i="3"/>
  <c r="G6852" i="3"/>
  <c r="G6860" i="3"/>
  <c r="G6868" i="3"/>
  <c r="G6639" i="3"/>
  <c r="G6647" i="3"/>
  <c r="G6655" i="3"/>
  <c r="G6663" i="3"/>
  <c r="G6671" i="3"/>
  <c r="G6679" i="3"/>
  <c r="G6687" i="3"/>
  <c r="G6695" i="3"/>
  <c r="G6703" i="3"/>
  <c r="G6711" i="3"/>
  <c r="G6719" i="3"/>
  <c r="G6727" i="3"/>
  <c r="G6735" i="3"/>
  <c r="G6743" i="3"/>
  <c r="G6751" i="3"/>
  <c r="G6759" i="3"/>
  <c r="G6767" i="3"/>
  <c r="G6775" i="3"/>
  <c r="G6783" i="3"/>
  <c r="G6791" i="3"/>
  <c r="G6799" i="3"/>
  <c r="G6807" i="3"/>
  <c r="G6815" i="3"/>
  <c r="G6823" i="3"/>
  <c r="G6871" i="3"/>
  <c r="G6958" i="3"/>
  <c r="G6974" i="3"/>
  <c r="G6990" i="3"/>
  <c r="G7006" i="3"/>
  <c r="G7022" i="3"/>
  <c r="G7038" i="3"/>
  <c r="G7054" i="3"/>
  <c r="G7070" i="3"/>
  <c r="G7077" i="3"/>
  <c r="G7124" i="3"/>
  <c r="G7134" i="3"/>
  <c r="G7089" i="3"/>
  <c r="G7140" i="3"/>
  <c r="G7150" i="3"/>
  <c r="G6952" i="3"/>
  <c r="G6968" i="3"/>
  <c r="G6984" i="3"/>
  <c r="G7000" i="3"/>
  <c r="G7016" i="3"/>
  <c r="G7032" i="3"/>
  <c r="G7048" i="3"/>
  <c r="G7064" i="3"/>
  <c r="G7087" i="3"/>
  <c r="G6950" i="3"/>
  <c r="G6966" i="3"/>
  <c r="G6982" i="3"/>
  <c r="G6998" i="3"/>
  <c r="G7014" i="3"/>
  <c r="G7030" i="3"/>
  <c r="G7046" i="3"/>
  <c r="G7062" i="3"/>
  <c r="G7085" i="3"/>
  <c r="G7092" i="3"/>
  <c r="G7097" i="3"/>
  <c r="G7102" i="3"/>
  <c r="G6948" i="3"/>
  <c r="G6964" i="3"/>
  <c r="G6980" i="3"/>
  <c r="G6996" i="3"/>
  <c r="G7012" i="3"/>
  <c r="G7028" i="3"/>
  <c r="G7044" i="3"/>
  <c r="G7060" i="3"/>
  <c r="G7076" i="3"/>
  <c r="G7083" i="3"/>
  <c r="G7100" i="3"/>
  <c r="G7164" i="3"/>
  <c r="G7118" i="3"/>
  <c r="G6960" i="3"/>
  <c r="G6976" i="3"/>
  <c r="G6992" i="3"/>
  <c r="G7008" i="3"/>
  <c r="G7024" i="3"/>
  <c r="G7040" i="3"/>
  <c r="G7056" i="3"/>
  <c r="G7072" i="3"/>
  <c r="G7079" i="3"/>
  <c r="G7095" i="3"/>
  <c r="G7111" i="3"/>
  <c r="G7127" i="3"/>
  <c r="G7143" i="3"/>
  <c r="G7159" i="3"/>
  <c r="G7175" i="3"/>
  <c r="G7191" i="3"/>
  <c r="G7224" i="3"/>
  <c r="G7232" i="3"/>
  <c r="G7240" i="3"/>
  <c r="G7109" i="3"/>
  <c r="G7125" i="3"/>
  <c r="G7141" i="3"/>
  <c r="G7157" i="3"/>
  <c r="G7173" i="3"/>
  <c r="G7189" i="3"/>
  <c r="G7105" i="3"/>
  <c r="G7121" i="3"/>
  <c r="G7137" i="3"/>
  <c r="G7153" i="3"/>
  <c r="G7169" i="3"/>
  <c r="G7185" i="3"/>
  <c r="G7101" i="3"/>
  <c r="G7117" i="3"/>
  <c r="G7133" i="3"/>
  <c r="G7149" i="3"/>
  <c r="G7165" i="3"/>
  <c r="G7181" i="3"/>
  <c r="G7099" i="3"/>
  <c r="G7115" i="3"/>
  <c r="G7131" i="3"/>
  <c r="G7147" i="3"/>
  <c r="G7163" i="3"/>
  <c r="G7179" i="3"/>
  <c r="G7248" i="3"/>
  <c r="G7256" i="3"/>
  <c r="G7264" i="3"/>
  <c r="G7272" i="3"/>
  <c r="G7280" i="3"/>
  <c r="G7288" i="3"/>
  <c r="G7296" i="3"/>
  <c r="G7304" i="3"/>
  <c r="G7312" i="3"/>
  <c r="G7320" i="3"/>
  <c r="G7352" i="3"/>
  <c r="G7360" i="3"/>
  <c r="G7368" i="3"/>
  <c r="G7376" i="3"/>
  <c r="G7384" i="3"/>
  <c r="G7392" i="3"/>
  <c r="G7400" i="3"/>
  <c r="G7408" i="3"/>
  <c r="G7416" i="3"/>
  <c r="G7424" i="3"/>
  <c r="G7432" i="3"/>
  <c r="G7440" i="3"/>
  <c r="G7448" i="3"/>
  <c r="G7456" i="3"/>
  <c r="G7464" i="3"/>
  <c r="G7472" i="3"/>
  <c r="G7219" i="3"/>
  <c r="G7227" i="3"/>
  <c r="G7235" i="3"/>
  <c r="G7243" i="3"/>
  <c r="G7251" i="3"/>
  <c r="G7259" i="3"/>
  <c r="G7267" i="3"/>
  <c r="G7275" i="3"/>
  <c r="G7283" i="3"/>
  <c r="G7291" i="3"/>
  <c r="G7299" i="3"/>
  <c r="G7307" i="3"/>
  <c r="G7315" i="3"/>
  <c r="G7323" i="3"/>
  <c r="G7331" i="3"/>
  <c r="G7339" i="3"/>
  <c r="G7347" i="3"/>
  <c r="G7217" i="3"/>
  <c r="G7225" i="3"/>
  <c r="G7233" i="3"/>
  <c r="G7241" i="3"/>
  <c r="G7249" i="3"/>
  <c r="G7257" i="3"/>
  <c r="G7265" i="3"/>
  <c r="G7273" i="3"/>
  <c r="G7281" i="3"/>
  <c r="G7289" i="3"/>
  <c r="G7297" i="3"/>
  <c r="G7305" i="3"/>
  <c r="G7313" i="3"/>
  <c r="G7321" i="3"/>
  <c r="G7329" i="3"/>
  <c r="G7337" i="3"/>
  <c r="G7345" i="3"/>
  <c r="G7244" i="3"/>
  <c r="G7223" i="3"/>
  <c r="G7231" i="3"/>
  <c r="G7239" i="3"/>
  <c r="G7247" i="3"/>
  <c r="G7255" i="3"/>
  <c r="G7263" i="3"/>
  <c r="G7271" i="3"/>
  <c r="G7279" i="3"/>
  <c r="G7287" i="3"/>
  <c r="G7295" i="3"/>
  <c r="G7303" i="3"/>
  <c r="G7311" i="3"/>
  <c r="G7319" i="3"/>
  <c r="G7327" i="3"/>
  <c r="G7335" i="3"/>
  <c r="G7343" i="3"/>
  <c r="G7218" i="3"/>
  <c r="G7226" i="3"/>
  <c r="G7234" i="3"/>
  <c r="G7242" i="3"/>
  <c r="G7250" i="3"/>
  <c r="G7258" i="3"/>
  <c r="G7266" i="3"/>
  <c r="G7274" i="3"/>
  <c r="G7282" i="3"/>
  <c r="G7290" i="3"/>
  <c r="G7298" i="3"/>
  <c r="G7306" i="3"/>
  <c r="G7314" i="3"/>
  <c r="G7322" i="3"/>
  <c r="G7330" i="3"/>
  <c r="G7480" i="3"/>
  <c r="G7355" i="3"/>
  <c r="G7363" i="3"/>
  <c r="G7371" i="3"/>
  <c r="G7379" i="3"/>
  <c r="G7387" i="3"/>
  <c r="G7395" i="3"/>
  <c r="G7403" i="3"/>
  <c r="G7411" i="3"/>
  <c r="G7419" i="3"/>
  <c r="G7427" i="3"/>
  <c r="G7435" i="3"/>
  <c r="G7443" i="3"/>
  <c r="G7451" i="3"/>
  <c r="G7459" i="3"/>
  <c r="G7467" i="3"/>
  <c r="G7475" i="3"/>
  <c r="G7499" i="3"/>
  <c r="G7507" i="3"/>
  <c r="G7486" i="3"/>
  <c r="G7494" i="3"/>
  <c r="G7502" i="3"/>
  <c r="G7353" i="3"/>
  <c r="G7361" i="3"/>
  <c r="G7369" i="3"/>
  <c r="G7377" i="3"/>
  <c r="G7385" i="3"/>
  <c r="G7393" i="3"/>
  <c r="G7401" i="3"/>
  <c r="G7409" i="3"/>
  <c r="G7417" i="3"/>
  <c r="G7425" i="3"/>
  <c r="G7433" i="3"/>
  <c r="G7441" i="3"/>
  <c r="G7449" i="3"/>
  <c r="G7457" i="3"/>
  <c r="G7465" i="3"/>
  <c r="G7473" i="3"/>
  <c r="G7356" i="3"/>
  <c r="G7364" i="3"/>
  <c r="G7372" i="3"/>
  <c r="G7380" i="3"/>
  <c r="G7388" i="3"/>
  <c r="G7396" i="3"/>
  <c r="G7404" i="3"/>
  <c r="G7412" i="3"/>
  <c r="G7420" i="3"/>
  <c r="G7428" i="3"/>
  <c r="G7436" i="3"/>
  <c r="G7444" i="3"/>
  <c r="G7452" i="3"/>
  <c r="G7460" i="3"/>
  <c r="G7468" i="3"/>
  <c r="G7351" i="3"/>
  <c r="G7359" i="3"/>
  <c r="G7367" i="3"/>
  <c r="G7375" i="3"/>
  <c r="G7383" i="3"/>
  <c r="G7391" i="3"/>
  <c r="G7399" i="3"/>
  <c r="G7407" i="3"/>
  <c r="G7415" i="3"/>
  <c r="G7423" i="3"/>
  <c r="G7431" i="3"/>
  <c r="G7439" i="3"/>
  <c r="G7447" i="3"/>
  <c r="G7455" i="3"/>
  <c r="G7463" i="3"/>
  <c r="G7471" i="3"/>
  <c r="G7487" i="3"/>
  <c r="G7495" i="3"/>
  <c r="G7511" i="3"/>
  <c r="G7354" i="3"/>
  <c r="G7362" i="3"/>
  <c r="G7370" i="3"/>
  <c r="G7378" i="3"/>
  <c r="G7386" i="3"/>
  <c r="G7394" i="3"/>
  <c r="G7402" i="3"/>
  <c r="G7410" i="3"/>
  <c r="G7418" i="3"/>
  <c r="G7426" i="3"/>
  <c r="G7434" i="3"/>
  <c r="G7442" i="3"/>
  <c r="G7450" i="3"/>
  <c r="G7458" i="3"/>
  <c r="G7466" i="3"/>
  <c r="G7474" i="3"/>
  <c r="G7482" i="3"/>
  <c r="G7490" i="3"/>
  <c r="G7498" i="3"/>
  <c r="G7506" i="3"/>
  <c r="G7514" i="3"/>
  <c r="G7501" i="3"/>
  <c r="G7509" i="3"/>
  <c r="G7517" i="3"/>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71" i="1" l="1"/>
  <c r="H41" i="1"/>
  <c r="H3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1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1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1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1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1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1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1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1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1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1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2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2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0000000-0015-0000-FFFF-FFFF19000000}" name="Conexão2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2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1C000000}" name="Conexão2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00000000-0015-0000-FFFF-FFFF1D000000}" name="Conexão2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00000000-0015-0000-FFFF-FFFF1E000000}" name="Conexão2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00000000-0015-0000-FFFF-FFFF1F000000}" name="Conexão2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00000000-0015-0000-FFFF-FFFF20000000}" name="Conexão2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00000000-0015-0000-FFFF-FFFF21000000}" name="Conexão2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00000000-0015-0000-FFFF-FFFF22000000}" name="Conexão2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00000000-0015-0000-FFFF-FFFF23000000}" name="Conexão2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00000000-0015-0000-FFFF-FFFF24000000}" name="Conexão2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00000000-0015-0000-FFFF-FFFF25000000}" name="Conexão2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00000000-0015-0000-FFFF-FFFF26000000}" name="Conexão2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00000000-0015-0000-FFFF-FFFF27000000}" name="Conexão2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00000000-0015-0000-FFFF-FFFF28000000}" name="Conexão2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00000000-0015-0000-FFFF-FFFF29000000}" name="Conexão2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00000000-0015-0000-FFFF-FFFF2A000000}" name="Conexão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00000000-0015-0000-FFFF-FFFF2B000000}" name="Conexão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00000000-0015-0000-FFFF-FFFF2C000000}" name="Conexão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00000000-0015-0000-FFFF-FFFF2D000000}" name="Conexão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00000000-0015-0000-FFFF-FFFF2E000000}" name="Conexão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00000000-0015-0000-FFFF-FFFF2F000000}" name="Conexão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00000000-0015-0000-FFFF-FFFF31000000}" name="Conexão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50" xr16:uid="{00000000-0015-0000-FFFF-FFFF32000000}" name="Conexão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xr16:uid="{00000000-0015-0000-FFFF-FFFF33000000}" name="Conexão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00000000-0015-0000-FFFF-FFFF34000000}" name="Conexão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00000000-0015-0000-FFFF-FFFF35000000}" name="Conexão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00000000-0015-0000-FFFF-FFFF36000000}" name="Conexão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00000000-0015-0000-FFFF-FFFF37000000}" name="Conexão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<sst xmlns="http://schemas.openxmlformats.org/spreadsheetml/2006/main" count="25335" uniqueCount="12483">
  <si>
    <t>CÓDIGOS</t>
  </si>
  <si>
    <t>DESCRIÇÃO</t>
  </si>
  <si>
    <t>UNID.</t>
  </si>
  <si>
    <t>COEF.</t>
  </si>
  <si>
    <t>R$ UNIT.</t>
  </si>
  <si>
    <t>ABA SERVIÇOS</t>
  </si>
  <si>
    <t>ABA INSUMOS</t>
  </si>
  <si>
    <t>TOTAL</t>
  </si>
  <si>
    <t>UN</t>
  </si>
  <si>
    <t>DESCRICAO DO INSUMO</t>
  </si>
  <si>
    <t>H</t>
  </si>
  <si>
    <t>M</t>
  </si>
  <si>
    <t>KG</t>
  </si>
  <si>
    <t>L</t>
  </si>
  <si>
    <t>M3</t>
  </si>
  <si>
    <t>MES</t>
  </si>
  <si>
    <t>M2</t>
  </si>
  <si>
    <t>T</t>
  </si>
  <si>
    <t>SC25KG</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</si>
  <si>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</si>
  <si>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</si>
  <si>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</si>
  <si>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</si>
  <si>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</si>
  <si>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</si>
  <si>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</si>
  <si>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</si>
  <si>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</si>
  <si>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</si>
  <si>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</si>
  <si>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</si>
  <si>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</si>
  <si>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</si>
  <si>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</si>
  <si>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</si>
  <si>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</si>
  <si>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</si>
  <si>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</si>
  <si>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</si>
  <si>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</si>
  <si>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</si>
  <si>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</si>
  <si>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</si>
  <si>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</si>
  <si>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</si>
  <si>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</si>
  <si>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</si>
  <si>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</si>
  <si>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</si>
  <si>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</si>
  <si>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</si>
  <si>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</si>
  <si>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</si>
  <si>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</si>
  <si>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</si>
  <si>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</si>
  <si>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</si>
  <si>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</si>
  <si>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</si>
  <si>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</si>
  <si>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</si>
  <si>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</si>
  <si>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</si>
  <si>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</si>
  <si>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</si>
  <si>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</si>
  <si>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</si>
  <si>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</si>
  <si>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</si>
  <si>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</si>
  <si>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</si>
  <si>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</si>
  <si>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</si>
  <si>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</si>
  <si>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</si>
  <si>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</si>
  <si>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</si>
  <si>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</si>
  <si>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</si>
  <si>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</si>
  <si>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</si>
  <si>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</si>
  <si>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</si>
  <si>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</si>
  <si>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</si>
  <si>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</si>
  <si>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</si>
  <si>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</si>
  <si>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</si>
  <si>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</si>
  <si>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</si>
  <si>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</si>
  <si>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</si>
  <si>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</si>
  <si>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</si>
  <si>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</si>
  <si>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</si>
  <si>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</si>
  <si>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</si>
  <si>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</si>
  <si>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</si>
  <si>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</si>
  <si>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</si>
  <si>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</si>
  <si>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</si>
  <si>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</si>
  <si>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</si>
  <si>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</si>
  <si>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</si>
  <si>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</si>
  <si>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</si>
  <si>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</si>
  <si>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</si>
  <si>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</si>
  <si>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</si>
  <si>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</si>
  <si>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</si>
  <si>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</si>
  <si>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</si>
  <si>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</si>
  <si>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</si>
  <si>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</si>
  <si>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</si>
  <si>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</si>
  <si>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</si>
  <si>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</si>
  <si>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</si>
  <si>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</si>
  <si>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</si>
  <si>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</si>
  <si>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</si>
  <si>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</si>
  <si>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</si>
  <si>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</si>
  <si>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</si>
  <si>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</si>
  <si>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</si>
  <si>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</si>
  <si>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</si>
  <si>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</si>
  <si>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</si>
  <si>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</si>
  <si>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</si>
  <si>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</si>
  <si>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</si>
  <si>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</si>
  <si>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</si>
  <si>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</si>
  <si>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</si>
  <si>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</si>
  <si>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</si>
  <si>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</si>
  <si>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</si>
  <si>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</si>
  <si>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</si>
  <si>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</si>
  <si>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</si>
  <si>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</si>
  <si>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</si>
  <si>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</si>
  <si>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</si>
  <si>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</si>
  <si>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</si>
  <si>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</si>
  <si>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</si>
  <si>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M3XKM</t>
  </si>
  <si>
    <t>TXKM</t>
  </si>
  <si>
    <t>MONTAGEM E DESMONTAGEM DE FÔRMA DE VIGA, ESCORAMENTO METÁLICO, PÉ-DIREITO DUPLO, EM CHAPA DE MADEIRA RESINADA, 6 UTILIZAÇÕES. AF_12/2015</t>
  </si>
  <si>
    <t>EXECUÇÃO DE PROTEÇÃO DA CABEÇA DO TIRANTE COM USO DE FÔRMAS EM CHAPA COMPENSADA PLASTIFICADA DE MADEIRA E CONCRETO FCK =15 MPA. AF_07/2016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</si>
  <si>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</si>
  <si>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</si>
  <si>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</si>
  <si>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</si>
  <si>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</si>
  <si>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</si>
  <si>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</si>
  <si>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</si>
  <si>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</si>
  <si>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</si>
  <si>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</si>
  <si>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</si>
  <si>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</si>
  <si>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</si>
  <si>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</si>
  <si>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</si>
  <si>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</si>
  <si>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</si>
  <si>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</si>
  <si>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</si>
  <si>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</si>
  <si>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</si>
  <si>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</si>
  <si>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</si>
  <si>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</si>
  <si>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</si>
  <si>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</si>
  <si>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</si>
  <si>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</si>
  <si>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</si>
  <si>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</si>
  <si>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</si>
  <si>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</si>
  <si>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</si>
  <si>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</si>
  <si>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</si>
  <si>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</si>
  <si>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</si>
  <si>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</si>
  <si>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</si>
  <si>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</si>
  <si>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</si>
  <si>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</si>
  <si>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</si>
  <si>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</si>
  <si>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</si>
  <si>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</si>
  <si>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</si>
  <si>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</si>
  <si>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</si>
  <si>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</si>
  <si>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</si>
  <si>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</si>
  <si>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</si>
  <si>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</si>
  <si>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</si>
  <si>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</si>
  <si>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</si>
  <si>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</si>
  <si>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</si>
  <si>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</si>
  <si>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</si>
  <si>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</si>
  <si>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</si>
  <si>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</si>
  <si>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</si>
  <si>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</si>
  <si>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</si>
  <si>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</si>
  <si>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</si>
  <si>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</si>
  <si>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</si>
  <si>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</si>
  <si>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</si>
  <si>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</si>
  <si>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</si>
  <si>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</si>
  <si>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</si>
  <si>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</si>
  <si>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</si>
  <si>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</si>
  <si>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FIXAÇÃO UTILIZANDO PARAFUSO E BUCHA DE NYLON, SOMENTE MÃO DE OBRA. AF_10/2016</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</si>
  <si>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</si>
  <si>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</si>
  <si>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</si>
  <si>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</si>
  <si>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</si>
  <si>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</si>
  <si>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</si>
  <si>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</si>
  <si>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</si>
  <si>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</si>
  <si>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</si>
  <si>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</si>
  <si>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</si>
  <si>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</si>
  <si>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</si>
  <si>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</si>
  <si>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</si>
  <si>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</si>
  <si>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</si>
  <si>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</si>
  <si>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</si>
  <si>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</si>
  <si>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</si>
  <si>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</si>
  <si>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</si>
  <si>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</si>
  <si>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</si>
  <si>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</si>
  <si>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</si>
  <si>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</si>
  <si>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</si>
  <si>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</si>
  <si>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</si>
  <si>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</si>
  <si>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</si>
  <si>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</si>
  <si>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</si>
  <si>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</si>
  <si>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</si>
  <si>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</si>
  <si>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</si>
  <si>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</si>
  <si>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</si>
  <si>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</si>
  <si>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</si>
  <si>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</si>
  <si>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</si>
  <si>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</si>
  <si>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</si>
  <si>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</si>
  <si>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</si>
  <si>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</si>
  <si>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</si>
  <si>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</si>
  <si>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</si>
  <si>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</si>
  <si>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</si>
  <si>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</si>
  <si>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</si>
  <si>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</si>
  <si>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</si>
  <si>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</si>
  <si>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</si>
  <si>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</si>
  <si>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</si>
  <si>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</si>
  <si>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</si>
  <si>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</si>
  <si>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</si>
  <si>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</si>
  <si>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</si>
  <si>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</si>
  <si>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</si>
  <si>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</si>
  <si>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</si>
  <si>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</si>
  <si>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</si>
  <si>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</si>
  <si>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</si>
  <si>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</si>
  <si>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</si>
  <si>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</si>
  <si>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</si>
  <si>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</si>
  <si>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</si>
  <si>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</si>
  <si>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</si>
  <si>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</si>
  <si>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</si>
  <si>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</si>
  <si>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</si>
  <si>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</si>
  <si>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</si>
  <si>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</si>
  <si>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</si>
  <si>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</si>
  <si>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</si>
  <si>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</si>
  <si>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</si>
  <si>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</si>
  <si>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</si>
  <si>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</si>
  <si>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</si>
  <si>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</si>
  <si>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</si>
  <si>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</si>
  <si>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</si>
  <si>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</si>
  <si>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</si>
  <si>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</si>
  <si>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</si>
  <si>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</si>
  <si>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</si>
  <si>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</si>
  <si>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</si>
  <si>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</si>
  <si>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</si>
  <si>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</si>
  <si>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</si>
  <si>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</si>
  <si>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</si>
  <si>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</si>
  <si>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</si>
  <si>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</si>
  <si>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</si>
  <si>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</si>
  <si>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</si>
  <si>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</si>
  <si>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</si>
  <si>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</si>
  <si>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</si>
  <si>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</si>
  <si>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</si>
  <si>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</si>
  <si>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</si>
  <si>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</si>
  <si>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</si>
  <si>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</si>
  <si>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</si>
  <si>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</si>
  <si>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</si>
  <si>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</si>
  <si>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</si>
  <si>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</si>
  <si>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</si>
  <si>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</si>
  <si>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</si>
  <si>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</si>
  <si>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</si>
  <si>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</si>
  <si>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</si>
  <si>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</si>
  <si>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</si>
  <si>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</si>
  <si>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</si>
  <si>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</si>
  <si>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</si>
  <si>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</si>
  <si>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</si>
  <si>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</si>
  <si>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</si>
  <si>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</si>
  <si>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</si>
  <si>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</si>
  <si>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</si>
  <si>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</si>
  <si>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</si>
  <si>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</si>
  <si>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QUEBRA EM ALVENARIA PARA INSTALAÇÃO DE ABRIGO PARA MANGUEIRAS (90X60 CM). AF_05/2015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</si>
  <si>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</si>
  <si>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</si>
  <si>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</si>
  <si>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</si>
  <si>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</si>
  <si>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</si>
  <si>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</si>
  <si>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</si>
  <si>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</si>
  <si>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</si>
  <si>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</si>
  <si>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</si>
  <si>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</si>
  <si>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</si>
  <si>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</si>
  <si>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</si>
  <si>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</si>
  <si>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</si>
  <si>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</si>
  <si>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</si>
  <si>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</si>
  <si>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</si>
  <si>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</si>
  <si>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</si>
  <si>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</si>
  <si>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</si>
  <si>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</si>
  <si>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</si>
  <si>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</si>
  <si>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</si>
  <si>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</si>
  <si>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</si>
  <si>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</si>
  <si>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</si>
  <si>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</si>
  <si>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</si>
  <si>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</si>
  <si>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</si>
  <si>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</si>
  <si>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</si>
  <si>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</si>
  <si>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</si>
  <si>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</si>
  <si>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</si>
  <si>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</si>
  <si>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</si>
  <si>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</si>
  <si>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</si>
  <si>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</si>
  <si>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</si>
  <si>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</si>
  <si>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</si>
  <si>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</si>
  <si>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</si>
  <si>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</si>
  <si>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</si>
  <si>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</si>
  <si>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</si>
  <si>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</si>
  <si>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</si>
  <si>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</si>
  <si>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</si>
  <si>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</si>
  <si>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</si>
  <si>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</si>
  <si>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</si>
  <si>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</si>
  <si>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</si>
  <si>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</si>
  <si>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</si>
  <si>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</si>
  <si>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</si>
  <si>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</si>
  <si>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</si>
  <si>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</si>
  <si>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</si>
  <si>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</si>
  <si>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</si>
  <si>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</si>
  <si>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</si>
  <si>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</si>
  <si>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</si>
  <si>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</si>
  <si>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</si>
  <si>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</si>
  <si>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</si>
  <si>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</si>
  <si>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</si>
  <si>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</si>
  <si>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</si>
  <si>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</si>
  <si>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</si>
  <si>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</si>
  <si>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</si>
  <si>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</si>
  <si>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</si>
  <si>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</si>
  <si>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</si>
  <si>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</si>
  <si>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</si>
  <si>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</si>
  <si>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</si>
  <si>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</si>
  <si>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</si>
  <si>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</si>
  <si>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</si>
  <si>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</si>
  <si>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</si>
  <si>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</si>
  <si>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</si>
  <si>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</si>
  <si>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</si>
  <si>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</si>
  <si>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</si>
  <si>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</si>
  <si>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</si>
  <si>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</si>
  <si>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</si>
  <si>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</si>
  <si>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</si>
  <si>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</si>
  <si>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</si>
  <si>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</si>
  <si>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</si>
  <si>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</si>
  <si>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</si>
  <si>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</si>
  <si>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</si>
  <si>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</si>
  <si>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</si>
  <si>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</si>
  <si>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</si>
  <si>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</si>
  <si>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</si>
  <si>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</si>
  <si>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</si>
  <si>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</si>
  <si>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</si>
  <si>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</si>
  <si>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</si>
  <si>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</si>
  <si>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</si>
  <si>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</si>
  <si>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</si>
  <si>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</si>
  <si>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</si>
  <si>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</si>
  <si>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</si>
  <si>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</si>
  <si>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</si>
  <si>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</si>
  <si>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</si>
  <si>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</si>
  <si>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</si>
  <si>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</si>
  <si>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</si>
  <si>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</si>
  <si>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</si>
  <si>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</si>
  <si>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</si>
  <si>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</si>
  <si>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</si>
  <si>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</si>
  <si>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</si>
  <si>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</si>
  <si>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</si>
  <si>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</si>
  <si>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</si>
  <si>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</si>
  <si>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</si>
  <si>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</si>
  <si>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</si>
  <si>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</si>
  <si>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</si>
  <si>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</si>
  <si>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</si>
  <si>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</si>
  <si>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</si>
  <si>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</si>
  <si>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</si>
  <si>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</si>
  <si>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</si>
  <si>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</si>
  <si>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</si>
  <si>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</si>
  <si>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</si>
  <si>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</si>
  <si>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</si>
  <si>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</si>
  <si>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</si>
  <si>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</si>
  <si>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</si>
  <si>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</si>
  <si>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</si>
  <si>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</si>
  <si>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</si>
  <si>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</si>
  <si>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</si>
  <si>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</si>
  <si>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</si>
  <si>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</si>
  <si>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</si>
  <si>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</si>
  <si>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</si>
  <si>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</si>
  <si>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</si>
  <si>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</si>
  <si>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</si>
  <si>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</si>
  <si>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</si>
  <si>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</si>
  <si>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</si>
  <si>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</si>
  <si>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</si>
  <si>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</si>
  <si>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</si>
  <si>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</si>
  <si>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</si>
  <si>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</si>
  <si>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</si>
  <si>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</si>
  <si>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</si>
  <si>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</si>
  <si>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</si>
  <si>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</si>
  <si>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</si>
  <si>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</si>
  <si>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</si>
  <si>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</si>
  <si>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</si>
  <si>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</si>
  <si>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KIT DE MISTURADOR BASE BRUTA DE LATÃO ¾" MONOCOMANDO PARA CHUVEIRO, INCLUSIVE CONEXÕES, INSTALADO EM RAMAL DE ÁGUA - FORNECIMENTO E INSTALAÇÃO.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</si>
  <si>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</si>
  <si>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</si>
  <si>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</si>
  <si>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</si>
  <si>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</si>
  <si>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ENSACAMENTO DE AREIA. AF_11/2015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</si>
  <si>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</si>
  <si>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</si>
  <si>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</si>
  <si>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</si>
  <si>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</si>
  <si>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</si>
  <si>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</si>
  <si>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</si>
  <si>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</si>
  <si>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</si>
  <si>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</si>
  <si>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</si>
  <si>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</si>
  <si>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</si>
  <si>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</si>
  <si>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</si>
  <si>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</si>
  <si>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</si>
  <si>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</si>
  <si>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</si>
  <si>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</si>
  <si>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</si>
  <si>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</si>
  <si>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</si>
  <si>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</si>
  <si>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</si>
  <si>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</si>
  <si>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</si>
  <si>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</si>
  <si>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</si>
  <si>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</si>
  <si>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</si>
  <si>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</si>
  <si>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</si>
  <si>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</si>
  <si>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</si>
  <si>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</si>
  <si>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</si>
  <si>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</si>
  <si>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</si>
  <si>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</si>
  <si>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</si>
  <si>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</si>
  <si>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</si>
  <si>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</si>
  <si>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</si>
  <si>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</si>
  <si>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</si>
  <si>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</si>
  <si>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</si>
  <si>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</si>
  <si>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</si>
  <si>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</si>
  <si>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</si>
  <si>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</si>
  <si>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</si>
  <si>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</si>
  <si>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</si>
  <si>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MANUAL, APLICADA MANUALMENTE EM PANOS DE FACHADA COM PRESENÇA DE VÃOS, ESPESSURA MAIOR OU IGUAL A 50 MM. AF_06/2014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</si>
  <si>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</si>
  <si>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</si>
  <si>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EXECUÇÃO DE ESCORAS DE CONCRETO PARA CONTENÇÃO DE GUIAS PRÉ-FABRICADAS. AF_06/2016</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</si>
  <si>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</si>
  <si>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</si>
  <si>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</si>
  <si>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</si>
  <si>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</si>
  <si>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</si>
  <si>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</si>
  <si>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</si>
  <si>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</si>
  <si>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</si>
  <si>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</si>
  <si>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</si>
  <si>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</si>
  <si>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</si>
  <si>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</si>
  <si>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</si>
  <si>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</si>
  <si>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</si>
  <si>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</si>
  <si>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</si>
  <si>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</si>
  <si>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</si>
  <si>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</si>
  <si>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</si>
  <si>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</si>
  <si>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</si>
  <si>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</si>
  <si>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</si>
  <si>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</si>
  <si>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</si>
  <si>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</si>
  <si>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</si>
  <si>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</si>
  <si>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</si>
  <si>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</si>
  <si>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</si>
  <si>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</si>
  <si>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</si>
  <si>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</si>
  <si>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</si>
  <si>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</si>
  <si>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</si>
  <si>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</si>
  <si>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</si>
  <si>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</si>
  <si>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</si>
  <si>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</si>
  <si>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</si>
  <si>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</si>
  <si>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</si>
  <si>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</si>
  <si>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</si>
  <si>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</si>
  <si>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</si>
  <si>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</si>
  <si>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</si>
  <si>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</si>
  <si>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</si>
  <si>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</si>
  <si>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</si>
  <si>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</si>
  <si>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</si>
  <si>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</si>
  <si>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</si>
  <si>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</si>
  <si>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</si>
  <si>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</si>
  <si>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</si>
  <si>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</si>
  <si>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</si>
  <si>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</si>
  <si>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</si>
  <si>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</si>
  <si>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</si>
  <si>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</si>
  <si>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</si>
  <si>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</si>
  <si>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</si>
  <si>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</si>
  <si>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</si>
  <si>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</si>
  <si>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</si>
  <si>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</si>
  <si>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</si>
  <si>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</si>
  <si>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</si>
  <si>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</si>
  <si>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</si>
  <si>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</si>
  <si>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</si>
  <si>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</si>
  <si>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</si>
  <si>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</si>
  <si>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</si>
  <si>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</si>
  <si>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</si>
  <si>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</si>
  <si>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LÁTEX ACRÍLICA EM TETO, DUAS DEMÃOS. AF_06/2014</t>
  </si>
  <si>
    <t>APLICAÇÃO MANUAL DE PINTURA COM TINTA TEXTURIZADA ACRÍLICA EM MOLDURAS DE EPS, PRÉ-FABRICADOS, OU OUTROS. AF_06/2014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</si>
  <si>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</si>
  <si>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</si>
  <si>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</si>
  <si>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</si>
  <si>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</si>
  <si>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</si>
  <si>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</si>
  <si>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</si>
  <si>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</si>
  <si>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</si>
  <si>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</si>
  <si>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</si>
  <si>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</si>
  <si>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</si>
  <si>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</si>
  <si>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</si>
  <si>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</si>
  <si>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</si>
  <si>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</si>
  <si>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</si>
  <si>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</si>
  <si>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</si>
  <si>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</si>
  <si>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</si>
  <si>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</si>
  <si>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</si>
  <si>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</si>
  <si>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</si>
  <si>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</si>
  <si>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</si>
  <si>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</si>
  <si>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</si>
  <si>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</si>
  <si>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</si>
  <si>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</si>
  <si>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</si>
  <si>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</si>
  <si>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</si>
  <si>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</si>
  <si>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</si>
  <si>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</si>
  <si>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</si>
  <si>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</si>
  <si>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</si>
  <si>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</si>
  <si>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</si>
  <si>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</si>
  <si>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</si>
  <si>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</si>
  <si>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</si>
  <si>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</si>
  <si>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</si>
  <si>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</si>
  <si>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</si>
  <si>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</si>
  <si>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</si>
  <si>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</si>
  <si>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</si>
  <si>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</si>
  <si>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</si>
  <si>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</si>
  <si>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</si>
  <si>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</si>
  <si>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</si>
  <si>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</si>
  <si>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</si>
  <si>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</si>
  <si>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</si>
  <si>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</si>
  <si>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</si>
  <si>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</si>
  <si>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</si>
  <si>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</si>
  <si>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</si>
  <si>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</si>
  <si>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</si>
  <si>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</si>
  <si>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</si>
  <si>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</si>
  <si>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</si>
  <si>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</si>
  <si>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</si>
  <si>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</si>
  <si>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</si>
  <si>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</si>
  <si>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</si>
  <si>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</si>
  <si>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</si>
  <si>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</si>
  <si>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</si>
  <si>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</si>
  <si>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</si>
  <si>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</si>
  <si>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</si>
  <si>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</si>
  <si>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</si>
  <si>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</si>
  <si>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</si>
  <si>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</si>
  <si>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</si>
  <si>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</si>
  <si>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</si>
  <si>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</si>
  <si>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</si>
  <si>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</si>
  <si>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</si>
  <si>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</si>
  <si>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</si>
  <si>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</si>
  <si>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</si>
  <si>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</si>
  <si>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</si>
  <si>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</si>
  <si>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</si>
  <si>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</si>
  <si>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</si>
  <si>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</si>
  <si>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</si>
  <si>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</si>
  <si>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</si>
  <si>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</si>
  <si>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</si>
  <si>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</si>
  <si>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</si>
  <si>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</si>
  <si>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</si>
  <si>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</si>
  <si>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</si>
  <si>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</si>
  <si>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</si>
  <si>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</si>
  <si>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</si>
  <si>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</si>
  <si>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</si>
  <si>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</si>
  <si>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</si>
  <si>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</si>
  <si>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</si>
  <si>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</si>
  <si>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</si>
  <si>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</si>
  <si>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</si>
  <si>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</si>
  <si>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</si>
  <si>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</si>
  <si>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</si>
  <si>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</si>
  <si>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</si>
  <si>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</si>
  <si>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</si>
  <si>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</si>
  <si>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</si>
  <si>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</si>
  <si>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</si>
  <si>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</si>
  <si>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</si>
  <si>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</si>
  <si>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</si>
  <si>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</si>
  <si>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</si>
  <si>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</si>
  <si>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</si>
  <si>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</si>
  <si>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</si>
  <si>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</si>
  <si>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</si>
  <si>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</si>
  <si>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</si>
  <si>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</si>
  <si>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</si>
  <si>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</si>
  <si>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</si>
  <si>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</si>
  <si>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</si>
  <si>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</si>
  <si>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</si>
  <si>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</si>
  <si>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</si>
  <si>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</si>
  <si>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</si>
  <si>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</si>
  <si>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</si>
  <si>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</si>
  <si>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</si>
  <si>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</si>
  <si>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</si>
  <si>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</si>
  <si>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</si>
  <si>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</si>
  <si>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</si>
  <si>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</si>
  <si>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</si>
  <si>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</si>
  <si>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</si>
  <si>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</si>
  <si>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</si>
  <si>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ESPARGIDOR DE ASFALTO PRESSURIZADO COM TANQUE DE 2500 L, REBOCÁVEL COM MOTOR A GASOLINA POTÊNCIA 3,4 HP - DEPRECIAÇÃO. AF_07/2014</t>
  </si>
  <si>
    <t>ESPARGIDOR DE ASFALTO PRESSURIZADO COM TANQUE DE 2500 L, REBOCÁVEL COM MOTOR A GASOLINA POTÊNCIA 3,4 HP - JUROS. AF_07/2014</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</si>
  <si>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</si>
  <si>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</si>
  <si>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</si>
  <si>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</si>
  <si>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</si>
  <si>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</si>
  <si>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</si>
  <si>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</si>
  <si>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</si>
  <si>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</si>
  <si>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</si>
  <si>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</si>
  <si>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</si>
  <si>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</si>
  <si>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</si>
  <si>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</si>
  <si>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</si>
  <si>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</si>
  <si>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</si>
  <si>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</si>
  <si>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</si>
  <si>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</si>
  <si>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</si>
  <si>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</si>
  <si>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</si>
  <si>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</si>
  <si>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</si>
  <si>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</si>
  <si>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</si>
  <si>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</si>
  <si>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</si>
  <si>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</si>
  <si>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</si>
  <si>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</si>
  <si>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</si>
  <si>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</si>
  <si>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</si>
  <si>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</si>
  <si>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</si>
  <si>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</si>
  <si>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</si>
  <si>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</si>
  <si>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</si>
  <si>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</si>
  <si>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</si>
  <si>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</si>
  <si>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</si>
  <si>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</si>
  <si>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</si>
  <si>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</si>
  <si>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</si>
  <si>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</si>
  <si>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</si>
  <si>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</si>
  <si>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</si>
  <si>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</si>
  <si>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</si>
  <si>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</si>
  <si>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</si>
  <si>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</si>
  <si>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</si>
  <si>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</si>
  <si>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</si>
  <si>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</si>
  <si>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</si>
  <si>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</si>
  <si>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</si>
  <si>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</si>
  <si>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</si>
  <si>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</si>
  <si>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</si>
  <si>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</si>
  <si>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</si>
  <si>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</si>
  <si>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</si>
  <si>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</si>
  <si>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</si>
  <si>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</si>
  <si>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</si>
  <si>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</si>
  <si>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</si>
  <si>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</si>
  <si>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</si>
  <si>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</si>
  <si>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</si>
  <si>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</si>
  <si>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</si>
  <si>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</si>
  <si>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</si>
  <si>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</si>
  <si>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</si>
  <si>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</si>
  <si>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</si>
  <si>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</si>
  <si>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</si>
  <si>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</si>
  <si>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</si>
  <si>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</si>
  <si>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</si>
  <si>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</si>
  <si>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</si>
  <si>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</si>
  <si>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</si>
  <si>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</si>
  <si>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</si>
  <si>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</si>
  <si>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</si>
  <si>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</si>
  <si>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</si>
  <si>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</si>
  <si>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</si>
  <si>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</si>
  <si>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</si>
  <si>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</si>
  <si>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</si>
  <si>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</si>
  <si>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</si>
  <si>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</si>
  <si>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</si>
  <si>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</si>
  <si>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</si>
  <si>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</si>
  <si>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</si>
  <si>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</si>
  <si>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</si>
  <si>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</si>
  <si>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</si>
  <si>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</si>
  <si>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</si>
  <si>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</si>
  <si>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</si>
  <si>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</si>
  <si>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</si>
  <si>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</si>
  <si>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</si>
  <si>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</si>
  <si>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</si>
  <si>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</si>
  <si>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</si>
  <si>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</si>
  <si>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</si>
  <si>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</si>
  <si>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</si>
  <si>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</si>
  <si>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</si>
  <si>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</si>
  <si>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</si>
  <si>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</si>
  <si>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</si>
  <si>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</si>
  <si>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</si>
  <si>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</si>
  <si>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</si>
  <si>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</si>
  <si>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</si>
  <si>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</si>
  <si>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</si>
  <si>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</si>
  <si>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</si>
  <si>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</si>
  <si>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</si>
  <si>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</si>
  <si>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</si>
  <si>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</si>
  <si>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</si>
  <si>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CHI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</si>
  <si>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</si>
  <si>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</si>
  <si>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</si>
  <si>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</si>
  <si>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</si>
  <si>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</si>
  <si>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</si>
  <si>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</si>
  <si>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</si>
  <si>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</si>
  <si>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</si>
  <si>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</si>
  <si>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</si>
  <si>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</si>
  <si>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</si>
  <si>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</si>
  <si>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</si>
  <si>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</si>
  <si>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</si>
  <si>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</si>
  <si>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</si>
  <si>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</si>
  <si>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</si>
  <si>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</si>
  <si>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</si>
  <si>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</si>
  <si>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</si>
  <si>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</si>
  <si>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</si>
  <si>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</si>
  <si>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</si>
  <si>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</si>
  <si>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</si>
  <si>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</si>
  <si>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</si>
  <si>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</si>
  <si>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</si>
  <si>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</si>
  <si>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</si>
  <si>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</si>
  <si>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</si>
  <si>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</si>
  <si>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</si>
  <si>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</si>
  <si>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</si>
  <si>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</si>
  <si>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</si>
  <si>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</si>
  <si>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</si>
  <si>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</si>
  <si>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</si>
  <si>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</si>
  <si>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</si>
  <si>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</si>
  <si>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</si>
  <si>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</si>
  <si>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</si>
  <si>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</si>
  <si>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</si>
  <si>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</si>
  <si>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</si>
  <si>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</si>
  <si>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</si>
  <si>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</si>
  <si>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</si>
  <si>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</si>
  <si>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</si>
  <si>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</si>
  <si>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</si>
  <si>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</si>
  <si>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</si>
  <si>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</si>
  <si>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</si>
  <si>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</si>
  <si>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</si>
  <si>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</si>
  <si>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</si>
  <si>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</si>
  <si>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</si>
  <si>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</si>
  <si>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</si>
  <si>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</si>
  <si>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</si>
  <si>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</si>
  <si>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</si>
  <si>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</si>
  <si>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</si>
  <si>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</si>
  <si>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</si>
  <si>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</si>
  <si>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</si>
  <si>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</si>
  <si>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</si>
  <si>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</si>
  <si>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</si>
  <si>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</si>
  <si>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</si>
  <si>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</si>
  <si>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</si>
  <si>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</si>
  <si>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</si>
  <si>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</si>
  <si>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</si>
  <si>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</si>
  <si>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</si>
  <si>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</si>
  <si>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</si>
  <si>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</si>
  <si>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</si>
  <si>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</si>
  <si>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</si>
  <si>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</si>
  <si>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</si>
  <si>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</si>
  <si>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</si>
  <si>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</si>
  <si>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</si>
  <si>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</si>
  <si>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</si>
  <si>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</si>
  <si>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</si>
  <si>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</si>
  <si>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</si>
  <si>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</si>
  <si>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</si>
  <si>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</si>
  <si>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</si>
  <si>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</si>
  <si>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</si>
  <si>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</si>
  <si>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</si>
  <si>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</si>
  <si>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</si>
  <si>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</si>
  <si>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</si>
  <si>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</si>
  <si>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</si>
  <si>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</si>
  <si>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</si>
  <si>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</si>
  <si>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</si>
  <si>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</si>
  <si>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</si>
  <si>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</si>
  <si>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</si>
  <si>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</si>
  <si>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</si>
  <si>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</si>
  <si>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</si>
  <si>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</si>
  <si>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</si>
  <si>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</si>
  <si>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</si>
  <si>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</si>
  <si>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</si>
  <si>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</si>
  <si>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</si>
  <si>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</si>
  <si>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</si>
  <si>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</si>
  <si>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</si>
  <si>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</si>
  <si>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</si>
  <si>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</si>
  <si>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</si>
  <si>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</si>
  <si>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</si>
  <si>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</si>
  <si>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</si>
  <si>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</si>
  <si>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</si>
  <si>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</si>
  <si>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</si>
  <si>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</si>
  <si>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</si>
  <si>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</si>
  <si>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</si>
  <si>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</si>
  <si>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</si>
  <si>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</si>
  <si>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</si>
  <si>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</si>
  <si>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</si>
  <si>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</si>
  <si>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</si>
  <si>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</si>
  <si>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</si>
  <si>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</si>
  <si>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</si>
  <si>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</si>
  <si>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</si>
  <si>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</si>
  <si>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</si>
  <si>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</si>
  <si>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</si>
  <si>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</si>
  <si>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</si>
  <si>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</si>
  <si>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</si>
  <si>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</si>
  <si>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</si>
  <si>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</si>
  <si>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</si>
  <si>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</si>
  <si>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</si>
  <si>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</si>
  <si>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</si>
  <si>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</si>
  <si>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</si>
  <si>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</si>
  <si>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</si>
  <si>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</si>
  <si>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</si>
  <si>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</si>
  <si>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</si>
  <si>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</si>
  <si>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</si>
  <si>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</si>
  <si>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</si>
  <si>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</si>
  <si>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TRATOR DE ESTEIRAS, POTÊNCIA 125 HP, PESO OPERACIONAL 12,9 T, COM LÂMINA 2,7 M3 - CHP DIURNO. AF_10/2014</t>
  </si>
  <si>
    <t>TRATOR DE ESTEIRAS, POTÊNCIA 100 HP, PESO OPERACIONAL 9,4 T, COM LÂMINA 2,19 M3 - CHP DIURNO. AF_06/2014</t>
  </si>
  <si>
    <t>TRATOR DE ESTEIRAS, POTÊNCIA 125 HP, PESO OPERACIONAL 12,9 T, COM LÂMINA 2,7 M3 - CHI DIURNO. AF_10/2014</t>
  </si>
  <si>
    <t>TRATOR DE ESTEIRAS, POTÊNCIA 100 HP, PESO OPERACIONAL 9,4 T, COM LÂMINA 2,19 M3 - CHI DIURNO.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</si>
  <si>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</si>
  <si>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</si>
  <si>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</si>
  <si>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</si>
  <si>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</si>
  <si>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</si>
  <si>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</si>
  <si>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</si>
  <si>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</si>
  <si>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</si>
  <si>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</si>
  <si>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</si>
  <si>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</si>
  <si>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</si>
  <si>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</si>
  <si>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</si>
  <si>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</si>
  <si>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</si>
  <si>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</si>
  <si>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</si>
  <si>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</si>
  <si>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</si>
  <si>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</si>
  <si>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</si>
  <si>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</si>
  <si>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</si>
  <si>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</si>
  <si>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</si>
  <si>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</si>
  <si>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</si>
  <si>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</si>
  <si>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</si>
  <si>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</si>
  <si>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</si>
  <si>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</si>
  <si>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</si>
  <si>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</si>
  <si>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</si>
  <si>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</si>
  <si>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</si>
  <si>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</si>
  <si>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</si>
  <si>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</si>
  <si>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</si>
  <si>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</si>
  <si>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</si>
  <si>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</si>
  <si>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</si>
  <si>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</si>
  <si>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</si>
  <si>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</si>
  <si>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</si>
  <si>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</si>
  <si>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</si>
  <si>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</si>
  <si>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</si>
  <si>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</si>
  <si>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</si>
  <si>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</si>
  <si>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</si>
  <si>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</si>
  <si>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</si>
  <si>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</si>
  <si>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</si>
  <si>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</si>
  <si>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</si>
  <si>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</si>
  <si>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</si>
  <si>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</si>
  <si>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</si>
  <si>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</si>
  <si>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</si>
  <si>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</si>
  <si>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</si>
  <si>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</si>
  <si>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</si>
  <si>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</si>
  <si>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</si>
  <si>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</si>
  <si>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</si>
  <si>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</si>
  <si>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</si>
  <si>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</si>
  <si>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</si>
  <si>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</si>
  <si>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</si>
  <si>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</si>
  <si>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</si>
  <si>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</si>
  <si>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</si>
  <si>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</si>
  <si>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</si>
  <si>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</si>
  <si>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</si>
  <si>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</si>
  <si>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</si>
  <si>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</si>
  <si>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</si>
  <si>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</si>
  <si>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</si>
  <si>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</si>
  <si>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</si>
  <si>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</si>
  <si>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</si>
  <si>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</si>
  <si>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</si>
  <si>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</si>
  <si>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</si>
  <si>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</si>
  <si>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</si>
  <si>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</si>
  <si>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</si>
  <si>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</si>
  <si>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</si>
  <si>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</si>
  <si>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</si>
  <si>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</si>
  <si>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</si>
  <si>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</si>
  <si>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</si>
  <si>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</si>
  <si>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</si>
  <si>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</si>
  <si>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</si>
  <si>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</si>
  <si>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</si>
  <si>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</si>
  <si>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</si>
  <si>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</si>
  <si>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</si>
  <si>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</si>
  <si>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</si>
  <si>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</si>
  <si>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</si>
  <si>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</si>
  <si>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</si>
  <si>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</si>
  <si>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</si>
  <si>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</si>
  <si>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</si>
  <si>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</si>
  <si>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</si>
  <si>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</si>
  <si>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</si>
  <si>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</si>
  <si>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</si>
  <si>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</si>
  <si>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</si>
  <si>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</si>
  <si>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</si>
  <si>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</si>
  <si>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</si>
  <si>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</si>
  <si>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</si>
  <si>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</si>
  <si>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</si>
  <si>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</si>
  <si>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</si>
  <si>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</si>
  <si>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</si>
  <si>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</si>
  <si>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</si>
  <si>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</si>
  <si>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</si>
  <si>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</si>
  <si>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</si>
  <si>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</si>
  <si>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</si>
  <si>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</si>
  <si>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</si>
  <si>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</si>
  <si>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</si>
  <si>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</si>
  <si>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</si>
  <si>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</si>
  <si>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</si>
  <si>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</si>
  <si>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</si>
  <si>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</si>
  <si>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</si>
  <si>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</si>
  <si>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</si>
  <si>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</si>
  <si>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</si>
  <si>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</si>
  <si>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</si>
  <si>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</si>
  <si>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</si>
  <si>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</si>
  <si>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</si>
  <si>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</si>
  <si>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</si>
  <si>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</si>
  <si>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</si>
  <si>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</si>
  <si>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</si>
  <si>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</si>
  <si>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</si>
  <si>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</si>
  <si>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</si>
  <si>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</si>
  <si>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</si>
  <si>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</si>
  <si>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</si>
  <si>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</si>
  <si>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</si>
  <si>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</si>
  <si>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</si>
  <si>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</si>
  <si>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</si>
  <si>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</si>
  <si>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</si>
  <si>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</si>
  <si>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</si>
  <si>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</si>
  <si>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</si>
  <si>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</si>
  <si>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</si>
  <si>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</si>
  <si>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</si>
  <si>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</si>
  <si>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</si>
  <si>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</si>
  <si>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</si>
  <si>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</si>
  <si>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</si>
  <si>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</si>
  <si>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</si>
  <si>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</si>
  <si>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</si>
  <si>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</si>
  <si>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</si>
  <si>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</si>
  <si>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</si>
  <si>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</si>
  <si>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</si>
  <si>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</si>
  <si>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</si>
  <si>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</si>
  <si>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</si>
  <si>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</si>
  <si>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</si>
  <si>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</si>
  <si>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</si>
  <si>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</si>
  <si>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</si>
  <si>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</si>
  <si>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</si>
  <si>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</si>
  <si>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</si>
  <si>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</si>
  <si>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</si>
  <si>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</si>
  <si>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</si>
  <si>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</si>
  <si>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</si>
  <si>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</si>
  <si>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</si>
  <si>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</si>
  <si>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</si>
  <si>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</si>
  <si>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</si>
  <si>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</si>
  <si>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</si>
  <si>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</si>
  <si>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</si>
  <si>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</si>
  <si>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</si>
  <si>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</si>
  <si>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</si>
  <si>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</si>
  <si>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</si>
  <si>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</si>
  <si>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</si>
  <si>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</si>
  <si>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</si>
  <si>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</si>
  <si>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</si>
  <si>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</si>
  <si>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</si>
  <si>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</si>
  <si>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</si>
  <si>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</si>
  <si>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</si>
  <si>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</si>
  <si>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</si>
  <si>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</si>
  <si>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</si>
  <si>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</si>
  <si>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</si>
  <si>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</si>
  <si>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</si>
  <si>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</si>
  <si>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</si>
  <si>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</si>
  <si>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</si>
  <si>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</si>
  <si>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</si>
  <si>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</si>
  <si>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</si>
  <si>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</si>
  <si>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</si>
  <si>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</si>
  <si>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</si>
  <si>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</si>
  <si>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</si>
  <si>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</si>
  <si>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</si>
  <si>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</si>
  <si>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</si>
  <si>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</si>
  <si>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</si>
  <si>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</si>
  <si>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</si>
  <si>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</si>
  <si>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</si>
  <si>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</si>
  <si>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</si>
  <si>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</si>
  <si>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</si>
  <si>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</si>
  <si>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</si>
  <si>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</si>
  <si>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</si>
  <si>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</si>
  <si>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</si>
  <si>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</si>
  <si>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</si>
  <si>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</si>
  <si>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</si>
  <si>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</si>
  <si>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</si>
  <si>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</si>
  <si>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</si>
  <si>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</si>
  <si>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</si>
  <si>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</si>
  <si>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</si>
  <si>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</si>
  <si>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</si>
  <si>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</si>
  <si>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</si>
  <si>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</si>
  <si>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</si>
  <si>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</si>
  <si>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</si>
  <si>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</si>
  <si>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</si>
  <si>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</si>
  <si>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</si>
  <si>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</si>
  <si>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</si>
  <si>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</si>
  <si>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</si>
  <si>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</si>
  <si>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</si>
  <si>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</si>
  <si>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</si>
  <si>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</si>
  <si>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</si>
  <si>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</si>
  <si>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</si>
  <si>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</si>
  <si>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</si>
  <si>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</si>
  <si>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</si>
  <si>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</si>
  <si>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</si>
  <si>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</si>
  <si>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CODIGO  </t>
  </si>
  <si>
    <t>UNID</t>
  </si>
  <si>
    <t>MÃO DE OBRA
 R$</t>
  </si>
  <si>
    <t>PRECO TOTAL
 R$</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</si>
  <si>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</si>
  <si>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</si>
  <si>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</si>
  <si>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</si>
  <si>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</si>
  <si>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</si>
  <si>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</si>
  <si>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</si>
  <si>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</si>
  <si>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</si>
  <si>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</si>
  <si>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</si>
  <si>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</si>
  <si>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</si>
  <si>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</si>
  <si>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</si>
  <si>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</si>
  <si>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</si>
  <si>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</si>
  <si>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</si>
  <si>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</si>
  <si>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</si>
  <si>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</si>
  <si>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</si>
  <si>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</si>
  <si>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</si>
  <si>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</si>
  <si>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</si>
  <si>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</si>
  <si>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</si>
  <si>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</si>
  <si>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</si>
  <si>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</si>
  <si>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</si>
  <si>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</si>
  <si>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</si>
  <si>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</si>
  <si>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</si>
  <si>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</si>
  <si>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</si>
  <si>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</si>
  <si>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</si>
  <si>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</si>
  <si>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</si>
  <si>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</si>
  <si>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</si>
  <si>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</si>
  <si>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</si>
  <si>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</si>
  <si>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</si>
  <si>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</si>
  <si>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</si>
  <si>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</si>
  <si>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</si>
  <si>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</si>
  <si>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</si>
  <si>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</si>
  <si>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</si>
  <si>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</si>
  <si>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</si>
  <si>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</si>
  <si>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</si>
  <si>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</si>
  <si>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</si>
  <si>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</si>
  <si>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</si>
  <si>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</si>
  <si>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</si>
  <si>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</si>
  <si>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</si>
  <si>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</si>
  <si>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</si>
  <si>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</si>
  <si>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</si>
  <si>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</si>
  <si>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</si>
  <si>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</si>
  <si>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</si>
  <si>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</si>
  <si>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</si>
  <si>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</si>
  <si>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</si>
  <si>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</si>
  <si>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</si>
  <si>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</si>
  <si>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</si>
  <si>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</si>
  <si>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</si>
  <si>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</si>
  <si>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</si>
  <si>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</si>
  <si>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</si>
  <si>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</si>
  <si>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</si>
  <si>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</si>
  <si>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</si>
  <si>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</si>
  <si>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</si>
  <si>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</si>
  <si>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</si>
  <si>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</si>
  <si>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</si>
  <si>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</si>
  <si>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</si>
  <si>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</si>
  <si>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</si>
  <si>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</si>
  <si>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</si>
  <si>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</si>
  <si>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</si>
  <si>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</si>
  <si>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</si>
  <si>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</si>
  <si>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</si>
  <si>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</si>
  <si>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</si>
  <si>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</si>
  <si>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</si>
  <si>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</si>
  <si>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</si>
  <si>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</si>
  <si>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</si>
  <si>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</si>
  <si>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</si>
  <si>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</si>
  <si>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</si>
  <si>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</si>
  <si>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</si>
  <si>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</si>
  <si>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</si>
  <si>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</si>
  <si>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</si>
  <si>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</si>
  <si>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</si>
  <si>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</si>
  <si>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</si>
  <si>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</si>
  <si>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</si>
  <si>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</si>
  <si>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</si>
  <si>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</si>
  <si>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</si>
  <si>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</si>
  <si>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</si>
  <si>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</si>
  <si>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</si>
  <si>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</si>
  <si>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</si>
  <si>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</si>
  <si>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</si>
  <si>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</si>
  <si>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</si>
  <si>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</si>
  <si>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</si>
  <si>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</si>
  <si>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</si>
  <si>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</si>
  <si>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</si>
  <si>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</si>
  <si>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</si>
  <si>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</si>
  <si>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</si>
  <si>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</si>
  <si>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</si>
  <si>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</si>
  <si>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</si>
  <si>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</si>
  <si>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</si>
  <si>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</si>
  <si>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</si>
  <si>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</si>
  <si>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</si>
  <si>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</si>
  <si>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</si>
  <si>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</si>
  <si>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</si>
  <si>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</si>
  <si>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</si>
  <si>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</si>
  <si>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</si>
  <si>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</si>
  <si>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</si>
  <si>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</si>
  <si>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</si>
  <si>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</si>
  <si>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</si>
  <si>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</si>
  <si>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</si>
  <si>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</si>
  <si>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</si>
  <si>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</si>
  <si>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</si>
  <si>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</si>
  <si>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</si>
  <si>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</si>
  <si>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</si>
  <si>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</si>
  <si>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</si>
  <si>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</si>
  <si>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</si>
  <si>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</si>
  <si>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</si>
  <si>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</si>
  <si>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</si>
  <si>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</si>
  <si>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</si>
  <si>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</si>
  <si>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</si>
  <si>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</si>
  <si>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</si>
  <si>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</si>
  <si>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</si>
  <si>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</si>
  <si>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</si>
  <si>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</si>
  <si>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</si>
  <si>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MÁQUINA JATO DE PRESSAO PORTÁTIL, CAMARA DE 1 SAIDA, CAPACIDADE 280 L, DIAMETRO 670 MM, BICO DE JATO CURTO VENTURI DE 5/16'' , MANGUEIRA DE 1'' COM COMPRESSOR DE AR REBOCÁVEL 189 PCM E MOTOR DIESEL 63 CV - CHP DIURNO. AF_03/2016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</si>
  <si>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</si>
  <si>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</si>
  <si>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</si>
  <si>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</si>
  <si>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</si>
  <si>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</si>
  <si>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</si>
  <si>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</si>
  <si>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</si>
  <si>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</si>
  <si>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</si>
  <si>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</si>
  <si>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</si>
  <si>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BETONEIRA CAPACIDADE NOMINAL DE 400 L, CAPACIDADE DE MISTURA 280 L, MOTOR ELÉTRICO TRIFÁSICO POTÊNCIA DE 2 CV, SEM CARREGADOR - CHI DIURNO. AF_10/2014</t>
  </si>
  <si>
    <t>MÁQUINA JATO DE PRESSAO PORTÁTIL, CAMARA DE 1 SAIDA, CAPACIDADE 280 L, DIAMETRO 670 MM, BICO DE JATO CURTO VENTURI DE 5/16'' , MANGUEIRA DE 1'' COM COMPRESSOR DE AR REBOCÁVEL 189 PCM E MOTOR DIESEL 63 CV - CHI DIURNO. AF_03/2016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</si>
  <si>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</si>
  <si>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</si>
  <si>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</si>
  <si>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</si>
  <si>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</si>
  <si>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</si>
  <si>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</si>
  <si>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</si>
  <si>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</si>
  <si>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</si>
  <si>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</si>
  <si>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</si>
  <si>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</si>
  <si>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</si>
  <si>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</si>
  <si>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</si>
  <si>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</si>
  <si>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</si>
  <si>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</si>
  <si>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</si>
  <si>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</si>
  <si>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</si>
  <si>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</si>
  <si>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</si>
  <si>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</si>
  <si>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</si>
  <si>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</si>
  <si>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</si>
  <si>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</si>
  <si>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</si>
  <si>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</si>
  <si>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</si>
  <si>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</si>
  <si>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</si>
  <si>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</si>
  <si>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</si>
  <si>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</si>
  <si>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</si>
  <si>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</si>
  <si>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</si>
  <si>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</si>
  <si>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</si>
  <si>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</si>
  <si>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</si>
  <si>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</si>
  <si>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</si>
  <si>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</si>
  <si>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</si>
  <si>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</si>
  <si>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</si>
  <si>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</si>
  <si>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</si>
  <si>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</si>
  <si>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</si>
  <si>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</si>
  <si>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</si>
  <si>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</si>
  <si>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</si>
  <si>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</si>
  <si>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</si>
  <si>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</si>
  <si>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</si>
  <si>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</si>
  <si>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</si>
  <si>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</si>
  <si>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</si>
  <si>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</si>
  <si>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</si>
  <si>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</si>
  <si>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</si>
  <si>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</si>
  <si>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</si>
  <si>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</si>
  <si>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</si>
  <si>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</si>
  <si>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</si>
  <si>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</si>
  <si>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</si>
  <si>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</si>
  <si>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</si>
  <si>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</si>
  <si>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</si>
  <si>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</si>
  <si>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</si>
  <si>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</si>
  <si>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</si>
  <si>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</si>
  <si>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</si>
  <si>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</si>
  <si>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</si>
  <si>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</si>
  <si>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</si>
  <si>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</si>
  <si>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</si>
  <si>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</si>
  <si>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</si>
  <si>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</si>
  <si>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</si>
  <si>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</si>
  <si>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</si>
  <si>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</si>
  <si>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</si>
  <si>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</si>
  <si>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</si>
  <si>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</si>
  <si>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</si>
  <si>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</si>
  <si>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</si>
  <si>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</si>
  <si>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</si>
  <si>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</si>
  <si>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</si>
  <si>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</si>
  <si>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</si>
  <si>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</si>
  <si>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</si>
  <si>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</si>
  <si>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</si>
  <si>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</si>
  <si>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</si>
  <si>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</si>
  <si>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</si>
  <si>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</si>
  <si>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</si>
  <si>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</si>
  <si>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</si>
  <si>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</si>
  <si>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</si>
  <si>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</si>
  <si>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</si>
  <si>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</si>
  <si>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</si>
  <si>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</si>
  <si>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</si>
  <si>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</si>
  <si>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</si>
  <si>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</si>
  <si>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</si>
  <si>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</si>
  <si>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</si>
  <si>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</si>
  <si>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</si>
  <si>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</si>
  <si>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</si>
  <si>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</si>
  <si>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</si>
  <si>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</si>
  <si>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</si>
  <si>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</si>
  <si>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</si>
  <si>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</si>
  <si>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</si>
  <si>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</si>
  <si>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</si>
  <si>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</si>
  <si>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</si>
  <si>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</si>
  <si>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</si>
  <si>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</si>
  <si>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</si>
  <si>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</si>
  <si>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</si>
  <si>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</si>
  <si>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</si>
  <si>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</si>
  <si>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</si>
  <si>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</si>
  <si>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</si>
  <si>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</si>
  <si>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</si>
  <si>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</si>
  <si>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</si>
  <si>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</si>
  <si>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</si>
  <si>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</si>
  <si>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</si>
  <si>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</si>
  <si>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</si>
  <si>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</si>
  <si>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</si>
  <si>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</si>
  <si>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</si>
  <si>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</si>
  <si>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</si>
  <si>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</si>
  <si>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</si>
  <si>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</si>
  <si>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</si>
  <si>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</si>
  <si>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</si>
  <si>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</si>
  <si>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</si>
  <si>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</si>
  <si>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</si>
  <si>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</si>
  <si>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</si>
  <si>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</si>
  <si>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</si>
  <si>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</si>
  <si>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</si>
  <si>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</si>
  <si>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</si>
  <si>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</si>
  <si>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</si>
  <si>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</si>
  <si>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</si>
  <si>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</si>
  <si>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</si>
  <si>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</si>
  <si>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</si>
  <si>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</si>
  <si>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</si>
  <si>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</si>
  <si>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</si>
  <si>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</si>
  <si>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</si>
  <si>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</si>
  <si>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</si>
  <si>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</si>
  <si>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</si>
  <si>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</si>
  <si>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</si>
  <si>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</si>
  <si>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</si>
  <si>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</si>
  <si>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</si>
  <si>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</si>
  <si>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</si>
  <si>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</si>
  <si>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</si>
  <si>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</si>
  <si>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</si>
  <si>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</si>
  <si>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</si>
  <si>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</si>
  <si>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</si>
  <si>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</si>
  <si>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</si>
  <si>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</si>
  <si>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</si>
  <si>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</si>
  <si>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</si>
  <si>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</si>
  <si>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</si>
  <si>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</si>
  <si>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</si>
  <si>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</si>
  <si>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</si>
  <si>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</si>
  <si>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</si>
  <si>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</si>
  <si>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</si>
  <si>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</si>
  <si>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</si>
  <si>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</si>
  <si>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</si>
  <si>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</si>
  <si>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</si>
  <si>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</si>
  <si>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</si>
  <si>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</si>
  <si>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</si>
  <si>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</si>
  <si>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</si>
  <si>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</si>
  <si>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</si>
  <si>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</si>
  <si>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</si>
  <si>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</si>
  <si>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</si>
  <si>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</si>
  <si>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</si>
  <si>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</si>
  <si>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</si>
  <si>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</si>
  <si>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</si>
  <si>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</si>
  <si>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</si>
  <si>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</si>
  <si>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</si>
  <si>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</si>
  <si>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</si>
  <si>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</si>
  <si>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</si>
  <si>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</si>
  <si>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</si>
  <si>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</si>
  <si>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</si>
  <si>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</si>
  <si>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</si>
  <si>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</si>
  <si>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</si>
  <si>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</si>
  <si>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</si>
  <si>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</si>
  <si>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</si>
  <si>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</si>
  <si>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</si>
  <si>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</si>
  <si>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</si>
  <si>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</si>
  <si>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</si>
  <si>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</si>
  <si>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</si>
  <si>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</si>
  <si>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</si>
  <si>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</si>
  <si>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</si>
  <si>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</si>
  <si>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</si>
  <si>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</si>
  <si>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</si>
  <si>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</si>
  <si>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</si>
  <si>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</si>
  <si>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</si>
  <si>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</si>
  <si>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</si>
  <si>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</si>
  <si>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</si>
  <si>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</si>
  <si>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</si>
  <si>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</si>
  <si>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</si>
  <si>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</si>
  <si>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</si>
  <si>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</si>
  <si>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</si>
  <si>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</si>
  <si>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</si>
  <si>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</si>
  <si>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</si>
  <si>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</si>
  <si>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</si>
  <si>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</si>
  <si>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</si>
  <si>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</si>
  <si>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</si>
  <si>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</si>
  <si>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</si>
  <si>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</si>
  <si>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</si>
  <si>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</si>
  <si>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</si>
  <si>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</si>
  <si>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</si>
  <si>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</si>
  <si>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</si>
  <si>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</si>
  <si>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</si>
  <si>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</si>
  <si>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</si>
  <si>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</si>
  <si>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</si>
  <si>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</si>
  <si>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</si>
  <si>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</si>
  <si>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</si>
  <si>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</si>
  <si>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</si>
  <si>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</si>
  <si>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</si>
  <si>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</si>
  <si>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</si>
  <si>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</si>
  <si>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</si>
  <si>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</si>
  <si>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</si>
  <si>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</si>
  <si>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</si>
  <si>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</si>
  <si>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</si>
  <si>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</si>
  <si>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</si>
  <si>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</si>
  <si>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</si>
  <si>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</si>
  <si>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</si>
  <si>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</si>
  <si>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</si>
  <si>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</si>
  <si>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</si>
  <si>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</si>
  <si>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</si>
  <si>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</si>
  <si>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</si>
  <si>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</si>
  <si>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</si>
  <si>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</si>
  <si>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</si>
  <si>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</si>
  <si>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</si>
  <si>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</si>
  <si>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</si>
  <si>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</si>
  <si>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</si>
  <si>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</si>
  <si>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</si>
  <si>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</si>
  <si>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</si>
  <si>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</si>
  <si>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</si>
  <si>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</si>
  <si>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</si>
  <si>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</si>
  <si>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</si>
  <si>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</si>
  <si>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</si>
  <si>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</si>
  <si>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</si>
  <si>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</si>
  <si>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</si>
  <si>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</si>
  <si>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</si>
  <si>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</si>
  <si>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</si>
  <si>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</si>
  <si>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</si>
  <si>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</si>
  <si>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</si>
  <si>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</si>
  <si>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</si>
  <si>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</si>
  <si>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</si>
  <si>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</si>
  <si>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</si>
  <si>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</si>
  <si>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</si>
  <si>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</si>
  <si>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</si>
  <si>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</si>
  <si>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</si>
  <si>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</si>
  <si>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</si>
  <si>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</si>
  <si>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</si>
  <si>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</si>
  <si>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</si>
  <si>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</si>
  <si>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</si>
  <si>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</si>
  <si>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</si>
  <si>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</si>
  <si>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</si>
  <si>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</si>
  <si>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</si>
  <si>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</si>
  <si>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</si>
  <si>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</si>
  <si>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</si>
  <si>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</si>
  <si>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</si>
  <si>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</si>
  <si>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</si>
  <si>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</si>
  <si>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</si>
  <si>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</si>
  <si>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</si>
  <si>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</si>
  <si>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</si>
  <si>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</si>
  <si>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</si>
  <si>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</si>
  <si>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</si>
  <si>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</si>
  <si>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</si>
  <si>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</si>
  <si>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</si>
  <si>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</si>
  <si>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</si>
  <si>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</si>
  <si>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</si>
  <si>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</si>
  <si>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</si>
  <si>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</si>
  <si>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</si>
  <si>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</si>
  <si>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</si>
  <si>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</si>
  <si>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</si>
  <si>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</si>
  <si>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</si>
  <si>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</si>
  <si>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</si>
  <si>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</si>
  <si>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</si>
  <si>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</si>
  <si>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</si>
  <si>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</si>
  <si>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</si>
  <si>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</si>
  <si>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</si>
  <si>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</si>
  <si>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</si>
  <si>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</si>
  <si>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</si>
  <si>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</si>
  <si>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</si>
  <si>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</si>
  <si>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</si>
  <si>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</si>
  <si>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</si>
  <si>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</si>
  <si>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</si>
  <si>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</si>
  <si>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</si>
  <si>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</si>
  <si>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</si>
  <si>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</si>
  <si>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</si>
  <si>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</si>
  <si>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</si>
  <si>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</si>
  <si>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</si>
  <si>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</si>
  <si>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</si>
  <si>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</si>
  <si>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</si>
  <si>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</si>
  <si>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</si>
  <si>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</si>
  <si>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</si>
  <si>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</si>
  <si>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</si>
  <si>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</si>
  <si>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</si>
  <si>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</si>
  <si>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</si>
  <si>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</si>
  <si>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</si>
  <si>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</si>
  <si>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</si>
  <si>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</si>
  <si>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</si>
  <si>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</si>
  <si>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</si>
  <si>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</si>
  <si>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</si>
  <si>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</si>
  <si>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</si>
  <si>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</si>
  <si>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</si>
  <si>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</si>
  <si>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</si>
  <si>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</si>
  <si>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</si>
  <si>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</si>
  <si>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</si>
  <si>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</si>
  <si>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</si>
  <si>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</si>
  <si>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</si>
  <si>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</si>
  <si>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</si>
  <si>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</si>
  <si>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</si>
  <si>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</si>
  <si>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</si>
  <si>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</si>
  <si>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</si>
  <si>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</si>
  <si>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</si>
  <si>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</si>
  <si>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</si>
  <si>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</si>
  <si>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</si>
  <si>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</si>
  <si>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</si>
  <si>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</si>
  <si>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</si>
  <si>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</si>
  <si>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</si>
  <si>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</si>
  <si>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</si>
  <si>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</si>
  <si>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</si>
  <si>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</si>
  <si>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</si>
  <si>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</si>
  <si>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</si>
  <si>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</si>
  <si>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</si>
  <si>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</si>
  <si>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</si>
  <si>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</si>
  <si>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</si>
  <si>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</si>
  <si>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</si>
  <si>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</si>
  <si>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</si>
  <si>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</si>
  <si>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</si>
  <si>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</si>
  <si>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</si>
  <si>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</si>
  <si>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</si>
  <si>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</si>
  <si>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</si>
  <si>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</si>
  <si>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</si>
  <si>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</si>
  <si>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</si>
  <si>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</si>
  <si>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</si>
  <si>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</si>
  <si>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</si>
  <si>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</si>
  <si>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</si>
  <si>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</si>
  <si>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</si>
  <si>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</si>
  <si>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</si>
  <si>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</si>
  <si>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</si>
  <si>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</si>
  <si>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</si>
  <si>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</si>
  <si>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</si>
  <si>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</si>
  <si>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</si>
  <si>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</si>
  <si>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</si>
  <si>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</si>
  <si>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</si>
  <si>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</si>
  <si>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</si>
  <si>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</si>
  <si>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</si>
  <si>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</si>
  <si>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</si>
  <si>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</si>
  <si>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</si>
  <si>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</si>
  <si>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</si>
  <si>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</si>
  <si>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</si>
  <si>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</si>
  <si>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</si>
  <si>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</si>
  <si>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</si>
  <si>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</si>
  <si>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</si>
  <si>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</si>
  <si>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</si>
  <si>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</si>
  <si>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</si>
  <si>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</si>
  <si>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</si>
  <si>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</si>
  <si>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</si>
  <si>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</si>
  <si>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</si>
  <si>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</si>
  <si>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</si>
  <si>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</si>
  <si>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</si>
  <si>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</si>
  <si>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</si>
  <si>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</si>
  <si>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</si>
  <si>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</si>
  <si>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</si>
  <si>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</si>
  <si>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</si>
  <si>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</si>
  <si>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</si>
  <si>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</si>
  <si>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</si>
  <si>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</si>
  <si>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</si>
  <si>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</si>
  <si>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</si>
  <si>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</si>
  <si>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</si>
  <si>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</si>
  <si>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</si>
  <si>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</si>
  <si>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</si>
  <si>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</si>
  <si>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</si>
  <si>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</si>
  <si>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</si>
  <si>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</si>
  <si>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</si>
  <si>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</si>
  <si>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</si>
  <si>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</si>
  <si>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</si>
  <si>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</si>
  <si>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</si>
  <si>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</si>
  <si>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</si>
  <si>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</si>
  <si>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</si>
  <si>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</si>
  <si>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</si>
  <si>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</si>
  <si>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</si>
  <si>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</si>
  <si>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</si>
  <si>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</si>
  <si>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</si>
  <si>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</si>
  <si>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</si>
  <si>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</si>
  <si>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</si>
  <si>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</si>
  <si>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</si>
  <si>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</si>
  <si>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</si>
  <si>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</si>
  <si>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</si>
  <si>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</si>
  <si>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</si>
  <si>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</si>
  <si>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</si>
  <si>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</si>
  <si>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</si>
  <si>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</si>
  <si>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</si>
  <si>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</si>
  <si>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</si>
  <si>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</si>
  <si>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</si>
  <si>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</si>
  <si>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</si>
  <si>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</si>
  <si>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</si>
  <si>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</si>
  <si>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</si>
  <si>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</si>
  <si>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</si>
  <si>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</si>
  <si>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</si>
  <si>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</si>
  <si>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</si>
  <si>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</si>
  <si>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</si>
  <si>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</si>
  <si>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</si>
  <si>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</si>
  <si>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</si>
  <si>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</si>
  <si>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</si>
  <si>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</si>
  <si>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</si>
  <si>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</si>
  <si>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</si>
  <si>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</si>
  <si>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</si>
  <si>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</si>
  <si>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</si>
  <si>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</si>
  <si>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</si>
  <si>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</si>
  <si>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</si>
  <si>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</si>
  <si>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</si>
  <si>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</si>
  <si>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</si>
  <si>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</si>
  <si>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</si>
  <si>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</si>
  <si>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</si>
  <si>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</si>
  <si>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</si>
  <si>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</si>
  <si>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</si>
  <si>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</si>
  <si>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</si>
  <si>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</si>
  <si>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</si>
  <si>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</si>
  <si>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</si>
  <si>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</si>
  <si>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</si>
  <si>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</si>
  <si>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</si>
  <si>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</si>
  <si>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</si>
  <si>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</si>
  <si>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</si>
  <si>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</si>
  <si>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</si>
  <si>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</si>
  <si>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</si>
  <si>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</si>
  <si>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</si>
  <si>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</si>
  <si>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</si>
  <si>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</si>
  <si>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</si>
  <si>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</si>
  <si>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</si>
  <si>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</si>
  <si>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</si>
  <si>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</si>
  <si>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</si>
  <si>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</si>
  <si>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</si>
  <si>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</si>
  <si>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</si>
  <si>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</si>
  <si>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</si>
  <si>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</si>
  <si>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</si>
  <si>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</si>
  <si>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</si>
  <si>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</si>
  <si>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</si>
  <si>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</si>
  <si>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</si>
  <si>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</si>
  <si>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</si>
  <si>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</si>
  <si>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</si>
  <si>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</si>
  <si>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</si>
  <si>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</si>
  <si>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</si>
  <si>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</si>
  <si>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</si>
  <si>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</si>
  <si>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</si>
  <si>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</si>
  <si>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</si>
  <si>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</si>
  <si>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</si>
  <si>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</si>
  <si>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</si>
  <si>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</si>
  <si>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</si>
  <si>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</si>
  <si>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</si>
  <si>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</si>
  <si>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</si>
  <si>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</si>
  <si>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</si>
  <si>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</si>
  <si>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</si>
  <si>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</si>
  <si>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</si>
  <si>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</si>
  <si>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</si>
  <si>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</si>
  <si>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</si>
  <si>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</si>
  <si>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</si>
  <si>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</si>
  <si>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</si>
  <si>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</si>
  <si>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</si>
  <si>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</si>
  <si>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</si>
  <si>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</si>
  <si>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</si>
  <si>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</si>
  <si>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</si>
  <si>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</si>
  <si>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</si>
  <si>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</si>
  <si>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</si>
  <si>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</si>
  <si>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</si>
  <si>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</si>
  <si>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</si>
  <si>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</si>
  <si>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</si>
  <si>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</si>
  <si>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</si>
  <si>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</si>
  <si>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</si>
  <si>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</si>
  <si>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</si>
  <si>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</si>
  <si>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</si>
  <si>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</si>
  <si>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</si>
  <si>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</si>
  <si>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</si>
  <si>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</si>
  <si>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</si>
  <si>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</si>
  <si>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</si>
  <si>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</si>
  <si>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</si>
  <si>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</si>
  <si>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</si>
  <si>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</si>
  <si>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</si>
  <si>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</si>
  <si>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</si>
  <si>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</si>
  <si>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</si>
  <si>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</si>
  <si>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</si>
  <si>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</si>
  <si>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</si>
  <si>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</si>
  <si>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</si>
  <si>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</si>
  <si>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</si>
  <si>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</si>
  <si>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</si>
  <si>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</si>
  <si>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</si>
  <si>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</si>
  <si>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</si>
  <si>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</si>
  <si>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</si>
  <si>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</si>
  <si>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</si>
  <si>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</si>
  <si>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</si>
  <si>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</si>
  <si>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</si>
  <si>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</si>
  <si>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</si>
  <si>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</si>
  <si>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</si>
  <si>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</si>
  <si>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</si>
  <si>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</si>
  <si>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</si>
  <si>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</si>
  <si>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</si>
  <si>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</si>
  <si>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</si>
  <si>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</si>
  <si>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</si>
  <si>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</si>
  <si>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</si>
  <si>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</si>
  <si>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</si>
  <si>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</si>
  <si>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</si>
  <si>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</si>
  <si>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</si>
  <si>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</si>
  <si>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</si>
  <si>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</si>
  <si>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</si>
  <si>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</si>
  <si>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</si>
  <si>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</si>
  <si>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</si>
  <si>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</si>
  <si>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</si>
  <si>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</si>
  <si>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</si>
  <si>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</si>
  <si>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</si>
  <si>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</si>
  <si>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</si>
  <si>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</si>
  <si>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</si>
  <si>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</si>
  <si>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</si>
  <si>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</si>
  <si>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</si>
  <si>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</si>
  <si>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</si>
  <si>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</si>
  <si>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</si>
  <si>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</si>
  <si>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</si>
  <si>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</si>
  <si>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</si>
  <si>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</si>
  <si>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</si>
  <si>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</si>
  <si>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</si>
  <si>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</si>
  <si>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</si>
  <si>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</si>
  <si>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</si>
  <si>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</si>
  <si>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</si>
  <si>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</si>
  <si>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</si>
  <si>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</si>
  <si>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</si>
  <si>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</si>
  <si>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</si>
  <si>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</si>
  <si>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</si>
  <si>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</si>
  <si>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</si>
  <si>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</si>
  <si>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</si>
  <si>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</si>
  <si>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</si>
  <si>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</si>
  <si>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</si>
  <si>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</si>
  <si>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</si>
  <si>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</si>
  <si>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</si>
  <si>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</si>
  <si>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</si>
  <si>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</si>
  <si>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</si>
  <si>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</si>
  <si>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</si>
  <si>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</si>
  <si>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</si>
  <si>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</si>
  <si>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</si>
  <si>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</si>
  <si>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</si>
  <si>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</si>
  <si>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</si>
  <si>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</si>
  <si>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</si>
  <si>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</si>
  <si>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</si>
  <si>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</si>
  <si>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</si>
  <si>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</si>
  <si>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</si>
  <si>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</si>
  <si>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</si>
  <si>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</si>
  <si>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</si>
  <si>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</si>
  <si>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</si>
  <si>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</si>
  <si>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</si>
  <si>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</si>
  <si>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</si>
  <si>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</si>
  <si>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</si>
  <si>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</si>
  <si>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</si>
  <si>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</si>
  <si>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</si>
  <si>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</si>
  <si>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</si>
  <si>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</si>
  <si>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</si>
  <si>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</si>
  <si>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</si>
  <si>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</si>
  <si>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</si>
  <si>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</si>
  <si>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</si>
  <si>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</si>
  <si>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</si>
  <si>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</si>
  <si>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</si>
  <si>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</si>
  <si>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</si>
  <si>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</si>
  <si>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</si>
  <si>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</si>
  <si>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</si>
  <si>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</si>
  <si>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</si>
  <si>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</si>
  <si>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</si>
  <si>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</si>
  <si>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</si>
  <si>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</si>
  <si>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</si>
  <si>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</si>
  <si>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</si>
  <si>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</si>
  <si>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</si>
  <si>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</si>
  <si>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</si>
  <si>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</si>
  <si>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</si>
  <si>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</si>
  <si>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</si>
  <si>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</si>
  <si>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</si>
  <si>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</si>
  <si>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</si>
  <si>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</si>
  <si>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</si>
  <si>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</si>
  <si>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</si>
  <si>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</si>
  <si>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</si>
  <si>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</si>
  <si>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</si>
  <si>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</si>
  <si>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</si>
  <si>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</si>
  <si>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</si>
  <si>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</si>
  <si>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</si>
  <si>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</si>
  <si>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</si>
  <si>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</si>
  <si>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</si>
  <si>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</si>
  <si>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</si>
  <si>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</si>
  <si>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</si>
  <si>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</si>
  <si>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</si>
  <si>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</si>
  <si>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</si>
  <si>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</si>
  <si>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</si>
  <si>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</si>
  <si>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</si>
  <si>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</si>
  <si>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</si>
  <si>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</si>
  <si>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</si>
  <si>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</si>
  <si>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</si>
  <si>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</si>
  <si>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</si>
  <si>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</si>
  <si>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</si>
  <si>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</si>
  <si>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</si>
  <si>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</si>
  <si>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</si>
  <si>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</si>
  <si>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</si>
  <si>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</si>
  <si>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</si>
  <si>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</si>
  <si>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</si>
  <si>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</si>
  <si>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</si>
  <si>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</si>
  <si>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</si>
  <si>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</si>
  <si>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</si>
  <si>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</si>
  <si>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</si>
  <si>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</si>
  <si>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</si>
  <si>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</si>
  <si>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</si>
  <si>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</si>
  <si>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</si>
  <si>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</si>
  <si>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</si>
  <si>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</si>
  <si>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</si>
  <si>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</si>
  <si>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</si>
  <si>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</si>
  <si>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</si>
  <si>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</si>
  <si>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</si>
  <si>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</si>
  <si>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</si>
  <si>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</si>
  <si>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</si>
  <si>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</si>
  <si>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</si>
  <si>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</si>
  <si>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</si>
  <si>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</si>
  <si>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</si>
  <si>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</si>
  <si>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</si>
  <si>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</si>
  <si>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</si>
  <si>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</si>
  <si>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</si>
  <si>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</si>
  <si>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</si>
  <si>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</si>
  <si>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</si>
  <si>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</si>
  <si>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</si>
  <si>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</si>
  <si>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</si>
  <si>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</si>
  <si>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</si>
  <si>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</si>
  <si>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</si>
  <si>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</si>
  <si>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</si>
  <si>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</si>
  <si>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</si>
  <si>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</si>
  <si>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</si>
  <si>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</si>
  <si>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</si>
  <si>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</si>
  <si>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</si>
  <si>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</si>
  <si>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</si>
  <si>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</si>
  <si>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</si>
  <si>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</si>
  <si>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</si>
  <si>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</si>
  <si>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</si>
  <si>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</si>
  <si>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</si>
  <si>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</si>
  <si>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</si>
  <si>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</si>
  <si>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</si>
  <si>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</si>
  <si>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</si>
  <si>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</si>
  <si>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</si>
  <si>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</si>
  <si>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</si>
  <si>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</si>
  <si>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</si>
  <si>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</si>
  <si>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</si>
  <si>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</si>
  <si>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</si>
  <si>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</si>
  <si>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</si>
  <si>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</si>
  <si>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</si>
  <si>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</si>
  <si>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</si>
  <si>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</si>
  <si>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</si>
  <si>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</si>
  <si>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</si>
  <si>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</si>
  <si>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</si>
  <si>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</si>
  <si>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</si>
  <si>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</si>
  <si>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</si>
  <si>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</si>
  <si>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</si>
  <si>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</si>
  <si>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</si>
  <si>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</si>
  <si>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</si>
  <si>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</si>
  <si>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</si>
  <si>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</si>
  <si>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</si>
  <si>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</si>
  <si>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</si>
  <si>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</si>
  <si>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</si>
  <si>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</si>
  <si>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</si>
  <si>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</si>
  <si>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</si>
  <si>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</si>
  <si>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</si>
  <si>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</si>
  <si>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</si>
  <si>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</si>
  <si>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</si>
  <si>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</si>
  <si>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</si>
  <si>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</si>
  <si>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</si>
  <si>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</si>
  <si>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</si>
  <si>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</si>
  <si>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</si>
  <si>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</si>
  <si>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</si>
  <si>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</si>
  <si>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</si>
  <si>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</si>
  <si>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</si>
  <si>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</si>
  <si>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</si>
  <si>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</si>
  <si>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</si>
  <si>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</si>
  <si>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</si>
  <si>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</si>
  <si>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</si>
  <si>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</si>
  <si>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</si>
  <si>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</si>
  <si>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</si>
  <si>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</si>
  <si>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</si>
  <si>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</si>
  <si>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</si>
  <si>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</si>
  <si>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</si>
  <si>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</si>
  <si>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</si>
  <si>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</si>
  <si>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</si>
  <si>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</si>
  <si>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</si>
  <si>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</si>
  <si>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</si>
  <si>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</si>
  <si>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</si>
  <si>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</si>
  <si>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</si>
  <si>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</si>
  <si>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</si>
  <si>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</si>
  <si>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</si>
  <si>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</si>
  <si>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</si>
  <si>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</si>
  <si>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</si>
  <si>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</si>
  <si>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</si>
  <si>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</si>
  <si>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</si>
  <si>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</si>
  <si>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</si>
  <si>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</si>
  <si>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</si>
  <si>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</si>
  <si>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</si>
  <si>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</si>
  <si>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</si>
  <si>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</si>
  <si>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</si>
  <si>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</si>
  <si>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</si>
  <si>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</si>
  <si>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</si>
  <si>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</si>
  <si>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</si>
  <si>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</si>
  <si>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</si>
  <si>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</si>
  <si>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</si>
  <si>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</si>
  <si>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</si>
  <si>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</si>
  <si>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</si>
  <si>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</si>
  <si>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</si>
  <si>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</si>
  <si>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</si>
  <si>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</si>
  <si>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</si>
  <si>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</si>
  <si>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</si>
  <si>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</si>
  <si>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</si>
  <si>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</si>
  <si>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</si>
  <si>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</si>
  <si>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</si>
  <si>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</si>
  <si>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</si>
  <si>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</si>
  <si>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</si>
  <si>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</si>
  <si>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</si>
  <si>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</si>
  <si>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</si>
  <si>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</si>
  <si>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</si>
  <si>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</si>
  <si>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</si>
  <si>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</si>
  <si>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</si>
  <si>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</si>
  <si>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</si>
  <si>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</si>
  <si>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</si>
  <si>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</si>
  <si>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</si>
  <si>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</si>
  <si>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</si>
  <si>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</si>
  <si>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</si>
  <si>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</si>
  <si>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</si>
  <si>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</si>
  <si>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</si>
  <si>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</si>
  <si>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</si>
  <si>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</si>
  <si>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</si>
  <si>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</si>
  <si>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</si>
  <si>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</si>
  <si>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</si>
  <si>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</si>
  <si>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</si>
  <si>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</si>
  <si>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</si>
  <si>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</si>
  <si>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</si>
  <si>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</si>
  <si>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</si>
  <si>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</si>
  <si>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</si>
  <si>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</si>
  <si>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</si>
  <si>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</si>
  <si>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</si>
  <si>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</si>
  <si>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</si>
  <si>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</si>
  <si>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</si>
  <si>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</si>
  <si>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</si>
  <si>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</si>
  <si>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</si>
  <si>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</si>
  <si>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</si>
  <si>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</si>
  <si>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</si>
  <si>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</si>
  <si>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</si>
  <si>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</si>
  <si>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</si>
  <si>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</si>
  <si>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</si>
  <si>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</si>
  <si>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</si>
  <si>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</si>
  <si>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</si>
  <si>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</si>
  <si>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</si>
  <si>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</si>
  <si>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</si>
  <si>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</si>
  <si>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</si>
  <si>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</si>
  <si>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</si>
  <si>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</si>
  <si>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</si>
  <si>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</si>
  <si>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</si>
  <si>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</si>
  <si>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</si>
  <si>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</si>
  <si>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</si>
  <si>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</si>
  <si>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</si>
  <si>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</si>
  <si>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</si>
  <si>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</si>
  <si>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</si>
  <si>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</si>
  <si>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</si>
  <si>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</si>
  <si>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</si>
  <si>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</si>
  <si>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</si>
  <si>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</si>
  <si>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</si>
  <si>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</si>
  <si>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</si>
  <si>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</si>
  <si>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</si>
  <si>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</si>
  <si>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</si>
  <si>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</si>
  <si>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</si>
  <si>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</si>
  <si>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</si>
  <si>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</si>
  <si>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</si>
  <si>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</si>
  <si>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</si>
  <si>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</si>
  <si>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</si>
  <si>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</si>
  <si>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</si>
  <si>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</si>
  <si>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</si>
  <si>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</si>
  <si>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</si>
  <si>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</si>
  <si>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</si>
  <si>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</si>
  <si>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</si>
  <si>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</si>
  <si>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</si>
  <si>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</si>
  <si>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</si>
  <si>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</si>
  <si>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</si>
  <si>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</si>
  <si>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</si>
  <si>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</si>
  <si>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</si>
  <si>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</si>
  <si>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</si>
  <si>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</si>
  <si>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</si>
  <si>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</si>
  <si>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</si>
  <si>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</si>
  <si>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</si>
  <si>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</si>
  <si>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</si>
  <si>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</si>
  <si>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</si>
  <si>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</si>
  <si>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</si>
  <si>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</si>
  <si>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</si>
  <si>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</si>
  <si>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</si>
  <si>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</si>
  <si>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</si>
  <si>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</si>
  <si>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</si>
  <si>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</si>
  <si>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</si>
  <si>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</si>
  <si>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</si>
  <si>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</si>
  <si>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</si>
  <si>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</si>
  <si>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</si>
  <si>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</si>
  <si>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</si>
  <si>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</si>
  <si>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</si>
  <si>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</si>
  <si>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</si>
  <si>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</si>
  <si>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</si>
  <si>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</si>
  <si>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</si>
  <si>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</si>
  <si>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</si>
  <si>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</si>
  <si>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</si>
  <si>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</si>
  <si>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</si>
  <si>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</si>
  <si>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</si>
  <si>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</si>
  <si>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</si>
  <si>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</si>
  <si>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</si>
  <si>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</si>
  <si>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</si>
  <si>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</si>
  <si>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</si>
  <si>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</si>
  <si>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</si>
  <si>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</si>
  <si>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</si>
  <si>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</si>
  <si>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</si>
  <si>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</si>
  <si>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</si>
  <si>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</si>
  <si>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</si>
  <si>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</si>
  <si>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</si>
  <si>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</si>
  <si>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</si>
  <si>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</si>
  <si>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</si>
  <si>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</si>
  <si>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</si>
  <si>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</si>
  <si>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</si>
  <si>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</si>
  <si>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</si>
  <si>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</si>
  <si>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</si>
  <si>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</si>
  <si>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</si>
  <si>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</si>
  <si>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</si>
  <si>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</si>
  <si>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</si>
  <si>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</si>
  <si>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</si>
  <si>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</si>
  <si>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</si>
  <si>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</si>
  <si>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</si>
  <si>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</si>
  <si>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</si>
  <si>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</si>
  <si>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</si>
  <si>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</si>
  <si>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</si>
  <si>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</si>
  <si>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</si>
  <si>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</si>
  <si>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</si>
  <si>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</si>
  <si>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</si>
  <si>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</si>
  <si>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</si>
  <si>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</si>
  <si>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</si>
  <si>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</si>
  <si>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</si>
  <si>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</si>
  <si>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</si>
  <si>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</si>
  <si>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</si>
  <si>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</si>
  <si>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</si>
  <si>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</si>
  <si>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</si>
  <si>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</si>
  <si>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</si>
  <si>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</si>
  <si>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</si>
  <si>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</si>
  <si>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</si>
  <si>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</si>
  <si>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</si>
  <si>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</si>
  <si>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</si>
  <si>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</si>
  <si>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</si>
  <si>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</si>
  <si>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</si>
  <si>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</si>
  <si>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</si>
  <si>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</si>
  <si>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</si>
  <si>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</si>
  <si>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</si>
  <si>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</si>
  <si>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</si>
  <si>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</si>
  <si>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</si>
  <si>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</si>
  <si>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</si>
  <si>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</si>
  <si>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</si>
  <si>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</si>
  <si>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</si>
  <si>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</si>
  <si>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</si>
  <si>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</si>
  <si>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</si>
  <si>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</si>
  <si>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</si>
  <si>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</si>
  <si>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</si>
  <si>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</si>
  <si>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</si>
  <si>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</si>
  <si>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</si>
  <si>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</si>
  <si>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</si>
  <si>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</si>
  <si>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</si>
  <si>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</si>
  <si>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</si>
  <si>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</si>
  <si>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</si>
  <si>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</si>
  <si>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</si>
  <si>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</si>
  <si>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</si>
  <si>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</si>
  <si>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</si>
  <si>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</si>
  <si>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</si>
  <si>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</si>
  <si>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</si>
  <si>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</si>
  <si>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</si>
  <si>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</si>
  <si>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</si>
  <si>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</si>
  <si>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</si>
  <si>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</si>
  <si>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</si>
  <si>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</si>
  <si>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</si>
  <si>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</si>
  <si>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</si>
  <si>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</si>
  <si>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</si>
  <si>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</si>
  <si>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</si>
  <si>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</si>
  <si>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</si>
  <si>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</si>
  <si>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</si>
  <si>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</si>
  <si>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</si>
  <si>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</si>
  <si>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</si>
  <si>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</si>
  <si>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</si>
  <si>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</si>
  <si>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</si>
  <si>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</si>
  <si>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</si>
  <si>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</si>
  <si>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</si>
  <si>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</si>
  <si>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</si>
  <si>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</si>
  <si>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</si>
  <si>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</si>
  <si>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</si>
  <si>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</si>
  <si>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</si>
  <si>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</si>
  <si>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</si>
  <si>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</si>
  <si>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</si>
  <si>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</si>
  <si>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</si>
  <si>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</si>
  <si>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</si>
  <si>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</si>
  <si>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</si>
  <si>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</si>
  <si>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</si>
  <si>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</si>
  <si>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</si>
  <si>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</si>
  <si>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</si>
  <si>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</si>
  <si>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</si>
  <si>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</si>
  <si>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</si>
  <si>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</si>
  <si>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</si>
  <si>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</si>
  <si>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</si>
  <si>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</si>
  <si>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</si>
  <si>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</si>
  <si>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</si>
  <si>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</si>
  <si>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</si>
  <si>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</si>
  <si>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</si>
  <si>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</si>
  <si>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</si>
  <si>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</si>
  <si>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</si>
  <si>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</si>
  <si>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</si>
  <si>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</si>
  <si>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</si>
  <si>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</si>
  <si>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</si>
  <si>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</si>
  <si>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</si>
  <si>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</si>
  <si>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</si>
  <si>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</si>
  <si>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</si>
  <si>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</si>
  <si>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</si>
  <si>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</si>
  <si>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</si>
  <si>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</si>
  <si>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</si>
  <si>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</si>
  <si>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</si>
  <si>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</si>
  <si>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</si>
  <si>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</si>
  <si>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</si>
  <si>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</si>
  <si>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</si>
  <si>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</si>
  <si>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</si>
  <si>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</si>
  <si>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</si>
  <si>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</si>
  <si>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</si>
  <si>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</si>
  <si>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</si>
  <si>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</si>
  <si>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</si>
  <si>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</si>
  <si>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</si>
  <si>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</si>
  <si>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</si>
  <si>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</si>
  <si>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</si>
  <si>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</si>
  <si>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</si>
  <si>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</si>
  <si>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</si>
  <si>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</si>
  <si>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</si>
  <si>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</si>
  <si>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</si>
  <si>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</si>
  <si>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</si>
  <si>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</si>
  <si>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</si>
  <si>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</si>
  <si>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</si>
  <si>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</si>
  <si>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</si>
  <si>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</si>
  <si>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</si>
  <si>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</si>
  <si>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</si>
  <si>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</si>
  <si>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</si>
  <si>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</si>
  <si>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</si>
  <si>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</si>
  <si>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</si>
  <si>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</si>
  <si>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</si>
  <si>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</si>
  <si>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</si>
  <si>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</si>
  <si>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</si>
  <si>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</si>
  <si>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</si>
  <si>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</si>
  <si>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</si>
  <si>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</si>
  <si>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</si>
  <si>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</si>
  <si>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</si>
  <si>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</si>
  <si>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</si>
  <si>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</si>
  <si>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</si>
  <si>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</si>
  <si>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</si>
  <si>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</si>
  <si>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</si>
  <si>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</si>
  <si>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</si>
  <si>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</si>
  <si>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</si>
  <si>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</si>
  <si>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</si>
  <si>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</si>
  <si>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</si>
  <si>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</si>
  <si>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</si>
  <si>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</si>
  <si>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</si>
  <si>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</si>
  <si>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</si>
  <si>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</si>
  <si>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</si>
  <si>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</si>
  <si>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</si>
  <si>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</si>
  <si>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</si>
  <si>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</si>
  <si>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</si>
  <si>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</si>
  <si>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</si>
  <si>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</si>
  <si>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</si>
  <si>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</si>
  <si>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</si>
  <si>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</si>
  <si>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</si>
  <si>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</si>
  <si>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</si>
  <si>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</si>
  <si>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</si>
  <si>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</si>
  <si>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</si>
  <si>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</si>
  <si>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</si>
  <si>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</si>
  <si>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</si>
  <si>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</si>
  <si>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</si>
  <si>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</si>
  <si>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</si>
  <si>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</si>
  <si>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</si>
  <si>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</si>
  <si>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</si>
  <si>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</si>
  <si>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</si>
  <si>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</si>
  <si>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</si>
  <si>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</si>
  <si>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</si>
  <si>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</si>
  <si>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</si>
  <si>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</si>
  <si>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</si>
  <si>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</si>
  <si>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</si>
  <si>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</si>
  <si>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</si>
  <si>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</si>
  <si>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</si>
  <si>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</si>
  <si>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</si>
  <si>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</si>
  <si>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</si>
  <si>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</si>
  <si>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</si>
  <si>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</si>
  <si>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</si>
  <si>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</si>
  <si>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</si>
  <si>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</si>
  <si>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</si>
  <si>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</si>
  <si>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</si>
  <si>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</si>
  <si>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</si>
  <si>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</si>
  <si>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</si>
  <si>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</si>
  <si>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</si>
  <si>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</si>
  <si>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</si>
  <si>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</si>
  <si>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</si>
  <si>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</si>
  <si>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</si>
  <si>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</si>
  <si>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</si>
  <si>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</si>
  <si>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</si>
  <si>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</si>
  <si>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</si>
  <si>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</si>
  <si>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</si>
  <si>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</si>
  <si>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</si>
  <si>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</si>
  <si>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</si>
  <si>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</si>
  <si>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</si>
  <si>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</si>
  <si>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</si>
  <si>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</si>
  <si>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</si>
  <si>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</si>
  <si>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</si>
  <si>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</si>
  <si>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</si>
  <si>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</si>
  <si>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</si>
  <si>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</si>
  <si>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</si>
  <si>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</si>
  <si>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</si>
  <si>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</si>
  <si>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</si>
  <si>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</si>
  <si>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</si>
  <si>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</si>
  <si>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</si>
  <si>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</si>
  <si>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</si>
  <si>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</si>
  <si>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</si>
  <si>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</si>
  <si>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</si>
  <si>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</si>
  <si>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</si>
  <si>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</si>
  <si>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</si>
  <si>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</si>
  <si>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</si>
  <si>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</si>
  <si>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</si>
  <si>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</si>
  <si>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</si>
  <si>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</si>
  <si>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</si>
  <si>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</si>
  <si>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</si>
  <si>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</si>
  <si>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</si>
  <si>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</si>
  <si>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</si>
  <si>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</si>
  <si>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</si>
  <si>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</si>
  <si>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</si>
  <si>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</si>
  <si>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</si>
  <si>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</si>
  <si>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</si>
  <si>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</si>
  <si>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</si>
  <si>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</si>
  <si>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</si>
  <si>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</si>
  <si>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</si>
  <si>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</si>
  <si>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</si>
  <si>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</si>
  <si>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</si>
  <si>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</si>
  <si>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</si>
  <si>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</si>
  <si>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</si>
  <si>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</si>
  <si>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</si>
  <si>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</si>
  <si>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</si>
  <si>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</si>
  <si>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</si>
  <si>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</si>
  <si>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</si>
  <si>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</si>
  <si>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</si>
  <si>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</si>
  <si>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</si>
  <si>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</si>
  <si>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</si>
  <si>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</si>
  <si>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</si>
  <si>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</si>
  <si>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</si>
  <si>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</si>
  <si>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</si>
  <si>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</si>
  <si>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</si>
  <si>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</si>
  <si>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</si>
  <si>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</si>
  <si>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</si>
  <si>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</si>
  <si>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</si>
  <si>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</si>
  <si>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</si>
  <si>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</si>
  <si>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</si>
  <si>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</si>
  <si>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</si>
  <si>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</si>
  <si>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</si>
  <si>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</si>
  <si>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</si>
  <si>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</si>
  <si>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</si>
  <si>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</si>
  <si>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</si>
  <si>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</si>
  <si>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</si>
  <si>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</si>
  <si>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</si>
  <si>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</si>
  <si>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</si>
  <si>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</si>
  <si>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</si>
  <si>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</si>
  <si>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</si>
  <si>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</si>
  <si>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</si>
  <si>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</si>
  <si>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</si>
  <si>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</si>
  <si>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</si>
  <si>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</si>
  <si>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</si>
  <si>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</si>
  <si>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</si>
  <si>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</si>
  <si>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</si>
  <si>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</si>
  <si>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</si>
  <si>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</si>
  <si>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</si>
  <si>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</si>
  <si>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</si>
  <si>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</si>
  <si>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</si>
  <si>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</si>
  <si>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</si>
  <si>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</si>
  <si>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</si>
  <si>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</si>
  <si>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</si>
  <si>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</si>
  <si>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</si>
  <si>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</si>
  <si>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</si>
  <si>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</si>
  <si>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</si>
  <si>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</si>
  <si>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</si>
  <si>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</si>
  <si>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</si>
  <si>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</si>
  <si>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</si>
  <si>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</si>
  <si>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</si>
  <si>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</si>
  <si>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</si>
  <si>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</si>
  <si>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</si>
  <si>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</si>
  <si>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</si>
  <si>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</si>
  <si>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</si>
  <si>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</si>
  <si>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</si>
  <si>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</si>
  <si>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</si>
  <si>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</si>
  <si>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</si>
  <si>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</si>
  <si>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</si>
  <si>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</si>
  <si>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</si>
  <si>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</si>
  <si>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</si>
  <si>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</si>
  <si>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</si>
  <si>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</si>
  <si>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</si>
  <si>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</si>
  <si>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</si>
  <si>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</si>
  <si>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</si>
  <si>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</si>
  <si>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</si>
  <si>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</si>
  <si>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</si>
  <si>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</si>
  <si>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</si>
  <si>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</si>
  <si>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</si>
  <si>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</si>
  <si>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</si>
  <si>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</si>
  <si>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</si>
  <si>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</si>
  <si>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</si>
  <si>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</si>
  <si>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</si>
  <si>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</si>
  <si>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</si>
  <si>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</si>
  <si>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</si>
  <si>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</si>
  <si>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</si>
  <si>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</si>
  <si>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</si>
  <si>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</si>
  <si>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</si>
  <si>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INDIVIDUALIZADA, EM PVC DN 25 (¾), PARA 1 MEDIDOR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</si>
  <si>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</si>
  <si>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</si>
  <si>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</si>
  <si>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</si>
  <si>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</si>
  <si>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</si>
  <si>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</si>
  <si>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</si>
  <si>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</si>
  <si>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</si>
  <si>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</si>
  <si>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</si>
  <si>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</si>
  <si>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</si>
  <si>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</si>
  <si>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</si>
  <si>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</si>
  <si>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</si>
  <si>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</si>
  <si>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</si>
  <si>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</si>
  <si>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</si>
  <si>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</si>
  <si>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</si>
  <si>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</si>
  <si>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</si>
  <si>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</si>
  <si>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</si>
  <si>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</si>
  <si>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</si>
  <si>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</si>
  <si>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</si>
  <si>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</si>
  <si>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</si>
  <si>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</si>
  <si>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</si>
  <si>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</si>
  <si>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</si>
  <si>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</si>
  <si>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</si>
  <si>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</si>
  <si>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</si>
  <si>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</si>
  <si>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</si>
  <si>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</si>
  <si>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</si>
  <si>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</si>
  <si>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</si>
  <si>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</si>
  <si>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</si>
  <si>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</si>
  <si>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</si>
  <si>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</si>
  <si>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</si>
  <si>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</si>
  <si>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</si>
  <si>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</si>
  <si>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</si>
  <si>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</si>
  <si>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</si>
  <si>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</si>
  <si>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</si>
  <si>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</si>
  <si>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</si>
  <si>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</si>
  <si>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</si>
  <si>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</si>
  <si>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</si>
  <si>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</si>
  <si>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</si>
  <si>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</si>
  <si>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</si>
  <si>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</si>
  <si>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</si>
  <si>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</si>
  <si>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</si>
  <si>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</si>
  <si>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</si>
  <si>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</si>
  <si>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</si>
  <si>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</si>
  <si>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</si>
  <si>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</si>
  <si>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</si>
  <si>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</si>
  <si>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</si>
  <si>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</si>
  <si>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</si>
  <si>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</si>
  <si>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</si>
  <si>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</si>
  <si>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</si>
  <si>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</si>
  <si>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</si>
  <si>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</si>
  <si>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</si>
  <si>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</si>
  <si>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</si>
  <si>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</si>
  <si>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</si>
  <si>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</si>
  <si>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</si>
  <si>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</si>
  <si>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</si>
  <si>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</si>
  <si>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</si>
  <si>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</si>
  <si>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</si>
  <si>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</si>
  <si>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</si>
  <si>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</si>
  <si>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</si>
  <si>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</si>
  <si>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</si>
  <si>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</si>
  <si>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</si>
  <si>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</si>
  <si>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</si>
  <si>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</si>
  <si>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</si>
  <si>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</si>
  <si>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</si>
  <si>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</si>
  <si>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</si>
  <si>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</si>
  <si>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</si>
  <si>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</si>
  <si>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</si>
  <si>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</si>
  <si>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</si>
  <si>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</si>
  <si>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</si>
  <si>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</si>
  <si>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</si>
  <si>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</si>
  <si>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</si>
  <si>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</si>
  <si>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</si>
  <si>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</si>
  <si>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</si>
  <si>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</si>
  <si>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</si>
  <si>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</si>
  <si>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</si>
  <si>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</si>
  <si>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</si>
  <si>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</si>
  <si>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</si>
  <si>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</si>
  <si>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</si>
  <si>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</si>
  <si>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</si>
  <si>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</si>
  <si>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</si>
  <si>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</si>
  <si>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</si>
  <si>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</si>
  <si>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</si>
  <si>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</si>
  <si>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</si>
  <si>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</si>
  <si>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</si>
  <si>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</si>
  <si>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</si>
  <si>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</si>
  <si>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</si>
  <si>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</si>
  <si>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</si>
  <si>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</si>
  <si>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</si>
  <si>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</si>
  <si>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</si>
  <si>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</si>
  <si>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</si>
  <si>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</si>
  <si>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</si>
  <si>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</si>
  <si>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</si>
  <si>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</si>
  <si>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</si>
  <si>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</si>
  <si>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</si>
  <si>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</si>
  <si>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</si>
  <si>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</si>
  <si>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</si>
  <si>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</si>
  <si>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</si>
  <si>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</si>
  <si>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</si>
  <si>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</si>
  <si>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</si>
  <si>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</si>
  <si>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</si>
  <si>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</si>
  <si>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</si>
  <si>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</si>
  <si>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</si>
  <si>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</si>
  <si>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</si>
  <si>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</si>
  <si>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</si>
  <si>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</si>
  <si>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</si>
  <si>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</si>
  <si>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</si>
  <si>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</si>
  <si>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</si>
  <si>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</si>
  <si>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</si>
  <si>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</si>
  <si>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</si>
  <si>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</si>
  <si>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</si>
  <si>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</si>
  <si>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</si>
  <si>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</si>
  <si>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</si>
  <si>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</si>
  <si>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</si>
  <si>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</si>
  <si>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</si>
  <si>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</si>
  <si>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</si>
  <si>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</si>
  <si>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</si>
  <si>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</si>
  <si>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</si>
  <si>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</si>
  <si>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</si>
  <si>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</si>
  <si>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</si>
  <si>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</si>
  <si>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</si>
  <si>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</si>
  <si>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</si>
  <si>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</si>
  <si>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</si>
  <si>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</si>
  <si>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</si>
  <si>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</si>
  <si>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</si>
  <si>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</si>
  <si>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</si>
  <si>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</si>
  <si>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</si>
  <si>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</si>
  <si>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</si>
  <si>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</si>
  <si>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</si>
  <si>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</si>
  <si>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</si>
  <si>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</si>
  <si>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</si>
  <si>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</si>
  <si>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</si>
  <si>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</si>
  <si>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</si>
  <si>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</si>
  <si>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</si>
  <si>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</si>
  <si>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</si>
  <si>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</si>
  <si>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</si>
  <si>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</si>
  <si>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</si>
  <si>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</si>
  <si>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</si>
  <si>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</si>
  <si>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</si>
  <si>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</si>
  <si>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</si>
  <si>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</si>
  <si>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</si>
  <si>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</si>
  <si>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</si>
  <si>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</si>
  <si>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</si>
  <si>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</si>
  <si>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</si>
  <si>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</si>
  <si>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</si>
  <si>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</si>
  <si>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</si>
  <si>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</si>
  <si>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</si>
  <si>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</si>
  <si>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</si>
  <si>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</si>
  <si>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</si>
  <si>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</si>
  <si>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</si>
  <si>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</si>
  <si>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</si>
  <si>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</si>
  <si>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</si>
  <si>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</si>
  <si>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</si>
  <si>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</si>
  <si>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</si>
  <si>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</si>
  <si>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</si>
  <si>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</si>
  <si>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</si>
  <si>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</si>
  <si>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</si>
  <si>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</si>
  <si>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</si>
  <si>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</si>
  <si>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</si>
  <si>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</si>
  <si>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</si>
  <si>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</si>
  <si>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</si>
  <si>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</si>
  <si>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</si>
  <si>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</si>
  <si>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</si>
  <si>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</si>
  <si>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</si>
  <si>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</si>
  <si>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</si>
  <si>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</si>
  <si>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</si>
  <si>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</si>
  <si>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</si>
  <si>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</si>
  <si>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</si>
  <si>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</si>
  <si>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</si>
  <si>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</si>
  <si>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</si>
  <si>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</si>
  <si>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</si>
  <si>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</si>
  <si>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</si>
  <si>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</si>
  <si>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</si>
  <si>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</si>
  <si>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</si>
  <si>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</si>
  <si>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</si>
  <si>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</si>
  <si>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</si>
  <si>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</si>
  <si>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</si>
  <si>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</si>
  <si>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</si>
  <si>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</si>
  <si>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</si>
  <si>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</si>
  <si>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</si>
  <si>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</si>
  <si>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</si>
  <si>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</si>
  <si>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</si>
  <si>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</si>
  <si>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</si>
  <si>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</si>
  <si>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</si>
  <si>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</si>
  <si>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</si>
  <si>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</si>
  <si>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</si>
  <si>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</si>
  <si>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</si>
  <si>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</si>
  <si>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</si>
  <si>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</si>
  <si>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</si>
  <si>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</si>
  <si>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</si>
  <si>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</si>
  <si>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</si>
  <si>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</si>
  <si>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</si>
  <si>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</si>
  <si>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</si>
  <si>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</si>
  <si>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</si>
  <si>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</si>
  <si>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</si>
  <si>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</si>
  <si>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</si>
  <si>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</si>
  <si>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</si>
  <si>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</si>
  <si>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</si>
  <si>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</si>
  <si>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</si>
  <si>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</si>
  <si>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</si>
  <si>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</si>
  <si>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</si>
  <si>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</si>
  <si>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</si>
  <si>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</si>
  <si>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</si>
  <si>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</si>
  <si>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</si>
  <si>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</si>
  <si>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</si>
  <si>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</si>
  <si>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</si>
  <si>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</si>
  <si>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</si>
  <si>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</si>
  <si>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</si>
  <si>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</si>
  <si>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</si>
  <si>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</si>
  <si>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</si>
  <si>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</si>
  <si>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</si>
  <si>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</si>
  <si>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</si>
  <si>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</si>
  <si>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</si>
  <si>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</si>
  <si>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</si>
  <si>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</si>
  <si>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</si>
  <si>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</si>
  <si>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</si>
  <si>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</si>
  <si>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</si>
  <si>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</si>
  <si>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</si>
  <si>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</si>
  <si>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</si>
  <si>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</si>
  <si>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</si>
  <si>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</si>
  <si>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</si>
  <si>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</si>
  <si>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</si>
  <si>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</si>
  <si>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</si>
  <si>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</si>
  <si>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</si>
  <si>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</si>
  <si>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</si>
  <si>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</si>
  <si>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</si>
  <si>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</si>
  <si>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</si>
  <si>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</si>
  <si>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</si>
  <si>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</si>
  <si>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</si>
  <si>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</si>
  <si>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</si>
  <si>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</si>
  <si>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</si>
  <si>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</si>
  <si>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</si>
  <si>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</si>
  <si>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</si>
  <si>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</si>
  <si>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</si>
  <si>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</si>
  <si>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</si>
  <si>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</si>
  <si>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</si>
  <si>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</si>
  <si>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</si>
  <si>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</si>
  <si>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</si>
  <si>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</si>
  <si>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</si>
  <si>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</si>
  <si>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</si>
  <si>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</si>
  <si>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</si>
  <si>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</si>
  <si>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</si>
  <si>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</si>
  <si>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</si>
  <si>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</si>
  <si>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</si>
  <si>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</si>
  <si>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</si>
  <si>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</si>
  <si>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</si>
  <si>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</si>
  <si>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</si>
  <si>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</si>
  <si>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</si>
  <si>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</si>
  <si>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</si>
  <si>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</si>
  <si>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</si>
  <si>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</si>
  <si>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</si>
  <si>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</si>
  <si>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</si>
  <si>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</si>
  <si>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</si>
  <si>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</si>
  <si>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</si>
  <si>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</si>
  <si>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</si>
  <si>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</si>
  <si>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</si>
  <si>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</si>
  <si>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</si>
  <si>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</si>
  <si>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</si>
  <si>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</si>
  <si>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</si>
  <si>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</si>
  <si>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</si>
  <si>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</si>
  <si>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</si>
  <si>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</si>
  <si>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</si>
  <si>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</si>
  <si>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</si>
  <si>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</si>
  <si>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</si>
  <si>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</si>
  <si>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</si>
  <si>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</si>
  <si>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</si>
  <si>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</si>
  <si>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</si>
  <si>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</si>
  <si>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</si>
  <si>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</si>
  <si>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</si>
  <si>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</si>
  <si>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</si>
  <si>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</si>
  <si>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</si>
  <si>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</si>
  <si>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</si>
  <si>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</si>
  <si>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</si>
  <si>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</si>
  <si>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</si>
  <si>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</si>
  <si>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</si>
  <si>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</si>
  <si>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</si>
  <si>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</si>
  <si>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</si>
  <si>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</si>
  <si>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</si>
  <si>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</si>
  <si>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</si>
  <si>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</si>
  <si>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</si>
  <si>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</si>
  <si>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</si>
  <si>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</si>
  <si>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MASSA ÚNICA, PARA RECEBIMENTO DE PINTURA OU CERÂMICA, ARGAMASSA INDUSTRIALIZADA, PREPARO MECÂNICO, APLICADO COM EQUIPAMENTO DE MISTURA E PROJEÇÃO DE 1,5 M3/H EM FACES INTERNAS DE PAREDES, ESPESSURA DE 5MM, SEM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</si>
  <si>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</si>
  <si>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</si>
  <si>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</si>
  <si>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</si>
  <si>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</si>
  <si>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</si>
  <si>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</si>
  <si>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</si>
  <si>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</si>
  <si>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</si>
  <si>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</si>
  <si>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</si>
  <si>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</si>
  <si>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</si>
  <si>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</si>
  <si>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</si>
  <si>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</si>
  <si>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</si>
  <si>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</si>
  <si>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</si>
  <si>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</si>
  <si>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</si>
  <si>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</si>
  <si>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</si>
  <si>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</si>
  <si>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</si>
  <si>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</si>
  <si>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</si>
  <si>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</si>
  <si>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</si>
  <si>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</si>
  <si>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</si>
  <si>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</si>
  <si>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</si>
  <si>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</si>
  <si>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</si>
  <si>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</si>
  <si>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</si>
  <si>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</si>
  <si>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</si>
  <si>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</si>
  <si>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</si>
  <si>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</si>
  <si>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</si>
  <si>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</si>
  <si>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</si>
  <si>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</si>
  <si>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</si>
  <si>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</si>
  <si>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</si>
  <si>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</si>
  <si>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</si>
  <si>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</si>
  <si>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</si>
  <si>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</si>
  <si>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</si>
  <si>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</si>
  <si>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</si>
  <si>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</si>
  <si>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</si>
  <si>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</si>
  <si>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</si>
  <si>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</si>
  <si>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</si>
  <si>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</si>
  <si>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</si>
  <si>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</si>
  <si>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</si>
  <si>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</si>
  <si>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</si>
  <si>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</si>
  <si>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</si>
  <si>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</si>
  <si>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</si>
  <si>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</si>
  <si>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</si>
  <si>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</si>
  <si>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</si>
  <si>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</si>
  <si>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</si>
  <si>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</si>
  <si>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</si>
  <si>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</si>
  <si>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</si>
  <si>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</si>
  <si>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</si>
  <si>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</si>
  <si>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</si>
  <si>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</si>
  <si>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</si>
  <si>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</si>
  <si>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</si>
  <si>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</si>
  <si>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</si>
  <si>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</si>
  <si>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</si>
  <si>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</si>
  <si>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</si>
  <si>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</si>
  <si>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</si>
  <si>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</si>
  <si>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</si>
  <si>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</si>
  <si>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</si>
  <si>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</si>
  <si>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</si>
  <si>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</si>
  <si>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</si>
  <si>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</si>
  <si>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</si>
  <si>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</si>
  <si>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</si>
  <si>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</si>
  <si>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</si>
  <si>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</si>
  <si>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</si>
  <si>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</si>
  <si>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</si>
  <si>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</si>
  <si>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</si>
  <si>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</si>
  <si>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</si>
  <si>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</si>
  <si>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</si>
  <si>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</si>
  <si>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</si>
  <si>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</si>
  <si>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</si>
  <si>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</si>
  <si>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</si>
  <si>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</si>
  <si>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</si>
  <si>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</si>
  <si>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</si>
  <si>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</si>
  <si>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</si>
  <si>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</si>
  <si>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</si>
  <si>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</si>
  <si>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</si>
  <si>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</si>
  <si>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</si>
  <si>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</si>
  <si>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</si>
  <si>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</si>
  <si>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</si>
  <si>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</si>
  <si>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</si>
  <si>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</si>
  <si>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</si>
  <si>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</si>
  <si>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</si>
  <si>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</si>
  <si>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</si>
  <si>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</si>
  <si>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</si>
  <si>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</si>
  <si>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</si>
  <si>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</si>
  <si>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</si>
  <si>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</si>
  <si>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</si>
  <si>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</si>
  <si>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</si>
  <si>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</si>
  <si>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</si>
  <si>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</si>
  <si>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</si>
  <si>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</si>
  <si>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</si>
  <si>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</si>
  <si>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</si>
  <si>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</si>
  <si>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</si>
  <si>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</si>
  <si>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</si>
  <si>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</si>
  <si>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</si>
  <si>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</si>
  <si>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</si>
  <si>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</si>
  <si>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</si>
  <si>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</si>
  <si>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</si>
  <si>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</si>
  <si>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</si>
  <si>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</si>
  <si>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</si>
  <si>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</si>
  <si>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</si>
  <si>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</si>
  <si>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</si>
  <si>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</si>
  <si>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</si>
  <si>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</si>
  <si>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</si>
  <si>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</si>
  <si>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</si>
  <si>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</si>
  <si>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</si>
  <si>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</si>
  <si>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</si>
  <si>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</si>
  <si>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</si>
  <si>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</si>
  <si>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</si>
  <si>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</si>
  <si>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</si>
  <si>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</si>
  <si>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</si>
  <si>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</si>
  <si>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</si>
  <si>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</si>
  <si>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</si>
  <si>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</si>
  <si>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</si>
  <si>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</si>
  <si>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</si>
  <si>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</si>
  <si>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</si>
  <si>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</si>
  <si>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</si>
  <si>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</si>
  <si>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</si>
  <si>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</si>
  <si>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</si>
  <si>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</si>
  <si>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</si>
  <si>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</si>
  <si>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</si>
  <si>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</si>
  <si>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</si>
  <si>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</si>
  <si>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</si>
  <si>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</si>
  <si>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</si>
  <si>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</si>
  <si>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</si>
  <si>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</si>
  <si>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</si>
  <si>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</si>
  <si>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</si>
  <si>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</si>
  <si>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</si>
  <si>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</si>
  <si>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</si>
  <si>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</si>
  <si>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</si>
  <si>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</si>
  <si>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</si>
  <si>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</si>
  <si>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</si>
  <si>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</si>
  <si>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</si>
  <si>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</si>
  <si>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</si>
  <si>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</si>
  <si>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</si>
  <si>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</si>
  <si>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</si>
  <si>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</si>
  <si>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</si>
  <si>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</si>
  <si>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</si>
  <si>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</si>
  <si>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</si>
  <si>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</si>
  <si>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</si>
  <si>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</si>
  <si>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</si>
  <si>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</si>
  <si>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</si>
  <si>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</si>
  <si>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</si>
  <si>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</si>
  <si>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</si>
  <si>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</si>
  <si>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</si>
  <si>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</si>
  <si>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</si>
  <si>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</si>
  <si>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</si>
  <si>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</si>
  <si>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</si>
  <si>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</si>
  <si>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</si>
  <si>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</si>
  <si>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</si>
  <si>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</si>
  <si>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</si>
  <si>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</si>
  <si>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</si>
  <si>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</si>
  <si>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</si>
  <si>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</si>
  <si>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</si>
  <si>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</si>
  <si>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</si>
  <si>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</si>
  <si>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</si>
  <si>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</si>
  <si>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</si>
  <si>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</si>
  <si>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</si>
  <si>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</si>
  <si>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</si>
  <si>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</si>
  <si>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</si>
  <si>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</si>
  <si>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</si>
  <si>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</si>
  <si>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</si>
  <si>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</si>
  <si>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</si>
  <si>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</si>
  <si>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</si>
  <si>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</si>
  <si>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</si>
  <si>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</si>
  <si>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</si>
  <si>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</si>
  <si>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</si>
  <si>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</si>
  <si>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</si>
  <si>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</si>
  <si>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</si>
  <si>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</si>
  <si>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</si>
  <si>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</si>
  <si>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</si>
  <si>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</si>
  <si>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</si>
  <si>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</si>
  <si>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</si>
  <si>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</si>
  <si>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</si>
  <si>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</si>
  <si>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</si>
  <si>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</si>
  <si>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</si>
  <si>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</si>
  <si>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</si>
  <si>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</si>
  <si>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</si>
  <si>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</si>
  <si>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</si>
  <si>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</si>
  <si>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</si>
  <si>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</si>
  <si>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</si>
  <si>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</si>
  <si>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</si>
  <si>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</si>
  <si>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</si>
  <si>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</si>
  <si>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</si>
  <si>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</si>
  <si>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</si>
  <si>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</si>
  <si>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</si>
  <si>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</si>
  <si>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</si>
  <si>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</si>
  <si>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</si>
  <si>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</si>
  <si>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</si>
  <si>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</si>
  <si>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</si>
  <si>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</si>
  <si>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</si>
  <si>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</si>
  <si>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</si>
  <si>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</si>
  <si>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</si>
  <si>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</si>
  <si>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</si>
  <si>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</si>
  <si>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</si>
  <si>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</si>
  <si>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</si>
  <si>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</si>
  <si>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</si>
  <si>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</si>
  <si>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</si>
  <si>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</si>
  <si>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</si>
  <si>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</si>
  <si>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</si>
  <si>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</si>
  <si>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</si>
  <si>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</si>
  <si>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</si>
  <si>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</si>
  <si>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</si>
  <si>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</si>
  <si>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</si>
  <si>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</si>
  <si>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</si>
  <si>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</si>
  <si>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</si>
  <si>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</si>
  <si>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</si>
  <si>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</si>
  <si>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</si>
  <si>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</si>
  <si>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</si>
  <si>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</si>
  <si>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</si>
  <si>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</si>
  <si>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</si>
  <si>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</si>
  <si>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</si>
  <si>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</si>
  <si>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</si>
  <si>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</si>
  <si>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</si>
  <si>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</si>
  <si>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</si>
  <si>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</si>
  <si>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</si>
  <si>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</si>
  <si>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</si>
  <si>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</si>
  <si>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</si>
  <si>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</si>
  <si>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</si>
  <si>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</si>
  <si>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</si>
  <si>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</si>
  <si>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</si>
  <si>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</si>
  <si>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</si>
  <si>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</si>
  <si>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</si>
  <si>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</si>
  <si>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</si>
  <si>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</si>
  <si>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</si>
  <si>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</si>
  <si>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</si>
  <si>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</si>
  <si>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</si>
  <si>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</si>
  <si>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</si>
  <si>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</si>
  <si>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</si>
  <si>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</si>
  <si>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</si>
  <si>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</si>
  <si>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</si>
  <si>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</si>
  <si>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</si>
  <si>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</si>
  <si>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</si>
  <si>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</si>
  <si>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</si>
  <si>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</si>
  <si>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</si>
  <si>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</si>
  <si>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</si>
  <si>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</si>
  <si>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</si>
  <si>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</si>
  <si>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</si>
  <si>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</si>
  <si>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</si>
  <si>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</si>
  <si>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</si>
  <si>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</si>
  <si>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</si>
  <si>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</si>
  <si>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</si>
  <si>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</si>
  <si>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</si>
  <si>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</si>
  <si>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</si>
  <si>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</si>
  <si>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</si>
  <si>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</si>
  <si>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</si>
  <si>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</si>
  <si>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</si>
  <si>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</si>
  <si>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</si>
  <si>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</si>
  <si>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</si>
  <si>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</si>
  <si>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</si>
  <si>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</si>
  <si>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</si>
  <si>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</si>
  <si>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</si>
  <si>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</si>
  <si>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</si>
  <si>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</si>
  <si>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</si>
  <si>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</si>
  <si>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</si>
  <si>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</si>
  <si>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</si>
  <si>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</si>
  <si>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</si>
  <si>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</si>
  <si>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</si>
  <si>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</si>
  <si>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</si>
  <si>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</si>
  <si>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</si>
  <si>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</si>
  <si>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</si>
  <si>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</si>
  <si>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</si>
  <si>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</si>
  <si>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</si>
  <si>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</si>
  <si>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</si>
  <si>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</si>
  <si>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</si>
  <si>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</si>
  <si>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</si>
  <si>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</si>
  <si>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</si>
  <si>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</si>
  <si>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</si>
  <si>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</si>
  <si>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</si>
  <si>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</si>
  <si>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</si>
  <si>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</si>
  <si>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</si>
  <si>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</si>
  <si>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</si>
  <si>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</si>
  <si>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</si>
  <si>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</si>
  <si>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</si>
  <si>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</si>
  <si>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</si>
  <si>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</si>
  <si>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</si>
  <si>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</si>
  <si>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</si>
  <si>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</si>
  <si>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</si>
  <si>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</si>
  <si>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</si>
  <si>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</si>
  <si>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</si>
  <si>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</si>
  <si>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</si>
  <si>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</si>
  <si>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</si>
  <si>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</si>
  <si>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</si>
  <si>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</si>
  <si>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</si>
  <si>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</si>
  <si>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</si>
  <si>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</si>
  <si>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</si>
  <si>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</si>
  <si>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</si>
  <si>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</si>
  <si>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</si>
  <si>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</si>
  <si>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</si>
  <si>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</si>
  <si>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</si>
  <si>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</si>
  <si>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</si>
  <si>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</si>
  <si>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</si>
  <si>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</si>
  <si>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</si>
  <si>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</si>
  <si>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</si>
  <si>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</si>
  <si>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</si>
  <si>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</si>
  <si>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</si>
  <si>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</si>
  <si>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</si>
  <si>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</si>
  <si>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</si>
  <si>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</si>
  <si>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</si>
  <si>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</si>
  <si>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</si>
  <si>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</si>
  <si>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</si>
  <si>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</si>
  <si>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</si>
  <si>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</si>
  <si>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</si>
  <si>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</si>
  <si>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</si>
  <si>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</si>
  <si>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</si>
  <si>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</si>
  <si>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</si>
  <si>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</si>
  <si>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</si>
  <si>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</si>
  <si>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</si>
  <si>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</si>
  <si>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</si>
  <si>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</si>
  <si>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</si>
  <si>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</si>
  <si>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</si>
  <si>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</si>
  <si>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</si>
  <si>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</si>
  <si>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</si>
  <si>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</si>
  <si>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</si>
  <si>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</si>
  <si>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</si>
  <si>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</si>
  <si>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</si>
  <si>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</si>
  <si>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</si>
  <si>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</si>
  <si>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</si>
  <si>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</si>
  <si>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</si>
  <si>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</si>
  <si>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</si>
  <si>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</si>
  <si>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</si>
  <si>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</si>
  <si>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</si>
  <si>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</si>
  <si>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</si>
  <si>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</si>
  <si>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</si>
  <si>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</si>
  <si>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</si>
  <si>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</si>
  <si>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</si>
  <si>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</si>
  <si>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</si>
  <si>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</si>
  <si>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</si>
  <si>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</si>
  <si>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</si>
  <si>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</si>
  <si>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</si>
  <si>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</si>
  <si>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</si>
  <si>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</si>
  <si>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</si>
  <si>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</si>
  <si>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</si>
  <si>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</si>
  <si>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</si>
  <si>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</si>
  <si>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</si>
  <si>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</si>
  <si>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</si>
  <si>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</si>
  <si>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</si>
  <si>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</si>
  <si>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</si>
  <si>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</si>
  <si>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</si>
  <si>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</si>
  <si>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</si>
  <si>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</si>
  <si>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</si>
  <si>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</si>
  <si>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</si>
  <si>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</si>
  <si>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</si>
  <si>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</si>
  <si>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</si>
  <si>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</si>
  <si>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</si>
  <si>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</si>
  <si>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</si>
  <si>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</si>
  <si>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</si>
  <si>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</si>
  <si>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</si>
  <si>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</si>
  <si>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</si>
  <si>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</si>
  <si>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</si>
  <si>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</si>
  <si>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</si>
  <si>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</si>
  <si>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</si>
  <si>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</si>
  <si>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</si>
  <si>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</si>
  <si>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</si>
  <si>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</si>
  <si>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</si>
  <si>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</si>
  <si>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</si>
  <si>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</si>
  <si>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</si>
  <si>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</si>
  <si>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</si>
  <si>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</si>
  <si>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</si>
  <si>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</si>
  <si>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</si>
  <si>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</si>
  <si>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</si>
  <si>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</si>
  <si>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</si>
  <si>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</si>
  <si>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</si>
  <si>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</si>
  <si>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</si>
  <si>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UNIDADE DE MEDIDA</t>
  </si>
  <si>
    <t>PRECO MEDIANO
 R$</t>
  </si>
  <si>
    <t xml:space="preserve">UN    </t>
  </si>
  <si>
    <t xml:space="preserve">M2    </t>
  </si>
  <si>
    <t xml:space="preserve">L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</si>
  <si>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</si>
  <si>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</si>
  <si>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</si>
  <si>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</si>
  <si>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</si>
  <si>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</si>
  <si>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</si>
  <si>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</si>
  <si>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</si>
  <si>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</si>
  <si>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</si>
  <si>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</si>
  <si>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</si>
  <si>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</si>
  <si>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</si>
  <si>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</si>
  <si>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</si>
  <si>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</si>
  <si>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</si>
  <si>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</si>
  <si>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</si>
  <si>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</si>
  <si>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</si>
  <si>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</si>
  <si>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</si>
  <si>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</si>
  <si>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</si>
  <si>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</si>
  <si>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</si>
  <si>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</si>
  <si>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</si>
  <si>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</si>
  <si>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</si>
  <si>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</si>
  <si>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</si>
  <si>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</si>
  <si>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</si>
  <si>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</si>
  <si>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</si>
  <si>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</si>
  <si>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</si>
  <si>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</si>
  <si>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</si>
  <si>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</si>
  <si>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</si>
  <si>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</si>
  <si>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</si>
  <si>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</si>
  <si>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</si>
  <si>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</si>
  <si>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</si>
  <si>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</si>
  <si>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</si>
  <si>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</si>
  <si>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</si>
  <si>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</si>
  <si>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</si>
  <si>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</si>
  <si>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</si>
  <si>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</si>
  <si>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</si>
  <si>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</si>
  <si>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</si>
  <si>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</si>
  <si>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</si>
  <si>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</si>
  <si>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</si>
  <si>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</si>
  <si>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</si>
  <si>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</si>
  <si>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</si>
  <si>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</si>
  <si>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</si>
  <si>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</si>
  <si>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</si>
  <si>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</si>
  <si>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</si>
  <si>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</si>
  <si>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</si>
  <si>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</si>
  <si>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</si>
  <si>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</si>
  <si>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</si>
  <si>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</si>
  <si>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</si>
  <si>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</si>
  <si>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</si>
  <si>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</si>
  <si>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</si>
  <si>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</si>
  <si>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</si>
  <si>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</si>
  <si>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</si>
  <si>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</si>
  <si>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</si>
  <si>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</si>
  <si>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</si>
  <si>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</si>
  <si>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</si>
  <si>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</si>
  <si>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</si>
  <si>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</si>
  <si>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</si>
  <si>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</si>
  <si>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</si>
  <si>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</si>
  <si>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</si>
  <si>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</si>
  <si>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</si>
  <si>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</si>
  <si>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</si>
  <si>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</si>
  <si>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</si>
  <si>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</si>
  <si>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</si>
  <si>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</si>
  <si>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</si>
  <si>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</si>
  <si>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</si>
  <si>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</si>
  <si>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</si>
  <si>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</si>
  <si>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</si>
  <si>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</si>
  <si>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</si>
  <si>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</si>
  <si>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</si>
  <si>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</si>
  <si>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</si>
  <si>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</si>
  <si>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</si>
  <si>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</si>
  <si>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</si>
  <si>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</si>
  <si>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</si>
  <si>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</si>
  <si>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</si>
  <si>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</si>
  <si>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</si>
  <si>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</si>
  <si>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(MENSALISTA)</t>
  </si>
  <si>
    <t>AJUDANTE DE PINTOR (MENSALISTA)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</si>
  <si>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</si>
  <si>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</si>
  <si>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</si>
  <si>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</si>
  <si>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</si>
  <si>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</si>
  <si>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</si>
  <si>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</si>
  <si>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</si>
  <si>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</si>
  <si>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</si>
  <si>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</si>
  <si>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</si>
  <si>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</si>
  <si>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</si>
  <si>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</si>
  <si>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</si>
  <si>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</si>
  <si>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</si>
  <si>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</si>
  <si>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</si>
  <si>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</si>
  <si>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</si>
  <si>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</si>
  <si>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</si>
  <si>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</si>
  <si>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</si>
  <si>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</si>
  <si>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</si>
  <si>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</si>
  <si>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</si>
  <si>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</si>
  <si>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</si>
  <si>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</si>
  <si>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</si>
  <si>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</si>
  <si>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</si>
  <si>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</si>
  <si>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</si>
  <si>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</si>
  <si>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</si>
  <si>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</si>
  <si>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</si>
  <si>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</si>
  <si>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</si>
  <si>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</si>
  <si>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</si>
  <si>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</si>
  <si>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</si>
  <si>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</si>
  <si>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</si>
  <si>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</si>
  <si>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</si>
  <si>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</si>
  <si>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</si>
  <si>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</si>
  <si>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</si>
  <si>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</si>
  <si>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</si>
  <si>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</si>
  <si>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</si>
  <si>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</si>
  <si>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</si>
  <si>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</si>
  <si>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</si>
  <si>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</si>
  <si>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</si>
  <si>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</si>
  <si>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</si>
  <si>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</si>
  <si>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</si>
  <si>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</si>
  <si>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</si>
  <si>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</si>
  <si>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</si>
  <si>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</si>
  <si>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</si>
  <si>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</si>
  <si>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</si>
  <si>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</si>
  <si>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</si>
  <si>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</si>
  <si>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</si>
  <si>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</si>
  <si>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</si>
  <si>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</si>
  <si>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</si>
  <si>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</si>
  <si>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</si>
  <si>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</si>
  <si>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</si>
  <si>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</si>
  <si>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</si>
  <si>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</si>
  <si>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</si>
  <si>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</si>
  <si>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</si>
  <si>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</si>
  <si>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</si>
  <si>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</si>
  <si>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</si>
  <si>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</si>
  <si>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</si>
  <si>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</si>
  <si>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</si>
  <si>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</si>
  <si>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</si>
  <si>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</si>
  <si>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</si>
  <si>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</si>
  <si>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</si>
  <si>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</si>
  <si>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</si>
  <si>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</si>
  <si>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</si>
  <si>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</si>
  <si>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</si>
  <si>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</si>
  <si>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</si>
  <si>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</si>
  <si>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</si>
  <si>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</si>
  <si>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</si>
  <si>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</si>
  <si>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</si>
  <si>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</si>
  <si>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</si>
  <si>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</si>
  <si>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</si>
  <si>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</si>
  <si>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</si>
  <si>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</si>
  <si>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</si>
  <si>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</si>
  <si>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</si>
  <si>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</si>
  <si>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</si>
  <si>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</si>
  <si>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</si>
  <si>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</si>
  <si>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</si>
  <si>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</si>
  <si>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</si>
  <si>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</si>
  <si>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</si>
  <si>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</si>
  <si>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</si>
  <si>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</si>
  <si>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</si>
  <si>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</si>
  <si>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</si>
  <si>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</si>
  <si>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</si>
  <si>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</si>
  <si>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</si>
  <si>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</si>
  <si>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</si>
  <si>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</si>
  <si>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</si>
  <si>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</si>
  <si>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</si>
  <si>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</si>
  <si>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</si>
  <si>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</si>
  <si>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</si>
  <si>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</si>
  <si>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</si>
  <si>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</si>
  <si>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</si>
  <si>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</si>
  <si>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</si>
  <si>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</si>
  <si>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</si>
  <si>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</si>
  <si>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</si>
  <si>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</si>
  <si>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</si>
  <si>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</si>
  <si>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</si>
  <si>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</si>
  <si>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</si>
  <si>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</si>
  <si>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</si>
  <si>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</si>
  <si>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</si>
  <si>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</si>
  <si>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</si>
  <si>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</si>
  <si>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</si>
  <si>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</si>
  <si>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</si>
  <si>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</si>
  <si>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</si>
  <si>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</si>
  <si>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</si>
  <si>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</si>
  <si>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</si>
  <si>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</si>
  <si>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</si>
  <si>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</si>
  <si>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</si>
  <si>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</si>
  <si>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</si>
  <si>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</si>
  <si>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</si>
  <si>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</si>
  <si>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</si>
  <si>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</si>
  <si>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</si>
  <si>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</si>
  <si>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</si>
  <si>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</si>
  <si>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</si>
  <si>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</si>
  <si>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</si>
  <si>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</si>
  <si>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</si>
  <si>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</si>
  <si>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</si>
  <si>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</si>
  <si>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</si>
  <si>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</si>
  <si>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</si>
  <si>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</si>
  <si>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</si>
  <si>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</si>
  <si>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</si>
  <si>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</si>
  <si>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</si>
  <si>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</si>
  <si>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</si>
  <si>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</si>
  <si>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</si>
  <si>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</si>
  <si>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</si>
  <si>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</si>
  <si>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</si>
  <si>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</si>
  <si>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</si>
  <si>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</si>
  <si>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</si>
  <si>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</si>
  <si>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</si>
  <si>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</si>
  <si>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</si>
  <si>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</si>
  <si>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</si>
  <si>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</si>
  <si>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</si>
  <si>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</si>
  <si>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</si>
  <si>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</si>
  <si>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</si>
  <si>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</si>
  <si>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</si>
  <si>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</si>
  <si>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</si>
  <si>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</si>
  <si>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</si>
  <si>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</si>
  <si>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</si>
  <si>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</si>
  <si>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</si>
  <si>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</si>
  <si>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</si>
  <si>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</si>
  <si>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</si>
  <si>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</si>
  <si>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</si>
  <si>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</si>
  <si>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</si>
  <si>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</si>
  <si>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</si>
  <si>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</si>
  <si>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</si>
  <si>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</si>
  <si>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</si>
  <si>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</si>
  <si>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</si>
  <si>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</si>
  <si>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</si>
  <si>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</si>
  <si>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</si>
  <si>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</si>
  <si>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</si>
  <si>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</si>
  <si>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</si>
  <si>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</si>
  <si>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</si>
  <si>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</si>
  <si>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</si>
  <si>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</si>
  <si>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</si>
  <si>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</si>
  <si>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</si>
  <si>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</si>
  <si>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</si>
  <si>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</si>
  <si>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</si>
  <si>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</si>
  <si>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</si>
  <si>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</si>
  <si>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</si>
  <si>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</si>
  <si>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</si>
  <si>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</si>
  <si>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</si>
  <si>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</si>
  <si>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</si>
  <si>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</si>
  <si>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</si>
  <si>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</si>
  <si>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</si>
  <si>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</si>
  <si>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</si>
  <si>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</si>
  <si>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</si>
  <si>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</si>
  <si>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</si>
  <si>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</si>
  <si>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</si>
  <si>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</si>
  <si>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</si>
  <si>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</si>
  <si>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</si>
  <si>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</si>
  <si>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</si>
  <si>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</si>
  <si>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</si>
  <si>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</si>
  <si>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</si>
  <si>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</si>
  <si>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</si>
  <si>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</si>
  <si>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</si>
  <si>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</si>
  <si>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</si>
  <si>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</si>
  <si>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</si>
  <si>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</si>
  <si>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</si>
  <si>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</si>
  <si>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</si>
  <si>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</si>
  <si>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</si>
  <si>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</si>
  <si>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</si>
  <si>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</si>
  <si>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</si>
  <si>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</si>
  <si>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</si>
  <si>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</si>
  <si>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</si>
  <si>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</si>
  <si>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</si>
  <si>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</si>
  <si>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</si>
  <si>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</si>
  <si>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</si>
  <si>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</si>
  <si>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</si>
  <si>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</si>
  <si>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</si>
  <si>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</si>
  <si>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</si>
  <si>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</si>
  <si>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</si>
  <si>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</si>
  <si>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</si>
  <si>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</si>
  <si>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</si>
  <si>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</si>
  <si>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</si>
  <si>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</si>
  <si>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</si>
  <si>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</si>
  <si>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</si>
  <si>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</si>
  <si>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</si>
  <si>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</si>
  <si>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</si>
  <si>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</si>
  <si>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</si>
  <si>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</si>
  <si>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</si>
  <si>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</si>
  <si>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</si>
  <si>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</si>
  <si>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</si>
  <si>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</si>
  <si>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</si>
  <si>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</si>
  <si>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</si>
  <si>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</si>
  <si>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</si>
  <si>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</si>
  <si>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</si>
  <si>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</si>
  <si>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</si>
  <si>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</si>
  <si>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</si>
  <si>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</si>
  <si>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</si>
  <si>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</si>
  <si>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</si>
  <si>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</si>
  <si>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</si>
  <si>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</si>
  <si>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</si>
  <si>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</si>
  <si>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</si>
  <si>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</si>
  <si>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</si>
  <si>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</si>
  <si>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</si>
  <si>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</si>
  <si>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</si>
  <si>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</si>
  <si>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</si>
  <si>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</si>
  <si>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</si>
  <si>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</si>
  <si>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</si>
  <si>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</si>
  <si>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</si>
  <si>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</si>
  <si>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</si>
  <si>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</si>
  <si>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</si>
  <si>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</si>
  <si>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</si>
  <si>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</si>
  <si>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</si>
  <si>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</si>
  <si>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</si>
  <si>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</si>
  <si>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</si>
  <si>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</si>
  <si>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</si>
  <si>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</si>
  <si>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</si>
  <si>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</si>
  <si>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</si>
  <si>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</si>
  <si>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</si>
  <si>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</si>
  <si>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</si>
  <si>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</si>
  <si>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</si>
  <si>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</si>
  <si>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</si>
  <si>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</si>
  <si>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</si>
  <si>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</si>
  <si>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</si>
  <si>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</si>
  <si>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</si>
  <si>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</si>
  <si>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</si>
  <si>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</si>
  <si>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</si>
  <si>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</si>
  <si>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</si>
  <si>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</si>
  <si>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</si>
  <si>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</si>
  <si>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</si>
  <si>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</si>
  <si>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</si>
  <si>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</si>
  <si>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</si>
  <si>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</si>
  <si>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</si>
  <si>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</si>
  <si>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</si>
  <si>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</si>
  <si>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</si>
  <si>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</si>
  <si>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</si>
  <si>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</si>
  <si>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</si>
  <si>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</si>
  <si>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</si>
  <si>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</si>
  <si>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</si>
  <si>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</si>
  <si>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</si>
  <si>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</si>
  <si>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</si>
  <si>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</si>
  <si>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</si>
  <si>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</si>
  <si>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</si>
  <si>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</si>
  <si>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</si>
  <si>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</si>
  <si>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</si>
  <si>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</si>
  <si>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</si>
  <si>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</si>
  <si>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</si>
  <si>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</si>
  <si>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</si>
  <si>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</si>
  <si>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</si>
  <si>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</si>
  <si>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</si>
  <si>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</si>
  <si>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</si>
  <si>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</si>
  <si>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</si>
  <si>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</si>
  <si>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</si>
  <si>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</si>
  <si>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</si>
  <si>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</si>
  <si>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</si>
  <si>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</si>
  <si>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</si>
  <si>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</si>
  <si>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</si>
  <si>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</si>
  <si>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</si>
  <si>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</si>
  <si>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</si>
  <si>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</si>
  <si>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</si>
  <si>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</si>
  <si>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</si>
  <si>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</si>
  <si>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</si>
  <si>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</si>
  <si>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</si>
  <si>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</si>
  <si>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</si>
  <si>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</si>
  <si>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</si>
  <si>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</si>
  <si>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</si>
  <si>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</si>
  <si>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</si>
  <si>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</si>
  <si>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</si>
  <si>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</si>
  <si>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</si>
  <si>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</si>
  <si>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</si>
  <si>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</si>
  <si>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</si>
  <si>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</si>
  <si>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</si>
  <si>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</si>
  <si>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</si>
  <si>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</si>
  <si>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</si>
  <si>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</si>
  <si>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</si>
  <si>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</si>
  <si>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</si>
  <si>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</si>
  <si>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</si>
  <si>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</si>
  <si>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</si>
  <si>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</si>
  <si>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</si>
  <si>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</si>
  <si>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</si>
  <si>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</si>
  <si>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</si>
  <si>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</si>
  <si>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</si>
  <si>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</si>
  <si>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</si>
  <si>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</si>
  <si>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</si>
  <si>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</si>
  <si>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</si>
  <si>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</si>
  <si>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</si>
  <si>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</si>
  <si>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</si>
  <si>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</si>
  <si>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</si>
  <si>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</si>
  <si>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</si>
  <si>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</si>
  <si>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</si>
  <si>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</si>
  <si>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</si>
  <si>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</si>
  <si>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</si>
  <si>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</si>
  <si>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</si>
  <si>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</si>
  <si>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</si>
  <si>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</si>
  <si>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</si>
  <si>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</si>
  <si>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</si>
  <si>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</si>
  <si>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</si>
  <si>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</si>
  <si>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</si>
  <si>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</si>
  <si>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</si>
  <si>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</si>
  <si>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</si>
  <si>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</si>
  <si>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</si>
  <si>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</si>
  <si>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</si>
  <si>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</si>
  <si>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</si>
  <si>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</si>
  <si>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</si>
  <si>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</si>
  <si>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</si>
  <si>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</si>
  <si>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</si>
  <si>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</si>
  <si>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</si>
  <si>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</si>
  <si>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</si>
  <si>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</si>
  <si>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</si>
  <si>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</si>
  <si>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</si>
  <si>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</si>
  <si>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</si>
  <si>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</si>
  <si>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</si>
  <si>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</si>
  <si>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</si>
  <si>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</si>
  <si>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</si>
  <si>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</si>
  <si>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</si>
  <si>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</si>
  <si>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</si>
  <si>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</si>
  <si>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</si>
  <si>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</si>
  <si>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</si>
  <si>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</si>
  <si>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</si>
  <si>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</si>
  <si>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</si>
  <si>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</si>
  <si>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</si>
  <si>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</si>
  <si>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</si>
  <si>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</si>
  <si>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</si>
  <si>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</si>
  <si>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</si>
  <si>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</si>
  <si>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</si>
  <si>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</si>
  <si>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</si>
  <si>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</si>
  <si>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</si>
  <si>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</si>
  <si>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</si>
  <si>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</si>
  <si>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</si>
  <si>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</si>
  <si>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</si>
  <si>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</si>
  <si>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</si>
  <si>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</si>
  <si>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</si>
  <si>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</si>
  <si>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</si>
  <si>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</si>
  <si>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</si>
  <si>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</si>
  <si>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</si>
  <si>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</si>
  <si>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</si>
  <si>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</si>
  <si>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</si>
  <si>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</si>
  <si>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</si>
  <si>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</si>
  <si>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</si>
  <si>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</si>
  <si>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</si>
  <si>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</si>
  <si>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</si>
  <si>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</si>
  <si>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</si>
  <si>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</si>
  <si>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</si>
  <si>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</si>
  <si>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</si>
  <si>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</si>
  <si>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</si>
  <si>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</si>
  <si>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</si>
  <si>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</si>
  <si>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</si>
  <si>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</si>
  <si>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</si>
  <si>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</si>
  <si>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</si>
  <si>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</si>
  <si>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</si>
  <si>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</si>
  <si>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</si>
  <si>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</si>
  <si>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</si>
  <si>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</si>
  <si>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</si>
  <si>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</si>
  <si>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</si>
  <si>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</si>
  <si>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</si>
  <si>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</si>
  <si>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</si>
  <si>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</si>
  <si>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</si>
  <si>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</si>
  <si>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</si>
  <si>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</si>
  <si>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</si>
  <si>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</si>
  <si>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</si>
  <si>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</si>
  <si>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</si>
  <si>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</si>
  <si>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</si>
  <si>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</si>
  <si>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</si>
  <si>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</si>
  <si>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</si>
  <si>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</si>
  <si>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</si>
  <si>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</si>
  <si>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</si>
  <si>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</si>
  <si>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</si>
  <si>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</si>
  <si>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</si>
  <si>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</si>
  <si>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</si>
  <si>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</si>
  <si>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</si>
  <si>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</si>
  <si>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</si>
  <si>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</si>
  <si>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</si>
  <si>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</si>
  <si>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</si>
  <si>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</si>
  <si>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</si>
  <si>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</si>
  <si>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</si>
  <si>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</si>
  <si>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</si>
  <si>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</si>
  <si>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</si>
  <si>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</si>
  <si>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</si>
  <si>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</si>
  <si>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</si>
  <si>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</si>
  <si>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</si>
  <si>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</si>
  <si>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</si>
  <si>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</si>
  <si>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</si>
  <si>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</si>
  <si>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</si>
  <si>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</si>
  <si>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</si>
  <si>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</si>
  <si>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</si>
  <si>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</si>
  <si>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</si>
  <si>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</si>
  <si>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</si>
  <si>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</si>
  <si>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</si>
  <si>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</si>
  <si>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</si>
  <si>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</si>
  <si>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</si>
  <si>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</si>
  <si>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</si>
  <si>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</si>
  <si>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</si>
  <si>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</si>
  <si>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</si>
  <si>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</si>
  <si>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</si>
  <si>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</si>
  <si>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</si>
  <si>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</si>
  <si>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</si>
  <si>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</si>
  <si>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</si>
  <si>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</si>
  <si>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</si>
  <si>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</si>
  <si>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</si>
  <si>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</si>
  <si>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</si>
  <si>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</si>
  <si>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</si>
  <si>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</si>
  <si>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</si>
  <si>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</si>
  <si>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</si>
  <si>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</si>
  <si>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</si>
  <si>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</si>
  <si>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</si>
  <si>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</si>
  <si>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</si>
  <si>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</si>
  <si>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</si>
  <si>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</si>
  <si>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</si>
  <si>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</si>
  <si>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</si>
  <si>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</si>
  <si>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</si>
  <si>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</si>
  <si>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</si>
  <si>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</si>
  <si>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</si>
  <si>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</si>
  <si>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</si>
  <si>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</si>
  <si>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</si>
  <si>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</si>
  <si>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</si>
  <si>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</si>
  <si>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</si>
  <si>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</si>
  <si>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</si>
  <si>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</si>
  <si>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</si>
  <si>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</si>
  <si>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</si>
  <si>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</si>
  <si>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</si>
  <si>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</si>
  <si>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</si>
  <si>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</si>
  <si>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</si>
  <si>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</si>
  <si>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</si>
  <si>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</si>
  <si>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</si>
  <si>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</si>
  <si>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</si>
  <si>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</si>
  <si>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</si>
  <si>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</si>
  <si>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</si>
  <si>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</si>
  <si>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</si>
  <si>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</si>
  <si>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</si>
  <si>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</si>
  <si>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</si>
  <si>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</si>
  <si>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</si>
  <si>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</si>
  <si>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</si>
  <si>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</si>
  <si>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</si>
  <si>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</si>
  <si>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</si>
  <si>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</si>
  <si>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</si>
  <si>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</si>
  <si>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</si>
  <si>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</si>
  <si>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</si>
  <si>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</si>
  <si>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</si>
  <si>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</si>
  <si>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</si>
  <si>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</si>
  <si>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</si>
  <si>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</si>
  <si>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</si>
  <si>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</si>
  <si>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</si>
  <si>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</si>
  <si>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</si>
  <si>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</si>
  <si>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</si>
  <si>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</si>
  <si>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</si>
  <si>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</si>
  <si>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</si>
  <si>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</si>
  <si>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</si>
  <si>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</si>
  <si>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</si>
  <si>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</si>
  <si>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</si>
  <si>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</si>
  <si>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</si>
  <si>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</si>
  <si>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</si>
  <si>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</si>
  <si>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</si>
  <si>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</si>
  <si>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</si>
  <si>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</si>
  <si>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</si>
  <si>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</si>
  <si>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</si>
  <si>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</si>
  <si>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</si>
  <si>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</si>
  <si>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</si>
  <si>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</si>
  <si>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</si>
  <si>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</si>
  <si>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</si>
  <si>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</si>
  <si>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</si>
  <si>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</si>
  <si>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</si>
  <si>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</si>
  <si>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</si>
  <si>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</si>
  <si>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</si>
  <si>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</si>
  <si>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</si>
  <si>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</si>
  <si>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</si>
  <si>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</si>
  <si>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</si>
  <si>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</si>
  <si>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</si>
  <si>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</si>
  <si>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</si>
  <si>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</si>
  <si>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</si>
  <si>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</si>
  <si>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</si>
  <si>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</si>
  <si>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</si>
  <si>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</si>
  <si>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</si>
  <si>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</si>
  <si>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</si>
  <si>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</si>
  <si>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</si>
  <si>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</si>
  <si>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</si>
  <si>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</si>
  <si>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</si>
  <si>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</si>
  <si>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</si>
  <si>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</si>
  <si>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</si>
  <si>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</si>
  <si>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</si>
  <si>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</si>
  <si>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</si>
  <si>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</si>
  <si>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</si>
  <si>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</si>
  <si>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</si>
  <si>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</si>
  <si>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</si>
  <si>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</si>
  <si>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</si>
  <si>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</si>
  <si>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</si>
  <si>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</si>
  <si>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</si>
  <si>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</si>
  <si>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</si>
  <si>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</si>
  <si>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</si>
  <si>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</si>
  <si>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</si>
  <si>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</si>
  <si>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</si>
  <si>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</si>
  <si>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</si>
  <si>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</si>
  <si>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</si>
  <si>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</si>
  <si>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</si>
  <si>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</si>
  <si>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</si>
  <si>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</si>
  <si>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</si>
  <si>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</si>
  <si>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</si>
  <si>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</si>
  <si>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</si>
  <si>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</si>
  <si>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</si>
  <si>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</si>
  <si>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</si>
  <si>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</si>
  <si>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</si>
  <si>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</si>
  <si>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</si>
  <si>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</si>
  <si>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</si>
  <si>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</si>
  <si>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</si>
  <si>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</si>
  <si>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</si>
  <si>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</si>
  <si>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</si>
  <si>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</si>
  <si>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</si>
  <si>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</si>
  <si>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</si>
  <si>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</si>
  <si>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</si>
  <si>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</si>
  <si>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</si>
  <si>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</si>
  <si>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</si>
  <si>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</si>
  <si>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</si>
  <si>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</si>
  <si>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</si>
  <si>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</si>
  <si>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</si>
  <si>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</si>
  <si>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</si>
  <si>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</si>
  <si>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</si>
  <si>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</si>
  <si>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</si>
  <si>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</si>
  <si>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</si>
  <si>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</si>
  <si>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</si>
  <si>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</si>
  <si>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</si>
  <si>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</si>
  <si>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</si>
  <si>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</si>
  <si>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</si>
  <si>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</si>
  <si>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</si>
  <si>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</si>
  <si>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</si>
  <si>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</si>
  <si>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</si>
  <si>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</si>
  <si>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</si>
  <si>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</si>
  <si>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</si>
  <si>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</si>
  <si>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</si>
  <si>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</si>
  <si>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</si>
  <si>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</si>
  <si>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</si>
  <si>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</si>
  <si>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</si>
  <si>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</si>
  <si>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</si>
  <si>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</si>
  <si>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</si>
  <si>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</si>
  <si>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</si>
  <si>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</si>
  <si>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</si>
  <si>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</si>
  <si>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</si>
  <si>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</si>
  <si>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</si>
  <si>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</si>
  <si>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</si>
  <si>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</si>
  <si>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</si>
  <si>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</si>
  <si>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</si>
  <si>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</si>
  <si>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</si>
  <si>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</si>
  <si>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</si>
  <si>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</si>
  <si>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</si>
  <si>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</si>
  <si>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</si>
  <si>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</si>
  <si>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</si>
  <si>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</si>
  <si>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</si>
  <si>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</si>
  <si>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</si>
  <si>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</si>
  <si>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</si>
  <si>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</si>
  <si>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</si>
  <si>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</si>
  <si>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</si>
  <si>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</si>
  <si>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</si>
  <si>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</si>
  <si>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</si>
  <si>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</si>
  <si>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</si>
  <si>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</si>
  <si>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</si>
  <si>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</si>
  <si>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</si>
  <si>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</si>
  <si>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</si>
  <si>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</si>
  <si>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</si>
  <si>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</si>
  <si>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</si>
  <si>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</si>
  <si>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</si>
  <si>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</si>
  <si>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</si>
  <si>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</si>
  <si>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</si>
  <si>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</si>
  <si>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</si>
  <si>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</si>
  <si>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</si>
  <si>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</si>
  <si>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</si>
  <si>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</si>
  <si>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</si>
  <si>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</si>
  <si>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</si>
  <si>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</si>
  <si>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</si>
  <si>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</si>
  <si>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</si>
  <si>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</si>
  <si>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</si>
  <si>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</si>
  <si>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</si>
  <si>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</si>
  <si>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</si>
  <si>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</si>
  <si>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</si>
  <si>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</si>
  <si>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</si>
  <si>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</si>
  <si>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</si>
  <si>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</si>
  <si>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</si>
  <si>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</si>
  <si>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</si>
  <si>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</si>
  <si>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</si>
  <si>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</si>
  <si>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</si>
  <si>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</si>
  <si>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</si>
  <si>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</si>
  <si>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</si>
  <si>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</si>
  <si>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</si>
  <si>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</si>
  <si>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</si>
  <si>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</si>
  <si>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</si>
  <si>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</si>
  <si>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</si>
  <si>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</si>
  <si>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</si>
  <si>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</si>
  <si>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</si>
  <si>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</si>
  <si>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</si>
  <si>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</si>
  <si>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</si>
  <si>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</si>
  <si>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</si>
  <si>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</si>
  <si>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</si>
  <si>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</si>
  <si>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</si>
  <si>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</si>
  <si>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</si>
  <si>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</si>
  <si>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</si>
  <si>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</si>
  <si>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</si>
  <si>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</si>
  <si>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</si>
  <si>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</si>
  <si>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</si>
  <si>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</si>
  <si>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</si>
  <si>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</si>
  <si>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</si>
  <si>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</si>
  <si>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</si>
  <si>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</si>
  <si>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</si>
  <si>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</si>
  <si>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</si>
  <si>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</si>
  <si>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</si>
  <si>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</si>
  <si>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</si>
  <si>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</si>
  <si>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</si>
  <si>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</si>
  <si>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</si>
  <si>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</si>
  <si>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</si>
  <si>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</si>
  <si>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</si>
  <si>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</si>
  <si>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</si>
  <si>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</si>
  <si>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</si>
  <si>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</si>
  <si>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</si>
  <si>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</si>
  <si>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</si>
  <si>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</si>
  <si>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</si>
  <si>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</si>
  <si>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</si>
  <si>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</si>
  <si>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</si>
  <si>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</si>
  <si>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</si>
  <si>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</si>
  <si>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</si>
  <si>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</si>
  <si>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</si>
  <si>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</si>
  <si>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</si>
  <si>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</si>
  <si>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</si>
  <si>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</si>
  <si>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</si>
  <si>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</si>
  <si>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</si>
  <si>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</si>
  <si>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</si>
  <si>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</si>
  <si>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</si>
  <si>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</si>
  <si>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</si>
  <si>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</si>
  <si>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</si>
  <si>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</si>
  <si>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</si>
  <si>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</si>
  <si>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</si>
  <si>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</si>
  <si>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</si>
  <si>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</si>
  <si>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</si>
  <si>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</si>
  <si>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</si>
  <si>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</si>
  <si>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</si>
  <si>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</si>
  <si>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</si>
  <si>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</si>
  <si>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</si>
  <si>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</si>
  <si>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</si>
  <si>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</si>
  <si>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</si>
  <si>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</si>
  <si>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</si>
  <si>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</si>
  <si>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</si>
  <si>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</si>
  <si>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</si>
  <si>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</si>
  <si>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</si>
  <si>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</si>
  <si>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</si>
  <si>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</si>
  <si>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</si>
  <si>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</si>
  <si>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</si>
  <si>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</si>
  <si>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</si>
  <si>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</si>
  <si>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</si>
  <si>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</si>
  <si>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</si>
  <si>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</si>
  <si>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</si>
  <si>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</si>
  <si>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</si>
  <si>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</si>
  <si>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</si>
  <si>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</si>
  <si>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</si>
  <si>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</si>
  <si>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</si>
  <si>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</si>
  <si>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</si>
  <si>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</si>
  <si>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</si>
  <si>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</si>
  <si>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</si>
  <si>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</si>
  <si>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</si>
  <si>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</si>
  <si>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</si>
  <si>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</si>
  <si>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</si>
  <si>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</si>
  <si>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</si>
  <si>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</si>
  <si>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</si>
  <si>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</si>
  <si>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</si>
  <si>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</si>
  <si>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</si>
  <si>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</si>
  <si>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</si>
  <si>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</si>
  <si>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</si>
  <si>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</si>
  <si>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</si>
  <si>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</si>
  <si>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</si>
  <si>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</si>
  <si>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</si>
  <si>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</si>
  <si>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</si>
  <si>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</si>
  <si>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</si>
  <si>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</si>
  <si>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</si>
  <si>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</si>
  <si>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</si>
  <si>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</si>
  <si>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</si>
  <si>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</si>
  <si>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</si>
  <si>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</si>
  <si>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</si>
  <si>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</si>
  <si>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</si>
  <si>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</si>
  <si>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</si>
  <si>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</si>
  <si>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</si>
  <si>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</si>
  <si>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</si>
  <si>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</si>
  <si>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</si>
  <si>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</si>
  <si>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</si>
  <si>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</si>
  <si>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</si>
  <si>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</si>
  <si>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</si>
  <si>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</si>
  <si>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</si>
  <si>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</si>
  <si>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</si>
  <si>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</si>
  <si>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</si>
  <si>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</si>
  <si>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</si>
  <si>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</si>
  <si>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</si>
  <si>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</si>
  <si>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</si>
  <si>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</si>
  <si>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</si>
  <si>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</si>
  <si>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</si>
  <si>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</si>
  <si>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</si>
  <si>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</si>
  <si>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</si>
  <si>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</si>
  <si>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</si>
  <si>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</si>
  <si>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</si>
  <si>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</si>
  <si>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</si>
  <si>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</si>
  <si>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</si>
  <si>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</si>
  <si>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</si>
  <si>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</si>
  <si>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</si>
  <si>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</si>
  <si>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</si>
  <si>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</si>
  <si>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</si>
  <si>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</si>
  <si>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</si>
  <si>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</si>
  <si>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</si>
  <si>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</si>
  <si>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</si>
  <si>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</si>
  <si>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</si>
  <si>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</si>
  <si>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</si>
  <si>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</si>
  <si>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</si>
  <si>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</si>
  <si>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</si>
  <si>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</si>
  <si>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</si>
  <si>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</si>
  <si>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</si>
  <si>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</si>
  <si>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</si>
  <si>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</si>
  <si>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</si>
  <si>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</si>
  <si>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</si>
  <si>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</si>
  <si>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</si>
  <si>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</si>
  <si>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</si>
  <si>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</si>
  <si>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</si>
  <si>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</si>
  <si>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</si>
  <si>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</si>
  <si>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</si>
  <si>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</si>
  <si>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</si>
  <si>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</si>
  <si>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</si>
  <si>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</si>
  <si>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</si>
  <si>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</si>
  <si>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</si>
  <si>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</si>
  <si>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</si>
  <si>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</si>
  <si>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</si>
  <si>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</si>
  <si>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</si>
  <si>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</si>
  <si>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</si>
  <si>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</si>
  <si>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</si>
  <si>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</si>
  <si>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</si>
  <si>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</si>
  <si>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</si>
  <si>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</si>
  <si>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</si>
  <si>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</si>
  <si>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</si>
  <si>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</si>
  <si>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</si>
  <si>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</si>
  <si>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</si>
  <si>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</si>
  <si>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</si>
  <si>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</si>
  <si>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</si>
  <si>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</si>
  <si>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</si>
  <si>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</si>
  <si>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</si>
  <si>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</si>
  <si>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</si>
  <si>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</si>
  <si>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</si>
  <si>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</si>
  <si>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</si>
  <si>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</si>
  <si>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</si>
  <si>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</si>
  <si>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</si>
  <si>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</si>
  <si>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</si>
  <si>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</si>
  <si>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</si>
  <si>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</si>
  <si>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</si>
  <si>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</si>
  <si>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</si>
  <si>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</si>
  <si>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</si>
  <si>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</si>
  <si>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</si>
  <si>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</si>
  <si>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</si>
  <si>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</si>
  <si>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</si>
  <si>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</si>
  <si>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</si>
  <si>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</si>
  <si>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</si>
  <si>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</si>
  <si>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</si>
  <si>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</si>
  <si>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</si>
  <si>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</si>
  <si>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</si>
  <si>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</si>
  <si>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</si>
  <si>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</si>
  <si>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</si>
  <si>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</si>
  <si>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</si>
  <si>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</si>
  <si>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</si>
  <si>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</si>
  <si>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</si>
  <si>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</si>
  <si>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</si>
  <si>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</si>
  <si>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</si>
  <si>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</si>
  <si>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</si>
  <si>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</si>
  <si>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</si>
  <si>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</si>
  <si>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</si>
  <si>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</si>
  <si>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</si>
  <si>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</si>
  <si>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</si>
  <si>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</si>
  <si>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</si>
  <si>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</si>
  <si>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</si>
  <si>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</si>
  <si>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</si>
  <si>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</si>
  <si>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</si>
  <si>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</si>
  <si>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</si>
  <si>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</si>
  <si>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</si>
  <si>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</si>
  <si>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</si>
  <si>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</si>
  <si>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</si>
  <si>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</si>
  <si>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</si>
  <si>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</si>
  <si>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</si>
  <si>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</si>
  <si>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</si>
  <si>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</si>
  <si>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</si>
  <si>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</si>
  <si>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</si>
  <si>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</si>
  <si>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</si>
  <si>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</si>
  <si>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</si>
  <si>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</si>
  <si>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</si>
  <si>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</si>
  <si>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</si>
  <si>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</si>
  <si>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</si>
  <si>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</si>
  <si>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</si>
  <si>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</si>
  <si>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</si>
  <si>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</si>
  <si>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</si>
  <si>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</si>
  <si>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</si>
  <si>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</si>
  <si>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</si>
  <si>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</si>
  <si>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</si>
  <si>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</si>
  <si>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</si>
  <si>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</si>
  <si>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</si>
  <si>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</si>
  <si>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</si>
  <si>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</si>
  <si>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</si>
  <si>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</si>
  <si>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</si>
  <si>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</si>
  <si>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</si>
  <si>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</si>
  <si>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</si>
  <si>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</si>
  <si>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</si>
  <si>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</si>
  <si>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</si>
  <si>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</si>
  <si>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</si>
  <si>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</si>
  <si>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</si>
  <si>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</si>
  <si>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</si>
  <si>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</si>
  <si>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</si>
  <si>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</si>
  <si>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</si>
  <si>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</si>
  <si>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</si>
  <si>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</si>
  <si>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</si>
  <si>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</si>
  <si>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</si>
  <si>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</si>
  <si>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</si>
  <si>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</si>
  <si>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</si>
  <si>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</si>
  <si>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</si>
  <si>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</si>
  <si>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</si>
  <si>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</si>
  <si>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</si>
  <si>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</si>
  <si>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</si>
  <si>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</si>
  <si>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</si>
  <si>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</si>
  <si>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</si>
  <si>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</si>
  <si>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</si>
  <si>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</si>
  <si>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</si>
  <si>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</si>
  <si>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</si>
  <si>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</si>
  <si>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</si>
  <si>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</si>
  <si>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</si>
  <si>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</si>
  <si>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</si>
  <si>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</si>
  <si>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</si>
  <si>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</si>
  <si>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</si>
  <si>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</si>
  <si>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</si>
  <si>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</si>
  <si>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</si>
  <si>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</si>
  <si>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</si>
  <si>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</si>
  <si>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</si>
  <si>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</si>
  <si>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</si>
  <si>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</si>
  <si>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</si>
  <si>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</si>
  <si>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</si>
  <si>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</si>
  <si>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</si>
  <si>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</si>
  <si>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</si>
  <si>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</si>
  <si>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</si>
  <si>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</si>
  <si>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</si>
  <si>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</si>
  <si>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</si>
  <si>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</si>
  <si>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</si>
  <si>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</si>
  <si>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</si>
  <si>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</si>
  <si>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</si>
  <si>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</si>
  <si>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</si>
  <si>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</si>
  <si>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</si>
  <si>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</si>
  <si>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</si>
  <si>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</si>
  <si>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</si>
  <si>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</si>
  <si>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</si>
  <si>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</si>
  <si>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</si>
  <si>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</si>
  <si>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</si>
  <si>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</si>
  <si>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</si>
  <si>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</si>
  <si>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</si>
  <si>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</si>
  <si>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</si>
  <si>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</si>
  <si>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</si>
  <si>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</si>
  <si>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</si>
  <si>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</si>
  <si>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</si>
  <si>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</si>
  <si>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</si>
  <si>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</si>
  <si>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</si>
  <si>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</si>
  <si>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</si>
  <si>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</si>
  <si>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</si>
  <si>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</si>
  <si>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</si>
  <si>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</si>
  <si>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</si>
  <si>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</si>
  <si>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</si>
  <si>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</si>
  <si>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</si>
  <si>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</si>
  <si>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</si>
  <si>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</si>
  <si>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</si>
  <si>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</si>
  <si>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</si>
  <si>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</si>
  <si>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</si>
  <si>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</si>
  <si>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</si>
  <si>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</si>
  <si>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</si>
  <si>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</si>
  <si>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</si>
  <si>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</si>
  <si>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</si>
  <si>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</si>
  <si>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</si>
  <si>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</si>
  <si>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</si>
  <si>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</si>
  <si>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</si>
  <si>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</si>
  <si>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</si>
  <si>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</si>
  <si>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</si>
  <si>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</si>
  <si>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</si>
  <si>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</si>
  <si>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</si>
  <si>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</si>
  <si>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</si>
  <si>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</si>
  <si>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</si>
  <si>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</si>
  <si>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</si>
  <si>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</si>
  <si>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</si>
  <si>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</si>
  <si>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</si>
  <si>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</si>
  <si>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</si>
  <si>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</si>
  <si>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</si>
  <si>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</si>
  <si>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</si>
  <si>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</si>
  <si>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</si>
  <si>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</si>
  <si>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</si>
  <si>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</si>
  <si>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</si>
  <si>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</si>
  <si>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</si>
  <si>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</si>
  <si>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</si>
  <si>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</si>
  <si>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</si>
  <si>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</si>
  <si>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</si>
  <si>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</si>
  <si>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</si>
  <si>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</si>
  <si>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</si>
  <si>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</si>
  <si>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</si>
  <si>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</si>
  <si>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</si>
  <si>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</si>
  <si>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</si>
  <si>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</si>
  <si>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</si>
  <si>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</si>
  <si>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</si>
  <si>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</si>
  <si>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</si>
  <si>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</si>
  <si>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</si>
  <si>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</si>
  <si>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</si>
  <si>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</si>
  <si>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</si>
  <si>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</si>
  <si>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</si>
  <si>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</si>
  <si>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</si>
  <si>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</si>
  <si>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</si>
  <si>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</si>
  <si>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</si>
  <si>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</si>
  <si>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</si>
  <si>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</si>
  <si>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</si>
  <si>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</si>
  <si>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</si>
  <si>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</si>
  <si>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</si>
  <si>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</si>
  <si>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</si>
  <si>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</si>
  <si>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</si>
  <si>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</si>
  <si>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</si>
  <si>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</si>
  <si>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</si>
  <si>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</si>
  <si>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</si>
  <si>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</si>
  <si>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</si>
  <si>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</si>
  <si>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</si>
  <si>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</si>
  <si>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</si>
  <si>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</si>
  <si>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</si>
  <si>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</si>
  <si>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</si>
  <si>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</si>
  <si>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</si>
  <si>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</si>
  <si>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</si>
  <si>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</si>
  <si>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</si>
  <si>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</si>
  <si>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</si>
  <si>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</si>
  <si>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</si>
  <si>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</si>
  <si>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</si>
  <si>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</si>
  <si>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</si>
  <si>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</si>
  <si>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</si>
  <si>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</si>
  <si>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</si>
  <si>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</si>
  <si>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</si>
  <si>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</si>
  <si>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</si>
  <si>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</si>
  <si>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</si>
  <si>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</si>
  <si>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</si>
  <si>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</si>
  <si>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</si>
  <si>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</si>
  <si>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</si>
  <si>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</si>
  <si>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</si>
  <si>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</si>
  <si>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</si>
  <si>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</si>
  <si>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</si>
  <si>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</si>
  <si>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</si>
  <si>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</si>
  <si>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</si>
  <si>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</si>
  <si>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</si>
  <si>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</si>
  <si>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</si>
  <si>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</si>
  <si>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</si>
  <si>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</si>
  <si>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</si>
  <si>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</si>
  <si>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</si>
  <si>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</si>
  <si>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</si>
  <si>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</si>
  <si>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</si>
  <si>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</si>
  <si>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</si>
  <si>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</si>
  <si>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</si>
  <si>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</si>
  <si>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</si>
  <si>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</si>
  <si>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</si>
  <si>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</si>
  <si>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</si>
  <si>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</si>
  <si>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</si>
  <si>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</si>
  <si>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</si>
  <si>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</si>
  <si>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</si>
  <si>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</si>
  <si>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</si>
  <si>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</si>
  <si>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</si>
  <si>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</si>
  <si>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</si>
  <si>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</si>
  <si>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</si>
  <si>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</si>
  <si>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</si>
  <si>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</si>
  <si>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</si>
  <si>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</si>
  <si>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</si>
  <si>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</si>
  <si>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</si>
  <si>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</si>
  <si>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</si>
  <si>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</si>
  <si>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</si>
  <si>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</si>
  <si>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</si>
  <si>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</si>
  <si>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</si>
  <si>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</si>
  <si>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</si>
  <si>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</si>
  <si>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</si>
  <si>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</si>
  <si>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</si>
  <si>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</si>
  <si>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</si>
  <si>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</si>
  <si>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</si>
  <si>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</si>
  <si>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</si>
  <si>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</si>
  <si>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</si>
  <si>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</si>
  <si>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</si>
  <si>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</si>
  <si>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</si>
  <si>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</si>
  <si>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</si>
  <si>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</si>
  <si>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</si>
  <si>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</si>
  <si>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</si>
  <si>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</si>
  <si>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</si>
  <si>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</si>
  <si>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</si>
  <si>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</si>
  <si>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</si>
  <si>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</si>
  <si>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</si>
  <si>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</si>
  <si>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</si>
  <si>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</si>
  <si>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</si>
  <si>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</si>
  <si>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</si>
  <si>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</si>
  <si>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</si>
  <si>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</si>
  <si>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</si>
  <si>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</si>
  <si>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</si>
  <si>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</si>
  <si>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</si>
  <si>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</si>
  <si>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</si>
  <si>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</si>
  <si>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</si>
  <si>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</si>
  <si>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</si>
  <si>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</si>
  <si>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</si>
  <si>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</si>
  <si>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</si>
  <si>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</si>
  <si>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</si>
  <si>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</si>
  <si>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</si>
  <si>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</si>
  <si>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</si>
  <si>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</si>
  <si>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</si>
  <si>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</si>
  <si>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</si>
  <si>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</si>
  <si>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</si>
  <si>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</si>
  <si>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</si>
  <si>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</si>
  <si>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</si>
  <si>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</si>
  <si>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</si>
  <si>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</si>
  <si>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</si>
  <si>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</si>
  <si>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</si>
  <si>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</si>
  <si>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</si>
  <si>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</si>
  <si>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</si>
  <si>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</si>
  <si>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</si>
  <si>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</si>
  <si>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</si>
  <si>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</si>
  <si>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</si>
  <si>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</si>
  <si>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</si>
  <si>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</si>
  <si>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</si>
  <si>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</si>
  <si>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</si>
  <si>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</si>
  <si>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</si>
  <si>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</si>
  <si>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</si>
  <si>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</si>
  <si>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</si>
  <si>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</si>
  <si>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</si>
  <si>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</si>
  <si>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</si>
  <si>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</si>
  <si>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</si>
  <si>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</si>
  <si>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</si>
  <si>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</si>
  <si>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</si>
  <si>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</si>
  <si>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</si>
  <si>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</si>
  <si>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</si>
  <si>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</si>
  <si>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</si>
  <si>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</si>
  <si>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</si>
  <si>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</si>
  <si>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</si>
  <si>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</si>
  <si>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</si>
  <si>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</si>
  <si>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</si>
  <si>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</si>
  <si>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</si>
  <si>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</si>
  <si>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</si>
  <si>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</si>
  <si>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</si>
  <si>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</si>
  <si>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</si>
  <si>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</si>
  <si>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</si>
  <si>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</si>
  <si>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</si>
  <si>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</si>
  <si>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</si>
  <si>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</si>
  <si>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</si>
  <si>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</si>
  <si>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</si>
  <si>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</si>
  <si>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</si>
  <si>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</si>
  <si>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</si>
  <si>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</si>
  <si>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</si>
  <si>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</si>
  <si>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</si>
  <si>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</si>
  <si>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</si>
  <si>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</si>
  <si>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</si>
  <si>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</si>
  <si>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</si>
  <si>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</si>
  <si>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</si>
  <si>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</si>
  <si>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</si>
  <si>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</si>
  <si>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</si>
  <si>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</si>
  <si>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</si>
  <si>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</si>
  <si>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</si>
  <si>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</si>
  <si>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</si>
  <si>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</si>
  <si>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</si>
  <si>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</si>
  <si>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</si>
  <si>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</si>
  <si>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</si>
  <si>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</si>
  <si>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</si>
  <si>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</si>
  <si>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</si>
  <si>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</si>
  <si>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</si>
  <si>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</si>
  <si>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</si>
  <si>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</si>
  <si>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</si>
  <si>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</si>
  <si>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</si>
  <si>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</si>
  <si>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</si>
  <si>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</si>
  <si>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</si>
  <si>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</si>
  <si>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</si>
  <si>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</si>
  <si>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</si>
  <si>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</si>
  <si>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</si>
  <si>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</si>
  <si>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</si>
  <si>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</si>
  <si>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</si>
  <si>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</si>
  <si>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</si>
  <si>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</si>
  <si>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</si>
  <si>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</si>
  <si>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</si>
  <si>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</si>
  <si>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</si>
  <si>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</si>
  <si>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</si>
  <si>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</si>
  <si>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</si>
  <si>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</si>
  <si>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</si>
  <si>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</si>
  <si>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</si>
  <si>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</si>
  <si>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</si>
  <si>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</si>
  <si>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</si>
  <si>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</si>
  <si>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</si>
  <si>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</si>
  <si>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</si>
  <si>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</si>
  <si>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</si>
  <si>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</si>
  <si>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</si>
  <si>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</si>
  <si>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</si>
  <si>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</si>
  <si>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</si>
  <si>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</si>
  <si>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</si>
  <si>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</si>
  <si>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</si>
  <si>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</si>
  <si>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</si>
  <si>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</si>
  <si>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</si>
  <si>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</si>
  <si>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</si>
  <si>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</si>
  <si>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</si>
  <si>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</si>
  <si>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</si>
  <si>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</si>
  <si>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</si>
  <si>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</si>
  <si>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</si>
  <si>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</si>
  <si>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</si>
  <si>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</si>
  <si>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</si>
  <si>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</si>
  <si>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</si>
  <si>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</si>
  <si>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</si>
  <si>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</si>
  <si>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</si>
  <si>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</si>
  <si>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</si>
  <si>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</si>
  <si>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</si>
  <si>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</si>
  <si>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</si>
  <si>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</si>
  <si>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</si>
  <si>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</si>
  <si>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</si>
  <si>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</si>
  <si>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</si>
  <si>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</si>
  <si>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</si>
  <si>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</si>
  <si>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</si>
  <si>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</si>
  <si>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</si>
  <si>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</si>
  <si>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</si>
  <si>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</si>
  <si>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</si>
  <si>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</si>
  <si>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</si>
  <si>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</si>
  <si>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</si>
  <si>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</si>
  <si>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</si>
  <si>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</si>
  <si>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</si>
  <si>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</si>
  <si>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</si>
  <si>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</si>
  <si>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</si>
  <si>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</si>
  <si>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</si>
  <si>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</si>
  <si>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</si>
  <si>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</si>
  <si>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</si>
  <si>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</si>
  <si>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</si>
  <si>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</si>
  <si>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</si>
  <si>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</si>
  <si>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</si>
  <si>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</si>
  <si>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</si>
  <si>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</si>
  <si>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</si>
  <si>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</si>
  <si>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</si>
  <si>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</si>
  <si>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</si>
  <si>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</si>
  <si>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</si>
  <si>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</si>
  <si>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</si>
  <si>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</si>
  <si>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</si>
  <si>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</si>
  <si>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</si>
  <si>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</si>
  <si>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</si>
  <si>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</si>
  <si>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</si>
  <si>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</si>
  <si>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</si>
  <si>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</si>
  <si>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</si>
  <si>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</si>
  <si>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</si>
  <si>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</si>
  <si>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</si>
  <si>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</si>
  <si>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</si>
  <si>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</si>
  <si>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</si>
  <si>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</si>
  <si>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</si>
  <si>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</si>
  <si>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</si>
  <si>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</si>
  <si>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</si>
  <si>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</si>
  <si>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</si>
  <si>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</si>
  <si>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</si>
  <si>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</si>
  <si>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</si>
  <si>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</si>
  <si>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</si>
  <si>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</si>
  <si>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</si>
  <si>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</si>
  <si>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</si>
  <si>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</si>
  <si>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</si>
  <si>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</si>
  <si>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</si>
  <si>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</si>
  <si>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</si>
  <si>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</si>
  <si>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</si>
  <si>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</si>
  <si>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</si>
  <si>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</si>
  <si>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</si>
  <si>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</si>
  <si>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</si>
  <si>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</si>
  <si>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</si>
  <si>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</si>
  <si>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</si>
  <si>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</si>
  <si>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</si>
  <si>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</si>
  <si>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</si>
  <si>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</si>
  <si>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</si>
  <si>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</si>
  <si>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</si>
  <si>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</si>
  <si>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</si>
  <si>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</si>
  <si>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</si>
  <si>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</si>
  <si>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</si>
  <si>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</si>
  <si>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</si>
  <si>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</si>
  <si>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</si>
  <si>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</si>
  <si>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</si>
  <si>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</si>
  <si>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</si>
  <si>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</si>
  <si>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</si>
  <si>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</si>
  <si>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</si>
  <si>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</si>
  <si>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</si>
  <si>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</si>
  <si>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</si>
  <si>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</si>
  <si>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</si>
  <si>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</si>
  <si>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</si>
  <si>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</si>
  <si>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</si>
  <si>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</si>
  <si>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</si>
  <si>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</si>
  <si>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</si>
  <si>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</si>
  <si>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</si>
  <si>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</si>
  <si>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</si>
  <si>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</si>
  <si>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</si>
  <si>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</si>
  <si>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</si>
  <si>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</si>
  <si>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</si>
  <si>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</si>
  <si>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</si>
  <si>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</si>
  <si>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</si>
  <si>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</si>
  <si>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</si>
  <si>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</si>
  <si>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</si>
  <si>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</si>
  <si>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</si>
  <si>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</si>
  <si>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</si>
  <si>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</si>
  <si>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</si>
  <si>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</si>
  <si>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</si>
  <si>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</si>
  <si>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</si>
  <si>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</si>
  <si>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</si>
  <si>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</si>
  <si>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</si>
  <si>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</si>
  <si>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</si>
  <si>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</si>
  <si>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</si>
  <si>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</si>
  <si>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</si>
  <si>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</si>
  <si>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</si>
  <si>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</si>
  <si>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</si>
  <si>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</si>
  <si>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</si>
  <si>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</si>
  <si>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</si>
  <si>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</si>
  <si>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</si>
  <si>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</si>
  <si>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</si>
  <si>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</si>
  <si>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</si>
  <si>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</si>
  <si>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</si>
  <si>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</si>
  <si>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</si>
  <si>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</si>
  <si>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</si>
  <si>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</si>
  <si>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</si>
  <si>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</si>
  <si>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</si>
  <si>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</si>
  <si>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</si>
  <si>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</si>
  <si>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</si>
  <si>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</si>
  <si>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</si>
  <si>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</si>
  <si>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</si>
  <si>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</si>
  <si>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</si>
  <si>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</si>
  <si>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</si>
  <si>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</si>
  <si>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</si>
  <si>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</si>
  <si>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</si>
  <si>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</si>
  <si>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</si>
  <si>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</si>
  <si>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</si>
  <si>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</si>
  <si>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</si>
  <si>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</si>
  <si>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</si>
  <si>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</si>
  <si>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</si>
  <si>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</si>
  <si>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</si>
  <si>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</si>
  <si>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</si>
  <si>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</si>
  <si>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</si>
  <si>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</si>
  <si>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</si>
  <si>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</si>
  <si>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</si>
  <si>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</si>
  <si>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</si>
  <si>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</si>
  <si>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</si>
  <si>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</si>
  <si>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</si>
  <si>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</si>
  <si>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</si>
  <si>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</si>
  <si>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</si>
  <si>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</si>
  <si>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</si>
  <si>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</si>
  <si>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</si>
  <si>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</si>
  <si>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</si>
  <si>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</si>
  <si>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</si>
  <si>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</si>
  <si>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</si>
  <si>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</si>
  <si>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</si>
  <si>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</si>
  <si>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</si>
  <si>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</si>
  <si>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</si>
  <si>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</si>
  <si>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</si>
  <si>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</si>
  <si>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</si>
  <si>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</si>
  <si>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</si>
  <si>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</si>
  <si>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</si>
  <si>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</si>
  <si>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</si>
  <si>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</si>
  <si>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</si>
  <si>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</si>
  <si>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</si>
  <si>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</si>
  <si>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</si>
  <si>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</si>
  <si>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</si>
  <si>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</si>
  <si>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</si>
  <si>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</si>
  <si>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</si>
  <si>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</si>
  <si>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</si>
  <si>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</si>
  <si>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</si>
  <si>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</si>
  <si>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</si>
  <si>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</si>
  <si>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</si>
  <si>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</si>
  <si>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</si>
  <si>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</si>
  <si>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</si>
  <si>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</si>
  <si>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</si>
  <si>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</si>
  <si>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</si>
  <si>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</si>
  <si>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</si>
  <si>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</si>
  <si>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</si>
  <si>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</si>
  <si>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</si>
  <si>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</si>
  <si>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</si>
  <si>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</si>
  <si>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</si>
  <si>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</si>
  <si>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</si>
  <si>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</si>
  <si>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</si>
  <si>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</si>
  <si>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</si>
  <si>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</si>
  <si>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</si>
  <si>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</si>
  <si>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</si>
  <si>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</si>
  <si>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</si>
  <si>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</si>
  <si>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</si>
  <si>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</si>
  <si>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</si>
  <si>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</si>
  <si>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</si>
  <si>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</si>
  <si>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</si>
  <si>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</si>
  <si>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</si>
  <si>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</si>
  <si>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</si>
  <si>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</si>
  <si>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</si>
  <si>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</si>
  <si>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</si>
  <si>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</si>
  <si>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</si>
  <si>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</si>
  <si>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</si>
  <si>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</si>
  <si>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</si>
  <si>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</si>
  <si>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</si>
  <si>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</si>
  <si>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</si>
  <si>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</si>
  <si>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</si>
  <si>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</si>
  <si>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</si>
  <si>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</si>
  <si>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</si>
  <si>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</si>
  <si>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</si>
  <si>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</si>
  <si>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</si>
  <si>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</si>
  <si>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</si>
  <si>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</si>
  <si>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</si>
  <si>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</si>
  <si>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</si>
  <si>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</si>
  <si>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</si>
  <si>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</si>
  <si>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</si>
  <si>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</si>
  <si>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</si>
  <si>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</si>
  <si>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</si>
  <si>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</si>
  <si>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</si>
  <si>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</si>
  <si>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</si>
  <si>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</si>
  <si>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</si>
  <si>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</si>
  <si>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</si>
  <si>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</si>
  <si>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</si>
  <si>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</si>
  <si>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</si>
  <si>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</si>
  <si>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</si>
  <si>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</si>
  <si>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</si>
  <si>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</si>
  <si>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</si>
  <si>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</si>
  <si>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</si>
  <si>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</si>
  <si>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</si>
  <si>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</si>
  <si>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</si>
  <si>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</si>
  <si>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</si>
  <si>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</si>
  <si>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</si>
  <si>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</si>
  <si>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</si>
  <si>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</si>
  <si>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</si>
  <si>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</si>
  <si>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</si>
  <si>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</si>
  <si>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</si>
  <si>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</si>
  <si>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</si>
  <si>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</si>
  <si>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</si>
  <si>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</si>
  <si>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</si>
  <si>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</si>
  <si>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</si>
  <si>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</si>
  <si>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</si>
  <si>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</si>
  <si>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</si>
  <si>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</si>
  <si>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</si>
  <si>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</si>
  <si>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</si>
  <si>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</si>
  <si>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</si>
  <si>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</si>
  <si>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</si>
  <si>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</si>
  <si>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</si>
  <si>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</si>
  <si>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</si>
  <si>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</si>
  <si>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</si>
  <si>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</si>
  <si>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</si>
  <si>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</si>
  <si>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</si>
  <si>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</si>
  <si>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</si>
  <si>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</si>
  <si>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</si>
  <si>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</si>
  <si>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</si>
  <si>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</si>
  <si>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</si>
  <si>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</si>
  <si>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</si>
  <si>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</si>
  <si>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</si>
  <si>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</si>
  <si>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</si>
  <si>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</si>
  <si>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</si>
  <si>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</si>
  <si>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</si>
  <si>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</si>
  <si>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</si>
  <si>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</si>
  <si>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</si>
  <si>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</si>
  <si>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</si>
  <si>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</si>
  <si>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</si>
  <si>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</si>
  <si>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</si>
  <si>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</si>
  <si>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</si>
  <si>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</si>
  <si>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</si>
  <si>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</si>
  <si>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</si>
  <si>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</si>
  <si>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</si>
  <si>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</si>
  <si>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</si>
  <si>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</si>
  <si>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</si>
  <si>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</si>
  <si>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</si>
  <si>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</si>
  <si>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</si>
  <si>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</si>
  <si>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</si>
  <si>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</si>
  <si>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</si>
  <si>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</si>
  <si>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</si>
  <si>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</si>
  <si>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</si>
  <si>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</si>
  <si>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</si>
  <si>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</si>
  <si>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</si>
  <si>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</si>
  <si>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</si>
  <si>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</si>
  <si>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</si>
  <si>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</si>
  <si>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</si>
  <si>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</si>
  <si>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</si>
  <si>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</si>
  <si>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</si>
  <si>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</si>
  <si>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</si>
  <si>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</si>
  <si>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</si>
  <si>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</si>
  <si>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</si>
  <si>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</si>
  <si>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</si>
  <si>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</si>
  <si>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</si>
  <si>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</si>
  <si>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</si>
  <si>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</si>
  <si>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</si>
  <si>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</si>
  <si>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</si>
  <si>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</si>
  <si>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</si>
  <si>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</si>
  <si>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</si>
  <si>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</si>
  <si>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</si>
  <si>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</si>
  <si>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</si>
  <si>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</si>
  <si>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</si>
  <si>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</si>
  <si>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</si>
  <si>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</si>
  <si>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</si>
  <si>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</si>
  <si>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</si>
  <si>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</si>
  <si>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</si>
  <si>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</si>
  <si>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</si>
  <si>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</si>
  <si>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</si>
  <si>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</si>
  <si>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</si>
  <si>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</si>
  <si>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</si>
  <si>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</si>
  <si>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</si>
  <si>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</si>
  <si>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</si>
  <si>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</si>
  <si>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</si>
  <si>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</si>
  <si>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</si>
  <si>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</si>
  <si>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</si>
  <si>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</si>
  <si>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</si>
  <si>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</si>
  <si>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</si>
  <si>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</si>
  <si>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</si>
  <si>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</si>
  <si>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</si>
  <si>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</si>
  <si>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</si>
  <si>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</si>
  <si>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</si>
  <si>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</si>
  <si>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</si>
  <si>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</si>
  <si>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</si>
  <si>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</si>
  <si>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</si>
  <si>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</si>
  <si>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</si>
  <si>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</si>
  <si>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</si>
  <si>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</si>
  <si>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</si>
  <si>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</si>
  <si>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</si>
  <si>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</si>
  <si>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</si>
  <si>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</si>
  <si>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</si>
  <si>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</si>
  <si>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</si>
  <si>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</si>
  <si>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</si>
  <si>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</si>
  <si>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</si>
  <si>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</si>
  <si>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</si>
  <si>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</si>
  <si>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</si>
  <si>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</si>
  <si>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</si>
  <si>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</si>
  <si>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</si>
  <si>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</si>
  <si>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</si>
  <si>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</si>
  <si>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</si>
  <si>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</si>
  <si>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</si>
  <si>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</si>
  <si>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</si>
  <si>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</si>
  <si>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</si>
  <si>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</si>
  <si>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</si>
  <si>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</si>
  <si>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</si>
  <si>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</si>
  <si>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</si>
  <si>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</si>
  <si>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</si>
  <si>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</si>
  <si>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</si>
  <si>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</si>
  <si>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</si>
  <si>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</si>
  <si>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</si>
  <si>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</si>
  <si>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</si>
  <si>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</si>
  <si>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</si>
  <si>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</si>
  <si>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</si>
  <si>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</si>
  <si>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</si>
  <si>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</si>
  <si>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</si>
  <si>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</si>
  <si>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</si>
  <si>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</si>
  <si>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</si>
  <si>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</si>
  <si>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</si>
  <si>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</si>
  <si>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</si>
  <si>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</si>
  <si>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</si>
  <si>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</si>
  <si>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</si>
  <si>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</si>
  <si>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</si>
  <si>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</si>
  <si>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</si>
  <si>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</si>
  <si>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</si>
  <si>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</si>
  <si>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</si>
  <si>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</si>
  <si>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</si>
  <si>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</si>
  <si>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</si>
  <si>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</si>
  <si>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</si>
  <si>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</si>
  <si>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</si>
  <si>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</si>
  <si>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</si>
  <si>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</si>
  <si>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</si>
  <si>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</si>
  <si>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</si>
  <si>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</si>
  <si>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</si>
  <si>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</si>
  <si>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</si>
  <si>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</si>
  <si>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</si>
  <si>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</si>
  <si>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</si>
  <si>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</si>
  <si>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</si>
  <si>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</si>
  <si>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</si>
  <si>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</si>
  <si>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</si>
  <si>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</si>
  <si>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</si>
  <si>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</si>
  <si>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</si>
  <si>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</si>
  <si>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</si>
  <si>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</si>
  <si>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</si>
  <si>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</si>
  <si>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</si>
  <si>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</si>
  <si>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</si>
  <si>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</si>
  <si>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</si>
  <si>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</si>
  <si>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</si>
  <si>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</si>
  <si>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</si>
  <si>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</si>
  <si>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</si>
  <si>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</si>
  <si>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</si>
  <si>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</si>
  <si>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</si>
  <si>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</si>
  <si>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</si>
  <si>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</si>
  <si>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</si>
  <si>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</si>
  <si>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</si>
  <si>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</si>
  <si>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</si>
  <si>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</si>
  <si>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</si>
  <si>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</si>
  <si>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</si>
  <si>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</si>
  <si>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</si>
  <si>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</si>
  <si>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</si>
  <si>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</si>
  <si>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</si>
  <si>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</si>
  <si>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</si>
  <si>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</si>
  <si>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</si>
  <si>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</si>
  <si>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</si>
  <si>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</si>
  <si>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</si>
  <si>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</si>
  <si>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</si>
  <si>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</si>
  <si>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</si>
  <si>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</si>
  <si>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</si>
  <si>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</si>
  <si>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</si>
  <si>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</si>
  <si>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</si>
  <si>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</si>
  <si>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</si>
  <si>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</si>
  <si>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</si>
  <si>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</si>
  <si>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</si>
  <si>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</si>
  <si>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</si>
  <si>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</si>
  <si>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</si>
  <si>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</si>
  <si>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</si>
  <si>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</si>
  <si>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</si>
  <si>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</si>
  <si>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</si>
  <si>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</si>
  <si>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</si>
  <si>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</si>
  <si>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</si>
  <si>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</si>
  <si>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</si>
  <si>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</si>
  <si>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</si>
  <si>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</si>
  <si>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</si>
  <si>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</si>
  <si>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</si>
  <si>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</si>
  <si>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</si>
  <si>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</si>
  <si>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</si>
  <si>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</si>
  <si>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</si>
  <si>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</si>
  <si>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</si>
  <si>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</si>
  <si>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</si>
  <si>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</si>
  <si>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</si>
  <si>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</si>
  <si>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</si>
  <si>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</si>
  <si>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</si>
  <si>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</si>
  <si>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</si>
  <si>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</si>
  <si>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</si>
  <si>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</si>
  <si>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</si>
  <si>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</si>
  <si>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</si>
  <si>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</si>
  <si>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</si>
  <si>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</si>
  <si>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</si>
  <si>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</si>
  <si>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</si>
  <si>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</si>
  <si>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</si>
  <si>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</si>
  <si>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</si>
  <si>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</si>
  <si>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</si>
  <si>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</si>
  <si>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</si>
  <si>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</si>
  <si>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</si>
  <si>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</si>
  <si>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</si>
  <si>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</si>
  <si>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</si>
  <si>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</si>
  <si>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</si>
  <si>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</si>
  <si>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</si>
  <si>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</si>
  <si>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</si>
  <si>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</si>
  <si>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</si>
  <si>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</si>
  <si>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</si>
  <si>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</si>
  <si>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</si>
  <si>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</si>
  <si>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</si>
  <si>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</si>
  <si>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</si>
  <si>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</si>
  <si>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</si>
  <si>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</si>
  <si>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</si>
  <si>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</si>
  <si>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</si>
  <si>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</si>
  <si>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</si>
  <si>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</si>
  <si>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</si>
  <si>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</si>
  <si>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</si>
  <si>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</si>
  <si>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</si>
  <si>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</si>
  <si>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</si>
  <si>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</si>
  <si>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</si>
  <si>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</si>
  <si>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</si>
  <si>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</si>
  <si>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</si>
  <si>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</si>
  <si>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</si>
  <si>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</si>
  <si>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</si>
  <si>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</si>
  <si>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</si>
  <si>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</si>
  <si>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</si>
  <si>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</si>
  <si>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</si>
  <si>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</si>
  <si>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</si>
  <si>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</si>
  <si>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</si>
  <si>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</si>
  <si>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</si>
  <si>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</si>
  <si>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</si>
  <si>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</si>
  <si>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</si>
  <si>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</si>
  <si>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</si>
  <si>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</si>
  <si>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</si>
  <si>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</si>
  <si>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</si>
  <si>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</si>
  <si>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</si>
  <si>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</si>
  <si>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</si>
  <si>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</si>
  <si>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</si>
  <si>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</si>
  <si>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</si>
  <si>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</si>
  <si>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</si>
  <si>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</si>
  <si>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</si>
  <si>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</si>
  <si>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</si>
  <si>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</si>
  <si>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</si>
  <si>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</si>
  <si>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</si>
  <si>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</si>
  <si>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</si>
  <si>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</si>
  <si>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</si>
  <si>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</si>
  <si>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</si>
  <si>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</si>
  <si>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</si>
  <si>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</si>
  <si>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</si>
  <si>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</si>
  <si>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</si>
  <si>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</si>
  <si>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</si>
  <si>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</si>
  <si>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</si>
  <si>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</si>
  <si>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</si>
  <si>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</si>
  <si>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</si>
  <si>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</si>
  <si>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</si>
  <si>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</si>
  <si>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</si>
  <si>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</si>
  <si>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</si>
  <si>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</si>
  <si>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</si>
  <si>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</si>
  <si>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</si>
  <si>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</si>
  <si>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</si>
  <si>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</si>
  <si>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</si>
  <si>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</si>
  <si>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</si>
  <si>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</si>
  <si>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</si>
  <si>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</si>
  <si>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</si>
  <si>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</si>
  <si>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</si>
  <si>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</si>
  <si>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</si>
  <si>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</si>
  <si>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</si>
  <si>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</si>
  <si>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</si>
  <si>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</si>
  <si>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</si>
  <si>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</si>
  <si>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</si>
  <si>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</si>
  <si>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</si>
  <si>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</si>
  <si>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</si>
  <si>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</si>
  <si>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</si>
  <si>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</si>
  <si>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</si>
  <si>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</si>
  <si>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</si>
  <si>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</si>
  <si>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</si>
  <si>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</si>
  <si>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</si>
  <si>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</si>
  <si>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</si>
  <si>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</si>
  <si>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</si>
  <si>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</si>
  <si>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</si>
  <si>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</si>
  <si>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</si>
  <si>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</si>
  <si>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</si>
  <si>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</si>
  <si>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</si>
  <si>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</si>
  <si>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</si>
  <si>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</si>
  <si>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</si>
  <si>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</si>
  <si>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</si>
  <si>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</si>
  <si>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</si>
  <si>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</si>
  <si>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</si>
  <si>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</si>
  <si>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</si>
  <si>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</si>
  <si>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</si>
  <si>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</si>
  <si>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</si>
  <si>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</si>
  <si>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</si>
  <si>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</si>
  <si>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</si>
  <si>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</si>
  <si>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</si>
  <si>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</si>
  <si>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</si>
  <si>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</si>
  <si>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</si>
  <si>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</si>
  <si>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</si>
  <si>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</si>
  <si>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</si>
  <si>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</si>
  <si>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</si>
  <si>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</si>
  <si>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</si>
  <si>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</si>
  <si>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</si>
  <si>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</si>
  <si>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</si>
  <si>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</si>
  <si>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</si>
  <si>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</si>
  <si>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</si>
  <si>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</si>
  <si>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</si>
  <si>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</si>
  <si>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</si>
  <si>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</si>
  <si>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</si>
  <si>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</si>
  <si>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</si>
  <si>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</si>
  <si>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</si>
  <si>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</si>
  <si>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</si>
  <si>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</si>
  <si>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</si>
  <si>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</si>
  <si>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</si>
  <si>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</si>
  <si>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</si>
  <si>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</si>
  <si>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</si>
  <si>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</si>
  <si>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</si>
  <si>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</si>
  <si>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</si>
  <si>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</si>
  <si>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</si>
  <si>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</si>
  <si>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</si>
  <si>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</si>
  <si>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</si>
  <si>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</si>
  <si>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</si>
  <si>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</si>
  <si>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</si>
  <si>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</si>
  <si>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</si>
  <si>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</si>
  <si>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</si>
  <si>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</si>
  <si>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</si>
  <si>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</si>
  <si>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</si>
  <si>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</si>
  <si>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</si>
  <si>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</si>
  <si>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</si>
  <si>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</si>
  <si>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</si>
  <si>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</si>
  <si>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</si>
  <si>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</si>
  <si>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</si>
  <si>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</si>
  <si>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</si>
  <si>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</si>
  <si>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</si>
  <si>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</si>
  <si>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</si>
  <si>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</si>
  <si>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</si>
  <si>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</si>
  <si>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</si>
  <si>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</si>
  <si>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</si>
  <si>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</si>
  <si>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</si>
  <si>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</si>
  <si>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</si>
  <si>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</si>
  <si>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</si>
  <si>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</si>
  <si>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</si>
  <si>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</si>
  <si>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</si>
  <si>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</si>
  <si>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</si>
  <si>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</si>
  <si>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</si>
  <si>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</si>
  <si>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</si>
  <si>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</si>
  <si>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</si>
  <si>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</si>
  <si>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</si>
  <si>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</si>
  <si>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</si>
  <si>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</si>
  <si>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</si>
  <si>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</si>
  <si>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</si>
  <si>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</si>
  <si>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</si>
  <si>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</si>
  <si>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</si>
  <si>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</si>
  <si>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</si>
  <si>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</si>
  <si>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</si>
  <si>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</si>
  <si>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</si>
  <si>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</si>
  <si>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</si>
  <si>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</si>
  <si>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</si>
  <si>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</si>
  <si>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</si>
  <si>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</si>
  <si>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</si>
  <si>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</si>
  <si>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</si>
  <si>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</si>
  <si>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</si>
  <si>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</si>
  <si>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</si>
  <si>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</si>
  <si>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</si>
  <si>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</si>
  <si>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</si>
  <si>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</si>
  <si>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</si>
  <si>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</si>
  <si>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</si>
  <si>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</si>
  <si>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</si>
  <si>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</si>
  <si>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</si>
  <si>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</si>
  <si>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</si>
  <si>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</si>
  <si>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</si>
  <si>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</si>
  <si>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</si>
  <si>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</si>
  <si>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</si>
  <si>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</si>
  <si>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</si>
  <si>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</si>
  <si>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</si>
  <si>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</si>
  <si>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</si>
  <si>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</si>
  <si>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</si>
  <si>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</si>
  <si>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</si>
  <si>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</si>
  <si>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</si>
  <si>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</si>
  <si>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</si>
  <si>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</si>
  <si>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</si>
  <si>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</si>
  <si>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</si>
  <si>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</si>
  <si>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</si>
  <si>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</si>
  <si>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</si>
  <si>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</si>
  <si>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</si>
  <si>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</si>
  <si>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</si>
  <si>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</si>
  <si>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</si>
  <si>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</si>
  <si>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</si>
  <si>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</si>
  <si>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</si>
  <si>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</si>
  <si>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</si>
  <si>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</si>
  <si>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</si>
  <si>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</si>
  <si>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</si>
  <si>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</si>
  <si>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</si>
  <si>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</si>
  <si>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</si>
  <si>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</si>
  <si>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</si>
  <si>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</si>
  <si>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</si>
  <si>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</si>
  <si>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</si>
  <si>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</si>
  <si>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</si>
  <si>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</si>
  <si>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</si>
  <si>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</si>
  <si>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</si>
  <si>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</si>
  <si>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</si>
  <si>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</si>
  <si>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</si>
  <si>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</si>
  <si>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</si>
  <si>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</si>
  <si>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</si>
  <si>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</si>
  <si>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</si>
  <si>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</si>
  <si>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</si>
  <si>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</si>
  <si>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</si>
  <si>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</si>
  <si>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</si>
  <si>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</si>
  <si>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</si>
  <si>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</si>
  <si>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</si>
  <si>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</si>
  <si>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</si>
  <si>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</si>
  <si>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</si>
  <si>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</si>
  <si>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</si>
  <si>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</si>
  <si>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</si>
  <si>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</si>
  <si>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</si>
  <si>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</si>
  <si>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</si>
  <si>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</si>
  <si>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</si>
  <si>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</si>
  <si>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</si>
  <si>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</si>
  <si>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</si>
  <si>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</si>
  <si>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</si>
  <si>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</si>
  <si>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</si>
  <si>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</si>
  <si>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</si>
  <si>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</si>
  <si>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</si>
  <si>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</si>
  <si>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</si>
  <si>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</si>
  <si>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</si>
  <si>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</si>
  <si>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</si>
  <si>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</si>
  <si>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</si>
  <si>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</si>
  <si>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</si>
  <si>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</si>
  <si>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</si>
  <si>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</si>
  <si>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</si>
  <si>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</si>
  <si>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</si>
  <si>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</si>
  <si>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</si>
  <si>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</si>
  <si>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</si>
  <si>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</si>
  <si>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</si>
  <si>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</si>
  <si>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</si>
  <si>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</si>
  <si>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</si>
  <si>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</si>
  <si>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</si>
  <si>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</si>
  <si>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</si>
  <si>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</si>
  <si>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</si>
  <si>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</si>
  <si>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</si>
  <si>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</si>
  <si>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</si>
  <si>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</si>
  <si>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</si>
  <si>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</si>
  <si>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</si>
  <si>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</si>
  <si>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</si>
  <si>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</si>
  <si>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</si>
  <si>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</si>
  <si>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</si>
  <si>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</si>
  <si>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</si>
  <si>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</si>
  <si>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</si>
  <si>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</si>
  <si>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</si>
  <si>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</si>
  <si>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</si>
  <si>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</si>
  <si>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</si>
  <si>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</si>
  <si>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</si>
  <si>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</si>
  <si>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</si>
  <si>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</si>
  <si>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</si>
  <si>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</si>
  <si>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</si>
  <si>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</si>
  <si>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</si>
  <si>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</si>
  <si>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</si>
  <si>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</si>
  <si>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</si>
  <si>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</si>
  <si>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</si>
  <si>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</si>
  <si>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</si>
  <si>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</si>
  <si>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</si>
  <si>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</si>
  <si>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</si>
  <si>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</si>
  <si>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</si>
  <si>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</si>
  <si>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</si>
  <si>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</si>
  <si>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</si>
  <si>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</si>
  <si>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</si>
  <si>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</si>
  <si>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</si>
  <si>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</si>
  <si>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</si>
  <si>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</si>
  <si>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</si>
  <si>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</si>
  <si>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</si>
  <si>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</si>
  <si>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</si>
  <si>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</si>
  <si>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</si>
  <si>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</si>
  <si>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</si>
  <si>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</si>
  <si>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</si>
  <si>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</si>
  <si>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</si>
  <si>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</si>
  <si>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</si>
  <si>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</si>
  <si>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</si>
  <si>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</si>
  <si>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</si>
  <si>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</si>
  <si>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</si>
  <si>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</si>
  <si>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</si>
  <si>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</si>
  <si>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</si>
  <si>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</si>
  <si>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</si>
  <si>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</si>
  <si>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</si>
  <si>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</si>
  <si>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</si>
  <si>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</si>
  <si>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</si>
  <si>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</si>
  <si>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</si>
  <si>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</si>
  <si>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</si>
  <si>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</si>
  <si>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</si>
  <si>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</si>
  <si>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</si>
  <si>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</si>
  <si>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</si>
  <si>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</si>
  <si>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</si>
  <si>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</si>
  <si>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</si>
  <si>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</si>
  <si>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</si>
  <si>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</si>
  <si>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</si>
  <si>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</si>
  <si>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</si>
  <si>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</si>
  <si>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</si>
  <si>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</si>
  <si>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</si>
  <si>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</si>
  <si>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</si>
  <si>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</si>
  <si>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</si>
  <si>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</si>
  <si>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</si>
  <si>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</si>
  <si>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</si>
  <si>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</si>
  <si>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</si>
  <si>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</si>
  <si>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</si>
  <si>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</si>
  <si>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</si>
  <si>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</si>
  <si>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</si>
  <si>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</si>
  <si>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</si>
  <si>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</si>
  <si>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</si>
  <si>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</si>
  <si>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</si>
  <si>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</si>
  <si>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</si>
  <si>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</si>
  <si>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</si>
  <si>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</si>
  <si>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</si>
  <si>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</si>
  <si>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</si>
  <si>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</si>
  <si>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</si>
  <si>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</si>
  <si>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</si>
  <si>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</si>
  <si>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</si>
  <si>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</si>
  <si>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</si>
  <si>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</si>
  <si>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</si>
  <si>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</si>
  <si>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</si>
  <si>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</si>
  <si>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</si>
  <si>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</si>
  <si>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</si>
  <si>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</si>
  <si>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</si>
  <si>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</si>
  <si>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</si>
  <si>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</si>
  <si>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</si>
  <si>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</si>
  <si>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</si>
  <si>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</si>
  <si>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</si>
  <si>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</si>
  <si>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</si>
  <si>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</si>
  <si>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</si>
  <si>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</si>
  <si>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</si>
  <si>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</si>
  <si>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</si>
  <si>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</si>
  <si>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</si>
  <si>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</si>
  <si>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</si>
  <si>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</si>
  <si>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</si>
  <si>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</si>
  <si>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</si>
  <si>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</si>
  <si>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</si>
  <si>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</si>
  <si>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</si>
  <si>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</si>
  <si>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</si>
  <si>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</si>
  <si>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</si>
  <si>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</si>
  <si>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</si>
  <si>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</si>
  <si>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</si>
  <si>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</si>
  <si>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</si>
  <si>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</si>
  <si>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</si>
  <si>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</si>
  <si>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</si>
  <si>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</si>
  <si>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</si>
  <si>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</si>
  <si>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</si>
  <si>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</si>
  <si>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</si>
  <si>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</si>
  <si>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</si>
  <si>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</si>
  <si>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</si>
  <si>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</si>
  <si>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</si>
  <si>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</si>
  <si>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</si>
  <si>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</si>
  <si>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</si>
  <si>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</si>
  <si>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</si>
  <si>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</si>
  <si>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</si>
  <si>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</si>
  <si>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</si>
  <si>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</si>
  <si>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</si>
  <si>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</si>
  <si>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</si>
  <si>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</si>
  <si>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</si>
  <si>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</si>
  <si>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</si>
  <si>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</si>
  <si>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</si>
  <si>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</si>
  <si>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</si>
  <si>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</si>
  <si>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</si>
  <si>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</si>
  <si>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</si>
  <si>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</si>
  <si>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</si>
  <si>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</si>
  <si>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</si>
  <si>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</si>
  <si>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</si>
  <si>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</si>
  <si>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</si>
  <si>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</si>
  <si>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</si>
  <si>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</si>
  <si>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</si>
  <si>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</si>
  <si>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</si>
  <si>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</si>
  <si>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</si>
  <si>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</si>
  <si>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</si>
  <si>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</si>
  <si>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</si>
  <si>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</si>
  <si>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</si>
  <si>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</si>
  <si>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</si>
  <si>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</si>
  <si>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</si>
  <si>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</si>
  <si>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</si>
  <si>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</si>
  <si>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</si>
  <si>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</si>
  <si>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</si>
  <si>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</si>
  <si>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</si>
  <si>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</si>
  <si>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</si>
  <si>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</si>
  <si>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</si>
  <si>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</si>
  <si>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</si>
  <si>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</si>
  <si>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</si>
  <si>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</si>
  <si>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</si>
  <si>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</si>
  <si>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</si>
  <si>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</si>
  <si>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</si>
  <si>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</si>
  <si>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</si>
  <si>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</si>
  <si>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</si>
  <si>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</si>
  <si>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</si>
  <si>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</si>
  <si>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</si>
  <si>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</si>
  <si>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</si>
  <si>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</si>
  <si>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</si>
  <si>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</si>
  <si>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</si>
  <si>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</si>
  <si>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</si>
  <si>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</si>
  <si>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</si>
  <si>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</si>
  <si>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</si>
  <si>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</si>
  <si>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</si>
  <si>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</si>
  <si>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</si>
  <si>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</si>
  <si>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</si>
  <si>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</si>
  <si>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</si>
  <si>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</si>
  <si>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</si>
  <si>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</si>
  <si>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</si>
  <si>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</si>
  <si>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</si>
  <si>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</si>
  <si>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</si>
  <si>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</si>
  <si>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</si>
  <si>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</si>
  <si>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</si>
  <si>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</si>
  <si>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</si>
  <si>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</si>
  <si>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</si>
  <si>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</si>
  <si>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</si>
  <si>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</si>
  <si>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</si>
  <si>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</si>
  <si>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</si>
  <si>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</si>
  <si>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</si>
  <si>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</si>
  <si>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</si>
  <si>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</si>
  <si>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</si>
  <si>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</si>
  <si>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</si>
  <si>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</si>
  <si>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</si>
  <si>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</si>
  <si>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</si>
  <si>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</si>
  <si>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</si>
  <si>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</si>
  <si>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</si>
  <si>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</si>
  <si>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</si>
  <si>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</si>
  <si>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</si>
  <si>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</si>
  <si>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</si>
  <si>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</si>
  <si>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</si>
  <si>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</si>
  <si>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</si>
  <si>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</si>
  <si>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</si>
  <si>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</si>
  <si>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</si>
  <si>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</si>
  <si>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</si>
  <si>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</si>
  <si>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</si>
  <si>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</si>
  <si>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</si>
  <si>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</si>
  <si>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</si>
  <si>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</si>
  <si>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</si>
  <si>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</si>
  <si>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</si>
  <si>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</si>
  <si>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</si>
  <si>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</si>
  <si>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</si>
  <si>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</si>
  <si>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</si>
  <si>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</si>
  <si>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</si>
  <si>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</si>
  <si>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</si>
  <si>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</si>
  <si>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</si>
  <si>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</si>
  <si>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</si>
  <si>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</si>
  <si>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</si>
  <si>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</si>
  <si>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</si>
  <si>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</si>
  <si>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</si>
  <si>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</si>
  <si>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</si>
  <si>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</si>
  <si>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</si>
  <si>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</si>
  <si>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</si>
  <si>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</si>
  <si>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</si>
  <si>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</si>
  <si>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</si>
  <si>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</si>
  <si>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</si>
  <si>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</si>
  <si>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</si>
  <si>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</si>
  <si>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</si>
  <si>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</si>
  <si>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</si>
  <si>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</si>
  <si>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</si>
  <si>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</si>
  <si>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</si>
  <si>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</si>
  <si>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</si>
  <si>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</si>
  <si>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</si>
  <si>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</si>
  <si>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</si>
  <si>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</si>
  <si>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</si>
  <si>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</si>
  <si>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</si>
  <si>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</si>
  <si>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</si>
  <si>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</si>
  <si>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</si>
  <si>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</si>
  <si>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</si>
  <si>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</si>
  <si>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</si>
  <si>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</si>
  <si>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</si>
  <si>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</si>
  <si>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</si>
  <si>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</si>
  <si>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</si>
  <si>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</si>
  <si>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</si>
  <si>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</si>
  <si>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</si>
  <si>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</si>
  <si>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</si>
  <si>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</si>
  <si>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</si>
  <si>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</si>
  <si>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</si>
  <si>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</si>
  <si>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</si>
  <si>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</si>
  <si>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</si>
  <si>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</si>
  <si>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</si>
  <si>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</si>
  <si>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</si>
  <si>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</si>
  <si>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</si>
  <si>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</si>
  <si>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</si>
  <si>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</si>
  <si>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</si>
  <si>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</si>
  <si>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</si>
  <si>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</si>
  <si>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</si>
  <si>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</si>
  <si>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</si>
  <si>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</si>
  <si>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</si>
  <si>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</si>
  <si>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</si>
  <si>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</si>
  <si>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</si>
  <si>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</si>
  <si>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</si>
  <si>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</si>
  <si>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</si>
  <si>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</si>
  <si>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</si>
  <si>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</si>
  <si>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</si>
  <si>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</si>
  <si>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</si>
  <si>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</si>
  <si>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</si>
  <si>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</si>
  <si>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</si>
  <si>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</si>
  <si>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</si>
  <si>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</si>
  <si>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</si>
  <si>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</si>
  <si>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</si>
  <si>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</si>
  <si>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</si>
  <si>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</si>
  <si>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</si>
  <si>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</si>
  <si>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</si>
  <si>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</si>
  <si>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</si>
  <si>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</si>
  <si>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</si>
  <si>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</si>
  <si>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</si>
  <si>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</si>
  <si>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</si>
  <si>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</si>
  <si>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</si>
  <si>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</si>
  <si>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</si>
  <si>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</si>
  <si>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</si>
  <si>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</si>
  <si>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</si>
  <si>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</si>
  <si>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</si>
  <si>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</si>
  <si>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</si>
  <si>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</si>
  <si>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</si>
  <si>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</si>
  <si>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</si>
  <si>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</si>
  <si>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</si>
  <si>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</si>
  <si>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</si>
  <si>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</si>
  <si>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</si>
  <si>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</si>
  <si>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</si>
  <si>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</si>
  <si>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</si>
  <si>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</si>
  <si>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</si>
  <si>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</si>
  <si>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</si>
  <si>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</si>
  <si>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</si>
  <si>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</si>
  <si>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</si>
  <si>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</si>
  <si>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</si>
  <si>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</si>
  <si>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</si>
  <si>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</si>
  <si>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</si>
  <si>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</si>
  <si>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</si>
  <si>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</si>
  <si>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</si>
  <si>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</si>
  <si>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</si>
  <si>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</si>
  <si>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</si>
  <si>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</si>
  <si>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</si>
  <si>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</si>
  <si>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</si>
  <si>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</si>
  <si>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</si>
  <si>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</si>
  <si>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</si>
  <si>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</si>
  <si>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</si>
  <si>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</si>
  <si>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</si>
  <si>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</si>
  <si>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</si>
  <si>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</si>
  <si>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</si>
  <si>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</si>
  <si>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</si>
  <si>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</si>
  <si>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</si>
  <si>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</si>
  <si>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</si>
  <si>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</si>
  <si>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</si>
  <si>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</si>
  <si>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</si>
  <si>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</si>
  <si>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</si>
  <si>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</si>
  <si>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</si>
  <si>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</si>
  <si>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</si>
  <si>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</si>
  <si>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</si>
  <si>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</si>
  <si>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</si>
  <si>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</si>
  <si>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</si>
  <si>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</si>
  <si>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</si>
  <si>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</si>
  <si>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</si>
  <si>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</si>
  <si>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</si>
  <si>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</si>
  <si>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</si>
  <si>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</si>
  <si>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</si>
  <si>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</si>
  <si>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</si>
  <si>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</si>
  <si>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</si>
  <si>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</si>
  <si>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</si>
  <si>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</si>
  <si>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</si>
  <si>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</si>
  <si>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</si>
  <si>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</si>
  <si>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</si>
  <si>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</si>
  <si>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</si>
  <si>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</si>
  <si>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</si>
  <si>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</si>
  <si>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</si>
  <si>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</si>
  <si>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</si>
  <si>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</si>
  <si>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</si>
  <si>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</si>
  <si>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</si>
  <si>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</si>
  <si>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</si>
  <si>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</si>
  <si>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</si>
  <si>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</si>
  <si>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</si>
  <si>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</si>
  <si>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</si>
  <si>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</si>
  <si>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</si>
  <si>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</si>
  <si>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</si>
  <si>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</si>
  <si>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</si>
  <si>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</si>
  <si>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</si>
  <si>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</si>
  <si>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</si>
  <si>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</si>
  <si>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</si>
  <si>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</si>
  <si>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</si>
  <si>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</si>
  <si>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</si>
  <si>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</si>
  <si>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</si>
  <si>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</si>
  <si>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</si>
  <si>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</si>
  <si>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</si>
  <si>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</si>
  <si>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</si>
  <si>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</si>
  <si>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</si>
  <si>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</si>
  <si>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</si>
  <si>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</si>
  <si>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</si>
  <si>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</si>
  <si>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</si>
  <si>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</si>
  <si>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</si>
  <si>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</si>
  <si>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</si>
  <si>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</si>
  <si>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</si>
  <si>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</si>
  <si>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</si>
  <si>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</si>
  <si>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</si>
  <si>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</si>
  <si>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</si>
  <si>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</si>
  <si>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</si>
  <si>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</si>
  <si>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</si>
  <si>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</si>
  <si>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</si>
  <si>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</si>
  <si>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</si>
  <si>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</si>
  <si>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</si>
  <si>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</si>
  <si>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</si>
  <si>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</si>
  <si>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</si>
  <si>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</si>
  <si>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</si>
  <si>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</si>
  <si>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</si>
  <si>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</si>
  <si>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</si>
  <si>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</si>
  <si>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</si>
  <si>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</si>
  <si>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</si>
  <si>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</si>
  <si>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</si>
  <si>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</si>
  <si>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</si>
  <si>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</si>
  <si>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</si>
  <si>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</si>
  <si>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</si>
  <si>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</si>
  <si>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</si>
  <si>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</si>
  <si>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</si>
  <si>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</si>
  <si>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</si>
  <si>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</si>
  <si>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</si>
  <si>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</si>
  <si>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</si>
  <si>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</si>
  <si>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</si>
  <si>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</si>
  <si>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</si>
  <si>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</si>
  <si>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</si>
  <si>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</si>
  <si>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</si>
  <si>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</si>
  <si>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</si>
  <si>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</si>
  <si>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</si>
  <si>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</si>
  <si>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</si>
  <si>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</si>
  <si>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</si>
  <si>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</si>
  <si>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</si>
  <si>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</si>
  <si>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</si>
  <si>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</si>
  <si>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</si>
  <si>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</si>
  <si>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</si>
  <si>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</si>
  <si>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</si>
  <si>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</si>
  <si>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</si>
  <si>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</si>
  <si>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</si>
  <si>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</si>
  <si>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</si>
  <si>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</si>
  <si>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</si>
  <si>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</si>
  <si>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</si>
  <si>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</si>
  <si>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</si>
  <si>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</si>
  <si>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</si>
  <si>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</si>
  <si>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</si>
  <si>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</si>
  <si>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</si>
  <si>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</si>
  <si>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</si>
  <si>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</si>
  <si>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</si>
  <si>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</si>
  <si>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</si>
  <si>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</si>
  <si>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</si>
  <si>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</si>
  <si>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</si>
  <si>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</si>
  <si>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</si>
  <si>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</si>
  <si>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</si>
  <si>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</si>
  <si>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</si>
  <si>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</si>
  <si>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</si>
  <si>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</si>
  <si>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</si>
  <si>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</si>
  <si>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ITEM</t>
  </si>
  <si>
    <t>DESCRIÇÃO DO INSUMO</t>
  </si>
  <si>
    <t>EQUIPAMENTO
R$</t>
  </si>
  <si>
    <t>MATERIAL
 R$</t>
  </si>
  <si>
    <t>ref. Maio/22</t>
  </si>
  <si>
    <t>PRECO MEDIANO
 R$ (maio/22)</t>
  </si>
  <si>
    <t>Outras Tabelas</t>
  </si>
  <si>
    <t>ref</t>
  </si>
  <si>
    <t>COMPOSIÇÃO 13</t>
  </si>
  <si>
    <t>ABRACADEIRA PVC, PARA CALHA PLUVIAL, DIAMETRO ENTRE *80 E 100* MM, PARA DRENAGEM PLUVIAL PREDIAL</t>
  </si>
  <si>
    <t>ACABAMENTO DE METAL CROMADO PARA REGISTRO PEQUENO, DE PAREDE, 1/2 " OU 3/4 "</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</si>
  <si>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</si>
  <si>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</si>
  <si>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</si>
  <si>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</si>
  <si>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</si>
  <si>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</si>
  <si>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</si>
  <si>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</si>
  <si>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</si>
  <si>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</si>
  <si>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ARMADOR (HORISTA)</t>
  </si>
  <si>
    <t>AJUDANTE DE ELETRICISTA (HORISTA)</t>
  </si>
  <si>
    <t>AJUDANTE DE OPERACAO EM GERAL (HORISTA)</t>
  </si>
  <si>
    <t>AJUDANTE DE PINTOR (HORISTA)</t>
  </si>
  <si>
    <t>AJUDANTE DE SERRALHEIRO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</si>
  <si>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</si>
  <si>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</si>
  <si>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</si>
  <si>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</si>
  <si>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</si>
  <si>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ARMADOR (HORISTA)</t>
  </si>
  <si>
    <t>AUXILIAR DE ALMOXARIFE (HORISTA)</t>
  </si>
  <si>
    <t>AUXILIAR DE AZULEJISTA (HORISTA)</t>
  </si>
  <si>
    <t>AUXILIAR DE ENCANADOR OU BOMBEIRO HIDRAULICO (HORISTA)</t>
  </si>
  <si>
    <t>AUXILIAR DE ESCRITORIO (HORISTA)</t>
  </si>
  <si>
    <t>AUXILIAR DE LABORATORISTA DE SOLOS E DE CONCRETO (HORISTA)</t>
  </si>
  <si>
    <t>AUXILIAR DE PEDREIRO (HORISTA)</t>
  </si>
  <si>
    <t>AUXILIAR DE TOPOGRAFO (HORISTA)</t>
  </si>
  <si>
    <t>AZULEJISTA OU LADRILHEIRO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</si>
  <si>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</si>
  <si>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</si>
  <si>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</si>
  <si>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</si>
  <si>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</si>
  <si>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</si>
  <si>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</si>
  <si>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</si>
  <si>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</si>
  <si>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</si>
  <si>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</si>
  <si>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</si>
  <si>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</si>
  <si>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BENTONITA, ARGILA CONSTITUIDA POR  MONTMORILONITA</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</si>
  <si>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</si>
  <si>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</si>
  <si>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</si>
  <si>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</si>
  <si>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</si>
  <si>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</si>
  <si>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</si>
  <si>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</si>
  <si>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</si>
  <si>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</si>
  <si>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</si>
  <si>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</si>
  <si>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</si>
  <si>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</si>
  <si>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</si>
  <si>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</si>
  <si>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</si>
  <si>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</si>
  <si>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</si>
  <si>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</si>
  <si>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</si>
  <si>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</si>
  <si>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</si>
  <si>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</si>
  <si>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</si>
  <si>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</si>
  <si>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</si>
  <si>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</si>
  <si>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</si>
  <si>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</si>
  <si>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</si>
  <si>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CALCETEIRO (HORISTA)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</si>
  <si>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</si>
  <si>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</si>
  <si>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</si>
  <si>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</si>
  <si>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</si>
  <si>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</si>
  <si>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</si>
  <si>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</si>
  <si>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</si>
  <si>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</si>
  <si>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</si>
  <si>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</si>
  <si>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</si>
  <si>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</si>
  <si>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</si>
  <si>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</si>
  <si>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</si>
  <si>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</si>
  <si>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</si>
  <si>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</si>
  <si>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</si>
  <si>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</si>
  <si>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CARVAO ANTRACITO PARA FILTRO, GRAO VARIANDO DE 0,8 ATE 1,1 MM, COEFICIENTE DE UNIFORMIDADE MENOR QUE 1,7 MM (POSTO JAZIDA/PRODUTOR)</t>
  </si>
  <si>
    <t>CIMENTO BRANCO NAO ESTRUTURAL (CPB NAO ESTRUTURAL)</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</si>
  <si>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</si>
  <si>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</si>
  <si>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</si>
  <si>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</si>
  <si>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</si>
  <si>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</si>
  <si>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</si>
  <si>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</si>
  <si>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</si>
  <si>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</si>
  <si>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</si>
  <si>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</si>
  <si>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</si>
  <si>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</si>
  <si>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</si>
  <si>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</si>
  <si>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</si>
  <si>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</si>
  <si>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</si>
  <si>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</si>
  <si>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</si>
  <si>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</si>
  <si>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</si>
  <si>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</si>
  <si>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</si>
  <si>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</si>
  <si>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</si>
  <si>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PARA FUTSAL COM PAR DE TRAVES OFICIAIS DE 3,00 X 2,00 M EM TUBO DE ACO GALVANIZADO 3" COM REQUADROS EM TUBO DE 1", PINTURA EM PRIMER COM TINTA ESMALTE SINTETICO E REDES DE POLIETILENO FIO 4 MM</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</si>
  <si>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</si>
  <si>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</si>
  <si>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</si>
  <si>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</si>
  <si>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</si>
  <si>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</si>
  <si>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</si>
  <si>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</si>
  <si>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</si>
  <si>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</si>
  <si>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</si>
  <si>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</si>
  <si>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</si>
  <si>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</si>
  <si>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</si>
  <si>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</si>
  <si>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</si>
  <si>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</si>
  <si>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</si>
  <si>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</si>
  <si>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</si>
  <si>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</si>
  <si>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</si>
  <si>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</si>
  <si>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</si>
  <si>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</si>
  <si>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</si>
  <si>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</si>
  <si>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</si>
  <si>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</si>
  <si>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</si>
  <si>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</si>
  <si>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</si>
  <si>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</si>
  <si>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</si>
  <si>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</si>
  <si>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</si>
  <si>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</si>
  <si>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</si>
  <si>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</si>
  <si>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</si>
  <si>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</si>
  <si>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</si>
  <si>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</si>
  <si>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</si>
  <si>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</si>
  <si>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</si>
  <si>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</si>
  <si>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</si>
  <si>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</si>
  <si>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</si>
  <si>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</si>
  <si>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</si>
  <si>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</si>
  <si>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</si>
  <si>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</si>
  <si>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DOBRADEIRA ELETROMECANICA DE VERGALHAO, PARA ACO DE DIAMETRO ATE 1 1/2 "Â, MOTOR ELETRICO TRIFASICO, POTENCIA DE 3 HP ATE 5 HP</t>
  </si>
  <si>
    <t>DOBRADICA EM ACO/FERRO, 3" X 2 1/2", E= 1,2 A 1,8 MM, SEM ANEL, CROMADO OU ZINCADO, TAMPA BOLA, COM PARAFUSOS</t>
  </si>
  <si>
    <t>ELETRICISTA (HORISTA)</t>
  </si>
  <si>
    <t>ELETRICISTA DE MANUTENCAO INDUSTRIAL (HORISTA)</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</si>
  <si>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</si>
  <si>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</si>
  <si>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</si>
  <si>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</si>
  <si>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</si>
  <si>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</si>
  <si>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</si>
  <si>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</si>
  <si>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</si>
  <si>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</si>
  <si>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</si>
  <si>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</si>
  <si>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</si>
  <si>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</si>
  <si>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</si>
  <si>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GESSEIRO (HORISTA)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</si>
  <si>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</si>
  <si>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</si>
  <si>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</si>
  <si>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</si>
  <si>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</si>
  <si>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IMPERMEABILIZADOR (HORISTA)</t>
  </si>
  <si>
    <t>JANELA BASCULANTE, EM ALUMINIO PERFIL 20, 80 X 60 CM (A X L), 4 FLS (1 FIXA E 3 MOVEIS), ACABAMENTO BRANCO OU BRILHANTE, BATENTE DE 3 A 4 CM, COM VIDRO 4 MM, SEM GUARNICAO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</si>
  <si>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</si>
  <si>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</si>
  <si>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</si>
  <si>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</si>
  <si>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</si>
  <si>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</si>
  <si>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</si>
  <si>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</si>
  <si>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</si>
  <si>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</si>
  <si>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</si>
  <si>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</si>
  <si>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</si>
  <si>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</si>
  <si>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</si>
  <si>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</si>
  <si>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</si>
  <si>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</si>
  <si>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</si>
  <si>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</si>
  <si>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</si>
  <si>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</si>
  <si>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</si>
  <si>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</si>
  <si>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</si>
  <si>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</si>
  <si>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</si>
  <si>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</si>
  <si>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</si>
  <si>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</si>
  <si>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</si>
  <si>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</si>
  <si>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</si>
  <si>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</si>
  <si>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</si>
  <si>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</si>
  <si>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</si>
  <si>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</si>
  <si>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</si>
  <si>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</si>
  <si>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</si>
  <si>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</si>
  <si>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</si>
  <si>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</si>
  <si>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</si>
  <si>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</si>
  <si>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</si>
  <si>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</si>
  <si>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</si>
  <si>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</si>
  <si>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</si>
  <si>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</si>
  <si>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</si>
  <si>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</si>
  <si>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</si>
  <si>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</si>
  <si>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</si>
  <si>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</si>
  <si>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</si>
  <si>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</si>
  <si>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</si>
  <si>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</si>
  <si>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</si>
  <si>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</si>
  <si>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</si>
  <si>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</si>
  <si>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</si>
  <si>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</si>
  <si>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</si>
  <si>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</si>
  <si>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</si>
  <si>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</si>
  <si>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</si>
  <si>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</si>
  <si>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</si>
  <si>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</si>
  <si>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</si>
  <si>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</si>
  <si>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</si>
  <si>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</si>
  <si>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</si>
  <si>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</si>
  <si>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</si>
  <si>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</si>
  <si>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</si>
  <si>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</si>
  <si>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</si>
  <si>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</si>
  <si>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</si>
  <si>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</si>
  <si>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</si>
  <si>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</si>
  <si>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</si>
  <si>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</si>
  <si>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</si>
  <si>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</si>
  <si>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</si>
  <si>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</si>
  <si>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</si>
  <si>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</si>
  <si>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</si>
  <si>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</si>
  <si>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</si>
  <si>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</si>
  <si>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</si>
  <si>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</si>
  <si>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</si>
  <si>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</si>
  <si>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</si>
  <si>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</si>
  <si>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</si>
  <si>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</si>
  <si>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</si>
  <si>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</si>
  <si>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</si>
  <si>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</si>
  <si>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</si>
  <si>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</si>
  <si>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</si>
  <si>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</si>
  <si>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</si>
  <si>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</si>
  <si>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</si>
  <si>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</si>
  <si>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</si>
  <si>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</si>
  <si>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</si>
  <si>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</si>
  <si>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</si>
  <si>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</si>
  <si>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</si>
  <si>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</si>
  <si>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</si>
  <si>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</si>
  <si>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</si>
  <si>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</si>
  <si>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</si>
  <si>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</si>
  <si>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</si>
  <si>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</si>
  <si>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</si>
  <si>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</si>
  <si>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</si>
  <si>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</si>
  <si>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</si>
  <si>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</si>
  <si>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</si>
  <si>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</si>
  <si>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</si>
  <si>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</si>
  <si>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</si>
  <si>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</si>
  <si>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</si>
  <si>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</si>
  <si>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</si>
  <si>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MARMORISTA / GRANITEIRO (HORISTA)</t>
  </si>
  <si>
    <t>MECANICO DE REFRIGERACAO (HORISTA)</t>
  </si>
  <si>
    <t>MESTRE DE OBRAS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</si>
  <si>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</si>
  <si>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</si>
  <si>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</si>
  <si>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</si>
  <si>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</si>
  <si>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ELETROELETRONICOS (HORISTA)</t>
  </si>
  <si>
    <t>MONTADOR DE MAQUINAS (HORISTA)</t>
  </si>
  <si>
    <t>MUDA DE ARBUSTO, BUXINHO, H= *50* CM</t>
  </si>
  <si>
    <t>MUDA DE PALMEIRA ARECA, H= *1,50* M</t>
  </si>
  <si>
    <t>NIVELADOR (HORISTA)</t>
  </si>
  <si>
    <t>PARAFUSO, AUTO ATARRACHANTE, CABECA CHATA, FENDA SIMPLES, 1/4 (6,35 MM) X 25 MM</t>
  </si>
  <si>
    <t>PASTILHEIRO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</si>
  <si>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</si>
  <si>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</si>
  <si>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</si>
  <si>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</si>
  <si>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</si>
  <si>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</si>
  <si>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</si>
  <si>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</si>
  <si>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PEDREIRO (HORISTA)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</si>
  <si>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</si>
  <si>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</si>
  <si>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</si>
  <si>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</si>
  <si>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</si>
  <si>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</si>
  <si>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</si>
  <si>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</si>
  <si>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</si>
  <si>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</si>
  <si>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</si>
  <si>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</si>
  <si>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</si>
  <si>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</si>
  <si>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</si>
  <si>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</si>
  <si>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SERRALHEIRO (HORISTA)</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</si>
  <si>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</si>
  <si>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</si>
  <si>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</si>
  <si>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</si>
  <si>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</si>
  <si>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</si>
  <si>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</si>
  <si>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</si>
  <si>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</si>
  <si>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</si>
  <si>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</si>
  <si>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</si>
  <si>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</si>
  <si>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</si>
  <si>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</si>
  <si>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</si>
  <si>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</si>
  <si>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</si>
  <si>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</si>
  <si>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</si>
  <si>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</si>
  <si>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</si>
  <si>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</si>
  <si>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</si>
  <si>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</si>
  <si>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</si>
  <si>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</si>
  <si>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</si>
  <si>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</si>
  <si>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</si>
  <si>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</si>
  <si>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</si>
  <si>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</si>
  <si>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</si>
  <si>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</si>
  <si>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</si>
  <si>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</si>
  <si>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</si>
  <si>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</si>
  <si>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</si>
  <si>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</si>
  <si>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</si>
  <si>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</si>
  <si>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</si>
  <si>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</si>
  <si>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</si>
  <si>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</si>
  <si>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</si>
  <si>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</si>
  <si>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</si>
  <si>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</si>
  <si>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</si>
  <si>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</si>
  <si>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</si>
  <si>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</si>
  <si>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</si>
  <si>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</si>
  <si>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</si>
  <si>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</si>
  <si>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</si>
  <si>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</si>
  <si>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</si>
  <si>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</si>
  <si>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</si>
  <si>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</si>
  <si>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</si>
  <si>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</si>
  <si>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</si>
  <si>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</si>
  <si>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</si>
  <si>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</si>
  <si>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</si>
  <si>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</si>
  <si>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</si>
  <si>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</si>
  <si>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</si>
  <si>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</si>
  <si>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</si>
  <si>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</si>
  <si>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</si>
  <si>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</si>
  <si>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</si>
  <si>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</si>
  <si>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</si>
  <si>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</si>
  <si>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</si>
  <si>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</si>
  <si>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</si>
  <si>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</si>
  <si>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</si>
  <si>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</si>
  <si>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</si>
  <si>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</si>
  <si>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</si>
  <si>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</si>
  <si>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</si>
  <si>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</si>
  <si>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</si>
  <si>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</si>
  <si>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</si>
  <si>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</si>
  <si>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</si>
  <si>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</si>
  <si>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</si>
  <si>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</si>
  <si>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</si>
  <si>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</si>
  <si>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</si>
  <si>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</si>
  <si>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</si>
  <si>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</si>
  <si>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</si>
  <si>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</si>
  <si>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</si>
  <si>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VIDRACEIRO (HORISTA)</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</si>
  <si>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</si>
  <si>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</si>
  <si>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</si>
  <si>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</si>
  <si>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</si>
  <si>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</si>
  <si>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</si>
  <si>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</si>
  <si>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</si>
  <si>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</si>
  <si>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</si>
  <si>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</si>
  <si>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</si>
  <si>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</si>
  <si>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</si>
  <si>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</si>
  <si>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</si>
  <si>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</si>
  <si>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</si>
  <si>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</si>
  <si>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</si>
  <si>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</si>
  <si>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</si>
  <si>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</si>
  <si>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</si>
  <si>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</si>
  <si>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</si>
  <si>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</si>
  <si>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</si>
  <si>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</si>
  <si>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</si>
  <si>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</si>
  <si>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</si>
  <si>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</si>
  <si>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</si>
  <si>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</si>
  <si>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</si>
  <si>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</si>
  <si>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</si>
  <si>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</si>
  <si>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</si>
  <si>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</si>
  <si>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</si>
  <si>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</si>
  <si>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</si>
  <si>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</si>
  <si>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</si>
  <si>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</si>
  <si>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</si>
  <si>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</si>
  <si>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</si>
  <si>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</si>
  <si>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</si>
  <si>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</si>
  <si>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</si>
  <si>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</si>
  <si>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</si>
  <si>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</si>
  <si>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</si>
  <si>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</si>
  <si>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</si>
  <si>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</si>
  <si>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</si>
  <si>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</si>
  <si>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</si>
  <si>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</si>
  <si>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</si>
  <si>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</si>
  <si>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</si>
  <si>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</si>
  <si>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</si>
  <si>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</si>
  <si>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</si>
  <si>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</si>
  <si>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</si>
  <si>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</si>
  <si>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</si>
  <si>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</si>
  <si>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</si>
  <si>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</si>
  <si>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</si>
  <si>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</si>
  <si>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</si>
  <si>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</si>
  <si>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</si>
  <si>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</si>
  <si>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</si>
  <si>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</si>
  <si>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</si>
  <si>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</si>
  <si>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</si>
  <si>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</si>
  <si>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</si>
  <si>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</si>
  <si>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</si>
  <si>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</si>
  <si>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</si>
  <si>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</si>
  <si>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</si>
  <si>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</si>
  <si>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</si>
  <si>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</si>
  <si>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</si>
  <si>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</si>
  <si>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</si>
  <si>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</si>
  <si>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</si>
  <si>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</si>
  <si>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</si>
  <si>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</si>
  <si>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</si>
  <si>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</si>
  <si>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</si>
  <si>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</si>
  <si>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</si>
  <si>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</si>
  <si>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</si>
  <si>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</si>
  <si>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</si>
  <si>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</si>
  <si>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</si>
  <si>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</si>
  <si>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</si>
  <si>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</si>
  <si>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</si>
  <si>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</si>
  <si>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</si>
  <si>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</si>
  <si>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</si>
  <si>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</si>
  <si>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</si>
  <si>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</si>
  <si>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</si>
  <si>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</si>
  <si>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</si>
  <si>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</si>
  <si>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</si>
  <si>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</si>
  <si>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</si>
  <si>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</si>
  <si>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</si>
  <si>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</si>
  <si>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</si>
  <si>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</si>
  <si>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</si>
  <si>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</si>
  <si>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</si>
  <si>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</si>
  <si>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</si>
  <si>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</si>
  <si>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</si>
  <si>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</si>
  <si>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</si>
  <si>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</si>
  <si>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</si>
  <si>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</si>
  <si>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</si>
  <si>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</si>
  <si>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</si>
  <si>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</si>
  <si>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</si>
  <si>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</si>
  <si>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</si>
  <si>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</si>
  <si>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</si>
  <si>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</si>
  <si>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</si>
  <si>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</si>
  <si>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</si>
  <si>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</si>
  <si>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</si>
  <si>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</si>
  <si>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</si>
  <si>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</si>
  <si>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</si>
  <si>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</si>
  <si>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</si>
  <si>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</si>
  <si>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</si>
  <si>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</si>
  <si>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</si>
  <si>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</si>
  <si>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</si>
  <si>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</si>
  <si>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</si>
  <si>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</si>
  <si>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</si>
  <si>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</si>
  <si>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</si>
  <si>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</si>
  <si>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</si>
  <si>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</si>
  <si>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</si>
  <si>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</si>
  <si>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</si>
  <si>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</si>
  <si>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</si>
  <si>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</si>
  <si>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</si>
  <si>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</si>
  <si>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</si>
  <si>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</si>
  <si>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</si>
  <si>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</si>
  <si>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</si>
  <si>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</si>
  <si>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</si>
  <si>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</si>
  <si>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</si>
  <si>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</si>
  <si>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</si>
  <si>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</si>
  <si>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</si>
  <si>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</si>
  <si>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</si>
  <si>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</si>
  <si>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</si>
  <si>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</si>
  <si>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</si>
  <si>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</si>
  <si>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</si>
  <si>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</si>
  <si>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</si>
  <si>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</si>
  <si>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</si>
  <si>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</si>
  <si>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</si>
  <si>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</si>
  <si>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</si>
  <si>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</si>
  <si>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</si>
  <si>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</si>
  <si>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</si>
  <si>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</si>
  <si>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</si>
  <si>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</si>
  <si>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</si>
  <si>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</si>
  <si>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</si>
  <si>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</si>
  <si>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</si>
  <si>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</si>
  <si>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</si>
  <si>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</si>
  <si>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</si>
  <si>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</si>
  <si>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</si>
  <si>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</si>
  <si>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</si>
  <si>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</si>
  <si>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</si>
  <si>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</si>
  <si>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</si>
  <si>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</si>
  <si>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</si>
  <si>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</si>
  <si>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</si>
  <si>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</si>
  <si>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</si>
  <si>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</si>
  <si>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</si>
  <si>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</si>
  <si>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</si>
  <si>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</si>
  <si>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</si>
  <si>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</si>
  <si>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</si>
  <si>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</si>
  <si>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</si>
  <si>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</si>
  <si>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</si>
  <si>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</si>
  <si>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</si>
  <si>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</si>
  <si>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</si>
  <si>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</si>
  <si>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</si>
  <si>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</si>
  <si>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</si>
  <si>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</si>
  <si>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</si>
  <si>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</si>
  <si>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</si>
  <si>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</si>
  <si>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</si>
  <si>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</si>
  <si>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</si>
  <si>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</si>
  <si>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</si>
  <si>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</si>
  <si>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</si>
  <si>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</si>
  <si>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</si>
  <si>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</si>
  <si>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</si>
  <si>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</si>
  <si>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</si>
  <si>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</si>
  <si>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</si>
  <si>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</si>
  <si>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</si>
  <si>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</si>
  <si>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</si>
  <si>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</si>
  <si>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</si>
  <si>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</si>
  <si>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</si>
  <si>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</si>
  <si>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</si>
  <si>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</si>
  <si>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</si>
  <si>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</si>
  <si>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</si>
  <si>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</si>
  <si>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</si>
  <si>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</si>
  <si>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</si>
  <si>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</si>
  <si>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</si>
  <si>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</si>
  <si>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</si>
  <si>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</si>
  <si>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</si>
  <si>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</si>
  <si>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</si>
  <si>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</si>
  <si>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</si>
  <si>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</si>
  <si>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</si>
  <si>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</si>
  <si>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</si>
  <si>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</si>
  <si>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</si>
  <si>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</si>
  <si>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</si>
  <si>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</si>
  <si>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</si>
  <si>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</si>
  <si>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</si>
  <si>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</si>
  <si>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</si>
  <si>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</si>
  <si>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</si>
  <si>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</si>
  <si>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</si>
  <si>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</si>
  <si>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</si>
  <si>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</si>
  <si>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</si>
  <si>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</si>
  <si>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</si>
  <si>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</si>
  <si>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</si>
  <si>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</si>
  <si>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</si>
  <si>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</si>
  <si>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</si>
  <si>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</si>
  <si>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</si>
  <si>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</si>
  <si>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</si>
  <si>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</si>
  <si>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</si>
  <si>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</si>
  <si>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</si>
  <si>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</si>
  <si>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</si>
  <si>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</si>
  <si>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</si>
  <si>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</si>
  <si>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</si>
  <si>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</si>
  <si>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</si>
  <si>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</si>
  <si>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</si>
  <si>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</si>
  <si>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</si>
  <si>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</si>
  <si>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</si>
  <si>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</si>
  <si>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</si>
  <si>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</si>
  <si>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</si>
  <si>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</si>
  <si>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</si>
  <si>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</si>
  <si>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</si>
  <si>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</si>
  <si>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</si>
  <si>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</si>
  <si>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</si>
  <si>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</si>
  <si>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</si>
  <si>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</si>
  <si>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</si>
  <si>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</si>
  <si>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</si>
  <si>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</si>
  <si>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</si>
  <si>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</si>
  <si>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</si>
  <si>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</si>
  <si>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</si>
  <si>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</si>
  <si>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</si>
  <si>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</si>
  <si>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</si>
  <si>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</si>
  <si>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</si>
  <si>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</si>
  <si>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</si>
  <si>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</si>
  <si>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</si>
  <si>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</si>
  <si>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</si>
  <si>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</si>
  <si>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</si>
  <si>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</si>
  <si>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</si>
  <si>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</si>
  <si>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</si>
  <si>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</si>
  <si>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</si>
  <si>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</si>
  <si>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</si>
  <si>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</si>
  <si>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</si>
  <si>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</si>
  <si>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</si>
  <si>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</si>
  <si>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</si>
  <si>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</si>
  <si>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</si>
  <si>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</si>
  <si>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</si>
  <si>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</si>
  <si>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</si>
  <si>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</si>
  <si>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</si>
  <si>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</si>
  <si>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</si>
  <si>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</si>
  <si>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</si>
  <si>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</si>
  <si>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</si>
  <si>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</si>
  <si>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</si>
  <si>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</si>
  <si>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</si>
  <si>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</si>
  <si>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</si>
  <si>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</si>
  <si>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</si>
  <si>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</si>
  <si>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</si>
  <si>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</si>
  <si>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</si>
  <si>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</si>
  <si>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</si>
  <si>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</si>
  <si>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</si>
  <si>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</si>
  <si>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</si>
  <si>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</si>
  <si>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</si>
  <si>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</si>
  <si>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</si>
  <si>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</si>
  <si>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</si>
  <si>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</si>
  <si>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</si>
  <si>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</si>
  <si>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</si>
  <si>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</si>
  <si>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</si>
  <si>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</si>
  <si>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</si>
  <si>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</si>
  <si>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</si>
  <si>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</si>
  <si>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</si>
  <si>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</si>
  <si>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</si>
  <si>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</si>
  <si>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</si>
  <si>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</si>
  <si>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</si>
  <si>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</si>
  <si>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</si>
  <si>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</si>
  <si>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</si>
  <si>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</si>
  <si>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</si>
  <si>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</si>
  <si>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</si>
  <si>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</si>
  <si>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</si>
  <si>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</si>
  <si>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</si>
  <si>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</si>
  <si>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</si>
  <si>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</si>
  <si>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</si>
  <si>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</si>
  <si>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</si>
  <si>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</si>
  <si>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</si>
  <si>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</si>
  <si>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</si>
  <si>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</si>
  <si>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</si>
  <si>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</si>
  <si>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</si>
  <si>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</si>
  <si>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</si>
  <si>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</si>
  <si>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</si>
  <si>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</si>
  <si>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</si>
  <si>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</si>
  <si>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</si>
  <si>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</si>
  <si>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</si>
  <si>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</si>
  <si>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</si>
  <si>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</si>
  <si>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</si>
  <si>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</si>
  <si>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</si>
  <si>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</si>
  <si>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</si>
  <si>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</si>
  <si>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</si>
  <si>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</si>
  <si>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</si>
  <si>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</si>
  <si>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</si>
  <si>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</si>
  <si>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</si>
  <si>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</si>
  <si>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</si>
  <si>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</si>
  <si>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</si>
  <si>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</si>
  <si>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</si>
  <si>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</si>
  <si>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</si>
  <si>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</si>
  <si>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</si>
  <si>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</si>
  <si>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</si>
  <si>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</si>
  <si>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</si>
  <si>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</si>
  <si>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</si>
  <si>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</si>
  <si>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</si>
  <si>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</si>
  <si>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</si>
  <si>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</si>
  <si>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</si>
  <si>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</si>
  <si>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</si>
  <si>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</si>
  <si>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</si>
  <si>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</si>
  <si>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</si>
  <si>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</si>
  <si>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</si>
  <si>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</si>
  <si>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</si>
  <si>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</si>
  <si>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</si>
  <si>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</si>
  <si>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</si>
  <si>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</si>
  <si>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</si>
  <si>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</si>
  <si>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</si>
  <si>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</si>
  <si>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</si>
  <si>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</si>
  <si>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</si>
  <si>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</si>
  <si>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</si>
  <si>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</si>
  <si>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</si>
  <si>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</si>
  <si>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</si>
  <si>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</si>
  <si>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</si>
  <si>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</si>
  <si>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</si>
  <si>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</si>
  <si>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</si>
  <si>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</si>
  <si>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</si>
  <si>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</si>
  <si>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</si>
  <si>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</si>
  <si>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</si>
  <si>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</si>
  <si>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</si>
  <si>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</si>
  <si>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</si>
  <si>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</si>
  <si>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</si>
  <si>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</si>
  <si>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</si>
  <si>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</si>
  <si>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</si>
  <si>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</si>
  <si>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</si>
  <si>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</si>
  <si>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</si>
  <si>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</si>
  <si>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</si>
  <si>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</si>
  <si>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</si>
  <si>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</si>
  <si>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</si>
  <si>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</si>
  <si>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</si>
  <si>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</si>
  <si>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</si>
  <si>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</si>
  <si>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</si>
  <si>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</si>
  <si>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</si>
  <si>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</si>
  <si>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</si>
  <si>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</si>
  <si>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</si>
  <si>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</si>
  <si>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</si>
  <si>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</si>
  <si>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</si>
  <si>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</si>
  <si>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</si>
  <si>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</si>
  <si>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</si>
  <si>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</si>
  <si>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</si>
  <si>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</si>
  <si>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</si>
  <si>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</si>
  <si>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</si>
  <si>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</si>
  <si>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</si>
  <si>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</si>
  <si>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</si>
  <si>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</si>
  <si>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</si>
  <si>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</si>
  <si>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</si>
  <si>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</si>
  <si>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</si>
  <si>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</si>
  <si>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</si>
  <si>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</si>
  <si>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</si>
  <si>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</si>
  <si>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</si>
  <si>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</si>
  <si>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</si>
  <si>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</si>
  <si>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</si>
  <si>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</si>
  <si>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</si>
  <si>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</si>
  <si>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</si>
  <si>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</si>
  <si>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</si>
  <si>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</si>
  <si>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</si>
  <si>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</si>
  <si>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</si>
  <si>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</si>
  <si>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</si>
  <si>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</si>
  <si>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</si>
  <si>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</si>
  <si>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</si>
  <si>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</si>
  <si>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</si>
  <si>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</si>
  <si>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</si>
  <si>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</si>
  <si>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</si>
  <si>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</si>
  <si>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</si>
  <si>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</si>
  <si>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</si>
  <si>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</si>
  <si>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</si>
  <si>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</si>
  <si>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</si>
  <si>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</si>
  <si>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</si>
  <si>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</si>
  <si>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</si>
  <si>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</si>
  <si>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</si>
  <si>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</si>
  <si>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</si>
  <si>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</si>
  <si>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</si>
  <si>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</si>
  <si>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</si>
  <si>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</si>
  <si>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</si>
  <si>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</si>
  <si>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</si>
  <si>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</si>
  <si>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</si>
  <si>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</si>
  <si>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</si>
  <si>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</si>
  <si>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</si>
  <si>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</si>
  <si>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</si>
  <si>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</si>
  <si>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</si>
  <si>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</si>
  <si>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</si>
  <si>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</si>
  <si>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</si>
  <si>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</si>
  <si>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</si>
  <si>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</si>
  <si>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</si>
  <si>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</si>
  <si>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</si>
  <si>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</si>
  <si>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</si>
  <si>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</si>
  <si>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</si>
  <si>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</si>
  <si>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</si>
  <si>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</si>
  <si>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</si>
  <si>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</si>
  <si>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</si>
  <si>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</si>
  <si>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</si>
  <si>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</si>
  <si>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</si>
  <si>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</si>
  <si>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</si>
  <si>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</si>
  <si>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</si>
  <si>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</si>
  <si>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</si>
  <si>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</si>
  <si>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</si>
  <si>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</si>
  <si>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</si>
  <si>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</si>
  <si>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</si>
  <si>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</si>
  <si>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</si>
  <si>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</si>
  <si>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</si>
  <si>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</si>
  <si>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</si>
  <si>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</si>
  <si>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</si>
  <si>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</si>
  <si>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</si>
  <si>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</si>
  <si>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</si>
  <si>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</si>
  <si>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</si>
  <si>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</si>
  <si>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</si>
  <si>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</si>
  <si>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</si>
  <si>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</si>
  <si>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</si>
  <si>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</si>
  <si>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</si>
  <si>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</si>
  <si>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</si>
  <si>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</si>
  <si>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</si>
  <si>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</si>
  <si>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</si>
  <si>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</si>
  <si>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</si>
  <si>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</si>
  <si>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</si>
  <si>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</si>
  <si>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</si>
  <si>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</si>
  <si>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</si>
  <si>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</si>
  <si>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</si>
  <si>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</si>
  <si>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</si>
  <si>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</si>
  <si>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</si>
  <si>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</si>
  <si>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</si>
  <si>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</si>
  <si>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</si>
  <si>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</si>
  <si>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</si>
  <si>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</si>
  <si>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</si>
  <si>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</si>
  <si>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</si>
  <si>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</si>
  <si>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</si>
  <si>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</si>
  <si>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</si>
  <si>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</si>
  <si>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</si>
  <si>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</si>
  <si>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</si>
  <si>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</si>
  <si>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</si>
  <si>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</si>
  <si>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</si>
  <si>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</si>
  <si>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</si>
  <si>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</si>
  <si>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</si>
  <si>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</si>
  <si>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</si>
  <si>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</si>
  <si>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</si>
  <si>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</si>
  <si>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</si>
  <si>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</si>
  <si>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</si>
  <si>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</si>
  <si>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</si>
  <si>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</si>
  <si>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</si>
  <si>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</si>
  <si>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</si>
  <si>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</si>
  <si>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</si>
  <si>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</si>
  <si>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</si>
  <si>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</si>
  <si>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</si>
  <si>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</si>
  <si>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</si>
  <si>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</si>
  <si>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</si>
  <si>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</si>
  <si>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</si>
  <si>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</si>
  <si>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</si>
  <si>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</si>
  <si>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</si>
  <si>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</si>
  <si>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</si>
  <si>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</si>
  <si>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</si>
  <si>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</si>
  <si>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</si>
  <si>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</si>
  <si>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</si>
  <si>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</si>
  <si>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</si>
  <si>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</si>
  <si>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</si>
  <si>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</si>
  <si>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</si>
  <si>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</si>
  <si>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</si>
  <si>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</si>
  <si>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</si>
  <si>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</si>
  <si>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</si>
  <si>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</si>
  <si>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</si>
  <si>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</si>
  <si>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</si>
  <si>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</si>
  <si>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</si>
  <si>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</si>
  <si>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</si>
  <si>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</si>
  <si>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</si>
  <si>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</si>
  <si>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</si>
  <si>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</si>
  <si>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</si>
  <si>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</si>
  <si>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</si>
  <si>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</si>
  <si>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</si>
  <si>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</si>
  <si>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</si>
  <si>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</si>
  <si>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</si>
  <si>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</si>
  <si>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</si>
  <si>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</si>
  <si>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</si>
  <si>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</si>
  <si>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</si>
  <si>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</si>
  <si>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</si>
  <si>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</si>
  <si>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</si>
  <si>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</si>
  <si>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</si>
  <si>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</si>
  <si>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</si>
  <si>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</si>
  <si>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</si>
  <si>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</si>
  <si>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</si>
  <si>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</si>
  <si>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</si>
  <si>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</si>
  <si>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</si>
  <si>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</si>
  <si>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</si>
  <si>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</si>
  <si>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</si>
  <si>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</si>
  <si>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</si>
  <si>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</si>
  <si>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</si>
  <si>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</si>
  <si>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</si>
  <si>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</si>
  <si>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</si>
  <si>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</si>
  <si>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</si>
  <si>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</si>
  <si>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</si>
  <si>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</si>
  <si>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</si>
  <si>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</si>
  <si>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</si>
  <si>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</si>
  <si>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</si>
  <si>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</si>
  <si>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</si>
  <si>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</si>
  <si>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</si>
  <si>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</si>
  <si>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</si>
  <si>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</si>
  <si>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</si>
  <si>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</si>
  <si>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</si>
  <si>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</si>
  <si>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</si>
  <si>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</si>
  <si>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</si>
  <si>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</si>
  <si>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</si>
  <si>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</si>
  <si>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</si>
  <si>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</si>
  <si>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</si>
  <si>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</si>
  <si>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</si>
  <si>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</si>
  <si>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</si>
  <si>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</si>
  <si>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</si>
  <si>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</si>
  <si>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</si>
  <si>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</si>
  <si>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</si>
  <si>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</si>
  <si>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</si>
  <si>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</si>
  <si>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</si>
  <si>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</si>
  <si>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</si>
  <si>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</si>
  <si>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</si>
  <si>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</si>
  <si>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</si>
  <si>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</si>
  <si>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</si>
  <si>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</si>
  <si>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</si>
  <si>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</si>
  <si>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</si>
  <si>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</si>
  <si>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</si>
  <si>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</si>
  <si>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</si>
  <si>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</si>
  <si>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</si>
  <si>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</si>
  <si>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</si>
  <si>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</si>
  <si>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</si>
  <si>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</si>
  <si>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</si>
  <si>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</si>
  <si>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</si>
  <si>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</si>
  <si>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</si>
  <si>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</si>
  <si>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</si>
  <si>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</si>
  <si>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</si>
  <si>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</si>
  <si>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</si>
  <si>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</si>
  <si>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</si>
  <si>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</si>
  <si>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</si>
  <si>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</si>
  <si>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</si>
  <si>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</si>
  <si>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</si>
  <si>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</si>
  <si>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</si>
  <si>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</si>
  <si>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</si>
  <si>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</si>
  <si>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</si>
  <si>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</si>
  <si>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</si>
  <si>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</si>
  <si>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</si>
  <si>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</si>
  <si>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</si>
  <si>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</si>
  <si>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</si>
  <si>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</si>
  <si>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</si>
  <si>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</si>
  <si>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</si>
  <si>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</si>
  <si>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</si>
  <si>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</si>
  <si>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</si>
  <si>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</si>
  <si>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</si>
  <si>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</si>
  <si>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</si>
  <si>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</si>
  <si>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</si>
  <si>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</si>
  <si>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</si>
  <si>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</si>
  <si>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</si>
  <si>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</si>
  <si>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</si>
  <si>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</si>
  <si>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</si>
  <si>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</si>
  <si>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</si>
  <si>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</si>
  <si>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</si>
  <si>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</si>
  <si>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</si>
  <si>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</si>
  <si>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</si>
  <si>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</si>
  <si>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</si>
  <si>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</si>
  <si>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</si>
  <si>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</si>
  <si>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</si>
  <si>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</si>
  <si>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</si>
  <si>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</si>
  <si>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</si>
  <si>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</si>
  <si>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</si>
  <si>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</si>
  <si>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</si>
  <si>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</si>
  <si>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</si>
  <si>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</si>
  <si>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</si>
  <si>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</si>
  <si>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</si>
  <si>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</si>
  <si>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</si>
  <si>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</si>
  <si>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</si>
  <si>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</si>
  <si>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</si>
  <si>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</si>
  <si>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</si>
  <si>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</si>
  <si>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</si>
  <si>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</si>
  <si>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</si>
  <si>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</si>
  <si>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</si>
  <si>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</si>
  <si>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</si>
  <si>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</si>
  <si>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</si>
  <si>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</si>
  <si>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</si>
  <si>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</si>
  <si>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</si>
  <si>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</si>
  <si>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</si>
  <si>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</si>
  <si>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</si>
  <si>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</si>
  <si>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</si>
  <si>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</si>
  <si>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</si>
  <si>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</si>
  <si>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</si>
  <si>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</si>
  <si>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</si>
  <si>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</si>
  <si>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</si>
  <si>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</si>
  <si>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</si>
  <si>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</si>
  <si>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</si>
  <si>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</si>
  <si>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</si>
  <si>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</si>
  <si>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</si>
  <si>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</si>
  <si>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</si>
  <si>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</si>
  <si>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</si>
  <si>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</si>
  <si>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</si>
  <si>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</si>
  <si>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</si>
  <si>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</si>
  <si>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</si>
  <si>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</si>
  <si>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</si>
  <si>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</si>
  <si>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</si>
  <si>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</si>
  <si>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</si>
  <si>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</si>
  <si>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</si>
  <si>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</si>
  <si>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</si>
  <si>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</si>
  <si>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</si>
  <si>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</si>
  <si>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</si>
  <si>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</si>
  <si>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</si>
  <si>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</si>
  <si>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</si>
  <si>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</si>
  <si>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</si>
  <si>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</si>
  <si>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</si>
  <si>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</si>
  <si>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</si>
  <si>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</si>
  <si>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</si>
  <si>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</si>
  <si>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</si>
  <si>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</si>
  <si>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</si>
  <si>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</si>
  <si>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</si>
  <si>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</si>
  <si>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</si>
  <si>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</si>
  <si>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</si>
  <si>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</si>
  <si>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</si>
  <si>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</si>
  <si>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</si>
  <si>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</si>
  <si>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</si>
  <si>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</si>
  <si>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</si>
  <si>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</si>
  <si>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</si>
  <si>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</si>
  <si>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</si>
  <si>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</si>
  <si>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</si>
  <si>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</si>
  <si>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</si>
  <si>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</si>
  <si>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</si>
  <si>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</si>
  <si>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</si>
  <si>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</si>
  <si>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</si>
  <si>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</si>
  <si>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</si>
  <si>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</si>
  <si>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</si>
  <si>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</si>
  <si>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</si>
  <si>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</si>
  <si>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</si>
  <si>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</si>
  <si>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</si>
  <si>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</si>
  <si>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</si>
  <si>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</si>
  <si>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</si>
  <si>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</si>
  <si>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</si>
  <si>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</si>
  <si>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</si>
  <si>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</si>
  <si>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</si>
  <si>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</si>
  <si>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</si>
  <si>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</si>
  <si>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</si>
  <si>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</si>
  <si>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</si>
  <si>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</si>
  <si>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</si>
  <si>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</si>
  <si>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</si>
  <si>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</si>
  <si>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</si>
  <si>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</si>
  <si>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</si>
  <si>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</si>
  <si>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</si>
  <si>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</si>
  <si>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</si>
  <si>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</si>
  <si>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</si>
  <si>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</si>
  <si>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</si>
  <si>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</si>
  <si>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</si>
  <si>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</si>
  <si>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</si>
  <si>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</si>
  <si>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</si>
  <si>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</si>
  <si>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</si>
  <si>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</si>
  <si>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</si>
  <si>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</si>
  <si>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</si>
  <si>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</si>
  <si>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</si>
  <si>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</si>
  <si>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</si>
  <si>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</si>
  <si>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</si>
  <si>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</si>
  <si>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</si>
  <si>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</si>
  <si>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</si>
  <si>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</si>
  <si>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</si>
  <si>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</si>
  <si>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</si>
  <si>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</si>
  <si>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</si>
  <si>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</si>
  <si>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</si>
  <si>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</si>
  <si>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</si>
  <si>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</si>
  <si>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</si>
  <si>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</si>
  <si>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</si>
  <si>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</si>
  <si>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</si>
  <si>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</si>
  <si>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</si>
  <si>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</si>
  <si>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</si>
  <si>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</si>
  <si>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</si>
  <si>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</si>
  <si>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</si>
  <si>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</si>
  <si>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</si>
  <si>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</si>
  <si>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</si>
  <si>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</si>
  <si>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</si>
  <si>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</si>
  <si>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</si>
  <si>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</si>
  <si>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</si>
  <si>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</si>
  <si>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</si>
  <si>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</si>
  <si>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</si>
  <si>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</si>
  <si>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</si>
  <si>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</si>
  <si>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</si>
  <si>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</si>
  <si>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</si>
  <si>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</si>
  <si>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</si>
  <si>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</si>
  <si>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</si>
  <si>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</si>
  <si>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</si>
  <si>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</si>
  <si>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</si>
  <si>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</si>
  <si>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</si>
  <si>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</si>
  <si>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</si>
  <si>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</si>
  <si>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</si>
  <si>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</si>
  <si>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</si>
  <si>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</si>
  <si>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</si>
  <si>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</si>
  <si>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</si>
  <si>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</si>
  <si>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</si>
  <si>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</si>
  <si>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</si>
  <si>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</si>
  <si>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</si>
  <si>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</si>
  <si>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</si>
  <si>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</si>
  <si>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</si>
  <si>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</si>
  <si>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</si>
  <si>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</si>
  <si>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</si>
  <si>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</si>
  <si>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</si>
  <si>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</si>
  <si>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</si>
  <si>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</si>
  <si>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</si>
  <si>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</si>
  <si>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</si>
  <si>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</si>
  <si>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</si>
  <si>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</si>
  <si>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</si>
  <si>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</si>
  <si>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</si>
  <si>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</si>
  <si>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</si>
  <si>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</si>
  <si>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</si>
  <si>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</si>
  <si>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</si>
  <si>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</si>
  <si>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</si>
  <si>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</si>
  <si>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</si>
  <si>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</si>
  <si>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</si>
  <si>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</si>
  <si>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</si>
  <si>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</si>
  <si>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</si>
  <si>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</si>
  <si>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</si>
  <si>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</si>
  <si>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</si>
  <si>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</si>
  <si>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</si>
  <si>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</si>
  <si>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</si>
  <si>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</si>
  <si>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</si>
  <si>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</si>
  <si>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</si>
  <si>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</si>
  <si>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</si>
  <si>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</si>
  <si>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</si>
  <si>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</si>
  <si>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</si>
  <si>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</si>
  <si>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</si>
  <si>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</si>
  <si>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</si>
  <si>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</si>
  <si>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</si>
  <si>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</si>
  <si>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</si>
  <si>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</si>
  <si>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</si>
  <si>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</si>
  <si>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</si>
  <si>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</si>
  <si>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</si>
  <si>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</si>
  <si>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</si>
  <si>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</si>
  <si>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</si>
  <si>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</si>
  <si>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</si>
  <si>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</si>
  <si>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</si>
  <si>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</si>
  <si>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</si>
  <si>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</si>
  <si>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</si>
  <si>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</si>
  <si>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</si>
  <si>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</si>
  <si>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</si>
  <si>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</si>
  <si>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</si>
  <si>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</si>
  <si>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</si>
  <si>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</si>
  <si>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</si>
  <si>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</si>
  <si>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</si>
  <si>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</si>
  <si>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</si>
  <si>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</si>
  <si>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</si>
  <si>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</si>
  <si>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</si>
  <si>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</si>
  <si>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</si>
  <si>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</si>
  <si>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</si>
  <si>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</si>
  <si>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</si>
  <si>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</si>
  <si>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</si>
  <si>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</si>
  <si>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</si>
  <si>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</si>
  <si>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</si>
  <si>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</si>
  <si>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</si>
  <si>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</si>
  <si>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</si>
  <si>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</si>
  <si>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</si>
  <si>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</si>
  <si>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</si>
  <si>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</si>
  <si>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</si>
  <si>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</si>
  <si>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</si>
  <si>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</si>
  <si>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</si>
  <si>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</si>
  <si>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</si>
  <si>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</si>
  <si>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</si>
  <si>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</si>
  <si>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</si>
  <si>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</si>
  <si>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</si>
  <si>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</si>
  <si>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</si>
  <si>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</si>
  <si>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</si>
  <si>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</si>
  <si>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</si>
  <si>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</si>
  <si>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</si>
  <si>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</si>
  <si>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</si>
  <si>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</si>
  <si>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</si>
  <si>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</si>
  <si>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</si>
  <si>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</si>
  <si>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</si>
  <si>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</si>
  <si>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</si>
  <si>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</si>
  <si>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</si>
  <si>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</si>
  <si>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</si>
  <si>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</si>
  <si>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</si>
  <si>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</si>
  <si>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</si>
  <si>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</si>
  <si>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</si>
  <si>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</si>
  <si>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</si>
  <si>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</si>
  <si>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</si>
  <si>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</si>
  <si>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</si>
  <si>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</si>
  <si>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</si>
  <si>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</si>
  <si>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</si>
  <si>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</si>
  <si>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</si>
  <si>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</si>
  <si>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</si>
  <si>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</si>
  <si>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</si>
  <si>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</si>
  <si>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</si>
  <si>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</si>
  <si>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</si>
  <si>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</si>
  <si>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</si>
  <si>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</si>
  <si>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</si>
  <si>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</si>
  <si>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</si>
  <si>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</si>
  <si>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</si>
  <si>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</si>
  <si>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</si>
  <si>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</si>
  <si>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</si>
  <si>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</si>
  <si>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</si>
  <si>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</si>
  <si>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</si>
  <si>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</si>
  <si>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</si>
  <si>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</si>
  <si>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</si>
  <si>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</si>
  <si>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</si>
  <si>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</si>
  <si>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</si>
  <si>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</si>
  <si>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</si>
  <si>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</si>
  <si>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</si>
  <si>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</si>
  <si>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</si>
  <si>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</si>
  <si>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</si>
  <si>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</si>
  <si>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</si>
  <si>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</si>
  <si>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</si>
  <si>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</si>
  <si>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</si>
  <si>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</si>
  <si>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</si>
  <si>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</si>
  <si>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</si>
  <si>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</si>
  <si>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</si>
  <si>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</si>
  <si>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</si>
  <si>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</si>
  <si>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</si>
  <si>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</si>
  <si>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</si>
  <si>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</si>
  <si>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</si>
  <si>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</si>
  <si>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</si>
  <si>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</si>
  <si>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</si>
  <si>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</si>
  <si>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</si>
  <si>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</si>
  <si>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</si>
  <si>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</si>
  <si>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</si>
  <si>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</si>
  <si>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</si>
  <si>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</si>
  <si>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</si>
  <si>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</si>
  <si>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</si>
  <si>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</si>
  <si>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</si>
  <si>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</si>
  <si>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</si>
  <si>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</si>
  <si>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</si>
  <si>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</si>
  <si>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</si>
  <si>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</si>
  <si>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</si>
  <si>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</si>
  <si>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</si>
  <si>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</si>
  <si>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</si>
  <si>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</si>
  <si>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</si>
  <si>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</si>
  <si>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</si>
  <si>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</si>
  <si>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</si>
  <si>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</si>
  <si>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</si>
  <si>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</si>
  <si>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</si>
  <si>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</si>
  <si>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</si>
  <si>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</si>
  <si>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</si>
  <si>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</si>
  <si>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</si>
  <si>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</si>
  <si>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</si>
  <si>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</si>
  <si>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</si>
  <si>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</si>
  <si>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</si>
  <si>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</si>
  <si>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</si>
  <si>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</si>
  <si>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</si>
  <si>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</si>
  <si>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</si>
  <si>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</si>
  <si>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</si>
  <si>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</si>
  <si>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</si>
  <si>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</si>
  <si>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</si>
  <si>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</si>
  <si>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</si>
  <si>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</si>
  <si>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</si>
  <si>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</si>
  <si>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</si>
  <si>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</si>
  <si>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</si>
  <si>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</si>
  <si>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</si>
  <si>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</si>
  <si>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</si>
  <si>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</si>
  <si>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</si>
  <si>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</si>
  <si>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</si>
  <si>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</si>
  <si>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</si>
  <si>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</si>
  <si>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</si>
  <si>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</si>
  <si>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</si>
  <si>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</si>
  <si>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</si>
  <si>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</si>
  <si>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</si>
  <si>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</si>
  <si>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</si>
  <si>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</si>
  <si>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</si>
  <si>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</si>
  <si>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</si>
  <si>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</si>
  <si>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</si>
  <si>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</si>
  <si>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</si>
  <si>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</si>
  <si>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</si>
  <si>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</si>
  <si>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</si>
  <si>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</si>
  <si>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</si>
  <si>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</si>
  <si>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</si>
  <si>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</si>
  <si>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</si>
  <si>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</si>
  <si>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</si>
  <si>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</si>
  <si>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</si>
  <si>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</si>
  <si>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</si>
  <si>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</si>
  <si>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</si>
  <si>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</si>
  <si>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</si>
  <si>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</si>
  <si>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</si>
  <si>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</si>
  <si>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</si>
  <si>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</si>
  <si>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</si>
  <si>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</si>
  <si>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</si>
  <si>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</si>
  <si>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</si>
  <si>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</si>
  <si>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</si>
  <si>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</si>
  <si>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</si>
  <si>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</si>
  <si>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</si>
  <si>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</si>
  <si>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</si>
  <si>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</si>
  <si>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</si>
  <si>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</si>
  <si>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</si>
  <si>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</si>
  <si>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</si>
  <si>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</si>
  <si>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</si>
  <si>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</si>
  <si>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</si>
  <si>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</si>
  <si>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</si>
  <si>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</si>
  <si>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</si>
  <si>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</si>
  <si>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</si>
  <si>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</si>
  <si>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</si>
  <si>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</si>
  <si>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</si>
  <si>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</si>
  <si>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</si>
  <si>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</si>
  <si>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</si>
  <si>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</si>
  <si>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</si>
  <si>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</si>
  <si>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</si>
  <si>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</si>
  <si>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</si>
  <si>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</si>
  <si>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</si>
  <si>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</si>
  <si>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</si>
  <si>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</si>
  <si>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</si>
  <si>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</si>
  <si>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</si>
  <si>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</si>
  <si>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</si>
  <si>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</si>
  <si>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</si>
  <si>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</si>
  <si>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</si>
  <si>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</si>
  <si>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</si>
  <si>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</si>
  <si>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</si>
  <si>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</si>
  <si>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</si>
  <si>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</si>
  <si>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</si>
  <si>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</si>
  <si>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</si>
  <si>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</si>
  <si>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</si>
  <si>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</si>
  <si>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</si>
  <si>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</si>
  <si>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</si>
  <si>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</si>
  <si>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</si>
  <si>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</si>
  <si>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</si>
  <si>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</si>
  <si>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</si>
  <si>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</si>
  <si>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</si>
  <si>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</si>
  <si>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</si>
  <si>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</si>
  <si>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</si>
  <si>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</si>
  <si>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</si>
  <si>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</si>
  <si>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</si>
  <si>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</si>
  <si>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</si>
  <si>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</si>
  <si>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</si>
  <si>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</si>
  <si>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</si>
  <si>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</si>
  <si>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</si>
  <si>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</si>
  <si>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</si>
  <si>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</si>
  <si>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</si>
  <si>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</si>
  <si>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</si>
  <si>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</si>
  <si>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</si>
  <si>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</si>
  <si>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</si>
  <si>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</si>
  <si>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</si>
  <si>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</si>
  <si>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</si>
  <si>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</si>
  <si>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</si>
  <si>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</si>
  <si>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</si>
  <si>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</si>
  <si>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</si>
  <si>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</si>
  <si>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</si>
  <si>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</si>
  <si>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</si>
  <si>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</si>
  <si>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</si>
  <si>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</si>
  <si>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</si>
  <si>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</si>
  <si>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</si>
  <si>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</si>
  <si>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</si>
  <si>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</si>
  <si>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</si>
  <si>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</si>
  <si>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</si>
  <si>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</si>
  <si>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</si>
  <si>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</si>
  <si>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</si>
  <si>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</si>
  <si>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</si>
  <si>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</si>
  <si>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</si>
  <si>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</si>
  <si>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</si>
  <si>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</si>
  <si>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</si>
  <si>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</si>
  <si>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</si>
  <si>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</si>
  <si>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</si>
  <si>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</si>
  <si>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</si>
  <si>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</si>
  <si>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</si>
  <si>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</si>
  <si>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</si>
  <si>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</si>
  <si>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</si>
  <si>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</si>
  <si>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</si>
  <si>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</si>
  <si>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</si>
  <si>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</si>
  <si>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</si>
  <si>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</si>
  <si>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</si>
  <si>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</si>
  <si>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</si>
  <si>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</si>
  <si>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</si>
  <si>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</si>
  <si>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</si>
  <si>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</si>
  <si>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</si>
  <si>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</si>
  <si>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</si>
  <si>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</si>
  <si>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</si>
  <si>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</si>
  <si>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</si>
  <si>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</si>
  <si>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</si>
  <si>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</si>
  <si>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</si>
  <si>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</si>
  <si>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</si>
  <si>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</si>
  <si>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</si>
  <si>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</si>
  <si>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</si>
  <si>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</si>
  <si>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</si>
  <si>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</si>
  <si>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</si>
  <si>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</si>
  <si>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</si>
  <si>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</si>
  <si>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</si>
  <si>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</si>
  <si>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</si>
  <si>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</si>
  <si>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</si>
  <si>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</si>
  <si>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</si>
  <si>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</si>
  <si>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</si>
  <si>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</si>
  <si>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</si>
  <si>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</si>
  <si>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</si>
  <si>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</si>
  <si>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</si>
  <si>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</si>
  <si>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</si>
  <si>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</si>
  <si>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</si>
  <si>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</si>
  <si>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</si>
  <si>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</si>
  <si>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</si>
  <si>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</si>
  <si>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</si>
  <si>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</si>
  <si>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</si>
  <si>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</si>
  <si>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</si>
  <si>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</si>
  <si>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</si>
  <si>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</si>
  <si>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</si>
  <si>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</si>
  <si>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</si>
  <si>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</si>
  <si>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</si>
  <si>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</si>
  <si>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</si>
  <si>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</si>
  <si>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</si>
  <si>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</si>
  <si>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</si>
  <si>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</si>
  <si>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</si>
  <si>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</si>
  <si>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</si>
  <si>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</si>
  <si>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</si>
  <si>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</si>
  <si>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</si>
  <si>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</si>
  <si>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</si>
  <si>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</si>
  <si>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</si>
  <si>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</si>
  <si>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</si>
  <si>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</si>
  <si>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</si>
  <si>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</si>
  <si>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</si>
  <si>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</si>
  <si>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</si>
  <si>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</si>
  <si>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</si>
  <si>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</si>
  <si>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</si>
  <si>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</si>
  <si>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</si>
  <si>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</si>
  <si>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</si>
  <si>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</si>
  <si>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</si>
  <si>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</si>
  <si>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</si>
  <si>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</si>
  <si>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</si>
  <si>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</si>
  <si>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</si>
  <si>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</si>
  <si>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</si>
  <si>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</si>
  <si>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</si>
  <si>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</si>
  <si>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</si>
  <si>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</si>
  <si>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</si>
  <si>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</si>
  <si>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</si>
  <si>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</si>
  <si>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</si>
  <si>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</si>
  <si>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</si>
  <si>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</si>
  <si>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</si>
  <si>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</si>
  <si>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</si>
  <si>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</si>
  <si>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</si>
  <si>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</si>
  <si>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</si>
  <si>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</si>
  <si>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</si>
  <si>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</si>
  <si>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</si>
  <si>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</si>
  <si>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</si>
  <si>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</si>
  <si>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</si>
  <si>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</si>
  <si>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</si>
  <si>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</si>
  <si>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</si>
  <si>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</si>
  <si>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</si>
  <si>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</si>
  <si>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</si>
  <si>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</si>
  <si>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</si>
  <si>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</si>
  <si>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</si>
  <si>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</si>
  <si>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</si>
  <si>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</si>
  <si>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</si>
  <si>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</si>
  <si>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</si>
  <si>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</si>
  <si>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</si>
  <si>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</si>
  <si>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</si>
  <si>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</si>
  <si>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</si>
  <si>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</si>
  <si>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</si>
  <si>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</si>
  <si>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</si>
  <si>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</si>
  <si>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</si>
  <si>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</si>
  <si>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</si>
  <si>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</si>
  <si>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</si>
  <si>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</si>
  <si>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</si>
  <si>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</si>
  <si>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</si>
  <si>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</si>
  <si>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</si>
  <si>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</si>
  <si>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</si>
  <si>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</si>
  <si>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</si>
  <si>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</si>
  <si>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</si>
  <si>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</si>
  <si>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</si>
  <si>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</si>
  <si>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</si>
  <si>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</si>
  <si>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</si>
  <si>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</si>
  <si>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</si>
  <si>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</si>
  <si>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</si>
  <si>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</si>
  <si>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</si>
  <si>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</si>
  <si>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</si>
  <si>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CONTATOR MODULAR BIPOLAR 32A - FORNECIMENTO E INSTALAÇÃO</t>
  </si>
  <si>
    <t>COTAÇÃO 6</t>
  </si>
  <si>
    <t>CONTATOR MODULAR BIPOLAR 32A</t>
  </si>
  <si>
    <t>CABO TRIPOLAR DE ALUMÍNIO - FORNECIMENTO E INSTALAÇÃO</t>
  </si>
  <si>
    <t>CABO TRIPOLAR DE ALUMÍNIO</t>
  </si>
  <si>
    <t>POSTE EM AÇO GALVANIZADO, RETO, ENGASTADO H=6,00M LIVRE COM TRÊS REFLETORES LED 200W, IP 66 - FORNECIMENTO E INSTALAÇÃO</t>
  </si>
  <si>
    <t xml:space="preserve">REFLETOR LED 200W </t>
  </si>
  <si>
    <t>POSTE EM AÇO GALVANIZADO, RETO, ENGASTADO H=6,00M LIVRE COM CINCO REFLETORES LED 200W, IP 66 - FORNECIMENTO E INSTALAÇÃO</t>
  </si>
  <si>
    <t>COMPOSIÇÃO 6</t>
  </si>
  <si>
    <t>CONECTOR PERFURANTE 1,5-10MM - FORNECIMENTO E INSTALAÇÃO</t>
  </si>
  <si>
    <t>CONECTOR PERFURANTE 1,5-10MM</t>
  </si>
  <si>
    <t>PISO EM PEDRA MIRACEMA ASSENTADO COM ARGAMASSA AC III</t>
  </si>
  <si>
    <t>PAR</t>
  </si>
  <si>
    <t>PAR DE REDE DE NYLON, FIO 6MM, MALHA 15X15CM, PARA GOL DE FUTEBOL DE CAMPO, MEDIDAS OFICIAIS</t>
  </si>
  <si>
    <t>TRAVES DE FUTEBOL, MEDIDAS OFICIAIS 7,32X2,44M EM TUBO DE AÇO GALVANIZADO DE 4", COM RECUOS EM TUBOS DE 1 1/2" (0,80M SUPERIOR, 1,80M INFERIOR E TRAVAMENTO), INCLUI REDE DE NYLON FIO 8,0MM COM PROTEÇÃO UV - FORNECIMENTO E INSTALAÇÃO</t>
  </si>
  <si>
    <t>GRADIL TIPO NYLOFOR3D OU SIMILAR, MALHA 20X5CM, Ø 5MM 250X243 CM, COR AZUL, INCLUSIVE POSTES (SECÇÃO 60X40MM E
H=2,43M) E ACESSÓRIOS</t>
  </si>
  <si>
    <t xml:space="preserve">GRADIL TIPO NYLOFOR3D OU SIMILAR, MALHA 20X5CM, Ø 5MM 250X243 CM, COR AZUL, INCLUSIVE POSTES (SECÇÃO 60X40MM E
H=2,43M) E ACESSÓRIOS - FORNECIMENTO E INSTALAÇÃO  </t>
  </si>
  <si>
    <t>ALAMBRADO EM ESTRUTURA DE TUBOS DE AÇO GALVANIZADO H:6,0M E FECHAMENTO EM TELA DE ARAME GALVANIZADO LOSANGULAR, FIO 12 BWG, MALHA 8X8CM - FORNECIMENTO E INSTALAÇÃO</t>
  </si>
  <si>
    <t>COTAÇÃO 18</t>
  </si>
  <si>
    <t>COTAÇÃO 7</t>
  </si>
  <si>
    <t>COTAÇÃO 19</t>
  </si>
  <si>
    <t>COTAÇÃO 20</t>
  </si>
  <si>
    <t>COTAÇÃO 21</t>
  </si>
  <si>
    <t>COMPOSIÇÃO 33</t>
  </si>
  <si>
    <t>COMPOSIÇÃO 34</t>
  </si>
  <si>
    <t>COMPOSIÇÃO 35</t>
  </si>
  <si>
    <t>COMPOSIÇÃO 37</t>
  </si>
  <si>
    <t>COMPOSIÇÃO 38</t>
  </si>
  <si>
    <t>COMPOSIÇÃO 39</t>
  </si>
  <si>
    <t>COMPOSIÇÃO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</si>
</sst>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 ;&quot; (&quot;#,##0.00\);&quot; -&quot;#\ ;@\ "/>
    <numFmt numFmtId="165" formatCode="000000"/>
    <numFmt numFmtId="166" formatCode="0.0000"/>
    <numFmt numFmtId="167" formatCode="0.000000"/>
    <numFmt numFmtId="168" formatCode="_(* #,##0.00_);_(* \(#,##0.00\);_(* &quot;-&quot;??_);_(@_)"/>
  </numFmts>
  <fonts count="30" x14ac:knownFonts="1">
    <font>
      <sz val="11"/>
      <color indexed="8"/>
      <name val="Calibri"/>
      <family val="2"/>
    </font>
    <font>
      <sz val="10"/>
      <name val="Arial"/>
      <family val="2"/>
    </font>
    <font>
      <sz val="8"/>
      <name val="Arial"/>
      <family val="2"/>
    </font>
    <font>
      <sz val="11"/>
      <color indexed="8"/>
      <name val="Calibri"/>
      <family val="2"/>
    </font>
    <font>
      <b/>
      <sz val="12"/>
      <name val="Arial"/>
      <family val="2"/>
    </font>
    <font>
      <b/>
      <sz val="9"/>
      <color indexed="10"/>
      <name val="Arial"/>
      <family val="2"/>
    </font>
    <font>
      <b/>
      <sz val="11"/>
      <name val="Arial"/>
      <family val="2"/>
    </font>
    <font>
      <b/>
      <sz val="10"/>
      <name val="Calibri"/>
      <family val="2"/>
    </font>
    <font>
      <b/>
      <sz val="9"/>
      <name val="Calibri"/>
      <family val="2"/>
    </font>
    <font>
      <b/>
      <sz val="11"/>
      <name val="Calibri"/>
      <family val="2"/>
    </font>
    <font>
      <b/>
      <sz val="15"/>
      <name val="Calibri"/>
      <family val="2"/>
    </font>
    <font>
      <sz val="15"/>
      <color indexed="8"/>
      <name val="Calibri"/>
      <family val="2"/>
    </font>
    <font>
      <sz val="12"/>
      <color theme="1"/>
      <name val="Arial"/>
      <family val="2"/>
    </font>
    <font>
      <sz val="12"/>
      <color indexed="8"/>
      <name val="Calibri"/>
      <family val="2"/>
    </font>
    <font>
      <sz val="12"/>
      <name val="Calibri"/>
      <family val="2"/>
    </font>
    <font>
      <b/>
      <sz val="12"/>
      <name val="Calibri"/>
      <family val="2"/>
    </font>
    <font>
      <b/>
      <sz val="12"/>
      <color indexed="8"/>
      <name val="Calibri"/>
      <family val="2"/>
    </font>
    <font>
      <sz val="12"/>
      <color indexed="8"/>
      <name val="Arial"/>
      <family val="2"/>
    </font>
    <font>
      <sz val="11"/>
      <name val="Calibri"/>
      <family val="2"/>
    </font>
    <font>
      <b/>
      <sz val="10"/>
      <name val="Arial"/>
      <family val="2"/>
    </font>
    <font>
      <b/>
      <sz val="11"/>
      <color indexed="8"/>
      <name val="Calibri"/>
      <family val="2"/>
    </font>
    <font>
      <sz val="9"/>
      <color indexed="8"/>
      <name val="Arial"/>
      <family val="2"/>
    </font>
    <font>
      <sz val="7"/>
      <color indexed="8"/>
      <name val="Arial"/>
      <family val="2"/>
    </font>
    <font>
      <sz val="11"/>
      <color indexed="10"/>
      <name val="Calibri"/>
      <family val="2"/>
    </font>
    <font>
      <sz val="11"/>
      <color indexed="9"/>
      <name val="Calibri"/>
      <family val="2"/>
    </font>
    <font>
      <sz val="11"/>
      <color indexed="17"/>
      <name val="Calibri"/>
      <family val="2"/>
    </font>
    <font>
      <sz val="8"/>
      <name val="Calibri"/>
      <family val="2"/>
    </font>
    <font>
      <b/>
      <u/>
      <sz val="11"/>
      <color rgb="FFFF0000"/>
      <name val="Calibri"/>
      <family val="2"/>
    </font>
    <font>
      <sz val="10"/>
      <name val="Arial"/>
      <family val="2"/>
    </font>
    <font>
      <sz val="11"/>
      <color theme="0"/>
      <name val="Calibri"/>
      <family val="2"/>
    </font>
  </fonts>
  <fills count="8">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1"/>
        <bgColor indexed="26"/>
      </patternFill>
    </fill>
    <fill>
      <patternFill patternType="solid">
        <fgColor indexed="44"/>
        <bgColor indexed="64"/>
      </patternFill>
    </fill>
    <fill>
      <patternFill patternType="solid">
        <fgColor indexed="26"/>
        <bgColor indexed="26"/>
      </patternFill>
    </fill>
    <fill>
      <patternFill patternType="solid">
        <fgColor rgb="FFFFFF00"/>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4">
    <xf numFmtId="0" fontId="0" fillId="0" borderId="0"/>
    <xf numFmtId="164" fontId="1" fillId="0" borderId="0" applyFill="0" applyBorder="0" applyAlignment="0" applyProtection="0"/>
    <xf numFmtId="0" fontId="1" fillId="0" borderId="0"/>
    <xf numFmtId="0" fontId="12" fillId="0" borderId="0"/>
    <xf numFmtId="0" fontId="12" fillId="0" borderId="0"/>
    <xf numFmtId="44" fontId="3" fillId="0" borderId="0" applyFont="0" applyFill="0" applyBorder="0" applyAlignment="0" applyProtection="0"/>
    <xf numFmtId="44" fontId="17" fillId="0" borderId="0" applyFont="0" applyFill="0" applyBorder="0" applyAlignment="0" applyProtection="0"/>
    <xf numFmtId="0" fontId="3" fillId="0" borderId="0"/>
    <xf numFmtId="44" fontId="19" fillId="0" borderId="0" applyFill="0" applyBorder="0" applyAlignment="0" applyProtection="0"/>
    <xf numFmtId="43" fontId="19" fillId="0" borderId="0" applyFill="0" applyBorder="0" applyAlignment="0" applyProtection="0"/>
    <xf numFmtId="0" fontId="3" fillId="0" borderId="0"/>
    <xf numFmtId="43" fontId="3" fillId="0" borderId="0" applyFont="0" applyFill="0" applyBorder="0" applyAlignment="0" applyProtection="0"/>
    <xf numFmtId="0" fontId="28" fillId="0" borderId="0"/>
    <xf numFmtId="0" fontId="1" fillId="0" borderId="0"/>
  </cellStyleXfs>
  <cellXfs count="102">
    <xf numFmtId="0" fontId="0" fillId="0" borderId="0" xfId="0"/>
    <xf numFmtId="165" fontId="2" fillId="2" borderId="0" xfId="1" applyNumberFormat="1" applyFont="1" applyFill="1" applyBorder="1" applyAlignment="1" applyProtection="1">
      <alignment horizontal="center" vertical="center"/>
    </xf>
    <xf numFmtId="165" fontId="2" fillId="2" borderId="4" xfId="1" applyNumberFormat="1" applyFont="1" applyFill="1" applyBorder="1" applyAlignment="1" applyProtection="1">
      <alignment horizontal="center" vertical="center"/>
    </xf>
    <xf numFmtId="165" fontId="8" fillId="4" borderId="3" xfId="1" applyNumberFormat="1" applyFont="1" applyFill="1" applyBorder="1" applyAlignment="1" applyProtection="1">
      <alignment horizontal="center" vertical="center" wrapText="1"/>
    </xf>
    <xf numFmtId="165" fontId="18" fillId="2" borderId="11" xfId="1" applyNumberFormat="1" applyFont="1" applyFill="1" applyBorder="1" applyAlignment="1" applyProtection="1">
      <alignment horizontal="center" vertical="center"/>
    </xf>
    <xf numFmtId="49" fontId="3" fillId="2" borderId="0" xfId="10" applyNumberFormat="1" applyFill="1" applyAlignment="1">
      <alignment horizontal="center" vertical="center" wrapText="1"/>
    </xf>
    <xf numFmtId="0" fontId="19" fillId="2" borderId="0" xfId="10" applyFont="1" applyFill="1" applyAlignment="1">
      <alignment horizontal="center" vertical="center" wrapText="1"/>
    </xf>
    <xf numFmtId="0" fontId="3" fillId="0" borderId="0" xfId="10" applyAlignment="1">
      <alignment horizontal="center" vertical="center" wrapText="1"/>
    </xf>
    <xf numFmtId="4" fontId="19" fillId="0" borderId="0" xfId="10" applyNumberFormat="1" applyFont="1" applyAlignment="1">
      <alignment horizontal="center" vertical="center" wrapText="1"/>
    </xf>
    <xf numFmtId="0" fontId="19" fillId="0" borderId="0" xfId="10" applyFont="1" applyAlignment="1">
      <alignment horizontal="center" vertical="center" wrapText="1"/>
    </xf>
    <xf numFmtId="0" fontId="20" fillId="0" borderId="0" xfId="10" applyFont="1" applyAlignment="1">
      <alignment horizontal="center" vertical="center" wrapText="1"/>
    </xf>
    <xf numFmtId="0" fontId="3" fillId="2" borderId="0" xfId="10" applyFill="1" applyAlignment="1">
      <alignment vertical="center" wrapText="1"/>
    </xf>
    <xf numFmtId="49" fontId="3" fillId="0" borderId="0" xfId="10" applyNumberFormat="1" applyAlignment="1">
      <alignment horizontal="center" vertical="center" wrapText="1"/>
    </xf>
    <xf numFmtId="0" fontId="3" fillId="0" borderId="0" xfId="10" applyAlignment="1">
      <alignment vertical="center" wrapText="1"/>
    </xf>
    <xf numFmtId="0" fontId="2" fillId="0" borderId="0" xfId="10" applyFont="1" applyAlignment="1">
      <alignment horizontal="center" vertical="center"/>
    </xf>
    <xf numFmtId="0" fontId="3" fillId="3" borderId="0" xfId="10" applyFill="1" applyAlignment="1">
      <alignment vertical="center" wrapText="1"/>
    </xf>
    <xf numFmtId="0" fontId="22" fillId="3" borderId="0" xfId="0" applyFont="1" applyFill="1" applyAlignment="1">
      <alignment horizontal="left" vertical="top" wrapText="1"/>
    </xf>
    <xf numFmtId="0" fontId="22" fillId="3" borderId="12" xfId="0" applyFont="1" applyFill="1" applyBorder="1" applyAlignment="1">
      <alignment horizontal="left" vertical="top" wrapText="1"/>
    </xf>
    <xf numFmtId="0" fontId="22" fillId="3" borderId="13" xfId="0" applyFont="1" applyFill="1" applyBorder="1" applyAlignment="1">
      <alignment horizontal="left" vertical="top" wrapText="1"/>
    </xf>
    <xf numFmtId="0" fontId="23" fillId="0" borderId="0" xfId="10" applyFont="1" applyAlignment="1">
      <alignment vertical="center" wrapText="1"/>
    </xf>
    <xf numFmtId="0" fontId="24" fillId="0" borderId="0" xfId="10" applyFont="1" applyAlignment="1">
      <alignment vertical="center" wrapText="1"/>
    </xf>
    <xf numFmtId="0" fontId="25" fillId="0" borderId="0" xfId="10" applyFont="1" applyAlignment="1">
      <alignment vertical="center" wrapText="1"/>
    </xf>
    <xf numFmtId="0" fontId="18" fillId="3" borderId="0" xfId="10" applyFont="1" applyFill="1" applyAlignment="1">
      <alignment vertical="center" wrapText="1"/>
    </xf>
    <xf numFmtId="49" fontId="21" fillId="0" borderId="0" xfId="10" applyNumberFormat="1" applyFont="1" applyAlignment="1">
      <alignment horizontal="center" vertical="center" wrapText="1"/>
    </xf>
    <xf numFmtId="4" fontId="2" fillId="0" borderId="0" xfId="10" applyNumberFormat="1" applyFont="1" applyAlignment="1">
      <alignment horizontal="right" vertical="center"/>
    </xf>
    <xf numFmtId="4" fontId="3" fillId="0" borderId="0" xfId="10" applyNumberFormat="1" applyAlignment="1">
      <alignment horizontal="right" vertical="center" wrapText="1"/>
    </xf>
    <xf numFmtId="1" fontId="6" fillId="0" borderId="8" xfId="0" applyNumberFormat="1" applyFont="1" applyBorder="1" applyAlignment="1">
      <alignment horizontal="center" vertical="center" wrapText="1"/>
    </xf>
    <xf numFmtId="0" fontId="6" fillId="0" borderId="1" xfId="0" applyFont="1" applyBorder="1" applyAlignment="1">
      <alignment horizontal="centerContinuous" vertical="center" wrapText="1"/>
    </xf>
    <xf numFmtId="1" fontId="19" fillId="0" borderId="8" xfId="0" applyNumberFormat="1" applyFont="1" applyBorder="1" applyAlignment="1">
      <alignment horizontal="center" vertical="center" wrapText="1"/>
    </xf>
    <xf numFmtId="168" fontId="19" fillId="0" borderId="8" xfId="0" applyNumberFormat="1" applyFont="1" applyBorder="1" applyAlignment="1">
      <alignment horizontal="center" vertical="center" wrapText="1"/>
    </xf>
    <xf numFmtId="1" fontId="1" fillId="0" borderId="5" xfId="0" quotePrefix="1" applyNumberFormat="1" applyFont="1" applyBorder="1" applyAlignment="1">
      <alignment horizontal="center" vertical="center"/>
    </xf>
    <xf numFmtId="0" fontId="1" fillId="0" borderId="5" xfId="0" applyFont="1" applyBorder="1" applyAlignment="1">
      <alignment horizontal="left" vertical="center" wrapText="1"/>
    </xf>
    <xf numFmtId="0" fontId="1" fillId="0" borderId="7" xfId="0" applyFont="1" applyBorder="1" applyAlignment="1">
      <alignment horizontal="center" vertical="center"/>
    </xf>
    <xf numFmtId="2" fontId="1" fillId="0" borderId="7" xfId="11" applyNumberFormat="1" applyFont="1" applyFill="1" applyBorder="1" applyAlignment="1" applyProtection="1">
      <alignment horizontal="center" vertical="center" wrapText="1"/>
    </xf>
    <xf numFmtId="1" fontId="1" fillId="0" borderId="3" xfId="0" quotePrefix="1" applyNumberFormat="1" applyFont="1" applyBorder="1" applyAlignment="1">
      <alignment horizontal="center" vertical="center"/>
    </xf>
    <xf numFmtId="1" fontId="6" fillId="0" borderId="7" xfId="0" applyNumberFormat="1" applyFont="1" applyBorder="1" applyAlignment="1">
      <alignment horizontal="center" vertical="center" wrapText="1"/>
    </xf>
    <xf numFmtId="1" fontId="2" fillId="2" borderId="20" xfId="1" applyNumberFormat="1" applyFont="1" applyFill="1" applyBorder="1" applyAlignment="1" applyProtection="1">
      <alignment horizontal="center" vertical="center"/>
    </xf>
    <xf numFmtId="165" fontId="2" fillId="2" borderId="21" xfId="1" applyNumberFormat="1" applyFont="1" applyFill="1" applyBorder="1" applyAlignment="1" applyProtection="1">
      <alignment horizontal="center" vertical="center"/>
    </xf>
    <xf numFmtId="1" fontId="2" fillId="2" borderId="23" xfId="1" applyNumberFormat="1" applyFont="1" applyFill="1" applyBorder="1" applyAlignment="1" applyProtection="1">
      <alignment horizontal="center" vertical="center"/>
    </xf>
    <xf numFmtId="1" fontId="2" fillId="2" borderId="25" xfId="1" applyNumberFormat="1" applyFont="1" applyFill="1" applyBorder="1" applyAlignment="1" applyProtection="1">
      <alignment horizontal="center" vertical="center"/>
    </xf>
    <xf numFmtId="1" fontId="8" fillId="4" borderId="29" xfId="1" applyNumberFormat="1" applyFont="1" applyFill="1" applyBorder="1" applyAlignment="1" applyProtection="1">
      <alignment horizontal="center" vertical="center" wrapText="1"/>
    </xf>
    <xf numFmtId="43" fontId="1" fillId="2" borderId="30" xfId="9" applyFont="1" applyFill="1" applyBorder="1" applyAlignment="1" applyProtection="1">
      <alignment horizontal="right" vertical="center"/>
    </xf>
    <xf numFmtId="43" fontId="1" fillId="0" borderId="7" xfId="11" applyFont="1" applyFill="1" applyBorder="1" applyAlignment="1" applyProtection="1">
      <alignment horizontal="center" vertical="center" wrapText="1"/>
    </xf>
    <xf numFmtId="0" fontId="0" fillId="0" borderId="0" xfId="10" applyFont="1" applyAlignment="1">
      <alignment vertical="center" wrapText="1"/>
    </xf>
    <xf numFmtId="0" fontId="4" fillId="3" borderId="21" xfId="0" applyFont="1" applyFill="1" applyBorder="1" applyAlignment="1">
      <alignment horizontal="centerContinuous" vertical="center" wrapText="1"/>
    </xf>
    <xf numFmtId="0" fontId="2" fillId="2" borderId="21" xfId="2" applyFont="1" applyFill="1" applyBorder="1" applyAlignment="1">
      <alignment horizontal="center" vertical="center"/>
    </xf>
    <xf numFmtId="166" fontId="2" fillId="2" borderId="21" xfId="2" applyNumberFormat="1" applyFont="1" applyFill="1" applyBorder="1" applyAlignment="1">
      <alignment horizontal="centerContinuous" vertical="center"/>
    </xf>
    <xf numFmtId="4" fontId="2" fillId="2" borderId="21" xfId="2" applyNumberFormat="1" applyFont="1" applyFill="1" applyBorder="1" applyAlignment="1">
      <alignment horizontal="center" vertical="center"/>
    </xf>
    <xf numFmtId="4" fontId="5" fillId="2" borderId="22" xfId="2" applyNumberFormat="1" applyFont="1" applyFill="1" applyBorder="1" applyAlignment="1">
      <alignment vertical="center" wrapText="1"/>
    </xf>
    <xf numFmtId="0" fontId="6" fillId="3" borderId="0" xfId="0" applyFont="1" applyFill="1" applyAlignment="1">
      <alignment horizontal="centerContinuous" vertical="center" wrapText="1"/>
    </xf>
    <xf numFmtId="0" fontId="2" fillId="2" borderId="0" xfId="2" applyFont="1" applyFill="1" applyAlignment="1">
      <alignment horizontal="center" vertical="center"/>
    </xf>
    <xf numFmtId="166" fontId="2" fillId="2" borderId="0" xfId="2" applyNumberFormat="1" applyFont="1" applyFill="1" applyAlignment="1">
      <alignment horizontal="centerContinuous" vertical="center"/>
    </xf>
    <xf numFmtId="4" fontId="2" fillId="2" borderId="0" xfId="2" applyNumberFormat="1" applyFont="1" applyFill="1" applyAlignment="1">
      <alignment horizontal="center" vertical="center"/>
    </xf>
    <xf numFmtId="4" fontId="5" fillId="2" borderId="24" xfId="2" applyNumberFormat="1" applyFont="1" applyFill="1" applyBorder="1" applyAlignment="1">
      <alignment vertical="center" wrapText="1"/>
    </xf>
    <xf numFmtId="0" fontId="6" fillId="3" borderId="4" xfId="0" applyFont="1" applyFill="1" applyBorder="1" applyAlignment="1">
      <alignment horizontal="centerContinuous" vertical="center" wrapText="1"/>
    </xf>
    <xf numFmtId="0" fontId="2" fillId="2" borderId="4" xfId="2" applyFont="1" applyFill="1" applyBorder="1" applyAlignment="1">
      <alignment horizontal="center" vertical="center"/>
    </xf>
    <xf numFmtId="166" fontId="2" fillId="2" borderId="4" xfId="2" applyNumberFormat="1" applyFont="1" applyFill="1" applyBorder="1" applyAlignment="1">
      <alignment horizontal="centerContinuous" vertical="center"/>
    </xf>
    <xf numFmtId="4" fontId="2" fillId="2" borderId="4" xfId="2" applyNumberFormat="1" applyFont="1" applyFill="1" applyBorder="1" applyAlignment="1">
      <alignment horizontal="center" vertical="center"/>
    </xf>
    <xf numFmtId="4" fontId="5" fillId="2" borderId="26" xfId="2" applyNumberFormat="1" applyFont="1" applyFill="1" applyBorder="1" applyAlignment="1">
      <alignment vertical="center" wrapText="1"/>
    </xf>
    <xf numFmtId="0" fontId="11" fillId="3" borderId="0" xfId="0" applyFont="1" applyFill="1"/>
    <xf numFmtId="1" fontId="13" fillId="5" borderId="15" xfId="3" applyNumberFormat="1" applyFont="1" applyFill="1" applyBorder="1" applyAlignment="1">
      <alignment horizontal="center" vertical="center"/>
    </xf>
    <xf numFmtId="165" fontId="14" fillId="5" borderId="16" xfId="3" applyNumberFormat="1" applyFont="1" applyFill="1" applyBorder="1" applyAlignment="1">
      <alignment horizontal="center" vertical="center"/>
    </xf>
    <xf numFmtId="165" fontId="15" fillId="7" borderId="16" xfId="4" applyNumberFormat="1" applyFont="1" applyFill="1" applyBorder="1" applyAlignment="1">
      <alignment horizontal="center" vertical="center" wrapText="1"/>
    </xf>
    <xf numFmtId="165" fontId="15" fillId="5" borderId="16" xfId="3" applyNumberFormat="1" applyFont="1" applyFill="1" applyBorder="1" applyAlignment="1">
      <alignment horizontal="left" vertical="center" wrapText="1"/>
    </xf>
    <xf numFmtId="0" fontId="16" fillId="5" borderId="16" xfId="3" applyFont="1" applyFill="1" applyBorder="1" applyAlignment="1">
      <alignment horizontal="center" vertical="center"/>
    </xf>
    <xf numFmtId="167" fontId="13" fillId="5" borderId="16" xfId="3" applyNumberFormat="1" applyFont="1" applyFill="1" applyBorder="1" applyAlignment="1">
      <alignment horizontal="right" vertical="center"/>
    </xf>
    <xf numFmtId="4" fontId="13" fillId="5" borderId="16" xfId="3" applyNumberFormat="1" applyFont="1" applyFill="1" applyBorder="1" applyAlignment="1">
      <alignment horizontal="center" vertical="center"/>
    </xf>
    <xf numFmtId="44" fontId="15" fillId="5" borderId="17" xfId="6" applyFont="1" applyFill="1" applyBorder="1" applyAlignment="1" applyProtection="1">
      <alignment horizontal="right" vertical="center"/>
    </xf>
    <xf numFmtId="0" fontId="27" fillId="0" borderId="0" xfId="0" applyFont="1"/>
    <xf numFmtId="0" fontId="3" fillId="0" borderId="0" xfId="0" applyFont="1"/>
    <xf numFmtId="43" fontId="1" fillId="2" borderId="10" xfId="11" applyFont="1" applyFill="1" applyBorder="1" applyAlignment="1" applyProtection="1">
      <alignment horizontal="center" vertical="center" wrapText="1"/>
    </xf>
    <xf numFmtId="0" fontId="18" fillId="2" borderId="11" xfId="2" applyFont="1" applyFill="1" applyBorder="1" applyAlignment="1">
      <alignment vertical="center" wrapText="1"/>
    </xf>
    <xf numFmtId="4" fontId="1" fillId="2" borderId="11" xfId="8" applyNumberFormat="1" applyFont="1" applyFill="1" applyBorder="1" applyAlignment="1" applyProtection="1">
      <alignment horizontal="center" vertical="center" wrapText="1"/>
    </xf>
    <xf numFmtId="2" fontId="0" fillId="0" borderId="0" xfId="0" applyNumberFormat="1"/>
    <xf numFmtId="0" fontId="29" fillId="0" borderId="0" xfId="10" applyFont="1" applyAlignment="1">
      <alignment horizontal="center" vertical="center" wrapText="1"/>
    </xf>
    <xf numFmtId="1" fontId="18" fillId="6" borderId="18" xfId="10" applyNumberFormat="1" applyFont="1" applyFill="1" applyBorder="1" applyAlignment="1" applyProtection="1">
      <alignment horizontal="center" vertical="center"/>
      <protection locked="0"/>
    </xf>
    <xf numFmtId="1" fontId="18" fillId="6" borderId="14" xfId="10" applyNumberFormat="1" applyFont="1" applyFill="1" applyBorder="1" applyAlignment="1" applyProtection="1">
      <alignment horizontal="center" vertical="center"/>
      <protection locked="0"/>
    </xf>
    <xf numFmtId="165" fontId="18" fillId="6" borderId="11" xfId="1" applyNumberFormat="1" applyFont="1" applyFill="1" applyBorder="1" applyAlignment="1" applyProtection="1">
      <alignment horizontal="center" vertical="center"/>
      <protection locked="0"/>
    </xf>
    <xf numFmtId="166" fontId="18" fillId="6" borderId="19" xfId="2" applyNumberFormat="1" applyFont="1" applyFill="1" applyBorder="1" applyAlignment="1" applyProtection="1">
      <alignment horizontal="center" vertical="center"/>
      <protection locked="0"/>
    </xf>
    <xf numFmtId="166" fontId="18" fillId="6" borderId="11" xfId="2" applyNumberFormat="1" applyFont="1" applyFill="1" applyBorder="1" applyAlignment="1" applyProtection="1">
      <alignment horizontal="center" vertical="center"/>
      <protection locked="0"/>
    </xf>
    <xf numFmtId="43" fontId="3" fillId="2" borderId="0" xfId="11" applyFill="1" applyAlignment="1">
      <alignment horizontal="center" vertical="center" wrapText="1"/>
    </xf>
    <xf numFmtId="43" fontId="19" fillId="0" borderId="8" xfId="11" applyFont="1" applyBorder="1" applyAlignment="1">
      <alignment horizontal="center" vertical="center" wrapText="1"/>
    </xf>
    <xf numFmtId="43" fontId="19" fillId="0" borderId="0" xfId="11" applyFont="1" applyAlignment="1">
      <alignment horizontal="center" vertical="center" wrapText="1"/>
    </xf>
    <xf numFmtId="43" fontId="20" fillId="0" borderId="0" xfId="11" applyFont="1" applyAlignment="1">
      <alignment horizontal="center" vertical="center" wrapText="1"/>
    </xf>
    <xf numFmtId="43" fontId="3" fillId="2" borderId="0" xfId="11" applyFill="1" applyAlignment="1">
      <alignment vertical="center" wrapText="1"/>
    </xf>
    <xf numFmtId="43" fontId="3" fillId="0" borderId="0" xfId="11" applyAlignment="1">
      <alignment vertical="center" wrapText="1"/>
    </xf>
    <xf numFmtId="1" fontId="10" fillId="2" borderId="31" xfId="1" applyNumberFormat="1" applyFont="1" applyFill="1" applyBorder="1" applyAlignment="1" applyProtection="1">
      <alignment horizontal="center" vertical="center" wrapText="1"/>
    </xf>
    <xf numFmtId="1" fontId="10" fillId="2" borderId="2" xfId="1" applyNumberFormat="1" applyFont="1" applyFill="1" applyBorder="1" applyAlignment="1" applyProtection="1">
      <alignment horizontal="center" vertical="center" wrapText="1"/>
    </xf>
    <xf numFmtId="1" fontId="10" fillId="2" borderId="32" xfId="1" applyNumberFormat="1" applyFont="1" applyFill="1" applyBorder="1" applyAlignment="1" applyProtection="1">
      <alignment horizontal="center" vertical="center" wrapText="1"/>
    </xf>
    <xf numFmtId="1" fontId="7" fillId="4" borderId="27" xfId="1" applyNumberFormat="1" applyFont="1" applyFill="1" applyBorder="1" applyAlignment="1" applyProtection="1">
      <alignment horizontal="center" vertical="center"/>
    </xf>
    <xf numFmtId="1" fontId="7" fillId="4" borderId="6" xfId="1" applyNumberFormat="1" applyFont="1" applyFill="1" applyBorder="1" applyAlignment="1" applyProtection="1">
      <alignment horizontal="center" vertical="center"/>
    </xf>
    <xf numFmtId="165" fontId="8" fillId="4" borderId="7" xfId="1" applyNumberFormat="1" applyFont="1" applyFill="1" applyBorder="1" applyAlignment="1" applyProtection="1">
      <alignment horizontal="center" vertical="center" wrapText="1"/>
    </xf>
    <xf numFmtId="0" fontId="9" fillId="4" borderId="8" xfId="2" applyFont="1" applyFill="1" applyBorder="1" applyAlignment="1">
      <alignment horizontal="center" vertical="center" wrapText="1"/>
    </xf>
    <xf numFmtId="0" fontId="9" fillId="4" borderId="10" xfId="2" applyFont="1" applyFill="1" applyBorder="1" applyAlignment="1">
      <alignment horizontal="center" vertical="center" wrapText="1"/>
    </xf>
    <xf numFmtId="0" fontId="7" fillId="4" borderId="9" xfId="2" applyFont="1" applyFill="1" applyBorder="1" applyAlignment="1">
      <alignment horizontal="center" vertical="center" wrapText="1"/>
    </xf>
    <xf numFmtId="0" fontId="7" fillId="4" borderId="10" xfId="2" applyFont="1" applyFill="1" applyBorder="1" applyAlignment="1">
      <alignment horizontal="center" vertical="center" wrapText="1"/>
    </xf>
    <xf numFmtId="166" fontId="7" fillId="4" borderId="9" xfId="2" applyNumberFormat="1" applyFont="1" applyFill="1" applyBorder="1" applyAlignment="1">
      <alignment horizontal="center" vertical="center" wrapText="1"/>
    </xf>
    <xf numFmtId="166" fontId="7" fillId="4" borderId="10" xfId="2" applyNumberFormat="1" applyFont="1" applyFill="1" applyBorder="1" applyAlignment="1">
      <alignment horizontal="center" vertical="center" wrapText="1"/>
    </xf>
    <xf numFmtId="4" fontId="7" fillId="4" borderId="9" xfId="2" applyNumberFormat="1" applyFont="1" applyFill="1" applyBorder="1" applyAlignment="1">
      <alignment horizontal="center" vertical="center" wrapText="1"/>
    </xf>
    <xf numFmtId="4" fontId="7" fillId="4" borderId="10" xfId="2" applyNumberFormat="1" applyFont="1" applyFill="1" applyBorder="1" applyAlignment="1">
      <alignment horizontal="center" vertical="center" wrapText="1"/>
    </xf>
    <xf numFmtId="4" fontId="8" fillId="4" borderId="28" xfId="1" applyNumberFormat="1" applyFont="1" applyFill="1" applyBorder="1" applyAlignment="1" applyProtection="1">
      <alignment horizontal="center" vertical="center"/>
    </xf>
    <xf numFmtId="4" fontId="8" fillId="4" borderId="30" xfId="1" applyNumberFormat="1" applyFont="1" applyFill="1" applyBorder="1" applyAlignment="1" applyProtection="1">
      <alignment horizontal="center" vertical="center"/>
    </xf>
  </cellXfs>
  <cellStyles count="14">
    <cellStyle name="Excel Built-in Normal" xfId="10" xr:uid="{00000000-0005-0000-0000-000000000000}"/>
    <cellStyle name="Moeda 12" xfId="8" xr:uid="{00000000-0005-0000-0000-000001000000}"/>
    <cellStyle name="Moeda 3 3 2" xfId="6" xr:uid="{00000000-0005-0000-0000-000002000000}"/>
    <cellStyle name="Moeda 4 3" xfId="5" xr:uid="{00000000-0005-0000-0000-000003000000}"/>
    <cellStyle name="Normal" xfId="0" builtinId="0"/>
    <cellStyle name="Normal 2" xfId="12" xr:uid="{00000000-0005-0000-0000-000005000000}"/>
    <cellStyle name="Normal 2 2" xfId="7" xr:uid="{00000000-0005-0000-0000-000006000000}"/>
    <cellStyle name="Normal 3" xfId="13" xr:uid="{00000000-0005-0000-0000-000007000000}"/>
    <cellStyle name="Normal 4 10" xfId="3" xr:uid="{00000000-0005-0000-0000-000008000000}"/>
    <cellStyle name="Normal 4 3 2 2" xfId="4" xr:uid="{00000000-0005-0000-0000-000009000000}"/>
    <cellStyle name="Normal_ELETRICA_2" xfId="2" xr:uid="{00000000-0005-0000-0000-00000A000000}"/>
    <cellStyle name="Separador de milhares_ELETRICA_2 2_MODELO Planilha Orçamentária obra menor _ SEIL-PRED-SUDE _ JUN 2013-2" xfId="1" xr:uid="{00000000-0005-0000-0000-00000B000000}"/>
    <cellStyle name="Vírgula" xfId="11" builtinId="3"/>
    <cellStyle name="Vírgula 11" xfId="9" xr:uid="{00000000-0005-0000-0000-00000D000000}"/>
  </cellStyles>
  <dxfs count="0"/>
  <tableStyles count="0" defaultTableStyle="TableStyleMedium2" defaultPivotStyle="PivotStyleLight16"/>
  <colors>
    <mruColors>
      <color rgb="FF99CC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538241</xdr:colOff>
      <xdr:row>0</xdr:row>
      <xdr:rowOff>51406</xdr:rowOff>
    </xdr:from>
    <xdr:to>
      <xdr:col>6</xdr:col>
      <xdr:colOff>508000</xdr:colOff>
      <xdr:row>4</xdr:row>
      <xdr:rowOff>49289</xdr:rowOff>
    </xdr:to>
    <xdr:sp macro="" textlink="" fLocksText="0">
      <xdr:nvSpPr>
        <xdr:cNvPr id="6" name="Text Box 3">
          <a:extLst>
            <a:ext uri="{FF2B5EF4-FFF2-40B4-BE49-F238E27FC236}">
              <a16:creationId xmlns:a16="http://schemas.microsoft.com/office/drawing/2014/main" id="{00000000-0008-0000-0000-000006000000}"/>
            </a:ext>
          </a:extLst>
        </xdr:cNvPr>
        <xdr:cNvSpPr>
          <a:spLocks noChangeArrowheads="1"/>
        </xdr:cNvSpPr>
      </xdr:nvSpPr>
      <xdr:spPr bwMode="auto">
        <a:xfrm>
          <a:off x="1926170" y="241906"/>
          <a:ext cx="8342687" cy="97759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r>
            <a:rPr lang="pt-BR" sz="2000" b="1" i="0" u="none" strike="noStrike" baseline="0">
              <a:solidFill>
                <a:srgbClr val="000000"/>
              </a:solidFill>
              <a:latin typeface="Arial"/>
              <a:cs typeface="Arial"/>
            </a:rPr>
            <a:t>TABELA DE COMPOSIÇÕES DE SERVIÇOS</a:t>
          </a:r>
        </a:p>
        <a:p>
          <a:pPr algn="ctr" rtl="0">
            <a:defRPr sz="1000"/>
          </a:pPr>
          <a:r>
            <a:rPr lang="pt-BR" sz="2000" b="1" i="0" u="none" strike="noStrike" baseline="0">
              <a:solidFill>
                <a:srgbClr val="000000"/>
              </a:solidFill>
              <a:latin typeface="Arial"/>
              <a:cs typeface="Arial"/>
            </a:rPr>
            <a:t>REF. SINAPI FEVEREIRO/2023 SEM DESONERAÇÃO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2" name="Text Box 3">
          <a:extLst>
            <a:ext uri="{FF2B5EF4-FFF2-40B4-BE49-F238E27FC236}">
              <a16:creationId xmlns:a16="http://schemas.microsoft.com/office/drawing/2014/main" id="{00000000-0008-0000-0100-000002000000}"/>
            </a:ext>
          </a:extLst>
        </xdr:cNvPr>
        <xdr:cNvSpPr>
          <a:spLocks noChangeArrowheads="1"/>
        </xdr:cNvSpPr>
      </xdr:nvSpPr>
      <xdr:spPr bwMode="auto">
        <a:xfrm>
          <a:off x="1743075" y="0"/>
          <a:ext cx="8181975"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3" name="Figuras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64782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866775</xdr:colOff>
      <xdr:row>0</xdr:row>
      <xdr:rowOff>0</xdr:rowOff>
    </xdr:from>
    <xdr:to>
      <xdr:col>6</xdr:col>
      <xdr:colOff>866775</xdr:colOff>
      <xdr:row>0</xdr:row>
      <xdr:rowOff>0</xdr:rowOff>
    </xdr:to>
    <xdr:pic>
      <xdr:nvPicPr>
        <xdr:cNvPr id="4" name="Imagem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403" t="20454" r="28403" b="21262"/>
        <a:stretch>
          <a:fillRect/>
        </a:stretch>
      </xdr:blipFill>
      <xdr:spPr bwMode="auto">
        <a:xfrm>
          <a:off x="9886950" y="0"/>
          <a:ext cx="904875" cy="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1095375</xdr:colOff>
      <xdr:row>0</xdr:row>
      <xdr:rowOff>9525</xdr:rowOff>
    </xdr:from>
    <xdr:to>
      <xdr:col>4</xdr:col>
      <xdr:colOff>695325</xdr:colOff>
      <xdr:row>0</xdr:row>
      <xdr:rowOff>771525</xdr:rowOff>
    </xdr:to>
    <xdr:sp macro="" textlink="" fLocksText="0">
      <xdr:nvSpPr>
        <xdr:cNvPr id="5" name="Text Box 3">
          <a:extLst>
            <a:ext uri="{FF2B5EF4-FFF2-40B4-BE49-F238E27FC236}">
              <a16:creationId xmlns:a16="http://schemas.microsoft.com/office/drawing/2014/main" id="{00000000-0008-0000-0100-000005000000}"/>
            </a:ext>
          </a:extLst>
        </xdr:cNvPr>
        <xdr:cNvSpPr>
          <a:spLocks noChangeArrowheads="1"/>
        </xdr:cNvSpPr>
      </xdr:nvSpPr>
      <xdr:spPr bwMode="auto">
        <a:xfrm>
          <a:off x="1762125" y="9525"/>
          <a:ext cx="8220075" cy="762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SEM DESONERAÇÃO                                                                                                                                 </a:t>
          </a:r>
          <a:r>
            <a:rPr lang="pt-BR" sz="1200" b="1" i="0" u="none" strike="noStrike" baseline="0">
              <a:solidFill>
                <a:srgbClr val="000000"/>
              </a:solidFill>
              <a:latin typeface="Arial"/>
              <a:cs typeface="Arial"/>
            </a:rPr>
            <a:t>Referência SINAPI: FEVEREIRO DE 2023</a:t>
          </a:r>
          <a:endParaRPr lang="pt-BR" sz="12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0</xdr:row>
      <xdr:rowOff>1</xdr:rowOff>
    </xdr:from>
    <xdr:to>
      <xdr:col>1</xdr:col>
      <xdr:colOff>5745480</xdr:colOff>
      <xdr:row>0</xdr:row>
      <xdr:rowOff>723901</xdr:rowOff>
    </xdr:to>
    <xdr:sp macro="" textlink="" fLocksText="0">
      <xdr:nvSpPr>
        <xdr:cNvPr id="2" name="Text Box 3">
          <a:extLst>
            <a:ext uri="{FF2B5EF4-FFF2-40B4-BE49-F238E27FC236}">
              <a16:creationId xmlns:a16="http://schemas.microsoft.com/office/drawing/2014/main" id="{00000000-0008-0000-0200-000002000000}"/>
            </a:ext>
          </a:extLst>
        </xdr:cNvPr>
        <xdr:cNvSpPr>
          <a:spLocks noChangeArrowheads="1"/>
        </xdr:cNvSpPr>
      </xdr:nvSpPr>
      <xdr:spPr bwMode="auto">
        <a:xfrm>
          <a:off x="771525" y="1"/>
          <a:ext cx="5564505" cy="723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400" b="1" i="0" u="none" strike="noStrike" baseline="0">
              <a:solidFill>
                <a:srgbClr val="000000"/>
              </a:solidFill>
              <a:latin typeface="Arial"/>
              <a:cs typeface="Arial"/>
            </a:rPr>
            <a:t>INSUMOS DE EDIFICAÇÕES                                                             (SEM DESONERAÇÃO)</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Referência SINAPI: FEVEREIRO DE 2023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odelos\orcamentos\tabela_sinapi\2023\02_Fev_2023\SINAPI_Preco_Ref_Insumos_PR_022023_NaoDesonerado.XLS" TargetMode="External"/><Relationship Id="rId1" Type="http://schemas.openxmlformats.org/officeDocument/2006/relationships/externalLinkPath" Target="file:///G:\modelos\orcamentos\tabela_sinapi\2023\02_Fev_2023\SINAPI_Preco_Ref_Insumos_PR_022023_Nao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ow r="464">
          <cell r="F464" t="str">
            <v xml:space="preserve">                                                                                                                                                                                 1° MEDIÇÃO</v>
          </cell>
        </row>
      </sheetData>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UMOS_03_2023"/>
    </sheetNames>
    <sheetDataSet>
      <sheetData sheetId="0" refreshError="1">
        <row r="8">
          <cell r="A8">
            <v>38605</v>
          </cell>
          <cell r="B8" t="str">
            <v>ABERTURA PARA ENCAIXE DE CUBA OU LAVATORIO EM BANCADA DE MARMORE/ GRANITO OU OUTRO TIPO DE PEDRA NATURAL</v>
          </cell>
          <cell r="C8" t="str">
            <v xml:space="preserve">UN    </v>
          </cell>
          <cell r="D8" t="str">
            <v>CR</v>
          </cell>
          <cell r="E8" t="str">
            <v>177,68</v>
          </cell>
        </row>
        <row r="9">
          <cell r="A9">
            <v>11270</v>
          </cell>
          <cell r="B9" t="str">
            <v>ABRACADEIRA DE LATAO PARA FIXACAO DE CABO PARA-RAIO, DIMENSOES 32 X 24 X 24 MM</v>
          </cell>
          <cell r="C9" t="str">
            <v xml:space="preserve">UN    </v>
          </cell>
          <cell r="D9" t="str">
            <v>CR</v>
          </cell>
          <cell r="E9" t="str">
            <v>2,40</v>
          </cell>
        </row>
        <row r="10">
          <cell r="A10">
            <v>412</v>
          </cell>
          <cell r="B10" t="str">
            <v>ABRACADEIRA DE NYLON PARA AMARRACAO DE CABOS, COMPRIMENTO DE *230* X *7,6* MM</v>
          </cell>
          <cell r="C10" t="str">
            <v xml:space="preserve">UN    </v>
          </cell>
          <cell r="D10" t="str">
            <v>CR</v>
          </cell>
          <cell r="E10" t="str">
            <v>1,33</v>
          </cell>
        </row>
        <row r="11">
          <cell r="A11">
            <v>414</v>
          </cell>
          <cell r="B11" t="str">
            <v>ABRACADEIRA DE NYLON PARA AMARRACAO DE CABOS, COMPRIMENTO DE 100 X 2,5 MM</v>
          </cell>
          <cell r="C11" t="str">
            <v xml:space="preserve">UN    </v>
          </cell>
          <cell r="D11" t="str">
            <v>CR</v>
          </cell>
          <cell r="E11" t="str">
            <v>0,08</v>
          </cell>
        </row>
        <row r="12">
          <cell r="A12">
            <v>410</v>
          </cell>
          <cell r="B12" t="str">
            <v>ABRACADEIRA DE NYLON PARA AMARRACAO DE CABOS, COMPRIMENTO DE 150 X *3,6* MM</v>
          </cell>
          <cell r="C12" t="str">
            <v xml:space="preserve">UN    </v>
          </cell>
          <cell r="D12" t="str">
            <v>CR</v>
          </cell>
          <cell r="E12" t="str">
            <v>0,20</v>
          </cell>
        </row>
        <row r="13">
          <cell r="A13">
            <v>411</v>
          </cell>
          <cell r="B13" t="str">
            <v>ABRACADEIRA DE NYLON PARA AMARRACAO DE CABOS, COMPRIMENTO DE 200 X *4,6* MM</v>
          </cell>
          <cell r="C13" t="str">
            <v xml:space="preserve">UN    </v>
          </cell>
          <cell r="D13" t="str">
            <v xml:space="preserve">C </v>
          </cell>
          <cell r="E13" t="str">
            <v>0,26</v>
          </cell>
        </row>
        <row r="14">
          <cell r="A14">
            <v>408</v>
          </cell>
          <cell r="B14" t="str">
            <v>ABRACADEIRA DE NYLON PARA AMARRACAO DE CABOS, COMPRIMENTO DE 390 X *4,6* MM</v>
          </cell>
          <cell r="C14" t="str">
            <v xml:space="preserve">UN    </v>
          </cell>
          <cell r="D14" t="str">
            <v>CR</v>
          </cell>
          <cell r="E14" t="str">
            <v>1,29</v>
          </cell>
        </row>
        <row r="15">
          <cell r="A15">
            <v>39131</v>
          </cell>
          <cell r="B15" t="str">
            <v>ABRACADEIRA EM ACO PARA AMARRACAO DE ELETRODUTOS, TIPO D, COM 1 1/2" E CUNHA DE FIXACAO</v>
          </cell>
          <cell r="C15" t="str">
            <v xml:space="preserve">UN    </v>
          </cell>
          <cell r="D15" t="str">
            <v>CR</v>
          </cell>
          <cell r="E15" t="str">
            <v>3,91</v>
          </cell>
        </row>
        <row r="16">
          <cell r="A16">
            <v>394</v>
          </cell>
          <cell r="B16" t="str">
            <v>ABRACADEIRA EM ACO PARA AMARRACAO DE ELETRODUTOS, TIPO D, COM 1 1/2" E PARAFUSO DE FIXACAO</v>
          </cell>
          <cell r="C16" t="str">
            <v xml:space="preserve">UN    </v>
          </cell>
          <cell r="D16" t="str">
            <v>CR</v>
          </cell>
          <cell r="E16" t="str">
            <v>3,96</v>
          </cell>
        </row>
        <row r="17">
          <cell r="A17">
            <v>39130</v>
          </cell>
          <cell r="B17" t="str">
            <v>ABRACADEIRA EM ACO PARA AMARRACAO DE ELETRODUTOS, TIPO D, COM 1 1/4" E CUNHA DE FIXACAO</v>
          </cell>
          <cell r="C17" t="str">
            <v xml:space="preserve">UN    </v>
          </cell>
          <cell r="D17" t="str">
            <v>CR</v>
          </cell>
          <cell r="E17" t="str">
            <v>3,57</v>
          </cell>
        </row>
        <row r="18">
          <cell r="A18">
            <v>395</v>
          </cell>
          <cell r="B18" t="str">
            <v>ABRACADEIRA EM ACO PARA AMARRACAO DE ELETRODUTOS, TIPO D, COM 1 1/4" E PARAFUSO DE FIXACAO</v>
          </cell>
          <cell r="C18" t="str">
            <v xml:space="preserve">UN    </v>
          </cell>
          <cell r="D18" t="str">
            <v>CR</v>
          </cell>
          <cell r="E18" t="str">
            <v>3,81</v>
          </cell>
        </row>
        <row r="19">
          <cell r="A19">
            <v>39127</v>
          </cell>
          <cell r="B19" t="str">
            <v>ABRACADEIRA EM ACO PARA AMARRACAO DE ELETRODUTOS, TIPO D, COM 1/2" E CUNHA DE FIXACAO</v>
          </cell>
          <cell r="C19" t="str">
            <v xml:space="preserve">UN    </v>
          </cell>
          <cell r="D19" t="str">
            <v>CR</v>
          </cell>
          <cell r="E19" t="str">
            <v>1,88</v>
          </cell>
        </row>
        <row r="20">
          <cell r="A20">
            <v>392</v>
          </cell>
          <cell r="B20" t="str">
            <v>ABRACADEIRA EM ACO PARA AMARRACAO DE ELETRODUTOS, TIPO D, COM 1/2" E PARAFUSO DE FIXACAO</v>
          </cell>
          <cell r="C20" t="str">
            <v xml:space="preserve">UN    </v>
          </cell>
          <cell r="D20" t="str">
            <v>CR</v>
          </cell>
          <cell r="E20" t="str">
            <v>1,93</v>
          </cell>
        </row>
        <row r="21">
          <cell r="A21">
            <v>39129</v>
          </cell>
          <cell r="B21" t="str">
            <v>ABRACADEIRA EM ACO PARA AMARRACAO DE ELETRODUTOS, TIPO D, COM 1" E CUNHA DE FIXACAO</v>
          </cell>
          <cell r="C21" t="str">
            <v xml:space="preserve">UN    </v>
          </cell>
          <cell r="D21" t="str">
            <v>CR</v>
          </cell>
          <cell r="E21" t="str">
            <v>2,20</v>
          </cell>
        </row>
        <row r="22">
          <cell r="A22">
            <v>393</v>
          </cell>
          <cell r="B22" t="str">
            <v>ABRACADEIRA EM ACO PARA AMARRACAO DE ELETRODUTOS, TIPO D, COM 1" E PARAFUSO DE FIXACAO</v>
          </cell>
          <cell r="C22" t="str">
            <v xml:space="preserve">UN    </v>
          </cell>
          <cell r="D22" t="str">
            <v xml:space="preserve">C </v>
          </cell>
          <cell r="E22" t="str">
            <v>2,30</v>
          </cell>
        </row>
        <row r="23">
          <cell r="A23">
            <v>39133</v>
          </cell>
          <cell r="B23" t="str">
            <v>ABRACADEIRA EM ACO PARA AMARRACAO DE ELETRODUTOS, TIPO D, COM 2 1/2" E CUNHA DE FIXACAO</v>
          </cell>
          <cell r="C23" t="str">
            <v xml:space="preserve">UN    </v>
          </cell>
          <cell r="D23" t="str">
            <v>CR</v>
          </cell>
          <cell r="E23" t="str">
            <v>5,13</v>
          </cell>
        </row>
        <row r="24">
          <cell r="A24">
            <v>397</v>
          </cell>
          <cell r="B24" t="str">
            <v>ABRACADEIRA EM ACO PARA AMARRACAO DE ELETRODUTOS, TIPO D, COM 2 1/2" E PARAFUSO DE FIXACAO</v>
          </cell>
          <cell r="C24" t="str">
            <v xml:space="preserve">UN    </v>
          </cell>
          <cell r="D24" t="str">
            <v>CR</v>
          </cell>
          <cell r="E24" t="str">
            <v>5,67</v>
          </cell>
        </row>
        <row r="25">
          <cell r="A25">
            <v>39132</v>
          </cell>
          <cell r="B25" t="str">
            <v>ABRACADEIRA EM ACO PARA AMARRACAO DE ELETRODUTOS, TIPO D, COM 2" E CUNHA DE FIXACAO</v>
          </cell>
          <cell r="C25" t="str">
            <v xml:space="preserve">UN    </v>
          </cell>
          <cell r="D25" t="str">
            <v>CR</v>
          </cell>
          <cell r="E25" t="str">
            <v>4,11</v>
          </cell>
        </row>
        <row r="26">
          <cell r="A26">
            <v>396</v>
          </cell>
          <cell r="B26" t="str">
            <v>ABRACADEIRA EM ACO PARA AMARRACAO DE ELETRODUTOS, TIPO D, COM 2" E PARAFUSO DE FIXACAO</v>
          </cell>
          <cell r="C26" t="str">
            <v xml:space="preserve">UN    </v>
          </cell>
          <cell r="D26" t="str">
            <v>CR</v>
          </cell>
          <cell r="E26" t="str">
            <v>4,40</v>
          </cell>
        </row>
        <row r="27">
          <cell r="A27">
            <v>39135</v>
          </cell>
          <cell r="B27" t="str">
            <v>ABRACADEIRA EM ACO PARA AMARRACAO DE ELETRODUTOS, TIPO D, COM 3 1/2" E CUNHA DE FIXACAO</v>
          </cell>
          <cell r="C27" t="str">
            <v xml:space="preserve">UN    </v>
          </cell>
          <cell r="D27" t="str">
            <v>CR</v>
          </cell>
          <cell r="E27" t="str">
            <v>8,22</v>
          </cell>
        </row>
        <row r="28">
          <cell r="A28">
            <v>39128</v>
          </cell>
          <cell r="B28" t="str">
            <v>ABRACADEIRA EM ACO PARA AMARRACAO DE ELETRODUTOS, TIPO D, COM 3/4" E CUNHA DE FIXACAO</v>
          </cell>
          <cell r="C28" t="str">
            <v xml:space="preserve">UN    </v>
          </cell>
          <cell r="D28" t="str">
            <v>CR</v>
          </cell>
          <cell r="E28" t="str">
            <v>2,05</v>
          </cell>
        </row>
        <row r="29">
          <cell r="A29">
            <v>400</v>
          </cell>
          <cell r="B29" t="str">
            <v>ABRACADEIRA EM ACO PARA AMARRACAO DE ELETRODUTOS, TIPO D, COM 3/4" E PARAFUSO DE FIXACAO</v>
          </cell>
          <cell r="C29" t="str">
            <v xml:space="preserve">UN    </v>
          </cell>
          <cell r="D29" t="str">
            <v>CR</v>
          </cell>
          <cell r="E29" t="str">
            <v>2,00</v>
          </cell>
        </row>
        <row r="30">
          <cell r="A30">
            <v>39125</v>
          </cell>
          <cell r="B30" t="str">
            <v>ABRACADEIRA EM ACO PARA AMARRACAO DE ELETRODUTOS, TIPO D, COM 3/8" E PARAFUSO DE FIXACAO</v>
          </cell>
          <cell r="C30" t="str">
            <v xml:space="preserve">UN    </v>
          </cell>
          <cell r="D30" t="str">
            <v>CR</v>
          </cell>
          <cell r="E30" t="str">
            <v>2,05</v>
          </cell>
        </row>
        <row r="31">
          <cell r="A31">
            <v>39134</v>
          </cell>
          <cell r="B31" t="str">
            <v>ABRACADEIRA EM ACO PARA AMARRACAO DE ELETRODUTOS, TIPO D, COM 3" E CUNHA DE FIXACAO</v>
          </cell>
          <cell r="C31" t="str">
            <v xml:space="preserve">UN    </v>
          </cell>
          <cell r="D31" t="str">
            <v>CR</v>
          </cell>
          <cell r="E31" t="str">
            <v>6,85</v>
          </cell>
        </row>
        <row r="32">
          <cell r="A32">
            <v>398</v>
          </cell>
          <cell r="B32" t="str">
            <v>ABRACADEIRA EM ACO PARA AMARRACAO DE ELETRODUTOS, TIPO D, COM 3" E PARAFUSO DE FIXACAO</v>
          </cell>
          <cell r="C32" t="str">
            <v xml:space="preserve">UN    </v>
          </cell>
          <cell r="D32" t="str">
            <v>CR</v>
          </cell>
          <cell r="E32" t="str">
            <v>6,31</v>
          </cell>
        </row>
        <row r="33">
          <cell r="A33">
            <v>39126</v>
          </cell>
          <cell r="B33" t="str">
            <v>ABRACADEIRA EM ACO PARA AMARRACAO DE ELETRODUTOS, TIPO D, COM 4" E CUNHA DE FIXACAO</v>
          </cell>
          <cell r="C33" t="str">
            <v xml:space="preserve">UN    </v>
          </cell>
          <cell r="D33" t="str">
            <v>CR</v>
          </cell>
          <cell r="E33" t="str">
            <v>9,24</v>
          </cell>
        </row>
        <row r="34">
          <cell r="A34">
            <v>399</v>
          </cell>
          <cell r="B34" t="str">
            <v>ABRACADEIRA EM ACO PARA AMARRACAO DE ELETRODUTOS, TIPO D, COM 4" E PARAFUSO DE FIXACAO</v>
          </cell>
          <cell r="C34" t="str">
            <v xml:space="preserve">UN    </v>
          </cell>
          <cell r="D34" t="str">
            <v>CR</v>
          </cell>
          <cell r="E34" t="str">
            <v>8,14</v>
          </cell>
        </row>
        <row r="35">
          <cell r="A35">
            <v>39158</v>
          </cell>
          <cell r="B35" t="str">
            <v>ABRACADEIRA EM ACO PARA AMARRACAO DE ELETRODUTOS, TIPO ECONOMICA (GOTA), COM 8"</v>
          </cell>
          <cell r="C35" t="str">
            <v xml:space="preserve">UN    </v>
          </cell>
          <cell r="D35" t="str">
            <v>CR</v>
          </cell>
          <cell r="E35" t="str">
            <v>21,87</v>
          </cell>
        </row>
        <row r="36">
          <cell r="A36">
            <v>39141</v>
          </cell>
          <cell r="B36" t="str">
            <v>ABRACADEIRA EM ACO PARA AMARRACAO DE ELETRODUTOS, TIPO U SIMPLES, COM 1 1/2"</v>
          </cell>
          <cell r="C36" t="str">
            <v xml:space="preserve">UN    </v>
          </cell>
          <cell r="D36" t="str">
            <v>CR</v>
          </cell>
          <cell r="E36" t="str">
            <v>1,59</v>
          </cell>
        </row>
        <row r="37">
          <cell r="A37">
            <v>39140</v>
          </cell>
          <cell r="B37" t="str">
            <v>ABRACADEIRA EM ACO PARA AMARRACAO DE ELETRODUTOS, TIPO U SIMPLES, COM 1 1/4"</v>
          </cell>
          <cell r="C37" t="str">
            <v xml:space="preserve">UN    </v>
          </cell>
          <cell r="D37" t="str">
            <v>CR</v>
          </cell>
          <cell r="E37" t="str">
            <v>1,44</v>
          </cell>
        </row>
        <row r="38">
          <cell r="A38">
            <v>39137</v>
          </cell>
          <cell r="B38" t="str">
            <v>ABRACADEIRA EM ACO PARA AMARRACAO DE ELETRODUTOS, TIPO U SIMPLES, COM 1/2"</v>
          </cell>
          <cell r="C38" t="str">
            <v xml:space="preserve">UN    </v>
          </cell>
          <cell r="D38" t="str">
            <v>CR</v>
          </cell>
          <cell r="E38" t="str">
            <v>0,83</v>
          </cell>
        </row>
        <row r="39">
          <cell r="A39">
            <v>39139</v>
          </cell>
          <cell r="B39" t="str">
            <v>ABRACADEIRA EM ACO PARA AMARRACAO DE ELETRODUTOS, TIPO U SIMPLES, COM 1"</v>
          </cell>
          <cell r="C39" t="str">
            <v xml:space="preserve">UN    </v>
          </cell>
          <cell r="D39" t="str">
            <v>CR</v>
          </cell>
          <cell r="E39" t="str">
            <v>1,19</v>
          </cell>
        </row>
        <row r="40">
          <cell r="A40">
            <v>39143</v>
          </cell>
          <cell r="B40" t="str">
            <v>ABRACADEIRA EM ACO PARA AMARRACAO DE ELETRODUTOS, TIPO U SIMPLES, COM 2 1/2"</v>
          </cell>
          <cell r="C40" t="str">
            <v xml:space="preserve">UN    </v>
          </cell>
          <cell r="D40" t="str">
            <v>CR</v>
          </cell>
          <cell r="E40" t="str">
            <v>3,27</v>
          </cell>
        </row>
        <row r="41">
          <cell r="A41">
            <v>39142</v>
          </cell>
          <cell r="B41" t="str">
            <v>ABRACADEIRA EM ACO PARA AMARRACAO DE ELETRODUTOS, TIPO U SIMPLES, COM 2"</v>
          </cell>
          <cell r="C41" t="str">
            <v xml:space="preserve">UN    </v>
          </cell>
          <cell r="D41" t="str">
            <v>CR</v>
          </cell>
          <cell r="E41" t="str">
            <v>2,34</v>
          </cell>
        </row>
        <row r="42">
          <cell r="A42">
            <v>39138</v>
          </cell>
          <cell r="B42" t="str">
            <v>ABRACADEIRA EM ACO PARA AMARRACAO DE ELETRODUTOS, TIPO U SIMPLES, COM 3/4"</v>
          </cell>
          <cell r="C42" t="str">
            <v xml:space="preserve">UN    </v>
          </cell>
          <cell r="D42" t="str">
            <v>CR</v>
          </cell>
          <cell r="E42" t="str">
            <v>0,88</v>
          </cell>
        </row>
        <row r="43">
          <cell r="A43">
            <v>39136</v>
          </cell>
          <cell r="B43" t="str">
            <v>ABRACADEIRA EM ACO PARA AMARRACAO DE ELETRODUTOS, TIPO U SIMPLES, COM 3/8"</v>
          </cell>
          <cell r="C43" t="str">
            <v xml:space="preserve">UN    </v>
          </cell>
          <cell r="D43" t="str">
            <v>CR</v>
          </cell>
          <cell r="E43" t="str">
            <v>0,58</v>
          </cell>
        </row>
        <row r="44">
          <cell r="A44">
            <v>39144</v>
          </cell>
          <cell r="B44" t="str">
            <v>ABRACADEIRA EM ACO PARA AMARRACAO DE ELETRODUTOS, TIPO U SIMPLES, COM 3"</v>
          </cell>
          <cell r="C44" t="str">
            <v xml:space="preserve">UN    </v>
          </cell>
          <cell r="D44" t="str">
            <v>CR</v>
          </cell>
          <cell r="E44" t="str">
            <v>3,81</v>
          </cell>
        </row>
        <row r="45">
          <cell r="A45">
            <v>39145</v>
          </cell>
          <cell r="B45" t="str">
            <v>ABRACADEIRA EM ACO PARA AMARRACAO DE ELETRODUTOS, TIPO U SIMPLES, COM 4"</v>
          </cell>
          <cell r="C45" t="str">
            <v xml:space="preserve">UN    </v>
          </cell>
          <cell r="D45" t="str">
            <v>CR</v>
          </cell>
          <cell r="E45" t="str">
            <v>6,28</v>
          </cell>
        </row>
        <row r="46">
          <cell r="A46">
            <v>12615</v>
          </cell>
          <cell r="B46" t="str">
            <v>ABRACADEIRA PVC, PARA CALHA PLUVIAL, DIAMETRO ENTRE *80 E 100* MM, PARA DRENAGEM PLUVIAL PREDIAL</v>
          </cell>
          <cell r="C46" t="str">
            <v xml:space="preserve">UN    </v>
          </cell>
          <cell r="D46" t="str">
            <v>CR</v>
          </cell>
          <cell r="E46" t="str">
            <v>12,77</v>
          </cell>
        </row>
        <row r="47">
          <cell r="A47">
            <v>11927</v>
          </cell>
          <cell r="B47" t="str">
            <v>ABRACADEIRA, GALVANIZADA/ZINCADA, ROSCA SEM FIM, PARAFUSO INOX, LARGURA  FITA *12,6 A *14 MM, D = 2" A 2 1/2"</v>
          </cell>
          <cell r="C47" t="str">
            <v xml:space="preserve">UN    </v>
          </cell>
          <cell r="D47" t="str">
            <v>CR</v>
          </cell>
          <cell r="E47" t="str">
            <v>7,16</v>
          </cell>
        </row>
        <row r="48">
          <cell r="A48">
            <v>11928</v>
          </cell>
          <cell r="B48" t="str">
            <v>ABRACADEIRA, GALVANIZADA/ZINCADA, ROSCA SEM FIM, PARAFUSO INOX, LARGURA  FITA *12,6 A *14 MM, D = 3" A 3 3/4"</v>
          </cell>
          <cell r="C48" t="str">
            <v xml:space="preserve">UN    </v>
          </cell>
          <cell r="D48" t="str">
            <v>CR</v>
          </cell>
          <cell r="E48" t="str">
            <v>8,20</v>
          </cell>
        </row>
        <row r="49">
          <cell r="A49">
            <v>11929</v>
          </cell>
          <cell r="B49" t="str">
            <v>ABRACADEIRA, GALVANIZADA/ZINCADA, ROSCA SEM FIM, PARAFUSO INOX, LARGURA  FITA *12,6 A *14 MM, D = 4" A 4 3/4"</v>
          </cell>
          <cell r="C49" t="str">
            <v xml:space="preserve">UN    </v>
          </cell>
          <cell r="D49" t="str">
            <v>CR</v>
          </cell>
          <cell r="E49" t="str">
            <v>12,69</v>
          </cell>
        </row>
        <row r="50">
          <cell r="A50">
            <v>36801</v>
          </cell>
          <cell r="B50" t="str">
            <v>ACABAMENTO DE METAL CROMADO PARA REGISTRO PEQUENO, DE PAREDE, 1/2 " OU 3/4 "</v>
          </cell>
          <cell r="C50" t="str">
            <v xml:space="preserve">UN    </v>
          </cell>
          <cell r="D50" t="str">
            <v>CR</v>
          </cell>
          <cell r="E50" t="str">
            <v>27,73</v>
          </cell>
        </row>
        <row r="51">
          <cell r="A51">
            <v>36246</v>
          </cell>
          <cell r="B51" t="str">
            <v>ACABAMENTO SIMPLES/CONVENCIONAL PARA FORRO PVC, TIPO "U" OU "C", COR BRANCA, COMPRIMENTO 6 M</v>
          </cell>
          <cell r="C51" t="str">
            <v xml:space="preserve">M     </v>
          </cell>
          <cell r="D51" t="str">
            <v>CR</v>
          </cell>
          <cell r="E51" t="str">
            <v>4,91</v>
          </cell>
        </row>
        <row r="52">
          <cell r="A52">
            <v>37600</v>
          </cell>
          <cell r="B52" t="str">
            <v>ACESSORIO DE LIGACAO NAO ELETRICO PARA CARGAS EXPLOSIVAS, TUBO DE 6 M</v>
          </cell>
          <cell r="C52" t="str">
            <v xml:space="preserve">UN    </v>
          </cell>
          <cell r="D52" t="str">
            <v>AS</v>
          </cell>
          <cell r="E52" t="str">
            <v>112,99</v>
          </cell>
        </row>
        <row r="53">
          <cell r="A53">
            <v>37599</v>
          </cell>
          <cell r="B53" t="str">
            <v>ACESSORIO INICIADOR NAO ELETRICO, TUBO DE 6 M, TEMPO DE RETARDO DE *160* MS</v>
          </cell>
          <cell r="C53" t="str">
            <v xml:space="preserve">UN    </v>
          </cell>
          <cell r="D53" t="str">
            <v>AS</v>
          </cell>
          <cell r="E53" t="str">
            <v>105,16</v>
          </cell>
        </row>
        <row r="54">
          <cell r="A54">
            <v>1</v>
          </cell>
          <cell r="B54" t="str">
            <v>ACETILENO (RECARGA DE GAS ACETILENO PARA CILINDRO DE CONJUNTO OXICORTE GRANDE) NAO INCLUI TROCA/MANUTENCAO DO CILINDRO</v>
          </cell>
          <cell r="C54" t="str">
            <v xml:space="preserve">KG    </v>
          </cell>
          <cell r="D54" t="str">
            <v xml:space="preserve">C </v>
          </cell>
          <cell r="E54" t="str">
            <v>73,57</v>
          </cell>
        </row>
        <row r="55">
          <cell r="A55">
            <v>3</v>
          </cell>
          <cell r="B55" t="str">
            <v>ACIDO CLORIDRICO / ACIDO MURIATICO, DILUICAO 10% A 12% PARA USO EM LIMPEZA</v>
          </cell>
          <cell r="C55" t="str">
            <v xml:space="preserve">L     </v>
          </cell>
          <cell r="D55" t="str">
            <v>CR</v>
          </cell>
          <cell r="E55" t="str">
            <v>14,50</v>
          </cell>
        </row>
        <row r="56">
          <cell r="A56">
            <v>43054</v>
          </cell>
          <cell r="B56" t="str">
            <v>ACO CA-25, 10,0 MM, OU 12,5 MM, OU 16,0 MM, OU 20,0 MM, OU 25,0 MM, VERGALHAO</v>
          </cell>
          <cell r="C56" t="str">
            <v xml:space="preserve">KG    </v>
          </cell>
          <cell r="D56" t="str">
            <v>CR</v>
          </cell>
          <cell r="E56" t="str">
            <v>9,08</v>
          </cell>
        </row>
        <row r="57">
          <cell r="A57">
            <v>42402</v>
          </cell>
          <cell r="B57" t="str">
            <v>ACO CA-25, 16,0 MM, BARRA DE TRANSFERENCIA</v>
          </cell>
          <cell r="C57" t="str">
            <v xml:space="preserve">KG    </v>
          </cell>
          <cell r="D57" t="str">
            <v>CR</v>
          </cell>
          <cell r="E57" t="str">
            <v>8,68</v>
          </cell>
        </row>
        <row r="58">
          <cell r="A58">
            <v>42403</v>
          </cell>
          <cell r="B58" t="str">
            <v>ACO CA-25, 20,0 MM, BARRA DE TRANSFERENCIA</v>
          </cell>
          <cell r="C58" t="str">
            <v xml:space="preserve">KG    </v>
          </cell>
          <cell r="D58" t="str">
            <v>CR</v>
          </cell>
          <cell r="E58" t="str">
            <v>11,13</v>
          </cell>
        </row>
        <row r="59">
          <cell r="A59">
            <v>42404</v>
          </cell>
          <cell r="B59" t="str">
            <v>ACO CA-25, 25,0 MM, BARRA DE TRANSFERENCIA</v>
          </cell>
          <cell r="C59" t="str">
            <v xml:space="preserve">KG    </v>
          </cell>
          <cell r="D59" t="str">
            <v>CR</v>
          </cell>
          <cell r="E59" t="str">
            <v>11,07</v>
          </cell>
        </row>
        <row r="60">
          <cell r="A60">
            <v>42405</v>
          </cell>
          <cell r="B60" t="str">
            <v>ACO CA-25, 32,0 MM, BARRA DE TRANSFERENCIA</v>
          </cell>
          <cell r="C60" t="str">
            <v xml:space="preserve">KG    </v>
          </cell>
          <cell r="D60" t="str">
            <v>CR</v>
          </cell>
          <cell r="E60" t="str">
            <v>11,79</v>
          </cell>
        </row>
        <row r="61">
          <cell r="A61">
            <v>34341</v>
          </cell>
          <cell r="B61" t="str">
            <v>ACO CA-25, 32,0 MM, VERGALHAO</v>
          </cell>
          <cell r="C61" t="str">
            <v xml:space="preserve">KG    </v>
          </cell>
          <cell r="D61" t="str">
            <v>CR</v>
          </cell>
          <cell r="E61" t="str">
            <v>10,23</v>
          </cell>
        </row>
        <row r="62">
          <cell r="A62">
            <v>43053</v>
          </cell>
          <cell r="B62" t="str">
            <v>ACO CA-25, 6,3 MM OU 8,0 MM, VERGALHAO</v>
          </cell>
          <cell r="C62" t="str">
            <v xml:space="preserve">KG    </v>
          </cell>
          <cell r="D62" t="str">
            <v>CR</v>
          </cell>
          <cell r="E62" t="str">
            <v>8,11</v>
          </cell>
        </row>
        <row r="63">
          <cell r="A63">
            <v>43058</v>
          </cell>
          <cell r="B63" t="str">
            <v>ACO CA-50, 10,0 MM, OU 12,5 MM, OU 16,0 MM, OU 20,0 MM, DOBRADO E CORTADO</v>
          </cell>
          <cell r="C63" t="str">
            <v xml:space="preserve">KG    </v>
          </cell>
          <cell r="D63" t="str">
            <v>CR</v>
          </cell>
          <cell r="E63" t="str">
            <v>8,41</v>
          </cell>
        </row>
        <row r="64">
          <cell r="A64">
            <v>34</v>
          </cell>
          <cell r="B64" t="str">
            <v>ACO CA-50, 10,0 MM, VERGALHAO</v>
          </cell>
          <cell r="C64" t="str">
            <v xml:space="preserve">KG    </v>
          </cell>
          <cell r="D64" t="str">
            <v>CR</v>
          </cell>
          <cell r="E64" t="str">
            <v>8,45</v>
          </cell>
        </row>
        <row r="65">
          <cell r="A65">
            <v>43055</v>
          </cell>
          <cell r="B65" t="str">
            <v>ACO CA-50, 12,5 MM OU 16,0 MM, VERGALHAO</v>
          </cell>
          <cell r="C65" t="str">
            <v xml:space="preserve">KG    </v>
          </cell>
          <cell r="D65" t="str">
            <v xml:space="preserve">C </v>
          </cell>
          <cell r="E65" t="str">
            <v>7,32</v>
          </cell>
        </row>
        <row r="66">
          <cell r="A66">
            <v>43056</v>
          </cell>
          <cell r="B66" t="str">
            <v>ACO CA-50, 20,0 MM OU 25,0 MM, VERGALHAO</v>
          </cell>
          <cell r="C66" t="str">
            <v xml:space="preserve">KG    </v>
          </cell>
          <cell r="D66" t="str">
            <v>CR</v>
          </cell>
          <cell r="E66" t="str">
            <v>8,44</v>
          </cell>
        </row>
        <row r="67">
          <cell r="A67">
            <v>43057</v>
          </cell>
          <cell r="B67" t="str">
            <v>ACO CA-50, 32,0 MM, VERGALHAO</v>
          </cell>
          <cell r="C67" t="str">
            <v xml:space="preserve">KG    </v>
          </cell>
          <cell r="D67" t="str">
            <v>CR</v>
          </cell>
          <cell r="E67" t="str">
            <v>9,27</v>
          </cell>
        </row>
        <row r="68">
          <cell r="A68">
            <v>34449</v>
          </cell>
          <cell r="B68" t="str">
            <v>ACO CA-50, 6,3 MM, DOBRADO E CORTADO</v>
          </cell>
          <cell r="C68" t="str">
            <v xml:space="preserve">KG    </v>
          </cell>
          <cell r="D68" t="str">
            <v>CR</v>
          </cell>
          <cell r="E68" t="str">
            <v>9,91</v>
          </cell>
        </row>
        <row r="69">
          <cell r="A69">
            <v>32</v>
          </cell>
          <cell r="B69" t="str">
            <v>ACO CA-50, 6,3 MM, VERGALHAO</v>
          </cell>
          <cell r="C69" t="str">
            <v xml:space="preserve">KG    </v>
          </cell>
          <cell r="D69" t="str">
            <v>CR</v>
          </cell>
          <cell r="E69" t="str">
            <v>8,91</v>
          </cell>
        </row>
        <row r="70">
          <cell r="A70">
            <v>33</v>
          </cell>
          <cell r="B70" t="str">
            <v>ACO CA-50, 8,0 MM, VERGALHAO</v>
          </cell>
          <cell r="C70" t="str">
            <v xml:space="preserve">KG    </v>
          </cell>
          <cell r="D70" t="str">
            <v>CR</v>
          </cell>
          <cell r="E70" t="str">
            <v>8,96</v>
          </cell>
        </row>
        <row r="71">
          <cell r="A71">
            <v>43061</v>
          </cell>
          <cell r="B71" t="str">
            <v>ACO CA-60, 4,2 MM OU 5,0 MM, DOBRADO E CORTADO</v>
          </cell>
          <cell r="C71" t="str">
            <v xml:space="preserve">KG    </v>
          </cell>
          <cell r="D71" t="str">
            <v>CR</v>
          </cell>
          <cell r="E71" t="str">
            <v>8,38</v>
          </cell>
        </row>
        <row r="72">
          <cell r="A72">
            <v>43059</v>
          </cell>
          <cell r="B72" t="str">
            <v>ACO CA-60, 4,2 MM, OU 5,0 MM, OU 6,0 MM, OU 7,0 MM, VERGALHAO</v>
          </cell>
          <cell r="C72" t="str">
            <v xml:space="preserve">KG    </v>
          </cell>
          <cell r="D72" t="str">
            <v>CR</v>
          </cell>
          <cell r="E72" t="str">
            <v>8,00</v>
          </cell>
        </row>
        <row r="73">
          <cell r="A73">
            <v>43062</v>
          </cell>
          <cell r="B73" t="str">
            <v>ACO CA-60, 6,0 MM OU 7,0 MM, DOBRADO E CORTADO</v>
          </cell>
          <cell r="C73" t="str">
            <v xml:space="preserve">KG    </v>
          </cell>
          <cell r="D73" t="str">
            <v>CR</v>
          </cell>
          <cell r="E73" t="str">
            <v>8,86</v>
          </cell>
        </row>
        <row r="74">
          <cell r="A74">
            <v>43060</v>
          </cell>
          <cell r="B74" t="str">
            <v>ACO CA-60, 8,0 MM OU 9,5 MM, VERGALHAO</v>
          </cell>
          <cell r="C74" t="str">
            <v xml:space="preserve">KG    </v>
          </cell>
          <cell r="D74" t="str">
            <v>CR</v>
          </cell>
          <cell r="E74" t="str">
            <v>6,96</v>
          </cell>
        </row>
        <row r="75">
          <cell r="A75">
            <v>40410</v>
          </cell>
          <cell r="B75" t="str">
            <v>ACOPLAMENTO RIGIDO EM FERRO FUNDIDO PARA SISTEMA DE TUBULACAO RANHURADA, DN 50 MM (2")</v>
          </cell>
          <cell r="C75" t="str">
            <v xml:space="preserve">UN    </v>
          </cell>
          <cell r="D75" t="str">
            <v>AS</v>
          </cell>
          <cell r="E75" t="str">
            <v>26,72</v>
          </cell>
        </row>
        <row r="76">
          <cell r="A76">
            <v>40411</v>
          </cell>
          <cell r="B76" t="str">
            <v>ACOPLAMENTO RIGIDO EM FERRO FUNDIDO PARA SISTEMA DE TUBULACAO RANHURADA, DN 65 MM (2 1/2")</v>
          </cell>
          <cell r="C76" t="str">
            <v xml:space="preserve">UN    </v>
          </cell>
          <cell r="D76" t="str">
            <v>AS</v>
          </cell>
          <cell r="E76" t="str">
            <v>29,00</v>
          </cell>
        </row>
        <row r="77">
          <cell r="A77">
            <v>40412</v>
          </cell>
          <cell r="B77" t="str">
            <v>ACOPLAMENTO RIGIDO EM FERRO FUNDIDO PARA SISTEMA DE TUBULACAO RANHURADA, DN 80 MM (3")</v>
          </cell>
          <cell r="C77" t="str">
            <v xml:space="preserve">UN    </v>
          </cell>
          <cell r="D77" t="str">
            <v>AS</v>
          </cell>
          <cell r="E77" t="str">
            <v>32,54</v>
          </cell>
        </row>
        <row r="78">
          <cell r="A78">
            <v>44254</v>
          </cell>
          <cell r="B78" t="str">
            <v>ADAPTADOR CPVC, ROSCAVEL, COM FLANGES E ANEL DE VEDACAO, 15 MM, CAIXA D'AGUA PARA AGUA QUENTE</v>
          </cell>
          <cell r="C78" t="str">
            <v xml:space="preserve">UN    </v>
          </cell>
          <cell r="D78" t="str">
            <v>CR</v>
          </cell>
          <cell r="E78" t="str">
            <v>28,83</v>
          </cell>
        </row>
        <row r="79">
          <cell r="A79">
            <v>44255</v>
          </cell>
          <cell r="B79" t="str">
            <v>ADAPTADOR CPVC, ROSCAVEL, COM FLANGES E ANEL DE VEDACAO, 22 MM, CAIXA D'AGUA PARA AGUA QUENTE</v>
          </cell>
          <cell r="C79" t="str">
            <v xml:space="preserve">UN    </v>
          </cell>
          <cell r="D79" t="str">
            <v>CR</v>
          </cell>
          <cell r="E79" t="str">
            <v>31,95</v>
          </cell>
        </row>
        <row r="80">
          <cell r="A80">
            <v>44256</v>
          </cell>
          <cell r="B80" t="str">
            <v>ADAPTADOR CPVC, ROSCAVEL, COM FLANGES E ANEL DE VEDACAO, 28 MM, CAIXA D'AGUA PARA AGUA QUENTE</v>
          </cell>
          <cell r="C80" t="str">
            <v xml:space="preserve">UN    </v>
          </cell>
          <cell r="D80" t="str">
            <v>CR</v>
          </cell>
          <cell r="E80" t="str">
            <v>36,09</v>
          </cell>
        </row>
        <row r="81">
          <cell r="A81">
            <v>44257</v>
          </cell>
          <cell r="B81" t="str">
            <v>ADAPTADOR CPVC, ROSCAVEL, COM FLANGES E ANEL DE VEDACAO, 35 MM, CAIXA D'AGUA PARA AGUA QUENTE</v>
          </cell>
          <cell r="C81" t="str">
            <v xml:space="preserve">UN    </v>
          </cell>
          <cell r="D81" t="str">
            <v>CR</v>
          </cell>
          <cell r="E81" t="str">
            <v>57,10</v>
          </cell>
        </row>
        <row r="82">
          <cell r="A82">
            <v>44258</v>
          </cell>
          <cell r="B82" t="str">
            <v>ADAPTADOR CPVC, ROSCAVEL, COM FLANGES E ANEL DE VEDACAO, 42 MM, CAIXA D'AGUA PARA AGUA QUENTE</v>
          </cell>
          <cell r="C82" t="str">
            <v xml:space="preserve">UN    </v>
          </cell>
          <cell r="D82" t="str">
            <v>CR</v>
          </cell>
          <cell r="E82" t="str">
            <v>65,26</v>
          </cell>
        </row>
        <row r="83">
          <cell r="A83">
            <v>44259</v>
          </cell>
          <cell r="B83" t="str">
            <v>ADAPTADOR CPVC, ROSCAVEL, COM FLANGES E ANEL DE VEDACAO, 54 MM, CAIXA D'AGUA PARA AGUA QUENTE</v>
          </cell>
          <cell r="C83" t="str">
            <v xml:space="preserve">UN    </v>
          </cell>
          <cell r="D83" t="str">
            <v>CR</v>
          </cell>
          <cell r="E83" t="str">
            <v>89,57</v>
          </cell>
        </row>
        <row r="84">
          <cell r="A84">
            <v>55</v>
          </cell>
          <cell r="B84" t="str">
            <v>ADAPTADOR DE COMPRESSAO EM POLIPROPILENO (PP), PARA TUBO EM PEAD, 20 MM X 1/2", PARA LIGACAO PREDIAL DE AGUA (NTS 179)</v>
          </cell>
          <cell r="C84" t="str">
            <v xml:space="preserve">UN    </v>
          </cell>
          <cell r="D84" t="str">
            <v>AS</v>
          </cell>
          <cell r="E84" t="str">
            <v>4,86</v>
          </cell>
        </row>
        <row r="85">
          <cell r="A85">
            <v>61</v>
          </cell>
          <cell r="B85" t="str">
            <v>ADAPTADOR DE COMPRESSAO EM POLIPROPILENO (PP), PARA TUBO EM PEAD, 20 MM X 3/4", PARA LIGACAO PREDIAL DE AGUA (NTS 179)</v>
          </cell>
          <cell r="C85" t="str">
            <v xml:space="preserve">UN    </v>
          </cell>
          <cell r="D85" t="str">
            <v>AS</v>
          </cell>
          <cell r="E85" t="str">
            <v>4,59</v>
          </cell>
        </row>
        <row r="86">
          <cell r="A86">
            <v>62</v>
          </cell>
          <cell r="B86" t="str">
            <v>ADAPTADOR DE COMPRESSAO EM POLIPROPILENO (PP), PARA TUBO EM PEAD, 32 MM X 1", PARA LIGACAO PREDIAL DE AGUA (NTS 179)</v>
          </cell>
          <cell r="C86" t="str">
            <v xml:space="preserve">UN    </v>
          </cell>
          <cell r="D86" t="str">
            <v>AS</v>
          </cell>
          <cell r="E86" t="str">
            <v>9,52</v>
          </cell>
        </row>
        <row r="87">
          <cell r="A87">
            <v>103</v>
          </cell>
          <cell r="B87" t="str">
            <v>ADAPTADOR PVC SOLDAVEL CURTO COM BOLSA E ROSCA, 110 MM X 4", PARA AGUA FRIA</v>
          </cell>
          <cell r="C87" t="str">
            <v xml:space="preserve">UN    </v>
          </cell>
          <cell r="D87" t="str">
            <v>CR</v>
          </cell>
          <cell r="E87" t="str">
            <v>50,31</v>
          </cell>
        </row>
        <row r="88">
          <cell r="A88">
            <v>107</v>
          </cell>
          <cell r="B88" t="str">
            <v>ADAPTADOR PVC SOLDAVEL CURTO COM BOLSA E ROSCA, 20 MM X 1/2", PARA AGUA FRIA</v>
          </cell>
          <cell r="C88" t="str">
            <v xml:space="preserve">UN    </v>
          </cell>
          <cell r="D88" t="str">
            <v>CR</v>
          </cell>
          <cell r="E88" t="str">
            <v>0,94</v>
          </cell>
        </row>
        <row r="89">
          <cell r="A89">
            <v>65</v>
          </cell>
          <cell r="B89" t="str">
            <v>ADAPTADOR PVC SOLDAVEL CURTO COM BOLSA E ROSCA, 25 MM X 3/4", PARA AGUA FRIA</v>
          </cell>
          <cell r="C89" t="str">
            <v xml:space="preserve">UN    </v>
          </cell>
          <cell r="D89" t="str">
            <v>CR</v>
          </cell>
          <cell r="E89" t="str">
            <v>1,04</v>
          </cell>
        </row>
        <row r="90">
          <cell r="A90">
            <v>108</v>
          </cell>
          <cell r="B90" t="str">
            <v>ADAPTADOR PVC SOLDAVEL CURTO COM BOLSA E ROSCA, 32 MM X 1", PARA AGUA FRIA</v>
          </cell>
          <cell r="C90" t="str">
            <v xml:space="preserve">UN    </v>
          </cell>
          <cell r="D90" t="str">
            <v>CR</v>
          </cell>
          <cell r="E90" t="str">
            <v>2,08</v>
          </cell>
        </row>
        <row r="91">
          <cell r="A91">
            <v>110</v>
          </cell>
          <cell r="B91" t="str">
            <v>ADAPTADOR PVC SOLDAVEL CURTO COM BOLSA E ROSCA, 40 MM X 1 1/2", PARA AGUA FRIA</v>
          </cell>
          <cell r="C91" t="str">
            <v xml:space="preserve">UN    </v>
          </cell>
          <cell r="D91" t="str">
            <v>CR</v>
          </cell>
          <cell r="E91" t="str">
            <v>7,24</v>
          </cell>
        </row>
        <row r="92">
          <cell r="A92">
            <v>109</v>
          </cell>
          <cell r="B92" t="str">
            <v>ADAPTADOR PVC SOLDAVEL CURTO COM BOLSA E ROSCA, 40 MM X 1 1/4", PARA AGUA FRIA</v>
          </cell>
          <cell r="C92" t="str">
            <v xml:space="preserve">UN    </v>
          </cell>
          <cell r="D92" t="str">
            <v>CR</v>
          </cell>
          <cell r="E92" t="str">
            <v>4,31</v>
          </cell>
        </row>
        <row r="93">
          <cell r="A93">
            <v>111</v>
          </cell>
          <cell r="B93" t="str">
            <v>ADAPTADOR PVC SOLDAVEL CURTO COM BOLSA E ROSCA, 50 MM X 1 1/4", PARA AGUA FRIA</v>
          </cell>
          <cell r="C93" t="str">
            <v xml:space="preserve">UN    </v>
          </cell>
          <cell r="D93" t="str">
            <v>CR</v>
          </cell>
          <cell r="E93" t="str">
            <v>9,79</v>
          </cell>
        </row>
        <row r="94">
          <cell r="A94">
            <v>112</v>
          </cell>
          <cell r="B94" t="str">
            <v>ADAPTADOR PVC SOLDAVEL CURTO COM BOLSA E ROSCA, 50 MM X1 1/2", PARA AGUA FRIA</v>
          </cell>
          <cell r="C94" t="str">
            <v xml:space="preserve">UN    </v>
          </cell>
          <cell r="D94" t="str">
            <v>CR</v>
          </cell>
          <cell r="E94" t="str">
            <v>5,19</v>
          </cell>
        </row>
        <row r="95">
          <cell r="A95">
            <v>113</v>
          </cell>
          <cell r="B95" t="str">
            <v>ADAPTADOR PVC SOLDAVEL CURTO COM BOLSA E ROSCA, 60 MM X 2", PARA AGUA FRIA</v>
          </cell>
          <cell r="C95" t="str">
            <v xml:space="preserve">UN    </v>
          </cell>
          <cell r="D95" t="str">
            <v>CR</v>
          </cell>
          <cell r="E95" t="str">
            <v>12,99</v>
          </cell>
        </row>
        <row r="96">
          <cell r="A96">
            <v>104</v>
          </cell>
          <cell r="B96" t="str">
            <v>ADAPTADOR PVC SOLDAVEL CURTO COM BOLSA E ROSCA, 75 MM X 2 1/2", PARA AGUA FRIA</v>
          </cell>
          <cell r="C96" t="str">
            <v xml:space="preserve">UN    </v>
          </cell>
          <cell r="D96" t="str">
            <v>CR</v>
          </cell>
          <cell r="E96" t="str">
            <v>22,61</v>
          </cell>
        </row>
        <row r="97">
          <cell r="A97">
            <v>102</v>
          </cell>
          <cell r="B97" t="str">
            <v>ADAPTADOR PVC SOLDAVEL CURTO COM BOLSA E ROSCA, 85 MM X 3", PARA AGUA FRIA</v>
          </cell>
          <cell r="C97" t="str">
            <v xml:space="preserve">UN    </v>
          </cell>
          <cell r="D97" t="str">
            <v>CR</v>
          </cell>
          <cell r="E97" t="str">
            <v>31,17</v>
          </cell>
        </row>
        <row r="98">
          <cell r="A98">
            <v>95</v>
          </cell>
          <cell r="B98" t="str">
            <v>ADAPTADOR PVC SOLDAVEL, COM FLANGE E ANEL DE VEDACAO, 20 MM X 1/2", PARA CAIXA D'AGUA</v>
          </cell>
          <cell r="C98" t="str">
            <v xml:space="preserve">UN    </v>
          </cell>
          <cell r="D98" t="str">
            <v>CR</v>
          </cell>
          <cell r="E98" t="str">
            <v>13,17</v>
          </cell>
        </row>
        <row r="99">
          <cell r="A99">
            <v>96</v>
          </cell>
          <cell r="B99" t="str">
            <v>ADAPTADOR PVC SOLDAVEL, COM FLANGE E ANEL DE VEDACAO, 25 MM X 3/4", PARA CAIXA D'AGUA</v>
          </cell>
          <cell r="C99" t="str">
            <v xml:space="preserve">UN    </v>
          </cell>
          <cell r="D99" t="str">
            <v>CR</v>
          </cell>
          <cell r="E99" t="str">
            <v>14,33</v>
          </cell>
        </row>
        <row r="100">
          <cell r="A100">
            <v>97</v>
          </cell>
          <cell r="B100" t="str">
            <v>ADAPTADOR PVC SOLDAVEL, COM FLANGE E ANEL DE VEDACAO, 32 MM X 1", PARA CAIXA D'AGUA</v>
          </cell>
          <cell r="C100" t="str">
            <v xml:space="preserve">UN    </v>
          </cell>
          <cell r="D100" t="str">
            <v>CR</v>
          </cell>
          <cell r="E100" t="str">
            <v>21,56</v>
          </cell>
        </row>
        <row r="101">
          <cell r="A101">
            <v>98</v>
          </cell>
          <cell r="B101" t="str">
            <v>ADAPTADOR PVC SOLDAVEL, COM FLANGE E ANEL DE VEDACAO, 40 MM X 1 1/4", PARA CAIXA D'AGUA</v>
          </cell>
          <cell r="C101" t="str">
            <v xml:space="preserve">UN    </v>
          </cell>
          <cell r="D101" t="str">
            <v>CR</v>
          </cell>
          <cell r="E101" t="str">
            <v>32,27</v>
          </cell>
        </row>
        <row r="102">
          <cell r="A102">
            <v>99</v>
          </cell>
          <cell r="B102" t="str">
            <v>ADAPTADOR PVC SOLDAVEL, COM FLANGE E ANEL DE VEDACAO, 50 MM X 1 1/2", PARA CAIXA D'AGUA</v>
          </cell>
          <cell r="C102" t="str">
            <v xml:space="preserve">UN    </v>
          </cell>
          <cell r="D102" t="str">
            <v>CR</v>
          </cell>
          <cell r="E102" t="str">
            <v>30,50</v>
          </cell>
        </row>
        <row r="103">
          <cell r="A103">
            <v>100</v>
          </cell>
          <cell r="B103" t="str">
            <v>ADAPTADOR PVC SOLDAVEL, COM FLANGES E ANEL DE VEDACAO, 60 MM X 2", PARA CAIXA D' AGUA</v>
          </cell>
          <cell r="C103" t="str">
            <v xml:space="preserve">UN    </v>
          </cell>
          <cell r="D103" t="str">
            <v>CR</v>
          </cell>
          <cell r="E103" t="str">
            <v>53,29</v>
          </cell>
        </row>
        <row r="104">
          <cell r="A104">
            <v>75</v>
          </cell>
          <cell r="B104" t="str">
            <v>ADAPTADOR PVC SOLDAVEL, COM FLANGES LIVRES, 110 MM X 4", PARA CAIXA D' AGUA</v>
          </cell>
          <cell r="C104" t="str">
            <v xml:space="preserve">UN    </v>
          </cell>
          <cell r="D104" t="str">
            <v>CR</v>
          </cell>
          <cell r="E104" t="str">
            <v>310,67</v>
          </cell>
        </row>
        <row r="105">
          <cell r="A105">
            <v>83</v>
          </cell>
          <cell r="B105" t="str">
            <v>ADAPTADOR PVC SOLDAVEL, COM FLANGES LIVRES, 75 MM X 2  1/2", PARA CAIXA D' AGUA</v>
          </cell>
          <cell r="C105" t="str">
            <v xml:space="preserve">UN    </v>
          </cell>
          <cell r="D105" t="str">
            <v>CR</v>
          </cell>
          <cell r="E105" t="str">
            <v>248,37</v>
          </cell>
        </row>
        <row r="106">
          <cell r="A106">
            <v>74</v>
          </cell>
          <cell r="B106" t="str">
            <v>ADAPTADOR PVC SOLDAVEL, COM FLANGES LIVRES, 85 MM X 3", PARA CAIXA D' AGUA</v>
          </cell>
          <cell r="C106" t="str">
            <v xml:space="preserve">UN    </v>
          </cell>
          <cell r="D106" t="str">
            <v>CR</v>
          </cell>
          <cell r="E106" t="str">
            <v>355,10</v>
          </cell>
        </row>
        <row r="107">
          <cell r="A107">
            <v>106</v>
          </cell>
          <cell r="B107" t="str">
            <v>ADAPTADOR PVC SOLDAVEL, LONGO, COM FLANGE LIVRE,  110 MM X 4", PARA CAIXA D' AGUA</v>
          </cell>
          <cell r="C107" t="str">
            <v xml:space="preserve">UN    </v>
          </cell>
          <cell r="D107" t="str">
            <v>CR</v>
          </cell>
          <cell r="E107" t="str">
            <v>449,04</v>
          </cell>
        </row>
        <row r="108">
          <cell r="A108">
            <v>88</v>
          </cell>
          <cell r="B108" t="str">
            <v>ADAPTADOR PVC SOLDAVEL, LONGO, COM FLANGE LIVRE,  32 MM X 1", PARA CAIXA D' AGUA</v>
          </cell>
          <cell r="C108" t="str">
            <v xml:space="preserve">UN    </v>
          </cell>
          <cell r="D108" t="str">
            <v>CR</v>
          </cell>
          <cell r="E108" t="str">
            <v>12,62</v>
          </cell>
        </row>
        <row r="109">
          <cell r="A109">
            <v>82</v>
          </cell>
          <cell r="B109" t="str">
            <v>ADAPTADOR PVC SOLDAVEL, LONGO, COM FLANGE LIVRE,  75 MM X 2 1/2", PARA CAIXA D' AGUA</v>
          </cell>
          <cell r="C109" t="str">
            <v xml:space="preserve">UN    </v>
          </cell>
          <cell r="D109" t="str">
            <v>CR</v>
          </cell>
          <cell r="E109" t="str">
            <v>236,30</v>
          </cell>
        </row>
        <row r="110">
          <cell r="A110">
            <v>105</v>
          </cell>
          <cell r="B110" t="str">
            <v>ADAPTADOR PVC SOLDAVEL, LONGO, COM FLANGE LIVRE,  85 MM X 3", PARA CAIXA D' AGUA</v>
          </cell>
          <cell r="C110" t="str">
            <v xml:space="preserve">UN    </v>
          </cell>
          <cell r="D110" t="str">
            <v>CR</v>
          </cell>
          <cell r="E110" t="str">
            <v>334,84</v>
          </cell>
        </row>
        <row r="111">
          <cell r="A111">
            <v>60</v>
          </cell>
          <cell r="B111" t="str">
            <v>ADAPTADOR PVC, COM REGISTRO, PARA PEAD, 20 MM X 3/4", PARA LIGACAO PREDIAL DE AGUA</v>
          </cell>
          <cell r="C111" t="str">
            <v xml:space="preserve">UN    </v>
          </cell>
          <cell r="D111" t="str">
            <v>AS</v>
          </cell>
          <cell r="E111" t="str">
            <v>6,30</v>
          </cell>
        </row>
        <row r="112">
          <cell r="A112">
            <v>72</v>
          </cell>
          <cell r="B112" t="str">
            <v>ADAPTADOR PVC, ROSCAVEL, COM FLANGES E ANEL DE VEDACAO, 1 1/2", PARA CAIXA D'AGUA</v>
          </cell>
          <cell r="C112" t="str">
            <v xml:space="preserve">UN    </v>
          </cell>
          <cell r="D112" t="str">
            <v>CR</v>
          </cell>
          <cell r="E112" t="str">
            <v>58,49</v>
          </cell>
        </row>
        <row r="113">
          <cell r="A113">
            <v>67</v>
          </cell>
          <cell r="B113" t="str">
            <v>ADAPTADOR PVC, ROSCAVEL, COM FLANGES E ANEL DE VEDACAO, 1/2", PARA CAIXA D' AGUA</v>
          </cell>
          <cell r="C113" t="str">
            <v xml:space="preserve">UN    </v>
          </cell>
          <cell r="D113" t="str">
            <v>CR</v>
          </cell>
          <cell r="E113" t="str">
            <v>18,91</v>
          </cell>
        </row>
        <row r="114">
          <cell r="A114">
            <v>71</v>
          </cell>
          <cell r="B114" t="str">
            <v>ADAPTADOR PVC, ROSCAVEL, COM FLANGES E ANEL DE VEDACAO, 1", PARA CAIXA D' AGUA</v>
          </cell>
          <cell r="C114" t="str">
            <v xml:space="preserve">UN    </v>
          </cell>
          <cell r="D114" t="str">
            <v>CR</v>
          </cell>
          <cell r="E114" t="str">
            <v>36,13</v>
          </cell>
        </row>
        <row r="115">
          <cell r="A115">
            <v>73</v>
          </cell>
          <cell r="B115" t="str">
            <v>ADAPTADOR PVC, ROSCAVEL, COM FLANGES E ANEL DE VEDACAO, 3/4", PARA CAIXA D' AGUA</v>
          </cell>
          <cell r="C115" t="str">
            <v xml:space="preserve">UN    </v>
          </cell>
          <cell r="D115" t="str">
            <v>CR</v>
          </cell>
          <cell r="E115" t="str">
            <v>18,10</v>
          </cell>
        </row>
        <row r="116">
          <cell r="A116">
            <v>37997</v>
          </cell>
          <cell r="B116" t="str">
            <v>ADAPTADOR, CPVC, SOLDAVEL, 15 MM, PARA AGUA QUENTE</v>
          </cell>
          <cell r="C116" t="str">
            <v xml:space="preserve">UN    </v>
          </cell>
          <cell r="D116" t="str">
            <v>CR</v>
          </cell>
          <cell r="E116" t="str">
            <v>17,18</v>
          </cell>
        </row>
        <row r="117">
          <cell r="A117">
            <v>37998</v>
          </cell>
          <cell r="B117" t="str">
            <v>ADAPTADOR, CPVC, SOLDAVEL, 22 MM, PARA AGUA QUENTE</v>
          </cell>
          <cell r="C117" t="str">
            <v xml:space="preserve">UN    </v>
          </cell>
          <cell r="D117" t="str">
            <v>CR</v>
          </cell>
          <cell r="E117" t="str">
            <v>22,99</v>
          </cell>
        </row>
        <row r="118">
          <cell r="A118">
            <v>10899</v>
          </cell>
          <cell r="B118" t="str">
            <v>ADAPTADOR, EM LATAO, ENGATE RAPIDO 2 1/2" X ROSCA INTERNA 5 FIOS 2 1/2",  PARA INSTALACAO PREDIAL DE COMBATE A INCENDIO</v>
          </cell>
          <cell r="C118" t="str">
            <v xml:space="preserve">UN    </v>
          </cell>
          <cell r="D118" t="str">
            <v>CR</v>
          </cell>
          <cell r="E118" t="str">
            <v>109,52</v>
          </cell>
        </row>
        <row r="119">
          <cell r="A119">
            <v>10900</v>
          </cell>
          <cell r="B119" t="str">
            <v>ADAPTADOR, EM LATAO, ENGATE RAPIDO1 1/2" X ROSCA INTERNA 5 FIOS 2 1/2",  PARA INSTALACAO PREDIAL DE COMBATE A INCENDIO</v>
          </cell>
          <cell r="C119" t="str">
            <v xml:space="preserve">UN    </v>
          </cell>
          <cell r="D119" t="str">
            <v>CR</v>
          </cell>
          <cell r="E119" t="str">
            <v>85,71</v>
          </cell>
        </row>
        <row r="120">
          <cell r="A120">
            <v>46</v>
          </cell>
          <cell r="B120" t="str">
            <v>ADAPTADOR, PVC PBA,  BOLSA/ROSCA, JE, DN 75 / DE  85 MM</v>
          </cell>
          <cell r="C120" t="str">
            <v xml:space="preserve">UN    </v>
          </cell>
          <cell r="D120" t="str">
            <v>AS</v>
          </cell>
          <cell r="E120" t="str">
            <v>51,81</v>
          </cell>
        </row>
        <row r="121">
          <cell r="A121">
            <v>47</v>
          </cell>
          <cell r="B121" t="str">
            <v>ADAPTADOR, PVC PBA, BOLSA/ROSCA, JE, DN 100 / DE 110 MM</v>
          </cell>
          <cell r="C121" t="str">
            <v xml:space="preserve">UN    </v>
          </cell>
          <cell r="D121" t="str">
            <v>AS</v>
          </cell>
          <cell r="E121" t="str">
            <v>88,60</v>
          </cell>
        </row>
        <row r="122">
          <cell r="A122">
            <v>48</v>
          </cell>
          <cell r="B122" t="str">
            <v>ADAPTADOR, PVC PBA, BOLSA/ROSCA, JE, DN 50 / DE 60 MM</v>
          </cell>
          <cell r="C122" t="str">
            <v xml:space="preserve">UN    </v>
          </cell>
          <cell r="D122" t="str">
            <v>AS</v>
          </cell>
          <cell r="E122" t="str">
            <v>23,11</v>
          </cell>
        </row>
        <row r="123">
          <cell r="A123">
            <v>52</v>
          </cell>
          <cell r="B123" t="str">
            <v>ADAPTADOR, PVC PBA, PONTA/ROSCA, JE, DN 50 / DE  60 MM</v>
          </cell>
          <cell r="C123" t="str">
            <v xml:space="preserve">UN    </v>
          </cell>
          <cell r="D123" t="str">
            <v>AS</v>
          </cell>
          <cell r="E123" t="str">
            <v>17,56</v>
          </cell>
        </row>
        <row r="124">
          <cell r="A124">
            <v>43</v>
          </cell>
          <cell r="B124" t="str">
            <v>ADAPTADOR, PVC PBA, PONTA/ROSCA, JE, DN 75 / DE  85 MM</v>
          </cell>
          <cell r="C124" t="str">
            <v xml:space="preserve">UN    </v>
          </cell>
          <cell r="D124" t="str">
            <v>AS</v>
          </cell>
          <cell r="E124" t="str">
            <v>59,25</v>
          </cell>
        </row>
        <row r="125">
          <cell r="A125">
            <v>39719</v>
          </cell>
          <cell r="B125" t="str">
            <v>ADESIVO / COLA DE CONTATO LIQUIDO, A BASE DE RESINAS, PARA COLAGEM DE ESPUMA PARA ISOLAMENTO TERMICO FLEXIVEL</v>
          </cell>
          <cell r="C125" t="str">
            <v xml:space="preserve">L     </v>
          </cell>
          <cell r="D125" t="str">
            <v>CR</v>
          </cell>
          <cell r="E125" t="str">
            <v>195,75</v>
          </cell>
        </row>
        <row r="126">
          <cell r="A126">
            <v>3410</v>
          </cell>
          <cell r="B126" t="str">
            <v>ADESIVO / COLA PARA EPS (ISOPOR) E OUTROS MATERIAIS</v>
          </cell>
          <cell r="C126" t="str">
            <v xml:space="preserve">KG    </v>
          </cell>
          <cell r="D126" t="str">
            <v>CR</v>
          </cell>
          <cell r="E126" t="str">
            <v>44,03</v>
          </cell>
        </row>
        <row r="127">
          <cell r="A127">
            <v>4791</v>
          </cell>
          <cell r="B127" t="str">
            <v>ADESIVO ACRILICO DE BASE AQUOSA / COLA DE CONTATO</v>
          </cell>
          <cell r="C127" t="str">
            <v xml:space="preserve">KG    </v>
          </cell>
          <cell r="D127" t="str">
            <v>CR</v>
          </cell>
          <cell r="E127" t="str">
            <v>43,68</v>
          </cell>
        </row>
        <row r="128">
          <cell r="A128">
            <v>157</v>
          </cell>
          <cell r="B128" t="str">
            <v>ADESIVO ESTRUTURAL A BASE DE RESINA EPOXI PARA INJECAO EM TRINCAS, BICOMPONENTE, BAIXA VISCOSIDADE</v>
          </cell>
          <cell r="C128" t="str">
            <v xml:space="preserve">KG    </v>
          </cell>
          <cell r="D128" t="str">
            <v>CR</v>
          </cell>
          <cell r="E128" t="str">
            <v>145,50</v>
          </cell>
        </row>
        <row r="129">
          <cell r="A129">
            <v>156</v>
          </cell>
          <cell r="B129" t="str">
            <v>ADESIVO ESTRUTURAL A BASE DE RESINA EPOXI, BICOMPONENTE, FLUIDO</v>
          </cell>
          <cell r="C129" t="str">
            <v xml:space="preserve">KG    </v>
          </cell>
          <cell r="D129" t="str">
            <v>CR</v>
          </cell>
          <cell r="E129" t="str">
            <v>51,80</v>
          </cell>
        </row>
        <row r="130">
          <cell r="A130">
            <v>131</v>
          </cell>
          <cell r="B130" t="str">
            <v>ADESIVO ESTRUTURAL A BASE DE RESINA EPOXI, BICOMPONENTE, PASTOSO (TIXOTROPICO)</v>
          </cell>
          <cell r="C130" t="str">
            <v xml:space="preserve">KG    </v>
          </cell>
          <cell r="D130" t="str">
            <v>CR</v>
          </cell>
          <cell r="E130" t="str">
            <v>44,30</v>
          </cell>
        </row>
        <row r="131">
          <cell r="A131">
            <v>21114</v>
          </cell>
          <cell r="B131" t="str">
            <v>ADESIVO PARA TUBOS CPVC, *75* G</v>
          </cell>
          <cell r="C131" t="str">
            <v xml:space="preserve">UN    </v>
          </cell>
          <cell r="D131" t="str">
            <v>CR</v>
          </cell>
          <cell r="E131" t="str">
            <v>38,59</v>
          </cell>
        </row>
        <row r="132">
          <cell r="A132">
            <v>119</v>
          </cell>
          <cell r="B132" t="str">
            <v>ADESIVO PLASTICO PARA PVC, BISNAGA COM 75 GR</v>
          </cell>
          <cell r="C132" t="str">
            <v xml:space="preserve">UN    </v>
          </cell>
          <cell r="D132" t="str">
            <v xml:space="preserve">C </v>
          </cell>
          <cell r="E132" t="str">
            <v>9,78</v>
          </cell>
        </row>
        <row r="133">
          <cell r="A133">
            <v>122</v>
          </cell>
          <cell r="B133" t="str">
            <v>ADESIVO PLASTICO PARA PVC, FRASCO COM *850* GR</v>
          </cell>
          <cell r="C133" t="str">
            <v xml:space="preserve">UN    </v>
          </cell>
          <cell r="D133" t="str">
            <v>CR</v>
          </cell>
          <cell r="E133" t="str">
            <v>75,25</v>
          </cell>
        </row>
        <row r="134">
          <cell r="A134">
            <v>20080</v>
          </cell>
          <cell r="B134" t="str">
            <v>ADESIVO PLASTICO PARA PVC, FRASCO COM 175 GR</v>
          </cell>
          <cell r="C134" t="str">
            <v xml:space="preserve">UN    </v>
          </cell>
          <cell r="D134" t="str">
            <v>CR</v>
          </cell>
          <cell r="E134" t="str">
            <v>24,56</v>
          </cell>
        </row>
        <row r="135">
          <cell r="A135">
            <v>124</v>
          </cell>
          <cell r="B135" t="str">
            <v>ADITIVO ACELERADOR DE PEGA E ENDURECIMENTO PARA ARGAMASSAS E CONCRETOS, LIQUIDO E ISENTO DE CLORETOS</v>
          </cell>
          <cell r="C135" t="str">
            <v xml:space="preserve">L     </v>
          </cell>
          <cell r="D135" t="str">
            <v>CR</v>
          </cell>
          <cell r="E135" t="str">
            <v>17,08</v>
          </cell>
        </row>
        <row r="136">
          <cell r="A136">
            <v>7334</v>
          </cell>
          <cell r="B136" t="str">
            <v>ADITIVO ADESIVO LIQUIDO PARA ARGAMASSAS DE REVESTIMENTOS CIMENTICIOS</v>
          </cell>
          <cell r="C136" t="str">
            <v xml:space="preserve">L     </v>
          </cell>
          <cell r="D136" t="str">
            <v>CR</v>
          </cell>
          <cell r="E136" t="str">
            <v>16,33</v>
          </cell>
        </row>
        <row r="137">
          <cell r="A137">
            <v>123</v>
          </cell>
          <cell r="B137" t="str">
            <v>ADITIVO IMPERMEABILIZANTE DE PEGA NORMAL PARA ARGAMASSAS E CONCRETOS SEM ARMACAO, LIQUIDO E ISENTO DE CLORETOS</v>
          </cell>
          <cell r="C137" t="str">
            <v xml:space="preserve">L     </v>
          </cell>
          <cell r="D137" t="str">
            <v xml:space="preserve">C </v>
          </cell>
          <cell r="E137" t="str">
            <v>6,99</v>
          </cell>
        </row>
        <row r="138">
          <cell r="A138">
            <v>127</v>
          </cell>
          <cell r="B138" t="str">
            <v>ADITIVO IMPERMEABILIZANTE DE PEGA ULTRARRAPIDA, LIQUIDO E ISENTO DE CLORETOS</v>
          </cell>
          <cell r="C138" t="str">
            <v xml:space="preserve">L     </v>
          </cell>
          <cell r="D138" t="str">
            <v>CR</v>
          </cell>
          <cell r="E138" t="str">
            <v>16,69</v>
          </cell>
        </row>
        <row r="139">
          <cell r="A139">
            <v>41373</v>
          </cell>
          <cell r="B139" t="str">
            <v>ADITIVO LIQUIDO IMPERMEABILIZANTE CRISTALIZANTE</v>
          </cell>
          <cell r="C139" t="str">
            <v xml:space="preserve">L     </v>
          </cell>
          <cell r="D139" t="str">
            <v>CR</v>
          </cell>
          <cell r="E139" t="str">
            <v>23,25</v>
          </cell>
        </row>
        <row r="140">
          <cell r="A140">
            <v>133</v>
          </cell>
          <cell r="B140" t="str">
            <v>ADITIVO LIQUIDO INCORPORADOR DE AR PARA CONCRETO E ARGAMASSA, LIQUIDO E ISENTO DE CLORETOS</v>
          </cell>
          <cell r="C140" t="str">
            <v xml:space="preserve">L     </v>
          </cell>
          <cell r="D140" t="str">
            <v>CR</v>
          </cell>
          <cell r="E140" t="str">
            <v>6,93</v>
          </cell>
        </row>
        <row r="141">
          <cell r="A141">
            <v>43617</v>
          </cell>
          <cell r="B141" t="str">
            <v>ADITIVO PLASTIFICANTE E ESTABILIZADOR PARA ARGAMASSAS DE ASSENTAMENTO E REBOCO, LIQUIDO E ISENTO DE CLORETOS</v>
          </cell>
          <cell r="C141" t="str">
            <v xml:space="preserve">L     </v>
          </cell>
          <cell r="D141" t="str">
            <v>CR</v>
          </cell>
          <cell r="E141" t="str">
            <v>7,74</v>
          </cell>
        </row>
        <row r="142">
          <cell r="A142">
            <v>132</v>
          </cell>
          <cell r="B142" t="str">
            <v>ADITIVO PLASTIFICANTE RETARDADOR DE PEGA E REDUTOR DE AGUA PARA CONCRETO, LIQUIDO E ISENTO DE CLORETOS</v>
          </cell>
          <cell r="C142" t="str">
            <v xml:space="preserve">L     </v>
          </cell>
          <cell r="D142" t="str">
            <v>CR</v>
          </cell>
          <cell r="E142" t="str">
            <v>7,18</v>
          </cell>
        </row>
        <row r="143">
          <cell r="A143">
            <v>43618</v>
          </cell>
          <cell r="B143" t="str">
            <v>ADITIVO SUPERPLASTIFICANTE DE PEGA NORMAL PARA CONCRETO, LIQUIDO E ISENTO DE CLORETOS</v>
          </cell>
          <cell r="C143" t="str">
            <v xml:space="preserve">KG    </v>
          </cell>
          <cell r="D143" t="str">
            <v>CR</v>
          </cell>
          <cell r="E143" t="str">
            <v>18,09</v>
          </cell>
        </row>
        <row r="144">
          <cell r="A144">
            <v>37476</v>
          </cell>
          <cell r="B144" t="str">
            <v>ADUELA/ GALERIA PRE-MOLDADA DE CONCRETO ARMADO, SECAO QUADRADA INTERNA DE 1,50 X 1,50 M (L X A), MISULA DE 20 X 20 CM, C = 1,00 M, ESPESSURA MIN = 15 CM, TB-45 E FCK DO CONCRETO = 30 MPA</v>
          </cell>
          <cell r="C144" t="str">
            <v xml:space="preserve">UN    </v>
          </cell>
          <cell r="D144" t="str">
            <v>CR</v>
          </cell>
          <cell r="E144" t="str">
            <v>2.662,18</v>
          </cell>
        </row>
        <row r="145">
          <cell r="A145">
            <v>37478</v>
          </cell>
          <cell r="B145" t="str">
            <v>ADUELA/ GALERIA PRE-MOLDADA DE CONCRETO ARMADO, SECAO RETANGULAR INTERNA DE 2,00 X 2,00 M (L X A), MISULA DE 20 X 20 CM, C = 1,00 M, ESPESSURA MIN = 15 CM, TB-45 E FCK DO CONCRETO = 30 MPA</v>
          </cell>
          <cell r="C145" t="str">
            <v xml:space="preserve">UN    </v>
          </cell>
          <cell r="D145" t="str">
            <v>CR</v>
          </cell>
          <cell r="E145" t="str">
            <v>3.334,45</v>
          </cell>
        </row>
        <row r="146">
          <cell r="A146">
            <v>37477</v>
          </cell>
          <cell r="B146" t="str">
            <v>ADUELA/ GALERIA PRE-MOLDADA DE CONCRETO ARMADO, SECAO RETANGULAR INTERNA DE 2,50 X 2,50 M (L X A), MISULA DE 20 X 20 CM, C = 1,00 M, ESPESSURA MIN = 15 CM, TB-45 E FCK DO CONCRETO = 30 MPA</v>
          </cell>
          <cell r="C146" t="str">
            <v xml:space="preserve">UN    </v>
          </cell>
          <cell r="D146" t="str">
            <v>CR</v>
          </cell>
          <cell r="E146" t="str">
            <v>4.517,64</v>
          </cell>
        </row>
        <row r="147">
          <cell r="A147">
            <v>37479</v>
          </cell>
          <cell r="B147" t="str">
            <v>ADUELA/ GALERIA PRE-MOLDADA DE CONCRETO ARMADO, SECAO RETANGULAR INTERNA DE 3,00 X 3,00 M (L X A), MISULA DE 20 X 20 CM, C = 1.00 M, ESPESSURA MIN = 20 CM, TB-45 E FCK DO CONCRETO = 30 MPA</v>
          </cell>
          <cell r="C147" t="str">
            <v xml:space="preserve">UN    </v>
          </cell>
          <cell r="D147" t="str">
            <v>CR</v>
          </cell>
          <cell r="E147" t="str">
            <v>5.357,98</v>
          </cell>
        </row>
        <row r="148">
          <cell r="A148">
            <v>4319</v>
          </cell>
          <cell r="B148" t="str">
            <v>AFASTADOR PARA TELHA DE FIBROCIMENTO CANALETE 90 OU KALHETAO</v>
          </cell>
          <cell r="C148" t="str">
            <v xml:space="preserve">UN    </v>
          </cell>
          <cell r="D148" t="str">
            <v>CR</v>
          </cell>
          <cell r="E148" t="str">
            <v>1,35</v>
          </cell>
        </row>
        <row r="149">
          <cell r="A149">
            <v>42409</v>
          </cell>
          <cell r="B149" t="str">
            <v>AGENTE DE CURA, PROTETOR DA EVAPORACAO DA AGUA DE HIDRATACAO DO CONCRETO</v>
          </cell>
          <cell r="C149" t="str">
            <v xml:space="preserve">KG    </v>
          </cell>
          <cell r="D149" t="str">
            <v>CR</v>
          </cell>
          <cell r="E149" t="str">
            <v>11,39</v>
          </cell>
        </row>
        <row r="150">
          <cell r="A150">
            <v>40553</v>
          </cell>
          <cell r="B150" t="str">
            <v>AGREGADO RECICLADO, TIPO RACHAO RECICLADO CINZA, CLASSE A</v>
          </cell>
          <cell r="C150" t="str">
            <v xml:space="preserve">M3    </v>
          </cell>
          <cell r="D150" t="str">
            <v xml:space="preserve">C </v>
          </cell>
          <cell r="E150" t="str">
            <v>23,00</v>
          </cell>
        </row>
        <row r="151">
          <cell r="A151">
            <v>6114</v>
          </cell>
          <cell r="B151" t="str">
            <v>AJUDANTE DE ARMADOR (HORISTA)</v>
          </cell>
          <cell r="C151" t="str">
            <v xml:space="preserve">H     </v>
          </cell>
          <cell r="D151" t="str">
            <v>CR</v>
          </cell>
          <cell r="E151" t="str">
            <v>17,03</v>
          </cell>
        </row>
        <row r="152">
          <cell r="A152">
            <v>40912</v>
          </cell>
          <cell r="B152" t="str">
            <v>AJUDANTE DE ARMADOR (MENSALISTA)</v>
          </cell>
          <cell r="C152" t="str">
            <v xml:space="preserve">MES   </v>
          </cell>
          <cell r="D152" t="str">
            <v>CR</v>
          </cell>
          <cell r="E152" t="str">
            <v>2.984,91</v>
          </cell>
        </row>
        <row r="153">
          <cell r="A153">
            <v>247</v>
          </cell>
          <cell r="B153" t="str">
            <v>AJUDANTE DE ELETRICISTA (HORISTA)</v>
          </cell>
          <cell r="C153" t="str">
            <v xml:space="preserve">H     </v>
          </cell>
          <cell r="D153" t="str">
            <v>CR</v>
          </cell>
          <cell r="E153" t="str">
            <v>18,48</v>
          </cell>
        </row>
        <row r="154">
          <cell r="A154">
            <v>40919</v>
          </cell>
          <cell r="B154" t="str">
            <v>AJUDANTE DE ELETRICISTA (MENSALISTA)</v>
          </cell>
          <cell r="C154" t="str">
            <v xml:space="preserve">MES   </v>
          </cell>
          <cell r="D154" t="str">
            <v>CR</v>
          </cell>
          <cell r="E154" t="str">
            <v>3.237,11</v>
          </cell>
        </row>
        <row r="155">
          <cell r="A155">
            <v>40984</v>
          </cell>
          <cell r="B155" t="str">
            <v>AJUDANTE DE ESTRUTURAS METALICAS (MENSALISTA)</v>
          </cell>
          <cell r="C155" t="str">
            <v xml:space="preserve">MES   </v>
          </cell>
          <cell r="D155" t="str">
            <v>CR</v>
          </cell>
          <cell r="E155" t="str">
            <v>2.828,32</v>
          </cell>
        </row>
        <row r="156">
          <cell r="A156">
            <v>44499</v>
          </cell>
          <cell r="B156" t="str">
            <v>AJUDANTE DE ESTRUTURAS METALICAS HORISTA</v>
          </cell>
          <cell r="C156" t="str">
            <v xml:space="preserve">H     </v>
          </cell>
          <cell r="D156" t="str">
            <v>CR</v>
          </cell>
          <cell r="E156" t="str">
            <v>16,14</v>
          </cell>
        </row>
        <row r="157">
          <cell r="A157">
            <v>248</v>
          </cell>
          <cell r="B157" t="str">
            <v>AJUDANTE DE OPERACAO EM GERAL (HORISTA)</v>
          </cell>
          <cell r="C157" t="str">
            <v xml:space="preserve">H     </v>
          </cell>
          <cell r="D157" t="str">
            <v>CR</v>
          </cell>
          <cell r="E157" t="str">
            <v>18,48</v>
          </cell>
        </row>
        <row r="158">
          <cell r="A158">
            <v>41086</v>
          </cell>
          <cell r="B158" t="str">
            <v>AJUDANTE DE OPERACAO EM GERAL (MENSALISTA)</v>
          </cell>
          <cell r="C158" t="str">
            <v xml:space="preserve">MES   </v>
          </cell>
          <cell r="D158" t="str">
            <v>CR</v>
          </cell>
          <cell r="E158" t="str">
            <v>3.237,11</v>
          </cell>
        </row>
        <row r="159">
          <cell r="A159">
            <v>34466</v>
          </cell>
          <cell r="B159" t="str">
            <v>AJUDANTE DE PINTOR (HORISTA)</v>
          </cell>
          <cell r="C159" t="str">
            <v xml:space="preserve">H     </v>
          </cell>
          <cell r="D159" t="str">
            <v>CR</v>
          </cell>
          <cell r="E159" t="str">
            <v>18,48</v>
          </cell>
        </row>
        <row r="160">
          <cell r="A160">
            <v>41083</v>
          </cell>
          <cell r="B160" t="str">
            <v>AJUDANTE DE PINTOR (MENSALISTA)</v>
          </cell>
          <cell r="C160" t="str">
            <v xml:space="preserve">MES   </v>
          </cell>
          <cell r="D160" t="str">
            <v>CR</v>
          </cell>
          <cell r="E160" t="str">
            <v>3.237,11</v>
          </cell>
        </row>
        <row r="161">
          <cell r="A161">
            <v>252</v>
          </cell>
          <cell r="B161" t="str">
            <v>AJUDANTE DE SERRALHEIRO (HORISTA)</v>
          </cell>
          <cell r="C161" t="str">
            <v xml:space="preserve">H     </v>
          </cell>
          <cell r="D161" t="str">
            <v>CR</v>
          </cell>
          <cell r="E161" t="str">
            <v>18,48</v>
          </cell>
        </row>
        <row r="162">
          <cell r="A162">
            <v>40909</v>
          </cell>
          <cell r="B162" t="str">
            <v>AJUDANTE DE SERRALHEIRO (MENSALISTA)</v>
          </cell>
          <cell r="C162" t="str">
            <v xml:space="preserve">MES   </v>
          </cell>
          <cell r="D162" t="str">
            <v>CR</v>
          </cell>
          <cell r="E162" t="str">
            <v>3.237,11</v>
          </cell>
        </row>
        <row r="163">
          <cell r="A163">
            <v>242</v>
          </cell>
          <cell r="B163" t="str">
            <v>AJUDANTE ESPECIALIZADO (HORISTA)</v>
          </cell>
          <cell r="C163" t="str">
            <v xml:space="preserve">H     </v>
          </cell>
          <cell r="D163" t="str">
            <v>CR</v>
          </cell>
          <cell r="E163" t="str">
            <v>18,48</v>
          </cell>
        </row>
        <row r="164">
          <cell r="A164">
            <v>41085</v>
          </cell>
          <cell r="B164" t="str">
            <v>AJUDANTE ESPECIALIZADO (MENSALISTA)</v>
          </cell>
          <cell r="C164" t="str">
            <v xml:space="preserve">MES   </v>
          </cell>
          <cell r="D164" t="str">
            <v>CR</v>
          </cell>
          <cell r="E164" t="str">
            <v>3.236,93</v>
          </cell>
        </row>
        <row r="165">
          <cell r="A165">
            <v>427</v>
          </cell>
          <cell r="B165" t="str">
            <v>ALCA PREFORMADA DE CONTRA POSTE, EM ACO GALVANIZADO, PARA CABO 3/16", COMPRIMENTO *860* MM</v>
          </cell>
          <cell r="C165" t="str">
            <v xml:space="preserve">UN    </v>
          </cell>
          <cell r="D165" t="str">
            <v>CR</v>
          </cell>
          <cell r="E165" t="str">
            <v>3,90</v>
          </cell>
        </row>
        <row r="166">
          <cell r="A166">
            <v>417</v>
          </cell>
          <cell r="B166" t="str">
            <v>ALCA PREFORMADA DE DISTRIBUICAO, EM ACO GALVANIZADO, PARA CABO DE ALUMINIO DIAMETRO 16 A 25 MM</v>
          </cell>
          <cell r="C166" t="str">
            <v xml:space="preserve">UN    </v>
          </cell>
          <cell r="D166" t="str">
            <v>CR</v>
          </cell>
          <cell r="E166" t="str">
            <v>1,84</v>
          </cell>
        </row>
        <row r="167">
          <cell r="A167">
            <v>11273</v>
          </cell>
          <cell r="B167" t="str">
            <v>ALCA PREFORMADA DE DISTRIBUICAO, EM ACO GALVANIZADO, PARA CONDUTORES DE ALUMINIO AWG 1/0 (CAA 6/1 OU CA 7 FIOS)</v>
          </cell>
          <cell r="C167" t="str">
            <v xml:space="preserve">UN    </v>
          </cell>
          <cell r="D167" t="str">
            <v>CR</v>
          </cell>
          <cell r="E167" t="str">
            <v>5,71</v>
          </cell>
        </row>
        <row r="168">
          <cell r="A168">
            <v>11272</v>
          </cell>
          <cell r="B168" t="str">
            <v>ALCA PREFORMADA DE DISTRIBUICAO, EM ACO GALVANIZADO, PARA CONDUTORES DE ALUMINIO AWG 2 (CAA 6/1 OU CA 7 FIOS)</v>
          </cell>
          <cell r="C168" t="str">
            <v xml:space="preserve">UN    </v>
          </cell>
          <cell r="D168" t="str">
            <v>CR</v>
          </cell>
          <cell r="E168" t="str">
            <v>3,45</v>
          </cell>
        </row>
        <row r="169">
          <cell r="A169">
            <v>11275</v>
          </cell>
          <cell r="B169" t="str">
            <v>ALCA PREFORMADA DE SERVICO, EM ACO GALVANIZADO, PARA CONDUTORES DE ALUMINIO AWG 4 (CAA 6/1)</v>
          </cell>
          <cell r="C169" t="str">
            <v xml:space="preserve">UN    </v>
          </cell>
          <cell r="D169" t="str">
            <v>CR</v>
          </cell>
          <cell r="E169" t="str">
            <v>1,38</v>
          </cell>
        </row>
        <row r="170">
          <cell r="A170">
            <v>11274</v>
          </cell>
          <cell r="B170" t="str">
            <v>ALCA PREFORMADA DE SERVICO, EM ACO GALVANIZADO, PARA CONDUTORES DE ALUMINIO AWG 6 (CAA 6/1)</v>
          </cell>
          <cell r="C170" t="str">
            <v xml:space="preserve">UN    </v>
          </cell>
          <cell r="D170" t="str">
            <v>CR</v>
          </cell>
          <cell r="E170" t="str">
            <v>1,05</v>
          </cell>
        </row>
        <row r="171">
          <cell r="A171">
            <v>38470</v>
          </cell>
          <cell r="B171" t="str">
            <v>ALICATE DE CORTE DIAGONAL 6 " COM ISOLAMENTO</v>
          </cell>
          <cell r="C171" t="str">
            <v xml:space="preserve">UN    </v>
          </cell>
          <cell r="D171" t="str">
            <v xml:space="preserve">C </v>
          </cell>
          <cell r="E171" t="str">
            <v>59,00</v>
          </cell>
        </row>
        <row r="172">
          <cell r="A172">
            <v>38547</v>
          </cell>
          <cell r="B172" t="str">
            <v>ALICATE DE CRIMPAR RJ11, RJ12 E RJ45</v>
          </cell>
          <cell r="C172" t="str">
            <v xml:space="preserve">UN    </v>
          </cell>
          <cell r="D172" t="str">
            <v>CR</v>
          </cell>
          <cell r="E172" t="str">
            <v>161,00</v>
          </cell>
        </row>
        <row r="173">
          <cell r="A173">
            <v>38469</v>
          </cell>
          <cell r="B173" t="str">
            <v>ALICATE DE PRESSAO PARA SOLDA DE CHAPA 18 "</v>
          </cell>
          <cell r="C173" t="str">
            <v xml:space="preserve">UN    </v>
          </cell>
          <cell r="D173" t="str">
            <v>CR</v>
          </cell>
          <cell r="E173" t="str">
            <v>173,12</v>
          </cell>
        </row>
        <row r="174">
          <cell r="A174">
            <v>38467</v>
          </cell>
          <cell r="B174" t="str">
            <v>ALICATE DE PRESSAO 11 " PARA SOLDA, TIPO C</v>
          </cell>
          <cell r="C174" t="str">
            <v xml:space="preserve">UN    </v>
          </cell>
          <cell r="D174" t="str">
            <v>CR</v>
          </cell>
          <cell r="E174" t="str">
            <v>97,41</v>
          </cell>
        </row>
        <row r="175">
          <cell r="A175">
            <v>38468</v>
          </cell>
          <cell r="B175" t="str">
            <v>ALICATE DE PRESSAO 11 " PARA SOLDA, TIPO U</v>
          </cell>
          <cell r="C175" t="str">
            <v xml:space="preserve">UN    </v>
          </cell>
          <cell r="D175" t="str">
            <v>CR</v>
          </cell>
          <cell r="E175" t="str">
            <v>107,19</v>
          </cell>
        </row>
        <row r="176">
          <cell r="A176">
            <v>38471</v>
          </cell>
          <cell r="B176" t="str">
            <v>ALICATE PARA ANEIS DE PISTAO, CAPACIDADE 50 A 100 MM</v>
          </cell>
          <cell r="C176" t="str">
            <v xml:space="preserve">UN    </v>
          </cell>
          <cell r="D176" t="str">
            <v>CR</v>
          </cell>
          <cell r="E176" t="str">
            <v>139,20</v>
          </cell>
        </row>
        <row r="177">
          <cell r="A177">
            <v>37370</v>
          </cell>
          <cell r="B177" t="str">
            <v>ALIMENTACAO - HORISTA (COLETADO CAIXA - ENCARGOS COMPLEMENTARES)</v>
          </cell>
          <cell r="C177" t="str">
            <v xml:space="preserve">H     </v>
          </cell>
          <cell r="D177" t="str">
            <v xml:space="preserve">C </v>
          </cell>
          <cell r="E177" t="str">
            <v>3,79</v>
          </cell>
        </row>
        <row r="178">
          <cell r="A178">
            <v>40862</v>
          </cell>
          <cell r="B178" t="str">
            <v>ALIMENTACAO - MENSALISTA (COLETADO CAIXA - ENCARGOS COMPLEMENTARES)</v>
          </cell>
          <cell r="C178" t="str">
            <v xml:space="preserve">MES   </v>
          </cell>
          <cell r="D178" t="str">
            <v xml:space="preserve">C </v>
          </cell>
          <cell r="E178" t="str">
            <v>714,35</v>
          </cell>
        </row>
        <row r="179">
          <cell r="A179">
            <v>10658</v>
          </cell>
          <cell r="B179" t="str">
            <v>ALISADORA DE CONCRETO COM MOTOR A GASOLINA DE 5,5 HP, PESO COM MOTOR DE 78 KG, 4 PAS</v>
          </cell>
          <cell r="C179" t="str">
            <v xml:space="preserve">UN    </v>
          </cell>
          <cell r="D179" t="str">
            <v>AS</v>
          </cell>
          <cell r="E179" t="str">
            <v>8.364,50</v>
          </cell>
        </row>
        <row r="180">
          <cell r="A180">
            <v>253</v>
          </cell>
          <cell r="B180" t="str">
            <v>ALMOXARIFE (HORISTA)</v>
          </cell>
          <cell r="C180" t="str">
            <v xml:space="preserve">H     </v>
          </cell>
          <cell r="D180" t="str">
            <v xml:space="preserve">C </v>
          </cell>
          <cell r="E180" t="str">
            <v>24,15</v>
          </cell>
        </row>
        <row r="181">
          <cell r="A181">
            <v>40809</v>
          </cell>
          <cell r="B181" t="str">
            <v>ALMOXARIFE (MENSALISTA)</v>
          </cell>
          <cell r="C181" t="str">
            <v xml:space="preserve">MES   </v>
          </cell>
          <cell r="D181" t="str">
            <v>CR</v>
          </cell>
          <cell r="E181" t="str">
            <v>4.228,24</v>
          </cell>
        </row>
        <row r="182">
          <cell r="A182">
            <v>42428</v>
          </cell>
          <cell r="B182" t="str">
            <v>ALONGADOR COM TRES ALTURAS, EM TUBO DE ACO CARBONO, PINTURA NO PROCESSO ELETROSTATICO - EQUIPAMENTO DE GINASTICA PARA ACADEMIA AO AR LIVRE / ACADEMIA DA TERCEIRA IDADE - ATI</v>
          </cell>
          <cell r="C182" t="str">
            <v xml:space="preserve">UN    </v>
          </cell>
          <cell r="D182" t="str">
            <v>AS</v>
          </cell>
          <cell r="E182" t="str">
            <v>2.251,00</v>
          </cell>
        </row>
        <row r="183">
          <cell r="A183">
            <v>583</v>
          </cell>
          <cell r="B183" t="str">
            <v>ALUMINIO ANODIZADO</v>
          </cell>
          <cell r="C183" t="str">
            <v xml:space="preserve">KG    </v>
          </cell>
          <cell r="D183" t="str">
            <v>CR</v>
          </cell>
          <cell r="E183" t="str">
            <v>44,79</v>
          </cell>
        </row>
        <row r="184">
          <cell r="A184">
            <v>301</v>
          </cell>
          <cell r="B184" t="str">
            <v>ANEL BORRACHA PARA TUBO ESGOTO PREDIAL, DN 100 MM (NBR 5688)</v>
          </cell>
          <cell r="C184" t="str">
            <v xml:space="preserve">UN    </v>
          </cell>
          <cell r="D184" t="str">
            <v xml:space="preserve">C </v>
          </cell>
          <cell r="E184" t="str">
            <v>2,55</v>
          </cell>
        </row>
        <row r="185">
          <cell r="A185">
            <v>296</v>
          </cell>
          <cell r="B185" t="str">
            <v>ANEL BORRACHA PARA TUBO ESGOTO PREDIAL, DN 50 MM (NBR 5688)</v>
          </cell>
          <cell r="C185" t="str">
            <v xml:space="preserve">UN    </v>
          </cell>
          <cell r="D185" t="str">
            <v>CR</v>
          </cell>
          <cell r="E185" t="str">
            <v>1,44</v>
          </cell>
        </row>
        <row r="186">
          <cell r="A186">
            <v>297</v>
          </cell>
          <cell r="B186" t="str">
            <v>ANEL BORRACHA PARA TUBO ESGOTO PREDIAL, DN 75 MM (NBR 5688)</v>
          </cell>
          <cell r="C186" t="str">
            <v xml:space="preserve">UN    </v>
          </cell>
          <cell r="D186" t="str">
            <v>CR</v>
          </cell>
          <cell r="E186" t="str">
            <v>2,12</v>
          </cell>
        </row>
        <row r="187">
          <cell r="A187">
            <v>299</v>
          </cell>
          <cell r="B187" t="str">
            <v>ANEL BORRACHA, DN 100 MM, PARA TUBO SERIE REFORCADA ESGOTO PREDIAL</v>
          </cell>
          <cell r="C187" t="str">
            <v xml:space="preserve">UN    </v>
          </cell>
          <cell r="D187" t="str">
            <v>CR</v>
          </cell>
          <cell r="E187" t="str">
            <v>2,99</v>
          </cell>
        </row>
        <row r="188">
          <cell r="A188">
            <v>300</v>
          </cell>
          <cell r="B188" t="str">
            <v>ANEL BORRACHA, DN 150 MM, PARA TUBO SERIE REFORCADA ESGOTO PREDIAL</v>
          </cell>
          <cell r="C188" t="str">
            <v xml:space="preserve">UN    </v>
          </cell>
          <cell r="D188" t="str">
            <v>CR</v>
          </cell>
          <cell r="E188" t="str">
            <v>10,35</v>
          </cell>
        </row>
        <row r="189">
          <cell r="A189">
            <v>20085</v>
          </cell>
          <cell r="B189" t="str">
            <v>ANEL BORRACHA, DN 50 MM, PARA TUBO SERIE REFORCADA ESGOTO PREDIAL</v>
          </cell>
          <cell r="C189" t="str">
            <v xml:space="preserve">UN    </v>
          </cell>
          <cell r="D189" t="str">
            <v>CR</v>
          </cell>
          <cell r="E189" t="str">
            <v>1,89</v>
          </cell>
        </row>
        <row r="190">
          <cell r="A190">
            <v>298</v>
          </cell>
          <cell r="B190" t="str">
            <v>ANEL BORRACHA, DN 75 MM, PARA TUBO SERIE REFORCADA ESGOTO PREDIAL</v>
          </cell>
          <cell r="C190" t="str">
            <v xml:space="preserve">UN    </v>
          </cell>
          <cell r="D190" t="str">
            <v>CR</v>
          </cell>
          <cell r="E190" t="str">
            <v>2,30</v>
          </cell>
        </row>
        <row r="191">
          <cell r="A191">
            <v>311</v>
          </cell>
          <cell r="B191" t="str">
            <v>ANEL BORRACHA, PARA TUBO PVC DEFOFO, DN 100 MM (NBR 7665)</v>
          </cell>
          <cell r="C191" t="str">
            <v xml:space="preserve">UN    </v>
          </cell>
          <cell r="D191" t="str">
            <v>CR</v>
          </cell>
          <cell r="E191" t="str">
            <v>8,53</v>
          </cell>
        </row>
        <row r="192">
          <cell r="A192">
            <v>318</v>
          </cell>
          <cell r="B192" t="str">
            <v>ANEL BORRACHA, PARA TUBO PVC DEFOFO, DN 150 MM (NBR 7665)</v>
          </cell>
          <cell r="C192" t="str">
            <v xml:space="preserve">UN    </v>
          </cell>
          <cell r="D192" t="str">
            <v>CR</v>
          </cell>
          <cell r="E192" t="str">
            <v>17,19</v>
          </cell>
        </row>
        <row r="193">
          <cell r="A193">
            <v>319</v>
          </cell>
          <cell r="B193" t="str">
            <v>ANEL BORRACHA, PARA TUBO PVC DEFOFO, DN 200 MM (NBR 7665)</v>
          </cell>
          <cell r="C193" t="str">
            <v xml:space="preserve">UN    </v>
          </cell>
          <cell r="D193" t="str">
            <v>CR</v>
          </cell>
          <cell r="E193" t="str">
            <v>26,95</v>
          </cell>
        </row>
        <row r="194">
          <cell r="A194">
            <v>303</v>
          </cell>
          <cell r="B194" t="str">
            <v>ANEL BORRACHA, PARA TUBO PVC, REDE COLETOR ESGOTO, DN 100 MM (NBR 7362)</v>
          </cell>
          <cell r="C194" t="str">
            <v xml:space="preserve">UN    </v>
          </cell>
          <cell r="D194" t="str">
            <v>CR</v>
          </cell>
          <cell r="E194" t="str">
            <v>2,82</v>
          </cell>
        </row>
        <row r="195">
          <cell r="A195">
            <v>305</v>
          </cell>
          <cell r="B195" t="str">
            <v>ANEL BORRACHA, PARA TUBO PVC, REDE COLETOR ESGOTO, DN 150 MM (NBR 7362)</v>
          </cell>
          <cell r="C195" t="str">
            <v xml:space="preserve">UN    </v>
          </cell>
          <cell r="D195" t="str">
            <v>CR</v>
          </cell>
          <cell r="E195" t="str">
            <v>8,88</v>
          </cell>
        </row>
        <row r="196">
          <cell r="A196">
            <v>306</v>
          </cell>
          <cell r="B196" t="str">
            <v>ANEL BORRACHA, PARA TUBO PVC, REDE COLETOR ESGOTO, DN 200 MM (NBR 7362)</v>
          </cell>
          <cell r="C196" t="str">
            <v xml:space="preserve">UN    </v>
          </cell>
          <cell r="D196" t="str">
            <v>CR</v>
          </cell>
          <cell r="E196" t="str">
            <v>13,47</v>
          </cell>
        </row>
        <row r="197">
          <cell r="A197">
            <v>307</v>
          </cell>
          <cell r="B197" t="str">
            <v>ANEL BORRACHA, PARA TUBO PVC, REDE COLETOR ESGOTO, DN 250 MM (NBR 7362)</v>
          </cell>
          <cell r="C197" t="str">
            <v xml:space="preserve">UN    </v>
          </cell>
          <cell r="D197" t="str">
            <v>CR</v>
          </cell>
          <cell r="E197" t="str">
            <v>34,05</v>
          </cell>
        </row>
        <row r="198">
          <cell r="A198">
            <v>309</v>
          </cell>
          <cell r="B198" t="str">
            <v>ANEL BORRACHA, PARA TUBO PVC, REDE COLETOR ESGOTO, DN 350 MM (NBR 7362)</v>
          </cell>
          <cell r="C198" t="str">
            <v xml:space="preserve">UN    </v>
          </cell>
          <cell r="D198" t="str">
            <v>CR</v>
          </cell>
          <cell r="E198" t="str">
            <v>55,77</v>
          </cell>
        </row>
        <row r="199">
          <cell r="A199">
            <v>310</v>
          </cell>
          <cell r="B199" t="str">
            <v>ANEL BORRACHA, PARA TUBO PVC, REDE COLETOR ESGOTO, DN 400 MM (NBR 7362)</v>
          </cell>
          <cell r="C199" t="str">
            <v xml:space="preserve">UN    </v>
          </cell>
          <cell r="D199" t="str">
            <v>CR</v>
          </cell>
          <cell r="E199" t="str">
            <v>77,30</v>
          </cell>
        </row>
        <row r="200">
          <cell r="A200">
            <v>328</v>
          </cell>
          <cell r="B200" t="str">
            <v>ANEL BORRACHA, PARA TUBO/CONEXAO PVC PBA, DN 100 MM, PARA REDE AGUA</v>
          </cell>
          <cell r="C200" t="str">
            <v xml:space="preserve">UN    </v>
          </cell>
          <cell r="D200" t="str">
            <v>CR</v>
          </cell>
          <cell r="E200" t="str">
            <v>6,76</v>
          </cell>
        </row>
        <row r="201">
          <cell r="A201">
            <v>325</v>
          </cell>
          <cell r="B201" t="str">
            <v>ANEL BORRACHA, PARA TUBO/CONEXAO PVC PBA, DN 50 MM, PARA REDE AGUA</v>
          </cell>
          <cell r="C201" t="str">
            <v xml:space="preserve">UN    </v>
          </cell>
          <cell r="D201" t="str">
            <v>CR</v>
          </cell>
          <cell r="E201" t="str">
            <v>1,99</v>
          </cell>
        </row>
        <row r="202">
          <cell r="A202">
            <v>20326</v>
          </cell>
          <cell r="B202" t="str">
            <v>ANEL BORRACHA, PARA TUBO/CONEXAO PVC PBA, DN 60 MM, PARA REDE AGUA</v>
          </cell>
          <cell r="C202" t="str">
            <v xml:space="preserve">UN    </v>
          </cell>
          <cell r="D202" t="str">
            <v>CR</v>
          </cell>
          <cell r="E202" t="str">
            <v>3,65</v>
          </cell>
        </row>
        <row r="203">
          <cell r="A203">
            <v>329</v>
          </cell>
          <cell r="B203" t="str">
            <v>ANEL BORRACHA, PARA TUBO/CONEXAO PVC PBA, DN 75 MM, PARA REDE AGUA</v>
          </cell>
          <cell r="C203" t="str">
            <v xml:space="preserve">UN    </v>
          </cell>
          <cell r="D203" t="str">
            <v>CR</v>
          </cell>
          <cell r="E203" t="str">
            <v>5,65</v>
          </cell>
        </row>
        <row r="204">
          <cell r="A204">
            <v>308</v>
          </cell>
          <cell r="B204" t="str">
            <v>ANEL BORRACHA, PARA TUBO, PVC REDE COLETOR ESGOTO, DN 300 MM (NBR 7362)</v>
          </cell>
          <cell r="C204" t="str">
            <v xml:space="preserve">UN    </v>
          </cell>
          <cell r="D204" t="str">
            <v>CR</v>
          </cell>
          <cell r="E204" t="str">
            <v>75,99</v>
          </cell>
        </row>
        <row r="205">
          <cell r="A205">
            <v>39642</v>
          </cell>
          <cell r="B205" t="str">
            <v>ANEL DE BORRACHA PARA VEDACAO DE DUTO PEAD CORRUGADO PARA ELETRICA, DN 1 1/2" (NBR 15715)</v>
          </cell>
          <cell r="C205" t="str">
            <v xml:space="preserve">UN    </v>
          </cell>
          <cell r="D205" t="str">
            <v>CR</v>
          </cell>
          <cell r="E205" t="str">
            <v>2,50</v>
          </cell>
        </row>
        <row r="206">
          <cell r="A206">
            <v>39641</v>
          </cell>
          <cell r="B206" t="str">
            <v>ANEL DE BORRACHA PARA VEDACAO DE DUTO PEAD CORRUGADO PARA ELETRICA, DN 1 1/4" (NBR 15715)</v>
          </cell>
          <cell r="C206" t="str">
            <v xml:space="preserve">UN    </v>
          </cell>
          <cell r="D206" t="str">
            <v>CR</v>
          </cell>
          <cell r="E206" t="str">
            <v>2,20</v>
          </cell>
        </row>
        <row r="207">
          <cell r="A207">
            <v>39643</v>
          </cell>
          <cell r="B207" t="str">
            <v>ANEL DE BORRACHA PARA VEDACAO DE DUTO PEAD CORRUGADO PARA ELETRICA, DN 2" (NBR 15715)</v>
          </cell>
          <cell r="C207" t="str">
            <v xml:space="preserve">UN    </v>
          </cell>
          <cell r="D207" t="str">
            <v>CR</v>
          </cell>
          <cell r="E207" t="str">
            <v>2,94</v>
          </cell>
        </row>
        <row r="208">
          <cell r="A208">
            <v>39644</v>
          </cell>
          <cell r="B208" t="str">
            <v>ANEL DE BORRACHA PARA VEDACAO DE DUTO PEAD CORRUGADO PARA ELETRICA, DN 3" (NBR 15715)</v>
          </cell>
          <cell r="C208" t="str">
            <v xml:space="preserve">UN    </v>
          </cell>
          <cell r="D208" t="str">
            <v>CR</v>
          </cell>
          <cell r="E208" t="str">
            <v>4,56</v>
          </cell>
        </row>
        <row r="209">
          <cell r="A209">
            <v>39645</v>
          </cell>
          <cell r="B209" t="str">
            <v>ANEL DE BORRACHA PARA VEDACAO DE DUTO PEAD CORRUGADO PARA ELETRICA, DN 4" (NBR 15715)</v>
          </cell>
          <cell r="C209" t="str">
            <v xml:space="preserve">UN    </v>
          </cell>
          <cell r="D209" t="str">
            <v>CR</v>
          </cell>
          <cell r="E209" t="str">
            <v>4,99</v>
          </cell>
        </row>
        <row r="210">
          <cell r="A210">
            <v>41610</v>
          </cell>
          <cell r="B210" t="str">
            <v>ANEL DE CONCRETO ARMADO COM FUNDO, PARA FOSSA E POCO 1,50 X *0,50* M</v>
          </cell>
          <cell r="C210" t="str">
            <v xml:space="preserve">UN    </v>
          </cell>
          <cell r="D210" t="str">
            <v>CR</v>
          </cell>
          <cell r="E210" t="str">
            <v>493,90</v>
          </cell>
        </row>
        <row r="211">
          <cell r="A211">
            <v>41611</v>
          </cell>
          <cell r="B211" t="str">
            <v>ANEL DE CONCRETO ARMADO COM FUNDO, PARA FOSSA E POCO 2,00 X *0,50* M</v>
          </cell>
          <cell r="C211" t="str">
            <v xml:space="preserve">UN    </v>
          </cell>
          <cell r="D211" t="str">
            <v>CR</v>
          </cell>
          <cell r="E211" t="str">
            <v>778,48</v>
          </cell>
        </row>
        <row r="212">
          <cell r="A212">
            <v>41612</v>
          </cell>
          <cell r="B212" t="str">
            <v>ANEL DE CONCRETO ARMADO COM FUNDO, PARA FOSSA E POCO 2,50 X *0,50* M</v>
          </cell>
          <cell r="C212" t="str">
            <v xml:space="preserve">UN    </v>
          </cell>
          <cell r="D212" t="str">
            <v>CR</v>
          </cell>
          <cell r="E212" t="str">
            <v>1.093,10</v>
          </cell>
        </row>
        <row r="213">
          <cell r="A213">
            <v>41637</v>
          </cell>
          <cell r="B213" t="str">
            <v>ANEL DE CONCRETO ARMADO, COM FUROS/DRENO PARA SUMIDOURO, D = 0,80 M, H = 0,50 M</v>
          </cell>
          <cell r="C213" t="str">
            <v xml:space="preserve">UN    </v>
          </cell>
          <cell r="D213" t="str">
            <v>CR</v>
          </cell>
          <cell r="E213" t="str">
            <v>102,18</v>
          </cell>
        </row>
        <row r="214">
          <cell r="A214">
            <v>41638</v>
          </cell>
          <cell r="B214" t="str">
            <v>ANEL DE CONCRETO ARMADO, COM FUROS/DRENO PARA SUMIDOURO, D = 1,00 M, H = 0,50M</v>
          </cell>
          <cell r="C214" t="str">
            <v xml:space="preserve">UN    </v>
          </cell>
          <cell r="D214" t="str">
            <v>CR</v>
          </cell>
          <cell r="E214" t="str">
            <v>133,10</v>
          </cell>
        </row>
        <row r="215">
          <cell r="A215">
            <v>41639</v>
          </cell>
          <cell r="B215" t="str">
            <v>ANEL DE CONCRETO ARMADO, COM FUROS/DRENO PARA SUMIDOURO, D = 1,50 M, H = 0,50 M</v>
          </cell>
          <cell r="C215" t="str">
            <v xml:space="preserve">UN    </v>
          </cell>
          <cell r="D215" t="str">
            <v>CR</v>
          </cell>
          <cell r="E215" t="str">
            <v>322,01</v>
          </cell>
        </row>
        <row r="216">
          <cell r="A216">
            <v>11789</v>
          </cell>
          <cell r="B216" t="str">
            <v>ANEL DE DISTRIBUICAO EM ACO GALVANIZADO PARA FIO FE-160</v>
          </cell>
          <cell r="C216" t="str">
            <v xml:space="preserve">UN    </v>
          </cell>
          <cell r="D216" t="str">
            <v>CR</v>
          </cell>
          <cell r="E216" t="str">
            <v>0,52</v>
          </cell>
        </row>
        <row r="217">
          <cell r="A217">
            <v>20975</v>
          </cell>
          <cell r="B217" t="str">
            <v>ANEL DE EXPANSAO EM COBRE, ENGATE RAPIDO 1 1/2", PARA EMPATACAO MANGUEIRA DE COMBATE A INCENDIO PREDIAL</v>
          </cell>
          <cell r="C217" t="str">
            <v xml:space="preserve">UN    </v>
          </cell>
          <cell r="D217" t="str">
            <v>CR</v>
          </cell>
          <cell r="E217" t="str">
            <v>17,17</v>
          </cell>
        </row>
        <row r="218">
          <cell r="A218">
            <v>20976</v>
          </cell>
          <cell r="B218" t="str">
            <v>ANEL DE EXPANSAO EM COBRE, ENGATE RAPIDO 2 1/2", PARA EMPATACAO MANGUEIRA DE COMBATE A INCENDIO PREDIAL</v>
          </cell>
          <cell r="C218" t="str">
            <v xml:space="preserve">UN    </v>
          </cell>
          <cell r="D218" t="str">
            <v>CR</v>
          </cell>
          <cell r="E218" t="str">
            <v>25,95</v>
          </cell>
        </row>
        <row r="219">
          <cell r="A219">
            <v>40340</v>
          </cell>
          <cell r="B219" t="str">
            <v>ANEL DE VEDACAO/JUNTA ELASTICA, H = *16* MM, PARA TUBO DE CONCRETO, DN 300 MM</v>
          </cell>
          <cell r="C219" t="str">
            <v xml:space="preserve">UN    </v>
          </cell>
          <cell r="D219" t="str">
            <v>CR</v>
          </cell>
          <cell r="E219" t="str">
            <v>18,76</v>
          </cell>
        </row>
        <row r="220">
          <cell r="A220">
            <v>40341</v>
          </cell>
          <cell r="B220" t="str">
            <v>ANEL DE VEDACAO/JUNTA ELASTICA, H = *16* MM, PARA TUBO DE CONCRETO, DN 400 MM</v>
          </cell>
          <cell r="C220" t="str">
            <v xml:space="preserve">UN    </v>
          </cell>
          <cell r="D220" t="str">
            <v>CR</v>
          </cell>
          <cell r="E220" t="str">
            <v>22,38</v>
          </cell>
        </row>
        <row r="221">
          <cell r="A221">
            <v>40342</v>
          </cell>
          <cell r="B221" t="str">
            <v>ANEL DE VEDACAO/JUNTA ELASTICA, H = *16* MM, PARA TUBO DE CONCRETO, DN 500 MM</v>
          </cell>
          <cell r="C221" t="str">
            <v xml:space="preserve">UN    </v>
          </cell>
          <cell r="D221" t="str">
            <v>CR</v>
          </cell>
          <cell r="E221" t="str">
            <v>26,70</v>
          </cell>
        </row>
        <row r="222">
          <cell r="A222">
            <v>40343</v>
          </cell>
          <cell r="B222" t="str">
            <v>ANEL DE VEDACAO/JUNTA ELASTICA, H = *16* MM, PARA TUBO DE CONCRETO, DN 600 MM</v>
          </cell>
          <cell r="C222" t="str">
            <v xml:space="preserve">UN    </v>
          </cell>
          <cell r="D222" t="str">
            <v>CR</v>
          </cell>
          <cell r="E222" t="str">
            <v>31,67</v>
          </cell>
        </row>
        <row r="223">
          <cell r="A223">
            <v>40344</v>
          </cell>
          <cell r="B223" t="str">
            <v>ANEL DE VEDACAO/JUNTA ELASTICA, H = *18* MM, PARA TUBO DE CONCRETO, DN 700 MM</v>
          </cell>
          <cell r="C223" t="str">
            <v xml:space="preserve">UN    </v>
          </cell>
          <cell r="D223" t="str">
            <v>CR</v>
          </cell>
          <cell r="E223" t="str">
            <v>43,17</v>
          </cell>
        </row>
        <row r="224">
          <cell r="A224">
            <v>40345</v>
          </cell>
          <cell r="B224" t="str">
            <v>ANEL DE VEDACAO/JUNTA ELASTICA, H = *19* MM, PARA TUBO DE CONCRETO, DN 800 MM</v>
          </cell>
          <cell r="C224" t="str">
            <v xml:space="preserve">UN    </v>
          </cell>
          <cell r="D224" t="str">
            <v>CR</v>
          </cell>
          <cell r="E224" t="str">
            <v>53,20</v>
          </cell>
        </row>
        <row r="225">
          <cell r="A225">
            <v>40346</v>
          </cell>
          <cell r="B225" t="str">
            <v>ANEL DE VEDACAO/JUNTA ELASTICA, H = *19* MM, PARA TUBO DE CONCRETO, DN 900 MM</v>
          </cell>
          <cell r="C225" t="str">
            <v xml:space="preserve">UN    </v>
          </cell>
          <cell r="D225" t="str">
            <v>CR</v>
          </cell>
          <cell r="E225" t="str">
            <v>61,71</v>
          </cell>
        </row>
        <row r="226">
          <cell r="A226">
            <v>40347</v>
          </cell>
          <cell r="B226" t="str">
            <v>ANEL DE VEDACAO/JUNTA ELASTICA, H = *21* MM, PARA TUBO DE CONCRETO, DN 1000 MM</v>
          </cell>
          <cell r="C226" t="str">
            <v xml:space="preserve">UN    </v>
          </cell>
          <cell r="D226" t="str">
            <v>CR</v>
          </cell>
          <cell r="E226" t="str">
            <v>77,53</v>
          </cell>
        </row>
        <row r="227">
          <cell r="A227">
            <v>6138</v>
          </cell>
          <cell r="B227" t="str">
            <v>ANEL DE VEDACAO, PVC FLEXIVEL, 100 MM, PARA SAIDA DE BACIA / VASO SANITARIO</v>
          </cell>
          <cell r="C227" t="str">
            <v xml:space="preserve">UN    </v>
          </cell>
          <cell r="D227" t="str">
            <v>CR</v>
          </cell>
          <cell r="E227" t="str">
            <v>11,29</v>
          </cell>
        </row>
        <row r="228">
          <cell r="A228">
            <v>43424</v>
          </cell>
          <cell r="B228" t="str">
            <v>ANEL EM CONCRETO ARMADO, LISO,  PARA FOSSAS SEPTICAS E SUMIDOUROS, COM FUNDO, DIAMETRO INTERNO DE 1,20 M E ALTURA DE 0,50 M</v>
          </cell>
          <cell r="C228" t="str">
            <v xml:space="preserve">UN    </v>
          </cell>
          <cell r="D228" t="str">
            <v>CR</v>
          </cell>
          <cell r="E228" t="str">
            <v>413,80</v>
          </cell>
        </row>
        <row r="229">
          <cell r="A229">
            <v>43426</v>
          </cell>
          <cell r="B229" t="str">
            <v>ANEL EM CONCRETO ARMADO, LISO, PARA FOSSAS SEPTICAS E SUMIDOUROS, COM FUNDO, DIAMETRO INTERNO DE 3,00 M E ALTURA DE 0,50 M</v>
          </cell>
          <cell r="C229" t="str">
            <v xml:space="preserve">UN    </v>
          </cell>
          <cell r="D229" t="str">
            <v>CR</v>
          </cell>
          <cell r="E229" t="str">
            <v>1.427,22</v>
          </cell>
        </row>
        <row r="230">
          <cell r="A230">
            <v>12565</v>
          </cell>
          <cell r="B230" t="str">
            <v>ANEL EM CONCRETO ARMADO, LISO, PARA FOSSAS SEPTICAS E SUMIDOUROS, SEM FUNDO, DIAMETRO INTERNO DE 2,00 M E ALTURA DE 0,50 M</v>
          </cell>
          <cell r="C230" t="str">
            <v xml:space="preserve">UN    </v>
          </cell>
          <cell r="D230" t="str">
            <v>CR</v>
          </cell>
          <cell r="E230" t="str">
            <v>500,51</v>
          </cell>
        </row>
        <row r="231">
          <cell r="A231">
            <v>12567</v>
          </cell>
          <cell r="B231" t="str">
            <v>ANEL EM CONCRETO ARMADO, LISO, PARA FOSSAS SEPTICAS E SUMIDOUROS, SEM FUNDO, DIAMETRO INTERNO DE 2,50 M E ALTURA DE 0,50 M</v>
          </cell>
          <cell r="C231" t="str">
            <v xml:space="preserve">UN    </v>
          </cell>
          <cell r="D231" t="str">
            <v>CR</v>
          </cell>
          <cell r="E231" t="str">
            <v>672,26</v>
          </cell>
        </row>
        <row r="232">
          <cell r="A232">
            <v>12568</v>
          </cell>
          <cell r="B232" t="str">
            <v>ANEL EM CONCRETO ARMADO, LISO, PARA FOSSAS SEPTICAS E SUMIDOUROS, SEM FUNDO, DIAMETRO INTERNO DE 3,00 M E ALTURA DE 0,50 M</v>
          </cell>
          <cell r="C232" t="str">
            <v xml:space="preserve">UN    </v>
          </cell>
          <cell r="D232" t="str">
            <v>CR</v>
          </cell>
          <cell r="E232" t="str">
            <v>941,17</v>
          </cell>
        </row>
        <row r="233">
          <cell r="A233">
            <v>43441</v>
          </cell>
          <cell r="B233" t="str">
            <v>ANEL EM CONCRETO ARMADO, LISO, PARA POCOS DE INSPECAO, COM FUNDO, DIAMETRO INTERNO DE 0,60 M E ALTURA DE 0,50 M</v>
          </cell>
          <cell r="C233" t="str">
            <v xml:space="preserve">UN    </v>
          </cell>
          <cell r="D233" t="str">
            <v>CR</v>
          </cell>
          <cell r="E233" t="str">
            <v>121,00</v>
          </cell>
        </row>
        <row r="234">
          <cell r="A234">
            <v>43423</v>
          </cell>
          <cell r="B234" t="str">
            <v>ANEL EM CONCRETO ARMADO, LISO, PARA POCOS DE INSPECAO, SEM FUNDO, DIAMETRO INTERNO DE 0,60 M E ALTURA DE 0,20 M</v>
          </cell>
          <cell r="C234" t="str">
            <v xml:space="preserve">UN    </v>
          </cell>
          <cell r="D234" t="str">
            <v>CR</v>
          </cell>
          <cell r="E234" t="str">
            <v>56,47</v>
          </cell>
        </row>
        <row r="235">
          <cell r="A235">
            <v>12532</v>
          </cell>
          <cell r="B235" t="str">
            <v>ANEL EM CONCRETO ARMADO, LISO, PARA POCOS DE INSPECAO, SEM FUNDO, DIAMETRO INTERNO DE 0,60 M E ALTURA DE 0,50 M</v>
          </cell>
          <cell r="C235" t="str">
            <v xml:space="preserve">UN    </v>
          </cell>
          <cell r="D235" t="str">
            <v>CR</v>
          </cell>
          <cell r="E235" t="str">
            <v>87,09</v>
          </cell>
        </row>
        <row r="236">
          <cell r="A236">
            <v>43444</v>
          </cell>
          <cell r="B236" t="str">
            <v>ANEL EM CONCRETO ARMADO, LISO, PARA POCOS DE VISITA, POCOS DE INSPECAO, FOSSAS SEPTICAS E SUMIDOUROS, COM FUNDO, DIAMETRO INTERNO DE 1,20 M E ALTURA DE 0,75 M</v>
          </cell>
          <cell r="C236" t="str">
            <v xml:space="preserve">UN    </v>
          </cell>
          <cell r="D236" t="str">
            <v>CR</v>
          </cell>
          <cell r="E236" t="str">
            <v>292,43</v>
          </cell>
        </row>
        <row r="237">
          <cell r="A237">
            <v>12551</v>
          </cell>
          <cell r="B237" t="str">
            <v>ANEL EM CONCRETO ARMADO, LISO, PARA POCOS DE VISITA, POCOS DE INSPECAO, FOSSAS SEPTICAS E SUMIDOUROS, SEM FUNDO, DIAMETRO INTERNO DE 1,20 M E ALTURA DE 0,50 M</v>
          </cell>
          <cell r="C237" t="str">
            <v xml:space="preserve">UN    </v>
          </cell>
          <cell r="D237" t="str">
            <v>CR</v>
          </cell>
          <cell r="E237" t="str">
            <v>208,64</v>
          </cell>
        </row>
        <row r="238">
          <cell r="A238">
            <v>43442</v>
          </cell>
          <cell r="B238" t="str">
            <v>ANEL EM CONCRETO ARMADO, LISO, PARA POCOS DE VISITAS, POCOS DE INSPECAO, FOSSAS SEPTICAS E SUMIDOUROS, COM FUNDO, DIAMETRO INTERNO DE 0,80 M E ALTURA DE 0,50 M</v>
          </cell>
          <cell r="C238" t="str">
            <v xml:space="preserve">UN    </v>
          </cell>
          <cell r="D238" t="str">
            <v>CR</v>
          </cell>
          <cell r="E238" t="str">
            <v>161,34</v>
          </cell>
        </row>
        <row r="239">
          <cell r="A239">
            <v>43443</v>
          </cell>
          <cell r="B239" t="str">
            <v>ANEL EM CONCRETO ARMADO, LISO, PARA POCOS DE VISITAS, POCOS DE INSPECAO, FOSSAS SEPTICAS E SUMIDOUROS, COM FUNDO, DIAMETRO INTERNO DE 1,00 M E ALTURA DE 0,50 M</v>
          </cell>
          <cell r="C239" t="str">
            <v xml:space="preserve">UN    </v>
          </cell>
          <cell r="D239" t="str">
            <v>CR</v>
          </cell>
          <cell r="E239" t="str">
            <v>211,76</v>
          </cell>
        </row>
        <row r="240">
          <cell r="A240">
            <v>12544</v>
          </cell>
          <cell r="B240" t="str">
            <v>ANEL EM CONCRETO ARMADO, LISO, PARA POCOS DE VISITAS, POCOS DE INSPECAO, FOSSAS SEPTICAS E SUMIDOUROS, SEM FUNDO, DIAMETRO INTERNO DE 0,80 M E ALTURA DE 0,50 M</v>
          </cell>
          <cell r="C240" t="str">
            <v xml:space="preserve">UN    </v>
          </cell>
          <cell r="D240" t="str">
            <v>CR</v>
          </cell>
          <cell r="E240" t="str">
            <v>114,28</v>
          </cell>
        </row>
        <row r="241">
          <cell r="A241">
            <v>12547</v>
          </cell>
          <cell r="B241" t="str">
            <v>ANEL EM CONCRETO ARMADO, LISO, PARA POCOS DE VISITAS, POCOS DE INSPECAO, FOSSAS SEPTICAS E SUMIDOUROS, SEM FUNDO, DIAMETRO INTERNO DE 1,00 M E ALTURA DE 0,50 M</v>
          </cell>
          <cell r="C241" t="str">
            <v xml:space="preserve">UN    </v>
          </cell>
          <cell r="D241" t="str">
            <v>CR</v>
          </cell>
          <cell r="E241" t="str">
            <v>153,70</v>
          </cell>
        </row>
        <row r="242">
          <cell r="A242">
            <v>43445</v>
          </cell>
          <cell r="B242" t="str">
            <v>ANEL EM CONCRETO ARMADO, LISO, PARA, POCOS DE VISITA, POCOS DE INSPECAO, FOSSAS SEPTICAS E SUMIDOUROS, COM FUNDO, DIAMETRO INTERNO DE 1,50 M E ALTURA DE 1,00 M</v>
          </cell>
          <cell r="C242" t="str">
            <v xml:space="preserve">UN    </v>
          </cell>
          <cell r="D242" t="str">
            <v>CR</v>
          </cell>
          <cell r="E242" t="str">
            <v>403,36</v>
          </cell>
        </row>
        <row r="243">
          <cell r="A243">
            <v>12563</v>
          </cell>
          <cell r="B243" t="str">
            <v>ANEL EM CONCRETO ARMADO, LISO, PARA, POCOS DE VISITA, POCOS DE INSPECAO, FOSSAS SEPTICAS E SUMIDOUROS, SEM FUNDO, DIAMETRO INTERNO DE 1,50 M E ALTURA DE 0,50 M</v>
          </cell>
          <cell r="C243" t="str">
            <v xml:space="preserve">UN    </v>
          </cell>
          <cell r="D243" t="str">
            <v>CR</v>
          </cell>
          <cell r="E243" t="str">
            <v>288,59</v>
          </cell>
        </row>
        <row r="244">
          <cell r="A244">
            <v>43425</v>
          </cell>
          <cell r="B244" t="str">
            <v>ANEL EM CONCRETO ARMADO, PERFURADO,  PARA FOSSAS SEPTICAS E SUMIDOUROS, SEM FUNDO, DIAMETRO INTERNO DE 1,20 M E ALTURA DE 0,50 M</v>
          </cell>
          <cell r="C244" t="str">
            <v xml:space="preserve">UN    </v>
          </cell>
          <cell r="D244" t="str">
            <v>CR</v>
          </cell>
          <cell r="E244" t="str">
            <v>181,51</v>
          </cell>
        </row>
        <row r="245">
          <cell r="A245">
            <v>43446</v>
          </cell>
          <cell r="B245" t="str">
            <v>ANEL EM CONCRETO ARMADO, PERFURADO, PARA FOSSAS SEPTICAS E SUMIDOUROS, SEM FUNDO, DIAMETRO INTERNO DE 2,00 M E ALTURA DE 0,50 M</v>
          </cell>
          <cell r="C245" t="str">
            <v xml:space="preserve">UN    </v>
          </cell>
          <cell r="D245" t="str">
            <v>CR</v>
          </cell>
          <cell r="E245" t="str">
            <v>383,19</v>
          </cell>
        </row>
        <row r="246">
          <cell r="A246">
            <v>43447</v>
          </cell>
          <cell r="B246" t="str">
            <v>ANEL EM CONCRETO ARMADO, PERFURADO, PARA FOSSAS SEPTICAS E SUMIDOUROS, SEM FUNDO, DIAMETRO INTERNO DE 2,50 M E ALTURA DE 0,50 M</v>
          </cell>
          <cell r="C246" t="str">
            <v xml:space="preserve">UN    </v>
          </cell>
          <cell r="D246" t="str">
            <v>CR</v>
          </cell>
          <cell r="E246" t="str">
            <v>470,58</v>
          </cell>
        </row>
        <row r="247">
          <cell r="A247">
            <v>43448</v>
          </cell>
          <cell r="B247" t="str">
            <v>ANEL EM CONCRETO ARMADO, PERFURADO, PARA FOSSAS SEPTICAS E SUMIDOUROS, SEM FUNDO, DIAMETRO INTERNO DE 3,00 M E ALTURA DE 0,50 M</v>
          </cell>
          <cell r="C247" t="str">
            <v xml:space="preserve">UN    </v>
          </cell>
          <cell r="D247" t="str">
            <v>CR</v>
          </cell>
          <cell r="E247" t="str">
            <v>658,82</v>
          </cell>
        </row>
        <row r="248">
          <cell r="A248">
            <v>13761</v>
          </cell>
          <cell r="B248" t="str">
            <v>APARELHO CORTE OXI-ACETILENO PARA SOLDA E CORTE CONTENDO MACARICO SOLDA, BICO DE CORTE, CILINDROS, REGULADORES, MANGUEIRAS E CARRINHO</v>
          </cell>
          <cell r="C248" t="str">
            <v xml:space="preserve">UN    </v>
          </cell>
          <cell r="D248" t="str">
            <v>CR</v>
          </cell>
          <cell r="E248" t="str">
            <v>2.659,16</v>
          </cell>
        </row>
        <row r="249">
          <cell r="A249">
            <v>4814</v>
          </cell>
          <cell r="B249" t="str">
            <v>APARELHO SINALIZADOR LUMINOSO COM LED, PARA SAIDA GARAGEM, COM 2 LENTES EM POLICARBONATO, BIVOLT (INCLUI SUPORTE DE FIXACAO)</v>
          </cell>
          <cell r="C249" t="str">
            <v xml:space="preserve">UN    </v>
          </cell>
          <cell r="D249" t="str">
            <v>CR</v>
          </cell>
          <cell r="E249" t="str">
            <v>91,75</v>
          </cell>
        </row>
        <row r="250">
          <cell r="A250">
            <v>44473</v>
          </cell>
          <cell r="B250" t="str">
            <v>APOIO DO PORTA DENTE PARA FRESADORA DE  ASFALTO</v>
          </cell>
          <cell r="C250" t="str">
            <v xml:space="preserve">UN    </v>
          </cell>
          <cell r="D250" t="str">
            <v>AS</v>
          </cell>
          <cell r="E250" t="str">
            <v>2.847,08</v>
          </cell>
        </row>
        <row r="251">
          <cell r="A251">
            <v>6122</v>
          </cell>
          <cell r="B251" t="str">
            <v>APONTADOR OU APROPRIADOR DE MAO DE OBRA (HORISTA)</v>
          </cell>
          <cell r="C251" t="str">
            <v xml:space="preserve">H     </v>
          </cell>
          <cell r="D251" t="str">
            <v>CR</v>
          </cell>
          <cell r="E251" t="str">
            <v>21,30</v>
          </cell>
        </row>
        <row r="252">
          <cell r="A252">
            <v>40810</v>
          </cell>
          <cell r="B252" t="str">
            <v>APONTADOR OU APROPRIADOR DE MAO DE OBRA (MENSALISTA)</v>
          </cell>
          <cell r="C252" t="str">
            <v xml:space="preserve">MES   </v>
          </cell>
          <cell r="D252" t="str">
            <v>CR</v>
          </cell>
          <cell r="E252" t="str">
            <v>3.731,37</v>
          </cell>
        </row>
        <row r="253">
          <cell r="A253">
            <v>21100</v>
          </cell>
          <cell r="B253" t="str">
            <v>AQUECEDOR DE AGUA A GAS GLP/GN COM CAPACIDADE DE ARMAZENAMENTO DE 50 A 80 L</v>
          </cell>
          <cell r="C253" t="str">
            <v xml:space="preserve">UN    </v>
          </cell>
          <cell r="D253" t="str">
            <v>CR</v>
          </cell>
          <cell r="E253" t="str">
            <v>3.845,10</v>
          </cell>
        </row>
        <row r="254">
          <cell r="A254">
            <v>11816</v>
          </cell>
          <cell r="B254" t="str">
            <v>AQUECEDOR DE AGUA ELETRICO  RESERVATORIO DE 100 L CILINDRICO EM COBRE, REFORCADO COM ACO CARBONO, MONOFASICO, TENSAO NOMINAL 220 V</v>
          </cell>
          <cell r="C254" t="str">
            <v xml:space="preserve">UN    </v>
          </cell>
          <cell r="D254" t="str">
            <v xml:space="preserve">C </v>
          </cell>
          <cell r="E254" t="str">
            <v>4.100,00</v>
          </cell>
        </row>
        <row r="255">
          <cell r="A255">
            <v>11814</v>
          </cell>
          <cell r="B255" t="str">
            <v>AQUECEDOR DE AGUA ELETRICO  RESERVATORIO DE 500 L CILINDRICO EM COBRE, REFORCADO COM ACO CARBONO, MONOFASICO, TENSAO NOMINAL 220 V</v>
          </cell>
          <cell r="C255" t="str">
            <v xml:space="preserve">UN    </v>
          </cell>
          <cell r="D255" t="str">
            <v>CR</v>
          </cell>
          <cell r="E255" t="str">
            <v>8.924,67</v>
          </cell>
        </row>
        <row r="256">
          <cell r="A256">
            <v>14186</v>
          </cell>
          <cell r="B256" t="str">
            <v>AQUECEDOR DE AGUA ELETRICO  RESERVATORIO DE 500 L CILINDRICO EM COBRE, REFORCADO COM ACO CARBONO, TRIFASICO, TENSAO NOMINAL 220/380/400 V, POTENCIA 24 KW</v>
          </cell>
          <cell r="C256" t="str">
            <v xml:space="preserve">UN    </v>
          </cell>
          <cell r="D256" t="str">
            <v>CR</v>
          </cell>
          <cell r="E256" t="str">
            <v>11.206,13</v>
          </cell>
        </row>
        <row r="257">
          <cell r="A257">
            <v>14185</v>
          </cell>
          <cell r="B257" t="str">
            <v>AQUECEDOR DE AGUA ELETRICO  RESERVATORIO DE 700 L CILINDRICO EM COBRE, REFORCADO COM ACO CARBONO, MONOFASICO, TENSAO NOMINAL 220 V</v>
          </cell>
          <cell r="C257" t="str">
            <v xml:space="preserve">UN    </v>
          </cell>
          <cell r="D257" t="str">
            <v>CR</v>
          </cell>
          <cell r="E257" t="str">
            <v>14.516,30</v>
          </cell>
        </row>
        <row r="258">
          <cell r="A258">
            <v>11811</v>
          </cell>
          <cell r="B258" t="str">
            <v>AQUECEDOR DE AGUA ELETRICO HORIZONTAL, RESERVATORIO DE 200 L CILINDRICO EM COBRE, REFORCADO COM ACO CARBONO, MONOFASICO, TENSAO NOMINAL 220 V</v>
          </cell>
          <cell r="C258" t="str">
            <v xml:space="preserve">UN    </v>
          </cell>
          <cell r="D258" t="str">
            <v>CR</v>
          </cell>
          <cell r="E258" t="str">
            <v>5.550,48</v>
          </cell>
        </row>
        <row r="259">
          <cell r="A259">
            <v>44498</v>
          </cell>
          <cell r="B259" t="str">
            <v>AQUECEDOR DE OLEO BPF (FLUIDO) TERMICO, CAPACIDADE DE 300.000  KCAL/H</v>
          </cell>
          <cell r="C259" t="str">
            <v xml:space="preserve">UN    </v>
          </cell>
          <cell r="D259" t="str">
            <v>AS</v>
          </cell>
          <cell r="E259" t="str">
            <v>291.184,53</v>
          </cell>
        </row>
        <row r="260">
          <cell r="A260">
            <v>34469</v>
          </cell>
          <cell r="B260" t="str">
            <v>AQUECEDOR SOLAR COM RESERVATORIO TERMICO DE 1000 L E *5* PLACAS COLETORAS DE *2,0* M2 (NAO INCLUI ACESSORIOS) (SEM INSTALACAO)</v>
          </cell>
          <cell r="C260" t="str">
            <v xml:space="preserve">UN    </v>
          </cell>
          <cell r="D260" t="str">
            <v>AS</v>
          </cell>
          <cell r="E260" t="str">
            <v>10.372,16</v>
          </cell>
        </row>
        <row r="261">
          <cell r="A261">
            <v>34476</v>
          </cell>
          <cell r="B261" t="str">
            <v>AQUECEDOR SOLAR COM RESERVATORIO TERMICO DE 400 L E *2* PLACAS COLETORAS DE *2,0* M2 (NAO INCLUI ACESSORIOS) (SEM INSTALACAO)</v>
          </cell>
          <cell r="C261" t="str">
            <v xml:space="preserve">UN    </v>
          </cell>
          <cell r="D261" t="str">
            <v>AS</v>
          </cell>
          <cell r="E261" t="str">
            <v>5.409,52</v>
          </cell>
        </row>
        <row r="262">
          <cell r="A262">
            <v>34477</v>
          </cell>
          <cell r="B262" t="str">
            <v>AQUECEDOR SOLAR COM RESERVATORIO TERMICO DE 600 L E *3* PLACAS COLETORAS DE *2,0* M2 (NAO INCLUI ACESSORIOS) (SEM INSTALACAO)</v>
          </cell>
          <cell r="C262" t="str">
            <v xml:space="preserve">UN    </v>
          </cell>
          <cell r="D262" t="str">
            <v>AS</v>
          </cell>
          <cell r="E262" t="str">
            <v>7.179,48</v>
          </cell>
        </row>
        <row r="263">
          <cell r="A263">
            <v>34482</v>
          </cell>
          <cell r="B263" t="str">
            <v>AQUECEDOR SOLAR COM RESERVATORIO TERMICO DE 800 L E *4* PLACAS COLETORAS DE *2,0* M2 (NAO INCLUI ACESSORIOS) (SEM INSTALACAO)</v>
          </cell>
          <cell r="C263" t="str">
            <v xml:space="preserve">UN    </v>
          </cell>
          <cell r="D263" t="str">
            <v>AS</v>
          </cell>
          <cell r="E263" t="str">
            <v>6.705,24</v>
          </cell>
        </row>
        <row r="264">
          <cell r="A264">
            <v>34472</v>
          </cell>
          <cell r="B264" t="str">
            <v>AQUECEDOR SOLAR DE INSTALACAO EXTERNA, KIT COMPACTO, CONJUNTO COM RESERVATORIO TERMICO DE 200 L, PLACA COLETORA DE *2,0* M2 E INCLUSO ACESSORIOS (RESIDENCIAS ATE 120,00 M2 E DE 4 A 5 BANHOS POR DIA) (SEM INSTALACAO)</v>
          </cell>
          <cell r="C264" t="str">
            <v xml:space="preserve">UN    </v>
          </cell>
          <cell r="D264" t="str">
            <v>AS</v>
          </cell>
          <cell r="E264" t="str">
            <v>3.191,19</v>
          </cell>
        </row>
        <row r="265">
          <cell r="A265">
            <v>42425</v>
          </cell>
          <cell r="B265" t="str">
            <v>AR CONDICIONADO SPLIT INVERTER, HI-WALL (PAREDE), 12000 BTU/H, CICLO FRIO, 60HZ, CLASSIFICACAO A (SELO PROCEL), GAS HFC, CONTROLE S/FIO</v>
          </cell>
          <cell r="C265" t="str">
            <v xml:space="preserve">UN    </v>
          </cell>
          <cell r="D265" t="str">
            <v>CR</v>
          </cell>
          <cell r="E265" t="str">
            <v>2.188,57</v>
          </cell>
        </row>
        <row r="266">
          <cell r="A266">
            <v>42422</v>
          </cell>
          <cell r="B266" t="str">
            <v>AR CONDICIONADO SPLIT INVERTER, HI-WALL (PAREDE), 18000 BTU/H, CICLO FRIO, 60HZ, CLASSIFICACAO A (SELO PROCEL), GAS HFC, CONTROLE S/FIO</v>
          </cell>
          <cell r="C266" t="str">
            <v xml:space="preserve">UN    </v>
          </cell>
          <cell r="D266" t="str">
            <v xml:space="preserve">C </v>
          </cell>
          <cell r="E266" t="str">
            <v>3.249,00</v>
          </cell>
        </row>
        <row r="267">
          <cell r="A267">
            <v>43184</v>
          </cell>
          <cell r="B267" t="str">
            <v>AR CONDICIONADO SPLIT INVERTER, HI-WALL (PAREDE), 24000 BTU/H, CICLO FRIO, 60HZ, CLASSIFICACAO A - SELO PROCEL, GAS HFC, CONTROLE S/FIO</v>
          </cell>
          <cell r="C267" t="str">
            <v xml:space="preserve">UN    </v>
          </cell>
          <cell r="D267" t="str">
            <v>CR</v>
          </cell>
          <cell r="E267" t="str">
            <v>4.490,43</v>
          </cell>
        </row>
        <row r="268">
          <cell r="A268">
            <v>42424</v>
          </cell>
          <cell r="B268" t="str">
            <v>AR CONDICIONADO SPLIT INVERTER, HI-WALL (PAREDE), 9000 BTU/H, CICLO FRIO, 60HZ, CLASSIFICACAO A (SELO PROCEL), GAS HFC, CONTROLE S/FIO</v>
          </cell>
          <cell r="C268" t="str">
            <v xml:space="preserve">UN    </v>
          </cell>
          <cell r="D268" t="str">
            <v>CR</v>
          </cell>
          <cell r="E268" t="str">
            <v>1.954,58</v>
          </cell>
        </row>
        <row r="269">
          <cell r="A269">
            <v>42421</v>
          </cell>
          <cell r="B269" t="str">
            <v>AR CONDICIONADO SPLIT INVERTER, PISO TETO, APRESENTANDO ENTRE 54000 E 58000 BTU/H, CICLO FRIO, 60HZ, CLASSIFICACAO ENERGETICA A OU B (SELO PROCEL), GAS HFC, CONTROLE S/FIO</v>
          </cell>
          <cell r="C269" t="str">
            <v xml:space="preserve">UN    </v>
          </cell>
          <cell r="D269" t="str">
            <v>CR</v>
          </cell>
          <cell r="E269" t="str">
            <v>17.796,24</v>
          </cell>
        </row>
        <row r="270">
          <cell r="A270">
            <v>42416</v>
          </cell>
          <cell r="B270" t="str">
            <v>AR CONDICIONADO SPLIT INVERTER, PISO TETO, 18000 BTU/H, CICLO FRIO, 60HZ, CLASSIFICACAO ENERGETICA A OU B (SELO PROCEL), GAS HFC, CONTROLE S/FIO</v>
          </cell>
          <cell r="C270" t="str">
            <v xml:space="preserve">UN    </v>
          </cell>
          <cell r="D270" t="str">
            <v>CR</v>
          </cell>
          <cell r="E270" t="str">
            <v>8.425,97</v>
          </cell>
        </row>
        <row r="271">
          <cell r="A271">
            <v>42417</v>
          </cell>
          <cell r="B271" t="str">
            <v>AR CONDICIONADO SPLIT INVERTER, PISO TETO, 24000 BTU/H, CICLO FRIO, 60HZ, CLASSIFICACAO ENERGETICA A OU B (SELO PROCEL), GAS HFC, CONTROLE S/FIO</v>
          </cell>
          <cell r="C271" t="str">
            <v xml:space="preserve">UN    </v>
          </cell>
          <cell r="D271" t="str">
            <v>CR</v>
          </cell>
          <cell r="E271" t="str">
            <v>9.446,20</v>
          </cell>
        </row>
        <row r="272">
          <cell r="A272">
            <v>42419</v>
          </cell>
          <cell r="B272" t="str">
            <v>AR CONDICIONADO SPLIT INVERTER, PISO TETO, 36000 BTU/H, CICLO FRIO, 60HZ, CLASSIFICACAO ENERGETICA A OU B (SELO PROCEL), GAS HFC, CONTROLE S/FIO</v>
          </cell>
          <cell r="C272" t="str">
            <v xml:space="preserve">UN    </v>
          </cell>
          <cell r="D272" t="str">
            <v>CR</v>
          </cell>
          <cell r="E272" t="str">
            <v>10.672,20</v>
          </cell>
        </row>
        <row r="273">
          <cell r="A273">
            <v>42420</v>
          </cell>
          <cell r="B273" t="str">
            <v>AR CONDICIONADO SPLIT INVERTER, PISO TETO, 48000 BTU/H, CICLO FRIO, 60HZ, CLASSIFICACAO ENERGETICA A OU B (SELO PROCEL), GAS HFC, CONTROLE S/FIO</v>
          </cell>
          <cell r="C273" t="str">
            <v xml:space="preserve">UN    </v>
          </cell>
          <cell r="D273" t="str">
            <v>CR</v>
          </cell>
          <cell r="E273" t="str">
            <v>14.668,15</v>
          </cell>
        </row>
        <row r="274">
          <cell r="A274">
            <v>43195</v>
          </cell>
          <cell r="B274" t="str">
            <v>AR CONDICIONADO SPLIT ON/OFF, CASSETE (TETO), FRIO 4 VIAS 18000 BTUS/H, CLASSIFICACAO ENERGETICA C - SELO PROCEL, GAS HFC, CONTROLE S/ FIO</v>
          </cell>
          <cell r="C274" t="str">
            <v xml:space="preserve">UN    </v>
          </cell>
          <cell r="D274" t="str">
            <v>CR</v>
          </cell>
          <cell r="E274" t="str">
            <v>5.164,86</v>
          </cell>
        </row>
        <row r="275">
          <cell r="A275">
            <v>43196</v>
          </cell>
          <cell r="B275" t="str">
            <v>AR CONDICIONADO SPLIT ON/OFF, CASSETE (TETO), FRIO 4 VIAS 24000 BTUS/H, CLASSIFICACAO ENERGETICA C - SELO PROCEL, GAS HFC, CONTROLE S/ FIO</v>
          </cell>
          <cell r="C275" t="str">
            <v xml:space="preserve">UN    </v>
          </cell>
          <cell r="D275" t="str">
            <v>CR</v>
          </cell>
          <cell r="E275" t="str">
            <v>6.401,11</v>
          </cell>
        </row>
        <row r="276">
          <cell r="A276">
            <v>43198</v>
          </cell>
          <cell r="B276" t="str">
            <v>AR CONDICIONADO SPLIT ON/OFF, CASSETE (TETO), FRIO 4 VIAS 36000 BTUS/H, CLASSIFICACAO ENERGETICA C - SELO PROCEL, GAS HFC, CONTROLE S/ FIO</v>
          </cell>
          <cell r="C276" t="str">
            <v xml:space="preserve">UN    </v>
          </cell>
          <cell r="D276" t="str">
            <v>CR</v>
          </cell>
          <cell r="E276" t="str">
            <v>9.511,89</v>
          </cell>
        </row>
        <row r="277">
          <cell r="A277">
            <v>43199</v>
          </cell>
          <cell r="B277" t="str">
            <v>AR CONDICIONADO SPLIT ON/OFF, CASSETE (TETO), FRIO 4 VIAS 48000 BTUS/H, CLASSIFICACAO ENERGETICA C - SELO PROCEL, GAS HFC, CONTROLE S/ FIO</v>
          </cell>
          <cell r="C277" t="str">
            <v xml:space="preserve">UN    </v>
          </cell>
          <cell r="D277" t="str">
            <v>CR</v>
          </cell>
          <cell r="E277" t="str">
            <v>9.860,44</v>
          </cell>
        </row>
        <row r="278">
          <cell r="A278">
            <v>43200</v>
          </cell>
          <cell r="B278" t="str">
            <v>AR CONDICIONADO SPLIT ON/OFF, CASSETE (TETO), FRIO 4 VIAS 60000 BTUS/H, CLASSIFICACAO ENERGETICA C - SELO PROCEL, GAS HFC, CONTROLE S/ FIO</v>
          </cell>
          <cell r="C278" t="str">
            <v xml:space="preserve">UN    </v>
          </cell>
          <cell r="D278" t="str">
            <v>CR</v>
          </cell>
          <cell r="E278" t="str">
            <v>11.315,58</v>
          </cell>
        </row>
        <row r="279">
          <cell r="A279">
            <v>39556</v>
          </cell>
          <cell r="B279" t="str">
            <v>AR CONDICIONADO SPLIT ON/OFF, CASSETE (TETO), 18000 BTUS/H, CICLO QUENTE/FRIO, 60 HZ, CLASSIFICACAO ENERGETICA C - SELO PROCEL, GAS HFC, CONTROLE S/ FIO</v>
          </cell>
          <cell r="C279" t="str">
            <v xml:space="preserve">UN    </v>
          </cell>
          <cell r="D279" t="str">
            <v>CR</v>
          </cell>
          <cell r="E279" t="str">
            <v>6.180,23</v>
          </cell>
        </row>
        <row r="280">
          <cell r="A280">
            <v>39557</v>
          </cell>
          <cell r="B280" t="str">
            <v>AR CONDICIONADO SPLIT ON/OFF, CASSETE (TETO), 24000 BTUS/H, CICLO QUENTE/FRIO, 60 HZ, CLASSIFICACAO ENERGETICA C - SELO PROCEL, GAS HFC, CONTROLE S/ FIO</v>
          </cell>
          <cell r="C280" t="str">
            <v xml:space="preserve">UN    </v>
          </cell>
          <cell r="D280" t="str">
            <v>CR</v>
          </cell>
          <cell r="E280" t="str">
            <v>6.654,76</v>
          </cell>
        </row>
        <row r="281">
          <cell r="A281">
            <v>39559</v>
          </cell>
          <cell r="B281" t="str">
            <v>AR CONDICIONADO SPLIT ON/OFF, CASSETE (TETO), 36000 BTUS/H, CICLO QUENTE/FRIO, 60 HZ, CLASSIFICACAO ENERGETICA A - SELO PROCEL, GAS HFC, CONTROLE S/ FIO</v>
          </cell>
          <cell r="C281" t="str">
            <v xml:space="preserve">UN    </v>
          </cell>
          <cell r="D281" t="str">
            <v>CR</v>
          </cell>
          <cell r="E281" t="str">
            <v>9.834,46</v>
          </cell>
        </row>
        <row r="282">
          <cell r="A282">
            <v>39560</v>
          </cell>
          <cell r="B282" t="str">
            <v>AR CONDICIONADO SPLIT ON/OFF, CASSETE (TETO), 48000 BTUS/H, CICLO QUENTE/FRIO, 60 HZ, CLASSIFICACAO ENERGETICA A - SELO PROCEL, GAS HFC, CONTROLE S/ FIO</v>
          </cell>
          <cell r="C282" t="str">
            <v xml:space="preserve">UN    </v>
          </cell>
          <cell r="D282" t="str">
            <v>CR</v>
          </cell>
          <cell r="E282" t="str">
            <v>11.377,51</v>
          </cell>
        </row>
        <row r="283">
          <cell r="A283">
            <v>39561</v>
          </cell>
          <cell r="B283" t="str">
            <v>AR CONDICIONADO SPLIT ON/OFF, CASSETE (TETO), 60000 BTUS/H, CICLO QUENTE/FRIO, 60 HZ, CLASSIFICACAO ENERGETICA A - SELO PROCEL, GAS HFC, CONTROLE S/ FIO</v>
          </cell>
          <cell r="C283" t="str">
            <v xml:space="preserve">UN    </v>
          </cell>
          <cell r="D283" t="str">
            <v>CR</v>
          </cell>
          <cell r="E283" t="str">
            <v>11.902,33</v>
          </cell>
        </row>
        <row r="284">
          <cell r="A284">
            <v>43190</v>
          </cell>
          <cell r="B284" t="str">
            <v>AR CONDICIONADO SPLIT ON/OFF, HI-WALL (PAREDE), 12000 BTUS/H, CICLO FRIO, 60 HZ, CLASSIFICACAO ENERGETICA A - SELO PROCEL, GAS HFC, CONTROLE S/ FIO</v>
          </cell>
          <cell r="C284" t="str">
            <v xml:space="preserve">UN    </v>
          </cell>
          <cell r="D284" t="str">
            <v>CR</v>
          </cell>
          <cell r="E284" t="str">
            <v>1.756,47</v>
          </cell>
        </row>
        <row r="285">
          <cell r="A285">
            <v>39555</v>
          </cell>
          <cell r="B285" t="str">
            <v>AR CONDICIONADO SPLIT ON/OFF, HI-WALL (PAREDE), 12000 BTUS/H, CICLO QUENTE/FRIO, 60 HZ, CLASSIFICACAO ENERGETICA A - SELO PROCEL, GAS HFC, CONTROLE S/ FIO</v>
          </cell>
          <cell r="C285" t="str">
            <v xml:space="preserve">UN    </v>
          </cell>
          <cell r="D285" t="str">
            <v>CR</v>
          </cell>
          <cell r="E285" t="str">
            <v>1.900,04</v>
          </cell>
        </row>
        <row r="286">
          <cell r="A286">
            <v>43191</v>
          </cell>
          <cell r="B286" t="str">
            <v>AR CONDICIONADO SPLIT ON/OFF, HI-WALL (PAREDE), 18000 BTUS/H, CICLO FRIO, 60 HZ, CLASSIFICACAO ENERGETICA A - SELO PROCEL, GAS HFC, CONTROLE S/ FIO</v>
          </cell>
          <cell r="C286" t="str">
            <v xml:space="preserve">UN    </v>
          </cell>
          <cell r="D286" t="str">
            <v>CR</v>
          </cell>
          <cell r="E286" t="str">
            <v>2.527,32</v>
          </cell>
        </row>
        <row r="287">
          <cell r="A287">
            <v>39548</v>
          </cell>
          <cell r="B287" t="str">
            <v>AR CONDICIONADO SPLIT ON/OFF, HI-WALL (PAREDE), 18000 BTUS/H, CICLO QUENTE/FRIO, 60 HZ, CLASSIFICACAO ENERGETICA A - SELO PROCEL, GAS HFC, CONTROLE S/ FIO</v>
          </cell>
          <cell r="C287" t="str">
            <v xml:space="preserve">UN    </v>
          </cell>
          <cell r="D287" t="str">
            <v>CR</v>
          </cell>
          <cell r="E287" t="str">
            <v>2.818,35</v>
          </cell>
        </row>
        <row r="288">
          <cell r="A288">
            <v>43192</v>
          </cell>
          <cell r="B288" t="str">
            <v>AR CONDICIONADO SPLIT ON/OFF, HI-WALL (PAREDE), 24000 BTUS/H, CICLO FRIO, 60 HZ, CLASSIFICACAO ENERGETICA A - SELO PROCEL, GAS HFC, CONTROLE S/ FIO</v>
          </cell>
          <cell r="C288" t="str">
            <v xml:space="preserve">UN    </v>
          </cell>
          <cell r="D288" t="str">
            <v>CR</v>
          </cell>
          <cell r="E288" t="str">
            <v>3.310,57</v>
          </cell>
        </row>
        <row r="289">
          <cell r="A289">
            <v>39554</v>
          </cell>
          <cell r="B289" t="str">
            <v>AR CONDICIONADO SPLIT ON/OFF, HI-WALL (PAREDE), 24000 BTUS/H, CICLO QUENTE/FRIO, 60 HZ, CLASSIFICACAO ENERGETICA A - SELO PROCEL, GAS HFC, CONTROLE S/ FIO</v>
          </cell>
          <cell r="C289" t="str">
            <v xml:space="preserve">UN    </v>
          </cell>
          <cell r="D289" t="str">
            <v>CR</v>
          </cell>
          <cell r="E289" t="str">
            <v>3.726,85</v>
          </cell>
        </row>
        <row r="290">
          <cell r="A290">
            <v>43194</v>
          </cell>
          <cell r="B290" t="str">
            <v>AR CONDICIONADO SPLIT ON/OFF, HI-WALL (PAREDE), 9000 BTUS/H, CICLO FRIO, 60 HZ, CLASSIFICACAO ENERGETICA A - SELO PROCEL, GAS HFC, CONTROLE S/ FIO</v>
          </cell>
          <cell r="C290" t="str">
            <v xml:space="preserve">UN    </v>
          </cell>
          <cell r="D290" t="str">
            <v>CR</v>
          </cell>
          <cell r="E290" t="str">
            <v>1.504,71</v>
          </cell>
        </row>
        <row r="291">
          <cell r="A291">
            <v>39551</v>
          </cell>
          <cell r="B291" t="str">
            <v>AR CONDICIONADO SPLIT ON/OFF, HI-WALL (PAREDE), 9000 BTUS/H, CICLO QUENTE/FRIO, 60 HZ, CLASSIFICACAO ENERGETICA A - SELO PROCEL, GAS HFC, CONTROLE S/ FIO</v>
          </cell>
          <cell r="C291" t="str">
            <v xml:space="preserve">UN    </v>
          </cell>
          <cell r="D291" t="str">
            <v>CR</v>
          </cell>
          <cell r="E291" t="str">
            <v>1.656,85</v>
          </cell>
        </row>
        <row r="292">
          <cell r="A292">
            <v>43185</v>
          </cell>
          <cell r="B292" t="str">
            <v>AR CONDICIONADO SPLIT ON/OFF, PISO TETO, 18.000 BTU/H, CICLO FRIO, 60HZ, CLASSIFICACAO ENERGETICA C - SELO PROCEL, GAS HFC, CONTROLE S/FIO</v>
          </cell>
          <cell r="C292" t="str">
            <v xml:space="preserve">UN    </v>
          </cell>
          <cell r="D292" t="str">
            <v>CR</v>
          </cell>
          <cell r="E292" t="str">
            <v>4.708,47</v>
          </cell>
        </row>
        <row r="293">
          <cell r="A293">
            <v>43186</v>
          </cell>
          <cell r="B293" t="str">
            <v>AR CONDICIONADO SPLIT ON/OFF, PISO TETO, 24.000 BTU/H, CICLO FRIO, 60HZ, CLASSIFICACAO ENERGETICA C - SELO PROCEL, GAS HFC, CONTROLE S/FIO</v>
          </cell>
          <cell r="C293" t="str">
            <v xml:space="preserve">UN    </v>
          </cell>
          <cell r="D293" t="str">
            <v>CR</v>
          </cell>
          <cell r="E293" t="str">
            <v>4.966,49</v>
          </cell>
        </row>
        <row r="294">
          <cell r="A294">
            <v>43187</v>
          </cell>
          <cell r="B294" t="str">
            <v>AR CONDICIONADO SPLIT ON/OFF, PISO TETO, 36.000 BTU/H, CICLO FRIO, 60HZ, CLASSIFICACAO ENERGETICA C - SELO PROCEL, GAS HFC, CONTROLE S/FIO</v>
          </cell>
          <cell r="C294" t="str">
            <v xml:space="preserve">UN    </v>
          </cell>
          <cell r="D294" t="str">
            <v>CR</v>
          </cell>
          <cell r="E294" t="str">
            <v>6.590,58</v>
          </cell>
        </row>
        <row r="295">
          <cell r="A295">
            <v>43188</v>
          </cell>
          <cell r="B295" t="str">
            <v>AR CONDICIONADO SPLIT ON/OFF, PISO TETO, 48.000 BTU/H, CICLO FRIO, 60HZ, CLASSIFICACAO ENERGETICA C - SELO PROCEL, GAS HFC, CONTROLE S/FIO</v>
          </cell>
          <cell r="C295" t="str">
            <v xml:space="preserve">UN    </v>
          </cell>
          <cell r="D295" t="str">
            <v>CR</v>
          </cell>
          <cell r="E295" t="str">
            <v>7.985,36</v>
          </cell>
        </row>
        <row r="296">
          <cell r="A296">
            <v>43189</v>
          </cell>
          <cell r="B296" t="str">
            <v>AR CONDICIONADO SPLIT ON/OFF, PISO TETO, 60.000 BTU/H, CICLO FRIO, 60HZ, CLASSIFICACAO ENERGETICA C - SELO PROCEL, GAS HFC, CONTROLE S/FIO</v>
          </cell>
          <cell r="C296" t="str">
            <v xml:space="preserve">UN    </v>
          </cell>
          <cell r="D296" t="str">
            <v>CR</v>
          </cell>
          <cell r="E296" t="str">
            <v>8.982,20</v>
          </cell>
        </row>
        <row r="297">
          <cell r="A297">
            <v>39580</v>
          </cell>
          <cell r="B297" t="str">
            <v>AR-CONDICIONADO FRIO SPLITAO INVERTER 30 TR</v>
          </cell>
          <cell r="C297" t="str">
            <v xml:space="preserve">UN    </v>
          </cell>
          <cell r="D297" t="str">
            <v>CR</v>
          </cell>
          <cell r="E297" t="str">
            <v>70.783,42</v>
          </cell>
        </row>
        <row r="298">
          <cell r="A298">
            <v>39577</v>
          </cell>
          <cell r="B298" t="str">
            <v>AR-CONDICIONADO FRIO SPLITAO MODULAR 10 TR</v>
          </cell>
          <cell r="C298" t="str">
            <v xml:space="preserve">UN    </v>
          </cell>
          <cell r="D298" t="str">
            <v>CR</v>
          </cell>
          <cell r="E298" t="str">
            <v>22.155,06</v>
          </cell>
        </row>
        <row r="299">
          <cell r="A299">
            <v>39578</v>
          </cell>
          <cell r="B299" t="str">
            <v>AR-CONDICIONADO FRIO SPLITAO MODULAR 15 TR</v>
          </cell>
          <cell r="C299" t="str">
            <v xml:space="preserve">UN    </v>
          </cell>
          <cell r="D299" t="str">
            <v>CR</v>
          </cell>
          <cell r="E299" t="str">
            <v>28.591,54</v>
          </cell>
        </row>
        <row r="300">
          <cell r="A300">
            <v>39579</v>
          </cell>
          <cell r="B300" t="str">
            <v>AR-CONDICIONADO FRIO SPLITAO MODULAR 20 TR</v>
          </cell>
          <cell r="C300" t="str">
            <v xml:space="preserve">UN    </v>
          </cell>
          <cell r="D300" t="str">
            <v>CR</v>
          </cell>
          <cell r="E300" t="str">
            <v>41.598,46</v>
          </cell>
        </row>
        <row r="301">
          <cell r="A301">
            <v>39826</v>
          </cell>
          <cell r="B301" t="str">
            <v>AR-CONDICIONADO SPLIT INVERTER, PISO TETO, 24000 BTU/H, QUENTE/FRIO, 60HZ, CLASSIFICACAO ENERGETICA A - SELO PROCEL, GAS HFC, CONTROLE S/FIO</v>
          </cell>
          <cell r="C301" t="str">
            <v xml:space="preserve">UN    </v>
          </cell>
          <cell r="D301" t="str">
            <v>CR</v>
          </cell>
          <cell r="E301" t="str">
            <v>5.109,05</v>
          </cell>
        </row>
        <row r="302">
          <cell r="A302">
            <v>10700</v>
          </cell>
          <cell r="B302" t="str">
            <v>ARADO REVERSIVEL COM 3 DISCOS DE 26" X 6MM REBOCAVEL</v>
          </cell>
          <cell r="C302" t="str">
            <v xml:space="preserve">UN    </v>
          </cell>
          <cell r="D302" t="str">
            <v>AS</v>
          </cell>
          <cell r="E302" t="str">
            <v>27.657,17</v>
          </cell>
        </row>
        <row r="303">
          <cell r="A303">
            <v>346</v>
          </cell>
          <cell r="B303" t="str">
            <v>ARAME DE ACO OVALADO 15 X 17 ( 45,7 KG, 700 KGF), ROLO 1000 M</v>
          </cell>
          <cell r="C303" t="str">
            <v xml:space="preserve">KG    </v>
          </cell>
          <cell r="D303" t="str">
            <v>CR</v>
          </cell>
          <cell r="E303" t="str">
            <v>31,07</v>
          </cell>
        </row>
        <row r="304">
          <cell r="A304">
            <v>3312</v>
          </cell>
          <cell r="B304" t="str">
            <v>ARAME DE AMARRACAO PARA GABIAO GALVANIZADO, DIAMETRO 2,2 MM</v>
          </cell>
          <cell r="C304" t="str">
            <v xml:space="preserve">KG    </v>
          </cell>
          <cell r="D304" t="str">
            <v>CR</v>
          </cell>
          <cell r="E304" t="str">
            <v>27,52</v>
          </cell>
        </row>
        <row r="305">
          <cell r="A305">
            <v>339</v>
          </cell>
          <cell r="B305" t="str">
            <v>ARAME FARPADO GALVANIZADO, 14 BWG (2,11 MM), CLASSE 250</v>
          </cell>
          <cell r="C305" t="str">
            <v xml:space="preserve">M     </v>
          </cell>
          <cell r="D305" t="str">
            <v>CR</v>
          </cell>
          <cell r="E305" t="str">
            <v>1,60</v>
          </cell>
        </row>
        <row r="306">
          <cell r="A306">
            <v>340</v>
          </cell>
          <cell r="B306" t="str">
            <v>ARAME FARPADO GALVANIZADO, 16 BWG (1,65 MM), CLASSE 250</v>
          </cell>
          <cell r="C306" t="str">
            <v xml:space="preserve">M     </v>
          </cell>
          <cell r="D306" t="str">
            <v>CR</v>
          </cell>
          <cell r="E306" t="str">
            <v>1,44</v>
          </cell>
        </row>
        <row r="307">
          <cell r="A307">
            <v>43130</v>
          </cell>
          <cell r="B307" t="str">
            <v>ARAME GALVANIZADO 12 BWG, D = 2,76 MM (0,048 KG/M) OU 14 BWG, D = 2,11 MM (0,026 KG/M)</v>
          </cell>
          <cell r="C307" t="str">
            <v xml:space="preserve">KG    </v>
          </cell>
          <cell r="D307" t="str">
            <v xml:space="preserve">C </v>
          </cell>
          <cell r="E307" t="str">
            <v>26,23</v>
          </cell>
        </row>
        <row r="308">
          <cell r="A308">
            <v>344</v>
          </cell>
          <cell r="B308" t="str">
            <v>ARAME GALVANIZADO 16 BWG, D = 1,65MM (0,0166 KG/M)</v>
          </cell>
          <cell r="C308" t="str">
            <v xml:space="preserve">KG    </v>
          </cell>
          <cell r="D308" t="str">
            <v>CR</v>
          </cell>
          <cell r="E308" t="str">
            <v>34,48</v>
          </cell>
        </row>
        <row r="309">
          <cell r="A309">
            <v>345</v>
          </cell>
          <cell r="B309" t="str">
            <v>ARAME GALVANIZADO 18 BWG, D = 1,24MM (0,009 KG/M)</v>
          </cell>
          <cell r="C309" t="str">
            <v xml:space="preserve">KG    </v>
          </cell>
          <cell r="D309" t="str">
            <v>CR</v>
          </cell>
          <cell r="E309" t="str">
            <v>37,41</v>
          </cell>
        </row>
        <row r="310">
          <cell r="A310">
            <v>43131</v>
          </cell>
          <cell r="B310" t="str">
            <v>ARAME GALVANIZADO 6 BWG, D = 5,16 MM (0,157 KG/M), OU 8 BWG, D = 4,19 MM (0,101 KG/M), OU 10 BWG, D = 3,40 MM (0,0713 KG/M)</v>
          </cell>
          <cell r="C310" t="str">
            <v xml:space="preserve">KG    </v>
          </cell>
          <cell r="D310" t="str">
            <v>CR</v>
          </cell>
          <cell r="E310" t="str">
            <v>30,47</v>
          </cell>
        </row>
        <row r="311">
          <cell r="A311">
            <v>3313</v>
          </cell>
          <cell r="B311" t="str">
            <v>ARAME PROTEGIDO COM POLIMERO PARA GABIAO, DIAMETRO 2,2 MM</v>
          </cell>
          <cell r="C311" t="str">
            <v xml:space="preserve">KG    </v>
          </cell>
          <cell r="D311" t="str">
            <v>CR</v>
          </cell>
          <cell r="E311" t="str">
            <v>35,41</v>
          </cell>
        </row>
        <row r="312">
          <cell r="A312">
            <v>43132</v>
          </cell>
          <cell r="B312" t="str">
            <v>ARAME RECOZIDO 16 BWG, D = 1,65 MM (0,016 KG/M) OU 18 BWG, D = 1,25 MM (0,01 KG/M)</v>
          </cell>
          <cell r="C312" t="str">
            <v xml:space="preserve">KG    </v>
          </cell>
          <cell r="D312" t="str">
            <v>CR</v>
          </cell>
          <cell r="E312" t="str">
            <v>26,23</v>
          </cell>
        </row>
        <row r="313">
          <cell r="A313">
            <v>366</v>
          </cell>
          <cell r="B313" t="str">
            <v>AREIA FINA - POSTO JAZIDA/FORNECEDOR (RETIRADO NA JAZIDA, SEM TRANSPORTE)</v>
          </cell>
          <cell r="C313" t="str">
            <v xml:space="preserve">M3    </v>
          </cell>
          <cell r="D313" t="str">
            <v xml:space="preserve">C </v>
          </cell>
          <cell r="E313" t="str">
            <v>86,75</v>
          </cell>
        </row>
        <row r="314">
          <cell r="A314">
            <v>367</v>
          </cell>
          <cell r="B314" t="str">
            <v>AREIA GROSSA - POSTO JAZIDA/FORNECEDOR (RETIRADO NA JAZIDA, SEM TRANSPORTE)</v>
          </cell>
          <cell r="C314" t="str">
            <v xml:space="preserve">M3    </v>
          </cell>
          <cell r="D314" t="str">
            <v>CR</v>
          </cell>
          <cell r="E314" t="str">
            <v>87,88</v>
          </cell>
        </row>
        <row r="315">
          <cell r="A315">
            <v>370</v>
          </cell>
          <cell r="B315" t="str">
            <v>AREIA MEDIA - POSTO JAZIDA/FORNECEDOR (RETIRADO NA JAZIDA, SEM TRANSPORTE)</v>
          </cell>
          <cell r="C315" t="str">
            <v xml:space="preserve">M3    </v>
          </cell>
          <cell r="D315" t="str">
            <v>CR</v>
          </cell>
          <cell r="E315" t="str">
            <v>86,75</v>
          </cell>
        </row>
        <row r="316">
          <cell r="A316">
            <v>368</v>
          </cell>
          <cell r="B316" t="str">
            <v>AREIA PARA ATERRO - POSTO JAZIDA/FORNECEDOR (RETIRADO NA JAZIDA, SEM TRANSPORTE)</v>
          </cell>
          <cell r="C316" t="str">
            <v xml:space="preserve">M3    </v>
          </cell>
          <cell r="D316" t="str">
            <v>CR</v>
          </cell>
          <cell r="E316" t="str">
            <v>43,37</v>
          </cell>
        </row>
        <row r="317">
          <cell r="A317">
            <v>11075</v>
          </cell>
          <cell r="B317" t="str">
            <v>AREIA PARA LEITO FILTRANTE (0,42 A 1,68 MM) - POSTO JAZIDA/FORNECEDOR (RETIRADO NA JAZIDA, SEM TRANSPORTE)</v>
          </cell>
          <cell r="C317" t="str">
            <v xml:space="preserve">M3    </v>
          </cell>
          <cell r="D317" t="str">
            <v>CR</v>
          </cell>
          <cell r="E317" t="str">
            <v>995,62</v>
          </cell>
        </row>
        <row r="318">
          <cell r="A318">
            <v>1381</v>
          </cell>
          <cell r="B318" t="str">
            <v>ARGAMASSA COLANTE AC I PARA CERAMICAS</v>
          </cell>
          <cell r="C318" t="str">
            <v xml:space="preserve">KG    </v>
          </cell>
          <cell r="D318" t="str">
            <v xml:space="preserve">C </v>
          </cell>
          <cell r="E318" t="str">
            <v>0,73</v>
          </cell>
        </row>
        <row r="319">
          <cell r="A319">
            <v>34353</v>
          </cell>
          <cell r="B319" t="str">
            <v>ARGAMASSA COLANTE AC II</v>
          </cell>
          <cell r="C319" t="str">
            <v xml:space="preserve">KG    </v>
          </cell>
          <cell r="D319" t="str">
            <v>CR</v>
          </cell>
          <cell r="E319" t="str">
            <v>1,35</v>
          </cell>
        </row>
        <row r="320">
          <cell r="A320">
            <v>37595</v>
          </cell>
          <cell r="B320" t="str">
            <v>ARGAMASSA COLANTE TIPO AC III</v>
          </cell>
          <cell r="C320" t="str">
            <v xml:space="preserve">KG    </v>
          </cell>
          <cell r="D320" t="str">
            <v>CR</v>
          </cell>
          <cell r="E320" t="str">
            <v>2,24</v>
          </cell>
        </row>
        <row r="321">
          <cell r="A321">
            <v>37596</v>
          </cell>
          <cell r="B321" t="str">
            <v>ARGAMASSA COLANTE TIPO AC III E</v>
          </cell>
          <cell r="C321" t="str">
            <v xml:space="preserve">KG    </v>
          </cell>
          <cell r="D321" t="str">
            <v>CR</v>
          </cell>
          <cell r="E321" t="str">
            <v>2,57</v>
          </cell>
        </row>
        <row r="322">
          <cell r="A322">
            <v>371</v>
          </cell>
          <cell r="B322" t="str">
            <v>ARGAMASSA INDUSTRIALIZADA MULTIUSO, PARA REVESTIMENTO INTERNO E EXTERNO E ASSENTAMENTO DE BLOCOS DIVERSOS</v>
          </cell>
          <cell r="C322" t="str">
            <v xml:space="preserve">KG    </v>
          </cell>
          <cell r="D322" t="str">
            <v>CR</v>
          </cell>
          <cell r="E322" t="str">
            <v>0,79</v>
          </cell>
        </row>
        <row r="323">
          <cell r="A323">
            <v>37553</v>
          </cell>
          <cell r="B323" t="str">
            <v>ARGAMASSA INDUSTRIALIZADA PARA CHAPISCO COLANTE</v>
          </cell>
          <cell r="C323" t="str">
            <v xml:space="preserve">KG    </v>
          </cell>
          <cell r="D323" t="str">
            <v>CR</v>
          </cell>
          <cell r="E323" t="str">
            <v>1,49</v>
          </cell>
        </row>
        <row r="324">
          <cell r="A324">
            <v>37552</v>
          </cell>
          <cell r="B324" t="str">
            <v>ARGAMASSA INDUSTRIALIZADA PARA CHAPISCO ROLADO</v>
          </cell>
          <cell r="C324" t="str">
            <v xml:space="preserve">KG    </v>
          </cell>
          <cell r="D324" t="str">
            <v>CR</v>
          </cell>
          <cell r="E324" t="str">
            <v>2,39</v>
          </cell>
        </row>
        <row r="325">
          <cell r="A325">
            <v>36880</v>
          </cell>
          <cell r="B325" t="str">
            <v>ARGAMASSA PARA REVESTIMENTO DECORATIVO MONOCAMADA</v>
          </cell>
          <cell r="C325" t="str">
            <v xml:space="preserve">KG    </v>
          </cell>
          <cell r="D325" t="str">
            <v>CR</v>
          </cell>
          <cell r="E325" t="str">
            <v>2,43</v>
          </cell>
        </row>
        <row r="326">
          <cell r="A326">
            <v>34355</v>
          </cell>
          <cell r="B326" t="str">
            <v>ARGAMASSA PISO SOBRE PISO</v>
          </cell>
          <cell r="C326" t="str">
            <v xml:space="preserve">KG    </v>
          </cell>
          <cell r="D326" t="str">
            <v>CR</v>
          </cell>
          <cell r="E326" t="str">
            <v>2,09</v>
          </cell>
        </row>
        <row r="327">
          <cell r="A327">
            <v>130</v>
          </cell>
          <cell r="B327" t="str">
            <v>ARGAMASSA POLIMERICA DE REPARO ESTRUTURAL, BICOMPONENTE</v>
          </cell>
          <cell r="C327" t="str">
            <v xml:space="preserve">KG    </v>
          </cell>
          <cell r="D327" t="str">
            <v>CR</v>
          </cell>
          <cell r="E327" t="str">
            <v>3,98</v>
          </cell>
        </row>
        <row r="328">
          <cell r="A328">
            <v>135</v>
          </cell>
          <cell r="B328" t="str">
            <v>ARGAMASSA POLIMERICA IMPERMEABILIZANTE SEMIFLEXIVEL, BICOMPONENTE (MEMBRANA IMPERMEABILIZANTE ACRILICA)</v>
          </cell>
          <cell r="C328" t="str">
            <v xml:space="preserve">KG    </v>
          </cell>
          <cell r="D328" t="str">
            <v>CR</v>
          </cell>
          <cell r="E328" t="str">
            <v>3,20</v>
          </cell>
        </row>
        <row r="329">
          <cell r="A329">
            <v>36886</v>
          </cell>
          <cell r="B329" t="str">
            <v>ARGAMASSA PRONTA PARA CONTRAPISO</v>
          </cell>
          <cell r="C329" t="str">
            <v xml:space="preserve">KG    </v>
          </cell>
          <cell r="D329" t="str">
            <v>CR</v>
          </cell>
          <cell r="E329" t="str">
            <v>0,75</v>
          </cell>
        </row>
        <row r="330">
          <cell r="A330">
            <v>38546</v>
          </cell>
          <cell r="B330" t="str">
            <v>ARGAMASSA USINADA AUTOADENSAVEL E AUTONIVELANTE PARA CONTRAPISO, INCLUI BOMBEAMENTO</v>
          </cell>
          <cell r="C330" t="str">
            <v xml:space="preserve">M3    </v>
          </cell>
          <cell r="D330" t="str">
            <v>CR</v>
          </cell>
          <cell r="E330" t="str">
            <v>447,37</v>
          </cell>
        </row>
        <row r="331">
          <cell r="A331">
            <v>34549</v>
          </cell>
          <cell r="B331" t="str">
            <v>ARGILA EXPANDIDA, GRANULOMETRIA 2215</v>
          </cell>
          <cell r="C331" t="str">
            <v xml:space="preserve">M3    </v>
          </cell>
          <cell r="D331" t="str">
            <v>CR</v>
          </cell>
          <cell r="E331" t="str">
            <v>748,31</v>
          </cell>
        </row>
        <row r="332">
          <cell r="A332">
            <v>6081</v>
          </cell>
          <cell r="B332" t="str">
            <v>ARGILA OU BARRO PARA ATERRO/REATERRO (COM TRANSPORTE ATE 10 KM)</v>
          </cell>
          <cell r="C332" t="str">
            <v xml:space="preserve">M3    </v>
          </cell>
          <cell r="D332" t="str">
            <v>CR</v>
          </cell>
          <cell r="E332" t="str">
            <v>52,38</v>
          </cell>
        </row>
        <row r="333">
          <cell r="A333">
            <v>6077</v>
          </cell>
          <cell r="B333" t="str">
            <v>ARGILA OU BARRO PARA ATERRO/REATERRO (RETIRADO NA JAZIDA, SEM TRANSPORTE)</v>
          </cell>
          <cell r="C333" t="str">
            <v xml:space="preserve">M3    </v>
          </cell>
          <cell r="D333" t="str">
            <v>CR</v>
          </cell>
          <cell r="E333" t="str">
            <v>37,41</v>
          </cell>
        </row>
        <row r="334">
          <cell r="A334">
            <v>6079</v>
          </cell>
          <cell r="B334" t="str">
            <v>ARGILA, ARGILA VERMELHA OU ARGILA ARENOSA (RETIRADA NA JAZIDA, SEM TRANSPORTE)</v>
          </cell>
          <cell r="C334" t="str">
            <v xml:space="preserve">M3    </v>
          </cell>
          <cell r="D334" t="str">
            <v>CR</v>
          </cell>
          <cell r="E334" t="str">
            <v>37,41</v>
          </cell>
        </row>
        <row r="335">
          <cell r="A335">
            <v>1091</v>
          </cell>
          <cell r="B335" t="str">
            <v>ARMACAO VERTICAL COM HASTE E CONTRA-PINO, EM CHAPA DE ACO GALVANIZADO 3/16", COM 1 ESTRIBO E 1 ISOLADOR</v>
          </cell>
          <cell r="C335" t="str">
            <v xml:space="preserve">UN    </v>
          </cell>
          <cell r="D335" t="str">
            <v>CR</v>
          </cell>
          <cell r="E335" t="str">
            <v>15,56</v>
          </cell>
        </row>
        <row r="336">
          <cell r="A336">
            <v>1094</v>
          </cell>
          <cell r="B336" t="str">
            <v>ARMACAO VERTICAL COM HASTE E CONTRA-PINO, EM CHAPA DE ACO GALVANIZADO 3/16", COM 1 ESTRIBO, SEM ISOLADOR</v>
          </cell>
          <cell r="C336" t="str">
            <v xml:space="preserve">UN    </v>
          </cell>
          <cell r="D336" t="str">
            <v>CR</v>
          </cell>
          <cell r="E336" t="str">
            <v>10,88</v>
          </cell>
        </row>
        <row r="337">
          <cell r="A337">
            <v>1095</v>
          </cell>
          <cell r="B337" t="str">
            <v>ARMACAO VERTICAL COM HASTE E CONTRA-PINO, EM CHAPA DE ACO GALVANIZADO 3/16", COM 2 ESTRIBOS, E 2 ISOLADORES</v>
          </cell>
          <cell r="C337" t="str">
            <v xml:space="preserve">UN    </v>
          </cell>
          <cell r="D337" t="str">
            <v>CR</v>
          </cell>
          <cell r="E337" t="str">
            <v>23,13</v>
          </cell>
        </row>
        <row r="338">
          <cell r="A338">
            <v>1092</v>
          </cell>
          <cell r="B338" t="str">
            <v>ARMACAO VERTICAL COM HASTE E CONTRA-PINO, EM CHAPA DE ACO GALVANIZADO 3/16", COM 2 ESTRIBOS, SEM ISOLADOR</v>
          </cell>
          <cell r="C338" t="str">
            <v xml:space="preserve">UN    </v>
          </cell>
          <cell r="D338" t="str">
            <v xml:space="preserve">C </v>
          </cell>
          <cell r="E338" t="str">
            <v>17,90</v>
          </cell>
        </row>
        <row r="339">
          <cell r="A339">
            <v>1093</v>
          </cell>
          <cell r="B339" t="str">
            <v>ARMACAO VERTICAL COM HASTE E CONTRA-PINO, EM CHAPA DE ACO GALVANIZADO 3/16", COM 3 ESTRIBOS E 3 ISOLADORES</v>
          </cell>
          <cell r="C339" t="str">
            <v xml:space="preserve">UN    </v>
          </cell>
          <cell r="D339" t="str">
            <v>CR</v>
          </cell>
          <cell r="E339" t="str">
            <v>41,80</v>
          </cell>
        </row>
        <row r="340">
          <cell r="A340">
            <v>1090</v>
          </cell>
          <cell r="B340" t="str">
            <v>ARMACAO VERTICAL COM HASTE E CONTRA-PINO, EM CHAPA DE ACO GALVANIZADO 3/16", COM 3 ESTRIBOS, SEM ISOLADOR</v>
          </cell>
          <cell r="C340" t="str">
            <v xml:space="preserve">UN    </v>
          </cell>
          <cell r="D340" t="str">
            <v>CR</v>
          </cell>
          <cell r="E340" t="str">
            <v>29,93</v>
          </cell>
        </row>
        <row r="341">
          <cell r="A341">
            <v>1096</v>
          </cell>
          <cell r="B341" t="str">
            <v>ARMACAO VERTICAL COM HASTE E CONTRA-PINO, EM CHAPA DE ACO GALVANIZADO 3/16", COM 4 ESTRIBOS E 4 ISOLADORES</v>
          </cell>
          <cell r="C341" t="str">
            <v xml:space="preserve">UN    </v>
          </cell>
          <cell r="D341" t="str">
            <v>CR</v>
          </cell>
          <cell r="E341" t="str">
            <v>53,86</v>
          </cell>
        </row>
        <row r="342">
          <cell r="A342">
            <v>1097</v>
          </cell>
          <cell r="B342" t="str">
            <v>ARMACAO VERTICAL COM HASTE E CONTRA-PINO, EM CHAPA DE ACO GALVANIZADO 3/16", COM 4 ESTRIBOS, SEM ISOLADOR</v>
          </cell>
          <cell r="C342" t="str">
            <v xml:space="preserve">UN    </v>
          </cell>
          <cell r="D342" t="str">
            <v>CR</v>
          </cell>
          <cell r="E342" t="str">
            <v>45,72</v>
          </cell>
        </row>
        <row r="343">
          <cell r="A343">
            <v>378</v>
          </cell>
          <cell r="B343" t="str">
            <v>ARMADOR (HORISTA)</v>
          </cell>
          <cell r="C343" t="str">
            <v xml:space="preserve">H     </v>
          </cell>
          <cell r="D343" t="str">
            <v>CR</v>
          </cell>
          <cell r="E343" t="str">
            <v>24,15</v>
          </cell>
        </row>
        <row r="344">
          <cell r="A344">
            <v>40911</v>
          </cell>
          <cell r="B344" t="str">
            <v>ARMADOR (MENSALISTA)</v>
          </cell>
          <cell r="C344" t="str">
            <v xml:space="preserve">MES   </v>
          </cell>
          <cell r="D344" t="str">
            <v>CR</v>
          </cell>
          <cell r="E344" t="str">
            <v>4.228,24</v>
          </cell>
        </row>
        <row r="345">
          <cell r="A345">
            <v>33939</v>
          </cell>
          <cell r="B345" t="str">
            <v>ARQUITETO JUNIOR</v>
          </cell>
          <cell r="C345" t="str">
            <v xml:space="preserve">H     </v>
          </cell>
          <cell r="D345" t="str">
            <v>CR</v>
          </cell>
          <cell r="E345" t="str">
            <v>80,46</v>
          </cell>
        </row>
        <row r="346">
          <cell r="A346">
            <v>40815</v>
          </cell>
          <cell r="B346" t="str">
            <v>ARQUITETO JUNIOR (MENSALISTA)</v>
          </cell>
          <cell r="C346" t="str">
            <v xml:space="preserve">MES   </v>
          </cell>
          <cell r="D346" t="str">
            <v>CR</v>
          </cell>
          <cell r="E346" t="str">
            <v>14.087,87</v>
          </cell>
        </row>
        <row r="347">
          <cell r="A347">
            <v>34760</v>
          </cell>
          <cell r="B347" t="str">
            <v>ARQUITETO PAISAGISTA</v>
          </cell>
          <cell r="C347" t="str">
            <v xml:space="preserve">H     </v>
          </cell>
          <cell r="D347" t="str">
            <v>CR</v>
          </cell>
          <cell r="E347" t="str">
            <v>77,88</v>
          </cell>
        </row>
        <row r="348">
          <cell r="A348">
            <v>40935</v>
          </cell>
          <cell r="B348" t="str">
            <v>ARQUITETO PAISAGISTA (MENSALISTA)</v>
          </cell>
          <cell r="C348" t="str">
            <v xml:space="preserve">MES   </v>
          </cell>
          <cell r="D348" t="str">
            <v>CR</v>
          </cell>
          <cell r="E348" t="str">
            <v>13.637,57</v>
          </cell>
        </row>
        <row r="349">
          <cell r="A349">
            <v>33952</v>
          </cell>
          <cell r="B349" t="str">
            <v>ARQUITETO PLENO</v>
          </cell>
          <cell r="C349" t="str">
            <v xml:space="preserve">H     </v>
          </cell>
          <cell r="D349" t="str">
            <v>CR</v>
          </cell>
          <cell r="E349" t="str">
            <v>114,29</v>
          </cell>
        </row>
        <row r="350">
          <cell r="A350">
            <v>40816</v>
          </cell>
          <cell r="B350" t="str">
            <v>ARQUITETO PLENO (MENSALISTA)</v>
          </cell>
          <cell r="C350" t="str">
            <v xml:space="preserve">MES   </v>
          </cell>
          <cell r="D350" t="str">
            <v>CR</v>
          </cell>
          <cell r="E350" t="str">
            <v>20.010,65</v>
          </cell>
        </row>
        <row r="351">
          <cell r="A351">
            <v>33953</v>
          </cell>
          <cell r="B351" t="str">
            <v>ARQUITETO SENIOR</v>
          </cell>
          <cell r="C351" t="str">
            <v xml:space="preserve">H     </v>
          </cell>
          <cell r="D351" t="str">
            <v>CR</v>
          </cell>
          <cell r="E351" t="str">
            <v>151,09</v>
          </cell>
        </row>
        <row r="352">
          <cell r="A352">
            <v>40817</v>
          </cell>
          <cell r="B352" t="str">
            <v>ARQUITETO SENIOR (MENSALISTA)</v>
          </cell>
          <cell r="C352" t="str">
            <v xml:space="preserve">MES   </v>
          </cell>
          <cell r="D352" t="str">
            <v>CR</v>
          </cell>
          <cell r="E352" t="str">
            <v>26.455,87</v>
          </cell>
        </row>
        <row r="353">
          <cell r="A353">
            <v>13348</v>
          </cell>
          <cell r="B353" t="str">
            <v>ARRUELA  EM ACO GALVANIZADO, DIAMETRO EXTERNO = 35MM, ESPESSURA = 3MM, DIAMETRO DO FURO= 18MM</v>
          </cell>
          <cell r="C353" t="str">
            <v xml:space="preserve">UN    </v>
          </cell>
          <cell r="D353" t="str">
            <v>AS</v>
          </cell>
          <cell r="E353" t="str">
            <v>1,79</v>
          </cell>
        </row>
        <row r="354">
          <cell r="A354">
            <v>39211</v>
          </cell>
          <cell r="B354" t="str">
            <v>ARRUELA EM ALUMINIO, COM ROSCA, DE  1 1/4", PARA ELETRODUTO</v>
          </cell>
          <cell r="C354" t="str">
            <v xml:space="preserve">UN    </v>
          </cell>
          <cell r="D354" t="str">
            <v>CR</v>
          </cell>
          <cell r="E354" t="str">
            <v>1,87</v>
          </cell>
        </row>
        <row r="355">
          <cell r="A355">
            <v>39212</v>
          </cell>
          <cell r="B355" t="str">
            <v>ARRUELA EM ALUMINIO, COM ROSCA, DE 1 1/2", PARA ELETRODUTO</v>
          </cell>
          <cell r="C355" t="str">
            <v xml:space="preserve">UN    </v>
          </cell>
          <cell r="D355" t="str">
            <v>CR</v>
          </cell>
          <cell r="E355" t="str">
            <v>2,08</v>
          </cell>
        </row>
        <row r="356">
          <cell r="A356">
            <v>39208</v>
          </cell>
          <cell r="B356" t="str">
            <v>ARRUELA EM ALUMINIO, COM ROSCA, DE 1/2", PARA ELETRODUTO</v>
          </cell>
          <cell r="C356" t="str">
            <v xml:space="preserve">UN    </v>
          </cell>
          <cell r="D356" t="str">
            <v>CR</v>
          </cell>
          <cell r="E356" t="str">
            <v>0,57</v>
          </cell>
        </row>
        <row r="357">
          <cell r="A357">
            <v>39210</v>
          </cell>
          <cell r="B357" t="str">
            <v>ARRUELA EM ALUMINIO, COM ROSCA, DE 1", PARA ELETRODUTO</v>
          </cell>
          <cell r="C357" t="str">
            <v xml:space="preserve">UN    </v>
          </cell>
          <cell r="D357" t="str">
            <v>CR</v>
          </cell>
          <cell r="E357" t="str">
            <v>1,04</v>
          </cell>
        </row>
        <row r="358">
          <cell r="A358">
            <v>39214</v>
          </cell>
          <cell r="B358" t="str">
            <v>ARRUELA EM ALUMINIO, COM ROSCA, DE 2 1/2", PARA ELETRODUTO</v>
          </cell>
          <cell r="C358" t="str">
            <v xml:space="preserve">UN    </v>
          </cell>
          <cell r="D358" t="str">
            <v>CR</v>
          </cell>
          <cell r="E358" t="str">
            <v>3,85</v>
          </cell>
        </row>
        <row r="359">
          <cell r="A359">
            <v>39213</v>
          </cell>
          <cell r="B359" t="str">
            <v>ARRUELA EM ALUMINIO, COM ROSCA, DE 2", PARA ELETRODUTO</v>
          </cell>
          <cell r="C359" t="str">
            <v xml:space="preserve">UN    </v>
          </cell>
          <cell r="D359" t="str">
            <v>CR</v>
          </cell>
          <cell r="E359" t="str">
            <v>2,72</v>
          </cell>
        </row>
        <row r="360">
          <cell r="A360">
            <v>39209</v>
          </cell>
          <cell r="B360" t="str">
            <v>ARRUELA EM ALUMINIO, COM ROSCA, DE 3/4", PARA ELETRODUTO</v>
          </cell>
          <cell r="C360" t="str">
            <v xml:space="preserve">UN    </v>
          </cell>
          <cell r="D360" t="str">
            <v>CR</v>
          </cell>
          <cell r="E360" t="str">
            <v>0,67</v>
          </cell>
        </row>
        <row r="361">
          <cell r="A361">
            <v>39207</v>
          </cell>
          <cell r="B361" t="str">
            <v>ARRUELA EM ALUMINIO, COM ROSCA, DE 3/8", PARA ELETRODUTO</v>
          </cell>
          <cell r="C361" t="str">
            <v xml:space="preserve">UN    </v>
          </cell>
          <cell r="D361" t="str">
            <v>CR</v>
          </cell>
          <cell r="E361" t="str">
            <v>1,04</v>
          </cell>
        </row>
        <row r="362">
          <cell r="A362">
            <v>39215</v>
          </cell>
          <cell r="B362" t="str">
            <v>ARRUELA EM ALUMINIO, COM ROSCA, DE 3", PARA ELETRODUTO</v>
          </cell>
          <cell r="C362" t="str">
            <v xml:space="preserve">UN    </v>
          </cell>
          <cell r="D362" t="str">
            <v>CR</v>
          </cell>
          <cell r="E362" t="str">
            <v>7,02</v>
          </cell>
        </row>
        <row r="363">
          <cell r="A363">
            <v>39216</v>
          </cell>
          <cell r="B363" t="str">
            <v>ARRUELA EM ALUMINIO, COM ROSCA, DE 4", PARA ELETRODUTO</v>
          </cell>
          <cell r="C363" t="str">
            <v xml:space="preserve">UN    </v>
          </cell>
          <cell r="D363" t="str">
            <v>CR</v>
          </cell>
          <cell r="E363" t="str">
            <v>9,80</v>
          </cell>
        </row>
        <row r="364">
          <cell r="A364">
            <v>11267</v>
          </cell>
          <cell r="B364" t="str">
            <v>ARRUELA LISA, REDONDA, DE LATAO POLIDO, DIAMETRO NOMINAL 5/8", DIAMETRO EXTERNO = 34 MM, DIAMETRO DO FURO = 17 MM, ESPESSURA = *2,5* MM</v>
          </cell>
          <cell r="C364" t="str">
            <v xml:space="preserve">UN    </v>
          </cell>
          <cell r="D364" t="str">
            <v>AS</v>
          </cell>
          <cell r="E364" t="str">
            <v>1,56</v>
          </cell>
        </row>
        <row r="365">
          <cell r="A365">
            <v>379</v>
          </cell>
          <cell r="B365" t="str">
            <v>ARRUELA QUADRADA EM ACO GALVANIZADO, DIMENSAO = 38 MM, ESPESSURA = 3MM, DIAMETRO DO FURO= 18 MM</v>
          </cell>
          <cell r="C365" t="str">
            <v xml:space="preserve">UN    </v>
          </cell>
          <cell r="D365" t="str">
            <v>AS</v>
          </cell>
          <cell r="E365" t="str">
            <v>1,57</v>
          </cell>
        </row>
        <row r="366">
          <cell r="A366">
            <v>510</v>
          </cell>
          <cell r="B366" t="str">
            <v>ASFALTO MODIFICADO TIPO I - NBR 9910 (ASFALTO OXIDADO PARA IMPERMEABILIZACAO, COEFICIENTE DE PENETRACAO 25-40)</v>
          </cell>
          <cell r="C366" t="str">
            <v xml:space="preserve">KG    </v>
          </cell>
          <cell r="D366" t="str">
            <v>CR</v>
          </cell>
          <cell r="E366" t="str">
            <v>11,84</v>
          </cell>
        </row>
        <row r="367">
          <cell r="A367">
            <v>516</v>
          </cell>
          <cell r="B367" t="str">
            <v>ASFALTO MODIFICADO TIPO II - NBR 9910 (ASFALTO OXIDADO PARA IMPERMEABILIZACAO, COEFICIENTE DE PENETRACAO 20-35)</v>
          </cell>
          <cell r="C367" t="str">
            <v xml:space="preserve">KG    </v>
          </cell>
          <cell r="D367" t="str">
            <v>CR</v>
          </cell>
          <cell r="E367" t="str">
            <v>14,03</v>
          </cell>
        </row>
        <row r="368">
          <cell r="A368">
            <v>509</v>
          </cell>
          <cell r="B368" t="str">
            <v>ASFALTO MODIFICADO TIPO III - NBR 9910 (ASFALTO OXIDADO PARA IMPERMEABILIZACAO, COEFICIENTE DE PENETRACAO 15-25)</v>
          </cell>
          <cell r="C368" t="str">
            <v xml:space="preserve">KG    </v>
          </cell>
          <cell r="D368" t="str">
            <v>CR</v>
          </cell>
          <cell r="E368" t="str">
            <v>15,74</v>
          </cell>
        </row>
        <row r="369">
          <cell r="A369">
            <v>40331</v>
          </cell>
          <cell r="B369" t="str">
            <v>ASSENTADOR DE MANILHAS</v>
          </cell>
          <cell r="C369" t="str">
            <v xml:space="preserve">H     </v>
          </cell>
          <cell r="D369" t="str">
            <v>CR</v>
          </cell>
          <cell r="E369" t="str">
            <v>22,32</v>
          </cell>
        </row>
        <row r="370">
          <cell r="A370">
            <v>40930</v>
          </cell>
          <cell r="B370" t="str">
            <v>ASSENTADOR DE MANILHAS (MENSALISTA)</v>
          </cell>
          <cell r="C370" t="str">
            <v xml:space="preserve">MES   </v>
          </cell>
          <cell r="D370" t="str">
            <v>CR</v>
          </cell>
          <cell r="E370" t="str">
            <v>3.912,15</v>
          </cell>
        </row>
        <row r="371">
          <cell r="A371">
            <v>11761</v>
          </cell>
          <cell r="B371" t="str">
            <v>ASSENTO  VASO SANITARIO INFANTIL EM PLASTICO BRANCO</v>
          </cell>
          <cell r="C371" t="str">
            <v xml:space="preserve">UN    </v>
          </cell>
          <cell r="D371" t="str">
            <v>CR</v>
          </cell>
          <cell r="E371" t="str">
            <v>82,78</v>
          </cell>
        </row>
        <row r="372">
          <cell r="A372">
            <v>377</v>
          </cell>
          <cell r="B372" t="str">
            <v>ASSENTO SANITARIO DE PLASTICO, TIPO CONVENCIONAL</v>
          </cell>
          <cell r="C372" t="str">
            <v xml:space="preserve">UN    </v>
          </cell>
          <cell r="D372" t="str">
            <v xml:space="preserve">C </v>
          </cell>
          <cell r="E372" t="str">
            <v>38,90</v>
          </cell>
        </row>
        <row r="373">
          <cell r="A373">
            <v>7588</v>
          </cell>
          <cell r="B373" t="str">
            <v>AUTOMATICO DE BOIA SUPERIOR / INFERIOR, *15* A / 250 V</v>
          </cell>
          <cell r="C373" t="str">
            <v xml:space="preserve">UN    </v>
          </cell>
          <cell r="D373" t="str">
            <v xml:space="preserve">C </v>
          </cell>
          <cell r="E373" t="str">
            <v>39,90</v>
          </cell>
        </row>
        <row r="374">
          <cell r="A374">
            <v>34392</v>
          </cell>
          <cell r="B374" t="str">
            <v>AUXILIAR DE ALMOXARIFE (HORISTA)</v>
          </cell>
          <cell r="C374" t="str">
            <v xml:space="preserve">H     </v>
          </cell>
          <cell r="D374" t="str">
            <v>CR</v>
          </cell>
          <cell r="E374" t="str">
            <v>18,48</v>
          </cell>
        </row>
        <row r="375">
          <cell r="A375">
            <v>40908</v>
          </cell>
          <cell r="B375" t="str">
            <v>AUXILIAR DE ALMOXARIFE (MENSALISTA)</v>
          </cell>
          <cell r="C375" t="str">
            <v xml:space="preserve">MES   </v>
          </cell>
          <cell r="D375" t="str">
            <v>CR</v>
          </cell>
          <cell r="E375" t="str">
            <v>3.237,11</v>
          </cell>
        </row>
        <row r="376">
          <cell r="A376">
            <v>34551</v>
          </cell>
          <cell r="B376" t="str">
            <v>AUXILIAR DE AZULEJISTA (HORISTA)</v>
          </cell>
          <cell r="C376" t="str">
            <v xml:space="preserve">H     </v>
          </cell>
          <cell r="D376" t="str">
            <v>CR</v>
          </cell>
          <cell r="E376" t="str">
            <v>17,03</v>
          </cell>
        </row>
        <row r="377">
          <cell r="A377">
            <v>41078</v>
          </cell>
          <cell r="B377" t="str">
            <v>AUXILIAR DE AZULEJISTA (MENSALISTA)</v>
          </cell>
          <cell r="C377" t="str">
            <v xml:space="preserve">MES   </v>
          </cell>
          <cell r="D377" t="str">
            <v>CR</v>
          </cell>
          <cell r="E377" t="str">
            <v>2.984,91</v>
          </cell>
        </row>
        <row r="378">
          <cell r="A378">
            <v>246</v>
          </cell>
          <cell r="B378" t="str">
            <v>AUXILIAR DE ENCANADOR OU BOMBEIRO HIDRAULICO (HORISTA)</v>
          </cell>
          <cell r="C378" t="str">
            <v xml:space="preserve">H     </v>
          </cell>
          <cell r="D378" t="str">
            <v>CR</v>
          </cell>
          <cell r="E378" t="str">
            <v>18,48</v>
          </cell>
        </row>
        <row r="379">
          <cell r="A379">
            <v>40927</v>
          </cell>
          <cell r="B379" t="str">
            <v>AUXILIAR DE ENCANADOR OU BOMBEIRO HIDRAULICO (MENSALISTA)</v>
          </cell>
          <cell r="C379" t="str">
            <v xml:space="preserve">MES   </v>
          </cell>
          <cell r="D379" t="str">
            <v>CR</v>
          </cell>
          <cell r="E379" t="str">
            <v>3.237,11</v>
          </cell>
        </row>
        <row r="380">
          <cell r="A380">
            <v>2350</v>
          </cell>
          <cell r="B380" t="str">
            <v>AUXILIAR DE ESCRITORIO (HORISTA)</v>
          </cell>
          <cell r="C380" t="str">
            <v xml:space="preserve">H     </v>
          </cell>
          <cell r="D380" t="str">
            <v>CR</v>
          </cell>
          <cell r="E380" t="str">
            <v>19,33</v>
          </cell>
        </row>
        <row r="381">
          <cell r="A381">
            <v>40812</v>
          </cell>
          <cell r="B381" t="str">
            <v>AUXILIAR DE ESCRITORIO (MENSALISTA)</v>
          </cell>
          <cell r="C381" t="str">
            <v xml:space="preserve">MES   </v>
          </cell>
          <cell r="D381" t="str">
            <v>CR</v>
          </cell>
          <cell r="E381" t="str">
            <v>3.387,63</v>
          </cell>
        </row>
        <row r="382">
          <cell r="A382">
            <v>245</v>
          </cell>
          <cell r="B382" t="str">
            <v>AUXILIAR DE LABORATORISTA DE SOLOS E DE CONCRETO (HORISTA)</v>
          </cell>
          <cell r="C382" t="str">
            <v xml:space="preserve">H     </v>
          </cell>
          <cell r="D382" t="str">
            <v>CR</v>
          </cell>
          <cell r="E382" t="str">
            <v>25,77</v>
          </cell>
        </row>
        <row r="383">
          <cell r="A383">
            <v>41090</v>
          </cell>
          <cell r="B383" t="str">
            <v>AUXILIAR DE LABORATORISTA DE SOLOS E DE CONCRETO (MENSALISTA)</v>
          </cell>
          <cell r="C383" t="str">
            <v xml:space="preserve">MES   </v>
          </cell>
          <cell r="D383" t="str">
            <v>CR</v>
          </cell>
          <cell r="E383" t="str">
            <v>4.516,85</v>
          </cell>
        </row>
        <row r="384">
          <cell r="A384">
            <v>251</v>
          </cell>
          <cell r="B384" t="str">
            <v>AUXILIAR DE MECANICO</v>
          </cell>
          <cell r="C384" t="str">
            <v xml:space="preserve">H     </v>
          </cell>
          <cell r="D384" t="str">
            <v>CR</v>
          </cell>
          <cell r="E384" t="str">
            <v>16,07</v>
          </cell>
        </row>
        <row r="385">
          <cell r="A385">
            <v>40975</v>
          </cell>
          <cell r="B385" t="str">
            <v>AUXILIAR DE MECANICO (MENSALISTA)</v>
          </cell>
          <cell r="C385" t="str">
            <v xml:space="preserve">MES   </v>
          </cell>
          <cell r="D385" t="str">
            <v>CR</v>
          </cell>
          <cell r="E385" t="str">
            <v>2.817,68</v>
          </cell>
        </row>
        <row r="386">
          <cell r="A386">
            <v>6127</v>
          </cell>
          <cell r="B386" t="str">
            <v>AUXILIAR DE PEDREIRO (HORISTA)</v>
          </cell>
          <cell r="C386" t="str">
            <v xml:space="preserve">H     </v>
          </cell>
          <cell r="D386" t="str">
            <v>CR</v>
          </cell>
          <cell r="E386" t="str">
            <v>17,03</v>
          </cell>
        </row>
        <row r="387">
          <cell r="A387">
            <v>41072</v>
          </cell>
          <cell r="B387" t="str">
            <v>AUXILIAR DE PEDREIRO (MENSALISTA)</v>
          </cell>
          <cell r="C387" t="str">
            <v xml:space="preserve">MES   </v>
          </cell>
          <cell r="D387" t="str">
            <v>CR</v>
          </cell>
          <cell r="E387" t="str">
            <v>2.984,91</v>
          </cell>
        </row>
        <row r="388">
          <cell r="A388">
            <v>6121</v>
          </cell>
          <cell r="B388" t="str">
            <v>AUXILIAR DE SERVICOS GERAIS</v>
          </cell>
          <cell r="C388" t="str">
            <v xml:space="preserve">H     </v>
          </cell>
          <cell r="D388" t="str">
            <v>CR</v>
          </cell>
          <cell r="E388" t="str">
            <v>17,05</v>
          </cell>
        </row>
        <row r="389">
          <cell r="A389">
            <v>41071</v>
          </cell>
          <cell r="B389" t="str">
            <v>AUXILIAR DE SERVICOS GERAIS (MENSALISTA)</v>
          </cell>
          <cell r="C389" t="str">
            <v xml:space="preserve">MES   </v>
          </cell>
          <cell r="D389" t="str">
            <v>CR</v>
          </cell>
          <cell r="E389" t="str">
            <v>2.985,98</v>
          </cell>
        </row>
        <row r="390">
          <cell r="A390">
            <v>244</v>
          </cell>
          <cell r="B390" t="str">
            <v>AUXILIAR DE TOPOGRAFO (HORISTA)</v>
          </cell>
          <cell r="C390" t="str">
            <v xml:space="preserve">H     </v>
          </cell>
          <cell r="D390" t="str">
            <v>CR</v>
          </cell>
          <cell r="E390" t="str">
            <v>10,85</v>
          </cell>
        </row>
        <row r="391">
          <cell r="A391">
            <v>41093</v>
          </cell>
          <cell r="B391" t="str">
            <v>AUXILIAR DE TOPOGRAFO (MENSALISTA)</v>
          </cell>
          <cell r="C391" t="str">
            <v xml:space="preserve">MES   </v>
          </cell>
          <cell r="D391" t="str">
            <v>CR</v>
          </cell>
          <cell r="E391" t="str">
            <v>1.902,82</v>
          </cell>
        </row>
        <row r="392">
          <cell r="A392">
            <v>532</v>
          </cell>
          <cell r="B392" t="str">
            <v>AUXILIAR TECNICO / ASSISTENTE DE ENGENHARIA</v>
          </cell>
          <cell r="C392" t="str">
            <v xml:space="preserve">H     </v>
          </cell>
          <cell r="D392" t="str">
            <v>CR</v>
          </cell>
          <cell r="E392" t="str">
            <v>37,84</v>
          </cell>
        </row>
        <row r="393">
          <cell r="A393">
            <v>40931</v>
          </cell>
          <cell r="B393" t="str">
            <v>AUXILIAR TECNICO / ASSISTENTE DE ENGENHARIA (MENSALISTA)</v>
          </cell>
          <cell r="C393" t="str">
            <v xml:space="preserve">MES   </v>
          </cell>
          <cell r="D393" t="str">
            <v>CR</v>
          </cell>
          <cell r="E393" t="str">
            <v>6.628,52</v>
          </cell>
        </row>
        <row r="394">
          <cell r="A394">
            <v>36150</v>
          </cell>
          <cell r="B394" t="str">
            <v>AVENTAL DE SEGURANCA DE RASPA DE COURO 1,00 X 0,60 M</v>
          </cell>
          <cell r="C394" t="str">
            <v xml:space="preserve">UN    </v>
          </cell>
          <cell r="D394" t="str">
            <v>CR</v>
          </cell>
          <cell r="E394" t="str">
            <v>39,91</v>
          </cell>
        </row>
        <row r="395">
          <cell r="A395">
            <v>4760</v>
          </cell>
          <cell r="B395" t="str">
            <v>AZULEJISTA OU LADRILHEIRO (HORISTA)</v>
          </cell>
          <cell r="C395" t="str">
            <v xml:space="preserve">H     </v>
          </cell>
          <cell r="D395" t="str">
            <v>CR</v>
          </cell>
          <cell r="E395" t="str">
            <v>24,15</v>
          </cell>
        </row>
        <row r="396">
          <cell r="A396">
            <v>41069</v>
          </cell>
          <cell r="B396" t="str">
            <v>AZULEJISTA OU LADRILHEIRO (MENSALISTA)</v>
          </cell>
          <cell r="C396" t="str">
            <v xml:space="preserve">MES   </v>
          </cell>
          <cell r="D396" t="str">
            <v>CR</v>
          </cell>
          <cell r="E396" t="str">
            <v>4.228,24</v>
          </cell>
        </row>
        <row r="397">
          <cell r="A397">
            <v>10422</v>
          </cell>
          <cell r="B397" t="str">
            <v>BACIA SANITARIA (VASO) COM CAIXA ACOPLADA, SIFAO APARENTE, DE LOUCA BRANCA (SEM ASSENTO)</v>
          </cell>
          <cell r="C397" t="str">
            <v xml:space="preserve">UN    </v>
          </cell>
          <cell r="D397" t="str">
            <v>CR</v>
          </cell>
          <cell r="E397" t="str">
            <v>403,90</v>
          </cell>
        </row>
        <row r="398">
          <cell r="A398">
            <v>44019</v>
          </cell>
          <cell r="B398" t="str">
            <v>BACIA SANITARIA (VASO) COM CAIXA ACOPLADA, SIFAO OCULTO / CARENADO, DE LOUCA BRANCA (SEM ASSENTO ) - PADRAO ALTO</v>
          </cell>
          <cell r="C398" t="str">
            <v xml:space="preserve">UN    </v>
          </cell>
          <cell r="D398" t="str">
            <v>CR</v>
          </cell>
          <cell r="E398" t="str">
            <v>559,09</v>
          </cell>
        </row>
        <row r="399">
          <cell r="A399">
            <v>36520</v>
          </cell>
          <cell r="B399" t="str">
            <v>BACIA SANITARIA (VASO) CONVENCIONAL PARA PCD, SEM FURO FRONTAL, DE LOUCA BRANCA (SEM ASSENTO)</v>
          </cell>
          <cell r="C399" t="str">
            <v xml:space="preserve">UN    </v>
          </cell>
          <cell r="D399" t="str">
            <v>CR</v>
          </cell>
          <cell r="E399" t="str">
            <v>679,79</v>
          </cell>
        </row>
        <row r="400">
          <cell r="A400">
            <v>42319</v>
          </cell>
          <cell r="B400" t="str">
            <v>BACIA SANITARIA (VASO) CONVENCIONAL PARA USO ESPECIFICO (HOSPITAIS, CLINICAS), COM FURO FRONTAL, DE LOUCA BRANCA, SEM ASSENTO</v>
          </cell>
          <cell r="C400" t="str">
            <v xml:space="preserve">UN    </v>
          </cell>
          <cell r="D400" t="str">
            <v>CR</v>
          </cell>
          <cell r="E400" t="str">
            <v>609,13</v>
          </cell>
        </row>
        <row r="401">
          <cell r="A401">
            <v>10420</v>
          </cell>
          <cell r="B401" t="str">
            <v>BACIA SANITARIA (VASO) CONVENCIONAL, DE LOUCA BRANCA, SIFAO APARENTE, SAIDA VERTICAL (SEM ASSENTO)</v>
          </cell>
          <cell r="C401" t="str">
            <v xml:space="preserve">UN    </v>
          </cell>
          <cell r="D401" t="str">
            <v xml:space="preserve">C </v>
          </cell>
          <cell r="E401" t="str">
            <v>216,08</v>
          </cell>
        </row>
        <row r="402">
          <cell r="A402">
            <v>10421</v>
          </cell>
          <cell r="B402" t="str">
            <v>BACIA SANITARIA (VASO) CONVENCIONAL, DE LOUCA COLORIDA, SIFAO APARENTE, SAIDA VERTICAL (SEM ASSENTO)</v>
          </cell>
          <cell r="C402" t="str">
            <v xml:space="preserve">UN    </v>
          </cell>
          <cell r="D402" t="str">
            <v>CR</v>
          </cell>
          <cell r="E402" t="str">
            <v>237,44</v>
          </cell>
        </row>
        <row r="403">
          <cell r="A403">
            <v>11786</v>
          </cell>
          <cell r="B403" t="str">
            <v>BACIA SANITARIA (VASO) INFANTIL, SIFONADO, DE LOUCA BRANCA, (SEM ASSENTO)</v>
          </cell>
          <cell r="C403" t="str">
            <v xml:space="preserve">UN    </v>
          </cell>
          <cell r="D403" t="str">
            <v>CR</v>
          </cell>
          <cell r="E403" t="str">
            <v>478,78</v>
          </cell>
        </row>
        <row r="404">
          <cell r="A404">
            <v>10</v>
          </cell>
          <cell r="B404" t="str">
            <v>BALDE PLASTICO CAPACIDADE *10* L</v>
          </cell>
          <cell r="C404" t="str">
            <v xml:space="preserve">UN    </v>
          </cell>
          <cell r="D404" t="str">
            <v>CR</v>
          </cell>
          <cell r="E404" t="str">
            <v>14,51</v>
          </cell>
        </row>
        <row r="405">
          <cell r="A405">
            <v>4815</v>
          </cell>
          <cell r="B405" t="str">
            <v>BALDE VERMELHO PARA SINALIZACAO DE VIAS</v>
          </cell>
          <cell r="C405" t="str">
            <v xml:space="preserve">UN    </v>
          </cell>
          <cell r="D405" t="str">
            <v>CR</v>
          </cell>
          <cell r="E405" t="str">
            <v>5,64</v>
          </cell>
        </row>
        <row r="406">
          <cell r="A406">
            <v>541</v>
          </cell>
          <cell r="B406" t="str">
            <v>BANCADA DE MARMORE SINTETICO COM UMA CUBA, 120 X *60* CM</v>
          </cell>
          <cell r="C406" t="str">
            <v xml:space="preserve">UN    </v>
          </cell>
          <cell r="D406" t="str">
            <v xml:space="preserve">C </v>
          </cell>
          <cell r="E406" t="str">
            <v>199,00</v>
          </cell>
        </row>
        <row r="407">
          <cell r="A407">
            <v>542</v>
          </cell>
          <cell r="B407" t="str">
            <v>BANCADA DE MARMORE SINTETICO COM UMA CUBA, 150 X *60* CM</v>
          </cell>
          <cell r="C407" t="str">
            <v xml:space="preserve">UN    </v>
          </cell>
          <cell r="D407" t="str">
            <v>CR</v>
          </cell>
          <cell r="E407" t="str">
            <v>249,45</v>
          </cell>
        </row>
        <row r="408">
          <cell r="A408">
            <v>540</v>
          </cell>
          <cell r="B408" t="str">
            <v>BANCADA DE MARMORE SINTETICO COM UMA CUBA, 200 X *60* CM</v>
          </cell>
          <cell r="C408" t="str">
            <v xml:space="preserve">UN    </v>
          </cell>
          <cell r="D408" t="str">
            <v>CR</v>
          </cell>
          <cell r="E408" t="str">
            <v>562,13</v>
          </cell>
        </row>
        <row r="409">
          <cell r="A409">
            <v>38364</v>
          </cell>
          <cell r="B409" t="str">
            <v>BANCADA/ BANCA EM GRANITO, POLIDO, TIPO ANDORINHA/ QUARTZ/ CASTELO/ CORUMBA OU OUTROS EQUIVALENTES DA REGIAO, COM CUBA INOX, FORMATO *120 X 60* CM, E=  *2* CM</v>
          </cell>
          <cell r="C409" t="str">
            <v xml:space="preserve">UN    </v>
          </cell>
          <cell r="D409" t="str">
            <v>CR</v>
          </cell>
          <cell r="E409" t="str">
            <v>859,53</v>
          </cell>
        </row>
        <row r="410">
          <cell r="A410">
            <v>11692</v>
          </cell>
          <cell r="B410" t="str">
            <v>BANCADA/ BANCA EM MARMORE, POLIDO, BRANCO COMUM, E=  *3* CM</v>
          </cell>
          <cell r="C410" t="str">
            <v xml:space="preserve">M2    </v>
          </cell>
          <cell r="D410" t="str">
            <v>CR</v>
          </cell>
          <cell r="E410" t="str">
            <v>601,36</v>
          </cell>
        </row>
        <row r="411">
          <cell r="A411">
            <v>1746</v>
          </cell>
          <cell r="B411" t="str">
            <v>BANCADA/BANCA/PIA DE ACO INOXIDAVEL (AISI 430) COM 1 CUBA CENTRAL, COM VALVULA, ESCORREDOR DUPLO, DE *0,55 X 1,20* M</v>
          </cell>
          <cell r="C411" t="str">
            <v xml:space="preserve">UN    </v>
          </cell>
          <cell r="D411" t="str">
            <v xml:space="preserve">C </v>
          </cell>
          <cell r="E411" t="str">
            <v>300,00</v>
          </cell>
        </row>
        <row r="412">
          <cell r="A412">
            <v>1748</v>
          </cell>
          <cell r="B412" t="str">
            <v>BANCADA/BANCA/PIA DE ACO INOXIDAVEL (AISI 430) COM 1 CUBA CENTRAL, COM VALVULA, ESCORREDOR DUPLO, DE *0,55 X 1,40* M</v>
          </cell>
          <cell r="C412" t="str">
            <v xml:space="preserve">UN    </v>
          </cell>
          <cell r="D412" t="str">
            <v>CR</v>
          </cell>
          <cell r="E412" t="str">
            <v>398,93</v>
          </cell>
        </row>
        <row r="413">
          <cell r="A413">
            <v>1749</v>
          </cell>
          <cell r="B413" t="str">
            <v>BANCADA/BANCA/PIA DE ACO INOXIDAVEL (AISI 430) COM 1 CUBA CENTRAL, COM VALVULA, ESCORREDOR DUPLO, DE *0,55 X 1,80* M</v>
          </cell>
          <cell r="C413" t="str">
            <v xml:space="preserve">UN    </v>
          </cell>
          <cell r="D413" t="str">
            <v>CR</v>
          </cell>
          <cell r="E413" t="str">
            <v>577,97</v>
          </cell>
        </row>
        <row r="414">
          <cell r="A414">
            <v>37412</v>
          </cell>
          <cell r="B414" t="str">
            <v>BANCADA/BANCA/PIA DE ACO INOXIDAVEL (AISI 430) COM 1 CUBA CENTRAL, COM VALVULA, LISA (SEM ESCORREDOR), DE *0,55 X 1,20* M</v>
          </cell>
          <cell r="C414" t="str">
            <v xml:space="preserve">UN    </v>
          </cell>
          <cell r="D414" t="str">
            <v>CR</v>
          </cell>
          <cell r="E414" t="str">
            <v>293,25</v>
          </cell>
        </row>
        <row r="415">
          <cell r="A415">
            <v>1745</v>
          </cell>
          <cell r="B415" t="str">
            <v>BANCADA/BANCA/PIA DE ACO INOXIDAVEL (AISI 430) COM 1 CUBA CENTRAL, SEM VALVULA, ESCORREDOR DUPLO, DE *0,55 X 1,60* M</v>
          </cell>
          <cell r="C415" t="str">
            <v xml:space="preserve">UN    </v>
          </cell>
          <cell r="D415" t="str">
            <v>CR</v>
          </cell>
          <cell r="E415" t="str">
            <v>348,71</v>
          </cell>
        </row>
        <row r="416">
          <cell r="A416">
            <v>1750</v>
          </cell>
          <cell r="B416" t="str">
            <v>BANCADA/BANCA/PIA DE ACO INOXIDAVEL (AISI 430) COM 2 CUBAS, COM VALVULAS, ESCORREDOR DUPLO, DE *0,55 X 2,00* M</v>
          </cell>
          <cell r="C416" t="str">
            <v xml:space="preserve">UN    </v>
          </cell>
          <cell r="D416" t="str">
            <v>CR</v>
          </cell>
          <cell r="E416" t="str">
            <v>814,89</v>
          </cell>
        </row>
        <row r="417">
          <cell r="A417">
            <v>11687</v>
          </cell>
          <cell r="B417" t="str">
            <v>BANCADA/TAMPO ACO INOX (AISI 304), LARGURA 60 CM, COM RODABANCA (NAO INCLUI PES DE APOIO)</v>
          </cell>
          <cell r="C417" t="str">
            <v xml:space="preserve">M     </v>
          </cell>
          <cell r="D417" t="str">
            <v>CR</v>
          </cell>
          <cell r="E417" t="str">
            <v>1.298,37</v>
          </cell>
        </row>
        <row r="418">
          <cell r="A418">
            <v>11689</v>
          </cell>
          <cell r="B418" t="str">
            <v>BANCADA/TAMPO ACO INOX (AISI 304), LARGURA 70 CM, COM RODABANCA (NAO INCLUI PES DE APOIO)</v>
          </cell>
          <cell r="C418" t="str">
            <v xml:space="preserve">M     </v>
          </cell>
          <cell r="D418" t="str">
            <v>CR</v>
          </cell>
          <cell r="E418" t="str">
            <v>1.626,78</v>
          </cell>
        </row>
        <row r="419">
          <cell r="A419">
            <v>11693</v>
          </cell>
          <cell r="B419" t="str">
            <v>BANCADA/TAMPO LISO (SEM CUBA) EM MARMORE SINTETICO</v>
          </cell>
          <cell r="C419" t="str">
            <v xml:space="preserve">M2    </v>
          </cell>
          <cell r="D419" t="str">
            <v>CR</v>
          </cell>
          <cell r="E419" t="str">
            <v>220,65</v>
          </cell>
        </row>
        <row r="420">
          <cell r="A420">
            <v>36215</v>
          </cell>
          <cell r="B420" t="str">
            <v>BANCO ARTICULADO PARA BANHO, EM ACO INOX POLIDO, 70* CM X 45* CM</v>
          </cell>
          <cell r="C420" t="str">
            <v xml:space="preserve">UN    </v>
          </cell>
          <cell r="D420" t="str">
            <v>CR</v>
          </cell>
          <cell r="E420" t="str">
            <v>897,92</v>
          </cell>
        </row>
        <row r="421">
          <cell r="A421">
            <v>42439</v>
          </cell>
          <cell r="B421" t="str">
            <v>BANCO COM ENCOSTO, 1,60M* DE COMPRIMENTO, EM TUBO DE ACO CARBONO E PINTURA NO PROCESSO ELETROSTATICO - PARA ACADEMIA AO AR LIVRE / ACADEMIA DA TERCEIRA IDADE - ATI</v>
          </cell>
          <cell r="C421" t="str">
            <v xml:space="preserve">UN    </v>
          </cell>
          <cell r="D421" t="str">
            <v>AS</v>
          </cell>
          <cell r="E421" t="str">
            <v>1.197,21</v>
          </cell>
        </row>
        <row r="422">
          <cell r="A422">
            <v>38381</v>
          </cell>
          <cell r="B422" t="str">
            <v>BANDEJA DE PINTURA PARA ROLO 23 CM</v>
          </cell>
          <cell r="C422" t="str">
            <v xml:space="preserve">UN    </v>
          </cell>
          <cell r="D422" t="str">
            <v>CR</v>
          </cell>
          <cell r="E422" t="str">
            <v>9,10</v>
          </cell>
        </row>
        <row r="423">
          <cell r="A423">
            <v>39621</v>
          </cell>
          <cell r="B423" t="str">
            <v>BARRA ANTIPANICO DUPLA, CEGA EM LADO OPOSTO, COR CINZA</v>
          </cell>
          <cell r="C423" t="str">
            <v xml:space="preserve">PAR   </v>
          </cell>
          <cell r="D423" t="str">
            <v>CR</v>
          </cell>
          <cell r="E423" t="str">
            <v>1.318,50</v>
          </cell>
        </row>
        <row r="424">
          <cell r="A424">
            <v>39624</v>
          </cell>
          <cell r="B424" t="str">
            <v>BARRA ANTIPANICO DUPLA, PARA PORTA DE VIDRO, COR CINZA</v>
          </cell>
          <cell r="C424" t="str">
            <v xml:space="preserve">PAR   </v>
          </cell>
          <cell r="D424" t="str">
            <v>CR</v>
          </cell>
          <cell r="E424" t="str">
            <v>1.454,45</v>
          </cell>
        </row>
        <row r="425">
          <cell r="A425">
            <v>39615</v>
          </cell>
          <cell r="B425" t="str">
            <v>BARRA ANTIPANICO SIMPLES, CEGA EM LADO OPOSTO, COR CINZA</v>
          </cell>
          <cell r="C425" t="str">
            <v xml:space="preserve">UN    </v>
          </cell>
          <cell r="D425" t="str">
            <v>CR</v>
          </cell>
          <cell r="E425" t="str">
            <v>587,73</v>
          </cell>
        </row>
        <row r="426">
          <cell r="A426">
            <v>39620</v>
          </cell>
          <cell r="B426" t="str">
            <v>BARRA ANTIPANICO SIMPLES, COM FECHADURA LADO OPOSTO, COR CINZA</v>
          </cell>
          <cell r="C426" t="str">
            <v xml:space="preserve">UN    </v>
          </cell>
          <cell r="D426" t="str">
            <v>CR</v>
          </cell>
          <cell r="E426" t="str">
            <v>897,63</v>
          </cell>
        </row>
        <row r="427">
          <cell r="A427">
            <v>39623</v>
          </cell>
          <cell r="B427" t="str">
            <v>BARRA ANTIPANICO SIMPLES, PARA PORTA DE VIDRO, COR CINZA</v>
          </cell>
          <cell r="C427" t="str">
            <v xml:space="preserve">UN    </v>
          </cell>
          <cell r="D427" t="str">
            <v>CR</v>
          </cell>
          <cell r="E427" t="str">
            <v>961,43</v>
          </cell>
        </row>
        <row r="428">
          <cell r="A428">
            <v>546</v>
          </cell>
          <cell r="B428" t="str">
            <v>BARRA DE ACO CHATA, RETANGULAR (QUALQUER BITOLA)</v>
          </cell>
          <cell r="C428" t="str">
            <v xml:space="preserve">KG    </v>
          </cell>
          <cell r="D428" t="str">
            <v xml:space="preserve">C </v>
          </cell>
          <cell r="E428" t="str">
            <v>9,47</v>
          </cell>
        </row>
        <row r="429">
          <cell r="A429">
            <v>566</v>
          </cell>
          <cell r="B429" t="str">
            <v>BARRA DE ACO CHATO, RETANGULAR, 19,05 MM X 3,17 MM (L X E), 0,47 KG/M</v>
          </cell>
          <cell r="C429" t="str">
            <v xml:space="preserve">M     </v>
          </cell>
          <cell r="D429" t="str">
            <v>CR</v>
          </cell>
          <cell r="E429" t="str">
            <v>4,49</v>
          </cell>
        </row>
        <row r="430">
          <cell r="A430">
            <v>565</v>
          </cell>
          <cell r="B430" t="str">
            <v>BARRA DE ACO CHATO, RETANGULAR, 25,4 MM X 4,76 MM (L X E), 1,73 KG/M</v>
          </cell>
          <cell r="C430" t="str">
            <v xml:space="preserve">M     </v>
          </cell>
          <cell r="D430" t="str">
            <v>CR</v>
          </cell>
          <cell r="E430" t="str">
            <v>16,38</v>
          </cell>
        </row>
        <row r="431">
          <cell r="A431">
            <v>555</v>
          </cell>
          <cell r="B431" t="str">
            <v>BARRA DE ACO CHATO, RETANGULAR, 25,4 MM X 6,35 MM (L X E), 1,2265 KG/M</v>
          </cell>
          <cell r="C431" t="str">
            <v xml:space="preserve">M     </v>
          </cell>
          <cell r="D431" t="str">
            <v>CR</v>
          </cell>
          <cell r="E431" t="str">
            <v>11,61</v>
          </cell>
        </row>
        <row r="432">
          <cell r="A432">
            <v>557</v>
          </cell>
          <cell r="B432" t="str">
            <v>BARRA DE ACO CHATO, RETANGULAR, 38,1 MM X 12,7 MM (L X E), 3,79 KG/M</v>
          </cell>
          <cell r="C432" t="str">
            <v xml:space="preserve">M     </v>
          </cell>
          <cell r="D432" t="str">
            <v>CR</v>
          </cell>
          <cell r="E432" t="str">
            <v>36,44</v>
          </cell>
        </row>
        <row r="433">
          <cell r="A433">
            <v>552</v>
          </cell>
          <cell r="B433" t="str">
            <v>BARRA DE ACO CHATO, RETANGULAR, 38,1 MM X 6,35 MM (L X E), 1,89 KG/M</v>
          </cell>
          <cell r="C433" t="str">
            <v xml:space="preserve">M     </v>
          </cell>
          <cell r="D433" t="str">
            <v>CR</v>
          </cell>
          <cell r="E433" t="str">
            <v>18,08</v>
          </cell>
        </row>
        <row r="434">
          <cell r="A434">
            <v>563</v>
          </cell>
          <cell r="B434" t="str">
            <v>BARRA DE ACO CHATO, RETANGULAR, 38,1 MM X 9,53 MM (L X E), 2,84 KG/M</v>
          </cell>
          <cell r="C434" t="str">
            <v xml:space="preserve">M     </v>
          </cell>
          <cell r="D434" t="str">
            <v>CR</v>
          </cell>
          <cell r="E434" t="str">
            <v>27,16</v>
          </cell>
        </row>
        <row r="435">
          <cell r="A435">
            <v>549</v>
          </cell>
          <cell r="B435" t="str">
            <v>BARRA DE ACO CHATO, RETANGULAR, 50,8 MM X 12,7 MM (L X E), 5,06 KG/M</v>
          </cell>
          <cell r="C435" t="str">
            <v xml:space="preserve">M     </v>
          </cell>
          <cell r="D435" t="str">
            <v>CR</v>
          </cell>
          <cell r="E435" t="str">
            <v>48,89</v>
          </cell>
        </row>
        <row r="436">
          <cell r="A436">
            <v>551</v>
          </cell>
          <cell r="B436" t="str">
            <v>BARRA DE ACO CHATO, RETANGULAR, 50,8 MM X 25,4 MM (L X E), 10,12 KG/M</v>
          </cell>
          <cell r="C436" t="str">
            <v xml:space="preserve">M     </v>
          </cell>
          <cell r="D436" t="str">
            <v>CR</v>
          </cell>
          <cell r="E436" t="str">
            <v>96,81</v>
          </cell>
        </row>
        <row r="437">
          <cell r="A437">
            <v>559</v>
          </cell>
          <cell r="B437" t="str">
            <v>BARRA DE ACO CHATO, RETANGULAR, 50,8 MM X 6,35 MM (L X E), 2,53 KG/M</v>
          </cell>
          <cell r="C437" t="str">
            <v xml:space="preserve">M     </v>
          </cell>
          <cell r="D437" t="str">
            <v>CR</v>
          </cell>
          <cell r="E437" t="str">
            <v>24,20</v>
          </cell>
        </row>
        <row r="438">
          <cell r="A438">
            <v>560</v>
          </cell>
          <cell r="B438" t="str">
            <v>BARRA DE ACO CHATO, RETANGULAR, 50,8 MM X 7,94 MM (L X E), 3,162 KG/M</v>
          </cell>
          <cell r="C438" t="str">
            <v xml:space="preserve">M     </v>
          </cell>
          <cell r="D438" t="str">
            <v>CR</v>
          </cell>
          <cell r="E438" t="str">
            <v>30,28</v>
          </cell>
        </row>
        <row r="439">
          <cell r="A439">
            <v>547</v>
          </cell>
          <cell r="B439" t="str">
            <v>BARRA DE ACO CHATO, RETANGULAR, 50,8 MM X 9,53 MM (L X E), 3,79KG/M</v>
          </cell>
          <cell r="C439" t="str">
            <v xml:space="preserve">M     </v>
          </cell>
          <cell r="D439" t="str">
            <v>CR</v>
          </cell>
          <cell r="E439" t="str">
            <v>36,25</v>
          </cell>
        </row>
        <row r="440">
          <cell r="A440">
            <v>36207</v>
          </cell>
          <cell r="B440" t="str">
            <v>BARRA DE APOIO EM "L", EM ACO INOX POLIDO 70 X 70 CM, DIAMETRO MINIMO 3 CM</v>
          </cell>
          <cell r="C440" t="str">
            <v xml:space="preserve">UN    </v>
          </cell>
          <cell r="D440" t="str">
            <v>CR</v>
          </cell>
          <cell r="E440" t="str">
            <v>397,71</v>
          </cell>
        </row>
        <row r="441">
          <cell r="A441">
            <v>36209</v>
          </cell>
          <cell r="B441" t="str">
            <v>BARRA DE APOIO EM "L", EM ACO INOX POLIDO 80 X 80 CM, DIAMETRO MINIMO 3 CM</v>
          </cell>
          <cell r="C441" t="str">
            <v xml:space="preserve">UN    </v>
          </cell>
          <cell r="D441" t="str">
            <v>CR</v>
          </cell>
          <cell r="E441" t="str">
            <v>456,44</v>
          </cell>
        </row>
        <row r="442">
          <cell r="A442">
            <v>36210</v>
          </cell>
          <cell r="B442" t="str">
            <v>BARRA DE APOIO LATERAL ARTICULADA, COM TRAVA, EM ACO INOX POLIDO, 70 CM, DIAMETRO MINIMO 3 CM</v>
          </cell>
          <cell r="C442" t="str">
            <v xml:space="preserve">UN    </v>
          </cell>
          <cell r="D442" t="str">
            <v>CR</v>
          </cell>
          <cell r="E442" t="str">
            <v>493,85</v>
          </cell>
        </row>
        <row r="443">
          <cell r="A443">
            <v>36204</v>
          </cell>
          <cell r="B443" t="str">
            <v>BARRA DE APOIO RETA, EM ACO INOX POLIDO, COMPRIMENTO 60CM, DIAMETRO MINIMO 3 CM</v>
          </cell>
          <cell r="C443" t="str">
            <v xml:space="preserve">UN    </v>
          </cell>
          <cell r="D443" t="str">
            <v>CR</v>
          </cell>
          <cell r="E443" t="str">
            <v>175,10</v>
          </cell>
        </row>
        <row r="444">
          <cell r="A444">
            <v>36205</v>
          </cell>
          <cell r="B444" t="str">
            <v>BARRA DE APOIO RETA, EM ACO INOX POLIDO, COMPRIMENTO 70CM, DIAMETRO MINIMO 3 CM</v>
          </cell>
          <cell r="C444" t="str">
            <v xml:space="preserve">UN    </v>
          </cell>
          <cell r="D444" t="str">
            <v>CR</v>
          </cell>
          <cell r="E444" t="str">
            <v>194,46</v>
          </cell>
        </row>
        <row r="445">
          <cell r="A445">
            <v>36081</v>
          </cell>
          <cell r="B445" t="str">
            <v>BARRA DE APOIO RETA, EM ACO INOX POLIDO, COMPRIMENTO 80CM, DIAMETRO MINIMO 3 CM</v>
          </cell>
          <cell r="C445" t="str">
            <v xml:space="preserve">UN    </v>
          </cell>
          <cell r="D445" t="str">
            <v xml:space="preserve">C </v>
          </cell>
          <cell r="E445" t="str">
            <v>207,35</v>
          </cell>
        </row>
        <row r="446">
          <cell r="A446">
            <v>36206</v>
          </cell>
          <cell r="B446" t="str">
            <v>BARRA DE APOIO RETA, EM ACO INOX POLIDO, COMPRIMENTO 90 CM, DIAMETRO MINIMO 3 CM</v>
          </cell>
          <cell r="C446" t="str">
            <v xml:space="preserve">UN    </v>
          </cell>
          <cell r="D446" t="str">
            <v>CR</v>
          </cell>
          <cell r="E446" t="str">
            <v>217,23</v>
          </cell>
        </row>
        <row r="447">
          <cell r="A447">
            <v>36218</v>
          </cell>
          <cell r="B447" t="str">
            <v>BARRA DE APOIO RETA, EM ALUMINIO, COMPRIMENTO 60CM, DIAMETRO MINIMO 3 CM</v>
          </cell>
          <cell r="C447" t="str">
            <v xml:space="preserve">UN    </v>
          </cell>
          <cell r="D447" t="str">
            <v>CR</v>
          </cell>
          <cell r="E447" t="str">
            <v>161,17</v>
          </cell>
        </row>
        <row r="448">
          <cell r="A448">
            <v>36220</v>
          </cell>
          <cell r="B448" t="str">
            <v>BARRA DE APOIO RETA, EM ALUMINIO, COMPRIMENTO 70CM, DIAMETRO MINIMO 3 CM</v>
          </cell>
          <cell r="C448" t="str">
            <v xml:space="preserve">UN    </v>
          </cell>
          <cell r="D448" t="str">
            <v>CR</v>
          </cell>
          <cell r="E448" t="str">
            <v>184,81</v>
          </cell>
        </row>
        <row r="449">
          <cell r="A449">
            <v>36080</v>
          </cell>
          <cell r="B449" t="str">
            <v>BARRA DE APOIO RETA, EM ALUMINIO, COMPRIMENTO 80 CM, DIAMETRO MINIMO 3 CM</v>
          </cell>
          <cell r="C449" t="str">
            <v xml:space="preserve">UN    </v>
          </cell>
          <cell r="D449" t="str">
            <v xml:space="preserve">C </v>
          </cell>
          <cell r="E449" t="str">
            <v>199,90</v>
          </cell>
        </row>
        <row r="450">
          <cell r="A450">
            <v>36223</v>
          </cell>
          <cell r="B450" t="str">
            <v>BARRA DE APOIO RETA, EM ALUMINIO, COMPRIMENTO 90 CM, DIAMETRO MINIMO 3 CM</v>
          </cell>
          <cell r="C450" t="str">
            <v xml:space="preserve">UN    </v>
          </cell>
          <cell r="D450" t="str">
            <v>CR</v>
          </cell>
          <cell r="E450" t="str">
            <v>209,32</v>
          </cell>
        </row>
        <row r="451">
          <cell r="A451">
            <v>38127</v>
          </cell>
          <cell r="B451" t="str">
            <v>BASE DE MISTURADOR MONOCOMANDO PARA CHUVEIRO, DE PAREDE (NAO INCLUI ACABAMENTOS)</v>
          </cell>
          <cell r="C451" t="str">
            <v xml:space="preserve">UN    </v>
          </cell>
          <cell r="D451" t="str">
            <v>CR</v>
          </cell>
          <cell r="E451" t="str">
            <v>353,10</v>
          </cell>
        </row>
        <row r="452">
          <cell r="A452">
            <v>38060</v>
          </cell>
          <cell r="B452" t="str">
            <v>BASE PARA MASTRO DE PARA-RAIOS DIAMETRO NOMINAL 1 1/2"</v>
          </cell>
          <cell r="C452" t="str">
            <v xml:space="preserve">UN    </v>
          </cell>
          <cell r="D452" t="str">
            <v>CR</v>
          </cell>
          <cell r="E452" t="str">
            <v>50,03</v>
          </cell>
        </row>
        <row r="453">
          <cell r="A453">
            <v>10956</v>
          </cell>
          <cell r="B453" t="str">
            <v>BASE PARA MASTRO DE PARA-RAIOS DIAMETRO NOMINAL 2"</v>
          </cell>
          <cell r="C453" t="str">
            <v xml:space="preserve">UN    </v>
          </cell>
          <cell r="D453" t="str">
            <v>CR</v>
          </cell>
          <cell r="E453" t="str">
            <v>54,87</v>
          </cell>
        </row>
        <row r="454">
          <cell r="A454">
            <v>39380</v>
          </cell>
          <cell r="B454" t="str">
            <v>BASE PARA RELE COM SUPORTE METALICO</v>
          </cell>
          <cell r="C454" t="str">
            <v xml:space="preserve">UN    </v>
          </cell>
          <cell r="D454" t="str">
            <v>CR</v>
          </cell>
          <cell r="E454" t="str">
            <v>24,11</v>
          </cell>
        </row>
        <row r="455">
          <cell r="A455">
            <v>44172</v>
          </cell>
          <cell r="B455" t="str">
            <v>BASTIDOR PARA BLOCO M10</v>
          </cell>
          <cell r="C455" t="str">
            <v xml:space="preserve">UN    </v>
          </cell>
          <cell r="D455" t="str">
            <v>CR</v>
          </cell>
          <cell r="E455" t="str">
            <v>9,65</v>
          </cell>
        </row>
        <row r="456">
          <cell r="A456">
            <v>37597</v>
          </cell>
          <cell r="B456" t="str">
            <v>BATE-ESTACAS POR GRAVIDADE, POTENCIA160 HP, PESO DO MARTELO ATE 3 TONELADAS</v>
          </cell>
          <cell r="C456" t="str">
            <v xml:space="preserve">UN    </v>
          </cell>
          <cell r="D456" t="str">
            <v>AS</v>
          </cell>
          <cell r="E456" t="str">
            <v>632.675,78</v>
          </cell>
        </row>
        <row r="457">
          <cell r="A457">
            <v>183</v>
          </cell>
          <cell r="B457" t="str">
            <v>BATENTE / PORTAL / ADUELA / MARCO EM MADEIRA MACICA COM REBAIXO, E = *3* CM, L = *14* CM, PARA PORTAS DE  GIRO DE *60 CM A 120* CM  X *210* CM, CEDRINHO / ANGELIM COMERCIAL / TAURI / CURUPIXA / PEROBA / CUMARU OU EQUIVALENTE DA REGIAO (NAO INCLUI ALIZARES)</v>
          </cell>
          <cell r="C457" t="str">
            <v xml:space="preserve">JG    </v>
          </cell>
          <cell r="D457" t="str">
            <v xml:space="preserve">C </v>
          </cell>
          <cell r="E457" t="str">
            <v>217,95</v>
          </cell>
        </row>
        <row r="458">
          <cell r="A458">
            <v>184</v>
          </cell>
          <cell r="B458" t="str">
            <v>BATENTE / PORTAL / ADUELA / MARCO EM MADEIRA MACICA COM REBAIXO, E = *3* CM, L = *14* CM, PARA PORTAS DE  GIRO DE *60 CM A 120* CM  X *210* CM, PINUS / EUCALIPTO / VIROLA OU EQUIVALENTE DA REGIAO (NAO INCLUI ALIZARES)</v>
          </cell>
          <cell r="C458" t="str">
            <v xml:space="preserve">JG    </v>
          </cell>
          <cell r="D458" t="str">
            <v>CR</v>
          </cell>
          <cell r="E458" t="str">
            <v>134,98</v>
          </cell>
        </row>
        <row r="459">
          <cell r="A459">
            <v>181</v>
          </cell>
          <cell r="B459" t="str">
            <v>BATENTE / PORTAL / ADUELA / MARCO EM MADEIRA MACICA COM REBAIXO, E = *3* CM, L = *16* CM, PARA PORTAS DE  GIRO DE *60 CM A 120* CM  X *210* CM, CEDRINHO / ANGELIM COMERCIAL / TAURI / CURUPIXA / PEROBA / CUMARU OU EQUIVALENTE DA REGIAO (NAO INCLUI ALIZARES)</v>
          </cell>
          <cell r="C459" t="str">
            <v xml:space="preserve">JG    </v>
          </cell>
          <cell r="D459" t="str">
            <v>CR</v>
          </cell>
          <cell r="E459" t="str">
            <v>291,06</v>
          </cell>
        </row>
        <row r="460">
          <cell r="A460">
            <v>20001</v>
          </cell>
          <cell r="B460" t="str">
            <v>BATENTE / PORTAL / ADUELA / MARCO EM MADEIRA MACICA COM REBAIXO, E = *3* CM, L = *16* CM, PARA PORTAS DE  GIRO DE *60 CM A 120* CM  X *210* CM, PINUS / EUCALIPTO / VIROLA OU EQUIVALENTE DA REGIAO (NAO INCLUI ALIZARES)</v>
          </cell>
          <cell r="C460" t="str">
            <v xml:space="preserve">JG    </v>
          </cell>
          <cell r="D460" t="str">
            <v>CR</v>
          </cell>
          <cell r="E460" t="str">
            <v>168,73</v>
          </cell>
        </row>
        <row r="461">
          <cell r="A461">
            <v>39837</v>
          </cell>
          <cell r="B461" t="str">
            <v>BATENTE/PORTAL/ADUELA/MARCO, EM MDF/PVC WOOD/POLIESTIRENO OU MADEIRA LAMINADA, L = *9,0* CM COM GUARNICAO REGULAVEL 2 FACES = *35* MM, PRIMER</v>
          </cell>
          <cell r="C461" t="str">
            <v xml:space="preserve">JG    </v>
          </cell>
          <cell r="D461" t="str">
            <v>CR</v>
          </cell>
          <cell r="E461" t="str">
            <v>305,35</v>
          </cell>
        </row>
        <row r="462">
          <cell r="A462">
            <v>43366</v>
          </cell>
          <cell r="B462" t="str">
            <v>BENTONITA, ARGILA CONSTITUIDA POR  MONTMORILONITA</v>
          </cell>
          <cell r="C462" t="str">
            <v xml:space="preserve">KG    </v>
          </cell>
          <cell r="D462" t="str">
            <v>CR</v>
          </cell>
          <cell r="E462" t="str">
            <v>1,58</v>
          </cell>
        </row>
        <row r="463">
          <cell r="A463">
            <v>10535</v>
          </cell>
          <cell r="B463" t="str">
            <v>BETONEIRA CAPACIDADE NOMINAL 400 L, CAPACIDADE DE MISTURA  280 L, MOTOR ELETRICO TRIFASICO 220/380 V POTENCIA 2 CV, SEM CARREGADOR</v>
          </cell>
          <cell r="C463" t="str">
            <v xml:space="preserve">UN    </v>
          </cell>
          <cell r="D463" t="str">
            <v xml:space="preserve">C </v>
          </cell>
          <cell r="E463" t="str">
            <v>4.785,00</v>
          </cell>
        </row>
        <row r="464">
          <cell r="A464">
            <v>10537</v>
          </cell>
          <cell r="B464" t="str">
            <v>BETONEIRA CAPACIDADE NOMINAL 400 L, CAPACIDADE DE MISTURA 310 L, MOTOR A DIESEL POTENCIA 5 CV, SEM CARREGADOR</v>
          </cell>
          <cell r="C464" t="str">
            <v xml:space="preserve">UN    </v>
          </cell>
          <cell r="D464" t="str">
            <v>CR</v>
          </cell>
          <cell r="E464" t="str">
            <v>6.525,44</v>
          </cell>
        </row>
        <row r="465">
          <cell r="A465">
            <v>13891</v>
          </cell>
          <cell r="B465" t="str">
            <v>BETONEIRA CAPACIDADE NOMINAL 400 L, CAPACIDADE DE MISTURA 310 L, MOTOR A GASOLINA POTENCIA 5,5 CV, SEM CARREGADOR</v>
          </cell>
          <cell r="C465" t="str">
            <v xml:space="preserve">UN    </v>
          </cell>
          <cell r="D465" t="str">
            <v>CR</v>
          </cell>
          <cell r="E465" t="str">
            <v>5.985,30</v>
          </cell>
        </row>
        <row r="466">
          <cell r="A466">
            <v>44492</v>
          </cell>
          <cell r="B466" t="str">
            <v>BETONEIRA CAPACIDADE NOMINAL 600 L, CAPACIDADE DE MISTURA 440 L, MOTOR A GASOLINA POTENCIA 10 HP, COM  CARREGADOR</v>
          </cell>
          <cell r="C466" t="str">
            <v xml:space="preserve">UN    </v>
          </cell>
          <cell r="D466" t="str">
            <v>CR</v>
          </cell>
          <cell r="E466" t="str">
            <v>26.033,64</v>
          </cell>
        </row>
        <row r="467">
          <cell r="A467">
            <v>36396</v>
          </cell>
          <cell r="B467" t="str">
            <v>BETONEIRA, CAPACIDADE NOMINAL 400 L, CAPACIDADE DE MISTURA 310L, MOTOR ELETRICO TRIFASICO 220/380V POTENCIA 2 CV, SEM CARREGADOR</v>
          </cell>
          <cell r="C467" t="str">
            <v xml:space="preserve">UN    </v>
          </cell>
          <cell r="D467" t="str">
            <v>CR</v>
          </cell>
          <cell r="E467" t="str">
            <v>5.474,36</v>
          </cell>
        </row>
        <row r="468">
          <cell r="A468">
            <v>36397</v>
          </cell>
          <cell r="B468" t="str">
            <v>BETONEIRA, CAPACIDADE NOMINAL 600 L, CAPACIDADE DE MISTURA  360L, MOTOR ELETRICO TRIFASICO 220/380V, POTENCIA 4CV, EXCLUSO CARREGADOR</v>
          </cell>
          <cell r="C468" t="str">
            <v xml:space="preserve">UN    </v>
          </cell>
          <cell r="D468" t="str">
            <v>CR</v>
          </cell>
          <cell r="E468" t="str">
            <v>19.464,40</v>
          </cell>
        </row>
        <row r="469">
          <cell r="A469">
            <v>36398</v>
          </cell>
          <cell r="B469" t="str">
            <v>BETONEIRA, CAPACIDADE NOMINAL 600 L, CAPACIDADE DE MISTURA 440 L, MOTOR A DIESEL POTENCIA 10 CV, COM CARREGADOR</v>
          </cell>
          <cell r="C469" t="str">
            <v xml:space="preserve">UN    </v>
          </cell>
          <cell r="D469" t="str">
            <v>CR</v>
          </cell>
          <cell r="E469" t="str">
            <v>23.657,36</v>
          </cell>
        </row>
        <row r="470">
          <cell r="A470">
            <v>647</v>
          </cell>
          <cell r="B470" t="str">
            <v>BLASTER, DINAMITADOR OU CABO DE FOGO</v>
          </cell>
          <cell r="C470" t="str">
            <v xml:space="preserve">H     </v>
          </cell>
          <cell r="D470" t="str">
            <v>CR</v>
          </cell>
          <cell r="E470" t="str">
            <v>21,41</v>
          </cell>
        </row>
        <row r="471">
          <cell r="A471">
            <v>40920</v>
          </cell>
          <cell r="B471" t="str">
            <v>BLASTER, DINAMITADOR OU CABO DE FOGO (MENSALISTA)</v>
          </cell>
          <cell r="C471" t="str">
            <v xml:space="preserve">MES   </v>
          </cell>
          <cell r="D471" t="str">
            <v>CR</v>
          </cell>
          <cell r="E471" t="str">
            <v>3.751,64</v>
          </cell>
        </row>
        <row r="472">
          <cell r="A472">
            <v>715</v>
          </cell>
          <cell r="B472" t="str">
            <v>BLOCO / TIJOLO DE VIDRO INCOLOR, CANELADO / ONDULADO, *19 X 19 X 8* CM (A X L X E)</v>
          </cell>
          <cell r="C472" t="str">
            <v xml:space="preserve">UN    </v>
          </cell>
          <cell r="D472" t="str">
            <v xml:space="preserve">C </v>
          </cell>
          <cell r="E472" t="str">
            <v>19,95</v>
          </cell>
        </row>
        <row r="473">
          <cell r="A473">
            <v>716</v>
          </cell>
          <cell r="B473" t="str">
            <v>BLOCO / TIJOLO DE VIDRO INCOLOR, XADREZ, *20 X 20 X 10* CM (A X L X E)</v>
          </cell>
          <cell r="C473" t="str">
            <v xml:space="preserve">UN    </v>
          </cell>
          <cell r="D473" t="str">
            <v>CR</v>
          </cell>
          <cell r="E473" t="str">
            <v>22,56</v>
          </cell>
        </row>
        <row r="474">
          <cell r="A474">
            <v>38783</v>
          </cell>
          <cell r="B474" t="str">
            <v>BLOCO CERAMICO / TIJOLO VAZADO PARA ALVENARIA DE VEDACAO, FUROS NA HORIZONTAL, 11,5 X 19 X 19 CM (NBR 15270)</v>
          </cell>
          <cell r="C474" t="str">
            <v xml:space="preserve">UN    </v>
          </cell>
          <cell r="D474" t="str">
            <v>CR</v>
          </cell>
          <cell r="E474" t="str">
            <v>1,07</v>
          </cell>
        </row>
        <row r="475">
          <cell r="A475">
            <v>37593</v>
          </cell>
          <cell r="B475" t="str">
            <v>BLOCO CERAMICO / TIJOLO VAZADO PARA ALVENARIA DE VEDACAO, FUROS NA VERTICAL, 14 X 19 X 39 CM (NBR 15270)</v>
          </cell>
          <cell r="C475" t="str">
            <v xml:space="preserve">UN    </v>
          </cell>
          <cell r="D475" t="str">
            <v>CR</v>
          </cell>
          <cell r="E475" t="str">
            <v>2,63</v>
          </cell>
        </row>
        <row r="476">
          <cell r="A476">
            <v>37594</v>
          </cell>
          <cell r="B476" t="str">
            <v>BLOCO CERAMICO / TIJOLO VAZADO PARA ALVENARIA DE VEDACAO, FUROS NA VERTICAL, 19 X 19 X 39 CM (NBR 15270)</v>
          </cell>
          <cell r="C476" t="str">
            <v xml:space="preserve">UN    </v>
          </cell>
          <cell r="D476" t="str">
            <v>CR</v>
          </cell>
          <cell r="E476" t="str">
            <v>3,27</v>
          </cell>
        </row>
        <row r="477">
          <cell r="A477">
            <v>37592</v>
          </cell>
          <cell r="B477" t="str">
            <v>BLOCO CERAMICO / TIJOLO VAZADO PARA ALVENARIA DE VEDACAO, FUROS NA VERTICAL,, 9 X 19 X 39 CM (NBR 15270)</v>
          </cell>
          <cell r="C477" t="str">
            <v xml:space="preserve">UN    </v>
          </cell>
          <cell r="D477" t="str">
            <v>CR</v>
          </cell>
          <cell r="E477" t="str">
            <v>2,07</v>
          </cell>
        </row>
        <row r="478">
          <cell r="A478">
            <v>7270</v>
          </cell>
          <cell r="B478" t="str">
            <v>BLOCO CERAMICO / TIJOLO VAZADO PARA ALVENARIA DE VEDACAO, 4 FUROS NA HORIZONTAL, DE 9 X 9 X 19 CM (L X A X C)</v>
          </cell>
          <cell r="C478" t="str">
            <v xml:space="preserve">UN    </v>
          </cell>
          <cell r="D478" t="str">
            <v>CR</v>
          </cell>
          <cell r="E478" t="str">
            <v>0,92</v>
          </cell>
        </row>
        <row r="479">
          <cell r="A479">
            <v>7267</v>
          </cell>
          <cell r="B479" t="str">
            <v>BLOCO CERAMICO / TIJOLO VAZADO PARA ALVENARIA DE VEDACAO, 6 FUROS NA HORIZONTAL, 9 X 14 X 19 CM (L X A X C)</v>
          </cell>
          <cell r="C479" t="str">
            <v xml:space="preserve">UN    </v>
          </cell>
          <cell r="D479" t="str">
            <v>CR</v>
          </cell>
          <cell r="E479" t="str">
            <v>0,72</v>
          </cell>
        </row>
        <row r="480">
          <cell r="A480">
            <v>7271</v>
          </cell>
          <cell r="B480" t="str">
            <v>BLOCO CERAMICO / TIJOLO VAZADO PARA ALVENARIA DE VEDACAO, 8 FUROS NA HORIZONTAL, DE 9 X 19 X 19 CM (L XA X C)</v>
          </cell>
          <cell r="C480" t="str">
            <v xml:space="preserve">UN    </v>
          </cell>
          <cell r="D480" t="str">
            <v xml:space="preserve">C </v>
          </cell>
          <cell r="E480" t="str">
            <v>0,80</v>
          </cell>
        </row>
        <row r="481">
          <cell r="A481">
            <v>7268</v>
          </cell>
          <cell r="B481" t="str">
            <v>BLOCO CERAMICO / TIJOLO VAZADO PARA ALVENARIA DE VEDACAO, 8 FUROS NA HORIZONTAL, 9 X 19 X 29 CM (L X A X C)</v>
          </cell>
          <cell r="C481" t="str">
            <v xml:space="preserve">UN    </v>
          </cell>
          <cell r="D481" t="str">
            <v>CR</v>
          </cell>
          <cell r="E481" t="str">
            <v>1,11</v>
          </cell>
        </row>
        <row r="482">
          <cell r="A482">
            <v>41372</v>
          </cell>
          <cell r="B482" t="str">
            <v>BLOCO CONCRETO CELULAR AUTOCLAVADO 12,5 X 30 X 60 CM (E X A X C)</v>
          </cell>
          <cell r="C482" t="str">
            <v xml:space="preserve">M2    </v>
          </cell>
          <cell r="D482" t="str">
            <v>AS</v>
          </cell>
          <cell r="E482" t="str">
            <v>90,61</v>
          </cell>
        </row>
        <row r="483">
          <cell r="A483">
            <v>41371</v>
          </cell>
          <cell r="B483" t="str">
            <v>BLOCO CONCRETO CELULAR AUTOCLAVADO 7,5 X 30 X 60 CM (E X A X C)</v>
          </cell>
          <cell r="C483" t="str">
            <v xml:space="preserve">M2    </v>
          </cell>
          <cell r="D483" t="str">
            <v>AS</v>
          </cell>
          <cell r="E483" t="str">
            <v>53,55</v>
          </cell>
        </row>
        <row r="484">
          <cell r="A484">
            <v>34556</v>
          </cell>
          <cell r="B484" t="str">
            <v>BLOCO DE CONCRETO ESTRUTURAL 14 X 19 X 29 CM, FBK 10 MPA (NBR 6136)</v>
          </cell>
          <cell r="C484" t="str">
            <v xml:space="preserve">UN    </v>
          </cell>
          <cell r="D484" t="str">
            <v>CR</v>
          </cell>
          <cell r="E484" t="str">
            <v>3,72</v>
          </cell>
        </row>
        <row r="485">
          <cell r="A485">
            <v>37873</v>
          </cell>
          <cell r="B485" t="str">
            <v>BLOCO DE CONCRETO ESTRUTURAL 14 X 19 X 29 CM, FBK 12 MPA (NBR 6136)</v>
          </cell>
          <cell r="C485" t="str">
            <v xml:space="preserve">UN    </v>
          </cell>
          <cell r="D485" t="str">
            <v>CR</v>
          </cell>
          <cell r="E485" t="str">
            <v>3,78</v>
          </cell>
        </row>
        <row r="486">
          <cell r="A486">
            <v>34564</v>
          </cell>
          <cell r="B486" t="str">
            <v>BLOCO DE CONCRETO ESTRUTURAL 14 X 19 X 29 CM, FBK 14 MPA (NBR 6136)</v>
          </cell>
          <cell r="C486" t="str">
            <v xml:space="preserve">UN    </v>
          </cell>
          <cell r="D486" t="str">
            <v>CR</v>
          </cell>
          <cell r="E486" t="str">
            <v>3,96</v>
          </cell>
        </row>
        <row r="487">
          <cell r="A487">
            <v>34565</v>
          </cell>
          <cell r="B487" t="str">
            <v>BLOCO DE CONCRETO ESTRUTURAL 14 X 19 X 29 CM, FBK 16 MPA (NBR 6136)</v>
          </cell>
          <cell r="C487" t="str">
            <v xml:space="preserve">UN    </v>
          </cell>
          <cell r="D487" t="str">
            <v>CR</v>
          </cell>
          <cell r="E487" t="str">
            <v>4,19</v>
          </cell>
        </row>
        <row r="488">
          <cell r="A488">
            <v>38590</v>
          </cell>
          <cell r="B488" t="str">
            <v>BLOCO DE CONCRETO ESTRUTURAL 14 X 19 X 29 CM, FBK 4,5 MPA (NBR 6136)</v>
          </cell>
          <cell r="C488" t="str">
            <v xml:space="preserve">UN    </v>
          </cell>
          <cell r="D488" t="str">
            <v>CR</v>
          </cell>
          <cell r="E488" t="str">
            <v>3,10</v>
          </cell>
        </row>
        <row r="489">
          <cell r="A489">
            <v>34566</v>
          </cell>
          <cell r="B489" t="str">
            <v>BLOCO DE CONCRETO ESTRUTURAL 14 X 19 X 29 CM, FBK 6 MPA (NBR 6136)</v>
          </cell>
          <cell r="C489" t="str">
            <v xml:space="preserve">UN    </v>
          </cell>
          <cell r="D489" t="str">
            <v>CR</v>
          </cell>
          <cell r="E489" t="str">
            <v>3,25</v>
          </cell>
        </row>
        <row r="490">
          <cell r="A490">
            <v>34567</v>
          </cell>
          <cell r="B490" t="str">
            <v>BLOCO DE CONCRETO ESTRUTURAL 14 X 19 X 29 CM, FBK 8 MPA (NBR 6136)</v>
          </cell>
          <cell r="C490" t="str">
            <v xml:space="preserve">UN    </v>
          </cell>
          <cell r="D490" t="str">
            <v>CR</v>
          </cell>
          <cell r="E490" t="str">
            <v>3,45</v>
          </cell>
        </row>
        <row r="491">
          <cell r="A491">
            <v>38591</v>
          </cell>
          <cell r="B491" t="str">
            <v>BLOCO DE CONCRETO ESTRUTURAL 14 X 19 X 34 CM, FBK 4,5 MPA (NBR 6136)</v>
          </cell>
          <cell r="C491" t="str">
            <v xml:space="preserve">UN    </v>
          </cell>
          <cell r="D491" t="str">
            <v>CR</v>
          </cell>
          <cell r="E491" t="str">
            <v>3,13</v>
          </cell>
        </row>
        <row r="492">
          <cell r="A492">
            <v>34568</v>
          </cell>
          <cell r="B492" t="str">
            <v>BLOCO DE CONCRETO ESTRUTURAL 14 X 19 X 39 CM, FBK 10 MPA (NBR 6136)</v>
          </cell>
          <cell r="C492" t="str">
            <v xml:space="preserve">UN    </v>
          </cell>
          <cell r="D492" t="str">
            <v>CR</v>
          </cell>
          <cell r="E492" t="str">
            <v>4,08</v>
          </cell>
        </row>
        <row r="493">
          <cell r="A493">
            <v>34569</v>
          </cell>
          <cell r="B493" t="str">
            <v>BLOCO DE CONCRETO ESTRUTURAL 14 X 19 X 39 CM, FBK 12 MPA (NBR 6136)</v>
          </cell>
          <cell r="C493" t="str">
            <v xml:space="preserve">UN    </v>
          </cell>
          <cell r="D493" t="str">
            <v>CR</v>
          </cell>
          <cell r="E493" t="str">
            <v>4,19</v>
          </cell>
        </row>
        <row r="494">
          <cell r="A494">
            <v>34570</v>
          </cell>
          <cell r="B494" t="str">
            <v>BLOCO DE CONCRETO ESTRUTURAL 14 X 19 X 39 CM, FBK 14 MPA (NBR 6136)</v>
          </cell>
          <cell r="C494" t="str">
            <v xml:space="preserve">UN    </v>
          </cell>
          <cell r="D494" t="str">
            <v>CR</v>
          </cell>
          <cell r="E494" t="str">
            <v>4,55</v>
          </cell>
        </row>
        <row r="495">
          <cell r="A495">
            <v>25070</v>
          </cell>
          <cell r="B495" t="str">
            <v>BLOCO DE CONCRETO ESTRUTURAL 14 X 19 X 39 CM, FBK 4,5 MPA (NBR 6136)</v>
          </cell>
          <cell r="C495" t="str">
            <v xml:space="preserve">UN    </v>
          </cell>
          <cell r="D495" t="str">
            <v>CR</v>
          </cell>
          <cell r="E495" t="str">
            <v>3,42</v>
          </cell>
        </row>
        <row r="496">
          <cell r="A496">
            <v>34571</v>
          </cell>
          <cell r="B496" t="str">
            <v>BLOCO DE CONCRETO ESTRUTURAL 14 X 19 X 39 CM, FBK 6 MPA (NBR 6136)</v>
          </cell>
          <cell r="C496" t="str">
            <v xml:space="preserve">UN    </v>
          </cell>
          <cell r="D496" t="str">
            <v>CR</v>
          </cell>
          <cell r="E496" t="str">
            <v>3,46</v>
          </cell>
        </row>
        <row r="497">
          <cell r="A497">
            <v>34573</v>
          </cell>
          <cell r="B497" t="str">
            <v>BLOCO DE CONCRETO ESTRUTURAL 14 X 19 X 39 CM, FBK 8 MPA (NBR 6136)</v>
          </cell>
          <cell r="C497" t="str">
            <v xml:space="preserve">UN    </v>
          </cell>
          <cell r="D497" t="str">
            <v>CR</v>
          </cell>
          <cell r="E497" t="str">
            <v>3,64</v>
          </cell>
        </row>
        <row r="498">
          <cell r="A498">
            <v>37107</v>
          </cell>
          <cell r="B498" t="str">
            <v>BLOCO DE CONCRETO ESTRUTURAL 14 X 19 X 39, FCK 16 MPA (NBR 6136)</v>
          </cell>
          <cell r="C498" t="str">
            <v xml:space="preserve">UN    </v>
          </cell>
          <cell r="D498" t="str">
            <v>CR</v>
          </cell>
          <cell r="E498" t="str">
            <v>4,80</v>
          </cell>
        </row>
        <row r="499">
          <cell r="A499">
            <v>34576</v>
          </cell>
          <cell r="B499" t="str">
            <v>BLOCO DE CONCRETO ESTRUTURAL 19 X 19 X 39 CM, FBK 10 MPA (NBR 6136)</v>
          </cell>
          <cell r="C499" t="str">
            <v xml:space="preserve">UN    </v>
          </cell>
          <cell r="D499" t="str">
            <v>CR</v>
          </cell>
          <cell r="E499" t="str">
            <v>5,30</v>
          </cell>
        </row>
        <row r="500">
          <cell r="A500">
            <v>34577</v>
          </cell>
          <cell r="B500" t="str">
            <v>BLOCO DE CONCRETO ESTRUTURAL 19 X 19 X 39 CM, FBK 12 MPA (NBR 6136)</v>
          </cell>
          <cell r="C500" t="str">
            <v xml:space="preserve">UN    </v>
          </cell>
          <cell r="D500" t="str">
            <v>CR</v>
          </cell>
          <cell r="E500" t="str">
            <v>5,53</v>
          </cell>
        </row>
        <row r="501">
          <cell r="A501">
            <v>34578</v>
          </cell>
          <cell r="B501" t="str">
            <v>BLOCO DE CONCRETO ESTRUTURAL 19 X 19 X 39 CM, FBK 14 MPA (NBR 6136)</v>
          </cell>
          <cell r="C501" t="str">
            <v xml:space="preserve">UN    </v>
          </cell>
          <cell r="D501" t="str">
            <v>CR</v>
          </cell>
          <cell r="E501" t="str">
            <v>6,00</v>
          </cell>
        </row>
        <row r="502">
          <cell r="A502">
            <v>34579</v>
          </cell>
          <cell r="B502" t="str">
            <v>BLOCO DE CONCRETO ESTRUTURAL 19 X 19 X 39 CM, FBK 16 MPA (NBR 6136)</v>
          </cell>
          <cell r="C502" t="str">
            <v xml:space="preserve">UN    </v>
          </cell>
          <cell r="D502" t="str">
            <v>CR</v>
          </cell>
          <cell r="E502" t="str">
            <v>6,40</v>
          </cell>
        </row>
        <row r="503">
          <cell r="A503">
            <v>25067</v>
          </cell>
          <cell r="B503" t="str">
            <v>BLOCO DE CONCRETO ESTRUTURAL 19 X 19 X 39 CM, FBK 4,5 MPA (NBR 6136)</v>
          </cell>
          <cell r="C503" t="str">
            <v xml:space="preserve">UN    </v>
          </cell>
          <cell r="D503" t="str">
            <v>CR</v>
          </cell>
          <cell r="E503" t="str">
            <v>4,28</v>
          </cell>
        </row>
        <row r="504">
          <cell r="A504">
            <v>34580</v>
          </cell>
          <cell r="B504" t="str">
            <v>BLOCO DE CONCRETO ESTRUTURAL 19 X 19 X 39 CM, FBK 8 MPA (NBR 6136)</v>
          </cell>
          <cell r="C504" t="str">
            <v xml:space="preserve">UN    </v>
          </cell>
          <cell r="D504" t="str">
            <v>CR</v>
          </cell>
          <cell r="E504" t="str">
            <v>4,78</v>
          </cell>
        </row>
        <row r="505">
          <cell r="A505">
            <v>25071</v>
          </cell>
          <cell r="B505" t="str">
            <v>BLOCO DE CONCRETO ESTRUTURAL 9 X 19 X 39 CM, FBK 4,5 MPA (NBR 6136)</v>
          </cell>
          <cell r="C505" t="str">
            <v xml:space="preserve">UN    </v>
          </cell>
          <cell r="D505" t="str">
            <v>CR</v>
          </cell>
          <cell r="E505" t="str">
            <v>2,38</v>
          </cell>
        </row>
        <row r="506">
          <cell r="A506">
            <v>44171</v>
          </cell>
          <cell r="B506" t="str">
            <v>BLOCO DE ENGATE RAPIDO PARA BASTIDOR TIPO M10</v>
          </cell>
          <cell r="C506" t="str">
            <v xml:space="preserve">UN    </v>
          </cell>
          <cell r="D506" t="str">
            <v>CR</v>
          </cell>
          <cell r="E506" t="str">
            <v>27,52</v>
          </cell>
        </row>
        <row r="507">
          <cell r="A507">
            <v>38395</v>
          </cell>
          <cell r="B507" t="str">
            <v>BLOCO DE ESPUMA MULTIUSO *23 X 13 X 8* CM</v>
          </cell>
          <cell r="C507" t="str">
            <v xml:space="preserve">UN    </v>
          </cell>
          <cell r="D507" t="str">
            <v>CR</v>
          </cell>
          <cell r="E507" t="str">
            <v>7,60</v>
          </cell>
        </row>
        <row r="508">
          <cell r="A508">
            <v>34583</v>
          </cell>
          <cell r="B508" t="str">
            <v>BLOCO DE GESSO COMPACTO / MACICO, BRANCO, E = 10 CM, DIMENSOES *67 X 50* CM</v>
          </cell>
          <cell r="C508" t="str">
            <v xml:space="preserve">M2    </v>
          </cell>
          <cell r="D508" t="str">
            <v>CR</v>
          </cell>
          <cell r="E508" t="str">
            <v>56,47</v>
          </cell>
        </row>
        <row r="509">
          <cell r="A509">
            <v>34584</v>
          </cell>
          <cell r="B509" t="str">
            <v>BLOCO DE GESSO VAZADO, BRANCO, E = *7* CM, DIMENSOES *67 X 50* CM</v>
          </cell>
          <cell r="C509" t="str">
            <v xml:space="preserve">M2    </v>
          </cell>
          <cell r="D509" t="str">
            <v>CR</v>
          </cell>
          <cell r="E509" t="str">
            <v>41,41</v>
          </cell>
        </row>
        <row r="510">
          <cell r="A510">
            <v>709</v>
          </cell>
          <cell r="B510" t="str">
            <v>BLOCO DE POLIETILENO ALTA DENSIDADE, *27* X *30* X *100* CM, ACOMPANHADOS PLACAS  TERMINAIS  E LONGARINAS, PARA FUNDO DE FILTRO</v>
          </cell>
          <cell r="C510" t="str">
            <v xml:space="preserve">M2    </v>
          </cell>
          <cell r="D510" t="str">
            <v>AS</v>
          </cell>
          <cell r="E510" t="str">
            <v>799,14</v>
          </cell>
        </row>
        <row r="511">
          <cell r="A511">
            <v>34599</v>
          </cell>
          <cell r="B511" t="str">
            <v>BLOCO DE VEDACAO CONCRETO APARENTE 9 X 19 X 39 CM (CLASSE C - NBR 6136)</v>
          </cell>
          <cell r="C511" t="str">
            <v xml:space="preserve">UN    </v>
          </cell>
          <cell r="D511" t="str">
            <v>CR</v>
          </cell>
          <cell r="E511" t="str">
            <v>2,44</v>
          </cell>
        </row>
        <row r="512">
          <cell r="A512">
            <v>34592</v>
          </cell>
          <cell r="B512" t="str">
            <v>BLOCO DE VEDACAO CONCRETO 14 X 19 X 29 CM (CLASSE C - NBR 6136)</v>
          </cell>
          <cell r="C512" t="str">
            <v xml:space="preserve">UN    </v>
          </cell>
          <cell r="D512" t="str">
            <v>CR</v>
          </cell>
          <cell r="E512" t="str">
            <v>2,72</v>
          </cell>
        </row>
        <row r="513">
          <cell r="A513">
            <v>37103</v>
          </cell>
          <cell r="B513" t="str">
            <v>BLOCO DE VEDACAO DE CONCRETO APARENTE 14 X 19 X 39 CM (CLASSE C - NBR 6136)</v>
          </cell>
          <cell r="C513" t="str">
            <v xml:space="preserve">UN    </v>
          </cell>
          <cell r="D513" t="str">
            <v>CR</v>
          </cell>
          <cell r="E513" t="str">
            <v>3,11</v>
          </cell>
        </row>
        <row r="514">
          <cell r="A514">
            <v>34555</v>
          </cell>
          <cell r="B514" t="str">
            <v>BLOCO DE VEDACAO DE CONCRETO APARENTE 19 X 19 X 39 CM  (CLASSE C - NBR 6136)</v>
          </cell>
          <cell r="C514" t="str">
            <v xml:space="preserve">UN    </v>
          </cell>
          <cell r="D514" t="str">
            <v>CR</v>
          </cell>
          <cell r="E514" t="str">
            <v>3,95</v>
          </cell>
        </row>
        <row r="515">
          <cell r="A515">
            <v>674</v>
          </cell>
          <cell r="B515" t="str">
            <v>BLOCO DE VEDACAO DE CONCRETO CELULAR AUTOCLAVADO 10 X 30 X 60 CM (E X A X C)</v>
          </cell>
          <cell r="C515" t="str">
            <v xml:space="preserve">M2    </v>
          </cell>
          <cell r="D515" t="str">
            <v>AS</v>
          </cell>
          <cell r="E515" t="str">
            <v>64,56</v>
          </cell>
        </row>
        <row r="516">
          <cell r="A516">
            <v>34600</v>
          </cell>
          <cell r="B516" t="str">
            <v>BLOCO DE VEDACAO DE CONCRETO CELULAR AUTOCLAVADO 15 X 30 X 60 CM (E X A X C)</v>
          </cell>
          <cell r="C516" t="str">
            <v xml:space="preserve">M2    </v>
          </cell>
          <cell r="D516" t="str">
            <v>AS</v>
          </cell>
          <cell r="E516" t="str">
            <v>94,83</v>
          </cell>
        </row>
        <row r="517">
          <cell r="A517">
            <v>652</v>
          </cell>
          <cell r="B517" t="str">
            <v>BLOCO DE VEDACAO DE CONCRETO CELULAR AUTOCLAVADO 20 X 30 X 60 CM (E X A X C)</v>
          </cell>
          <cell r="C517" t="str">
            <v xml:space="preserve">M2    </v>
          </cell>
          <cell r="D517" t="str">
            <v>AS</v>
          </cell>
          <cell r="E517" t="str">
            <v>145,27</v>
          </cell>
        </row>
        <row r="518">
          <cell r="A518">
            <v>651</v>
          </cell>
          <cell r="B518" t="str">
            <v>BLOCO DE VEDACAO DE CONCRETO 14 X 19 X 39 CM (CLASSE C - NBR 6136)</v>
          </cell>
          <cell r="C518" t="str">
            <v xml:space="preserve">UN    </v>
          </cell>
          <cell r="D518" t="str">
            <v>CR</v>
          </cell>
          <cell r="E518" t="str">
            <v>3,00</v>
          </cell>
        </row>
        <row r="519">
          <cell r="A519">
            <v>654</v>
          </cell>
          <cell r="B519" t="str">
            <v>BLOCO DE VEDACAO DE CONCRETO 19 X 19 X 39 CM (CLASSE C - NBR 6136)</v>
          </cell>
          <cell r="C519" t="str">
            <v xml:space="preserve">UN    </v>
          </cell>
          <cell r="D519" t="str">
            <v>CR</v>
          </cell>
          <cell r="E519" t="str">
            <v>3,72</v>
          </cell>
        </row>
        <row r="520">
          <cell r="A520">
            <v>650</v>
          </cell>
          <cell r="B520" t="str">
            <v>BLOCO DE VEDACAO DE CONCRETO, 9 X 19 X 39 CM (CLASSE C - NBR 6136)</v>
          </cell>
          <cell r="C520" t="str">
            <v xml:space="preserve">UN    </v>
          </cell>
          <cell r="D520" t="str">
            <v xml:space="preserve">C </v>
          </cell>
          <cell r="E520" t="str">
            <v>2,40</v>
          </cell>
        </row>
        <row r="521">
          <cell r="A521">
            <v>718</v>
          </cell>
          <cell r="B521" t="str">
            <v>BLOCO DE VIDRO / ELEMENTO VAZADO, INCOLOR, VENEZIANA, *20 X 20 X 6* CM (A X L X E)</v>
          </cell>
          <cell r="C521" t="str">
            <v xml:space="preserve">UN    </v>
          </cell>
          <cell r="D521" t="str">
            <v>CR</v>
          </cell>
          <cell r="E521" t="str">
            <v>19,71</v>
          </cell>
        </row>
        <row r="522">
          <cell r="A522">
            <v>11981</v>
          </cell>
          <cell r="B522" t="str">
            <v>BLOCO DE VIDRO / ELEMENTO VAZADO, INCOLOR, VENEZIANA, DE *20 X 10 X 8* CM (A X L X E)</v>
          </cell>
          <cell r="C522" t="str">
            <v xml:space="preserve">UN    </v>
          </cell>
          <cell r="D522" t="str">
            <v>CR</v>
          </cell>
          <cell r="E522" t="str">
            <v>19,15</v>
          </cell>
        </row>
        <row r="523">
          <cell r="A523">
            <v>34586</v>
          </cell>
          <cell r="B523" t="str">
            <v>BLOCO ESTRUTURAL CERAMICO 14 X 19 X 29 CM, 6,0 MPA (NBR 15270)</v>
          </cell>
          <cell r="C523" t="str">
            <v xml:space="preserve">UN    </v>
          </cell>
          <cell r="D523" t="str">
            <v>CR</v>
          </cell>
          <cell r="E523" t="str">
            <v>2,24</v>
          </cell>
        </row>
        <row r="524">
          <cell r="A524">
            <v>38603</v>
          </cell>
          <cell r="B524" t="str">
            <v>BLOCO ESTRUTURAL CERAMICO 14 X 19 X 34 CM, 6,0 MPA (NBR 15270)</v>
          </cell>
          <cell r="C524" t="str">
            <v xml:space="preserve">UN    </v>
          </cell>
          <cell r="D524" t="str">
            <v>CR</v>
          </cell>
          <cell r="E524" t="str">
            <v>2,72</v>
          </cell>
        </row>
        <row r="525">
          <cell r="A525">
            <v>34588</v>
          </cell>
          <cell r="B525" t="str">
            <v>BLOCO ESTRUTURAL CERAMICO 14 X 19 X 39 CM, 6,0 MPA (NBR 15270)</v>
          </cell>
          <cell r="C525" t="str">
            <v xml:space="preserve">UN    </v>
          </cell>
          <cell r="D525" t="str">
            <v>CR</v>
          </cell>
          <cell r="E525" t="str">
            <v>2,93</v>
          </cell>
        </row>
        <row r="526">
          <cell r="A526">
            <v>34590</v>
          </cell>
          <cell r="B526" t="str">
            <v>BLOCO ESTRUTURAL CERAMICO 19 X 19 X 29 CM, 6,0 MPA (NBR 15270)</v>
          </cell>
          <cell r="C526" t="str">
            <v xml:space="preserve">UN    </v>
          </cell>
          <cell r="D526" t="str">
            <v>CR</v>
          </cell>
          <cell r="E526" t="str">
            <v>2,68</v>
          </cell>
        </row>
        <row r="527">
          <cell r="A527">
            <v>34591</v>
          </cell>
          <cell r="B527" t="str">
            <v>BLOCO ESTRUTURAL CERAMICO 19 X 19 X 39 CM, 6,0 MPA (NBR 15270)</v>
          </cell>
          <cell r="C527" t="str">
            <v xml:space="preserve">UN    </v>
          </cell>
          <cell r="D527" t="str">
            <v>CR</v>
          </cell>
          <cell r="E527" t="str">
            <v>3,63</v>
          </cell>
        </row>
        <row r="528">
          <cell r="A528">
            <v>40517</v>
          </cell>
          <cell r="B528" t="str">
            <v>BLOQUETE/PISO DE CONCRETO - MODELO BLOCO PISOGRAMA/CONCREGRAMA 2 FUROS, DIMENSOES APROX. DE 35 CM X 15 CM E ESPESSURA DE 7 CM (+/- 1 CM), COR NATURAL</v>
          </cell>
          <cell r="C528" t="str">
            <v xml:space="preserve">M2    </v>
          </cell>
          <cell r="D528" t="str">
            <v>CR</v>
          </cell>
          <cell r="E528" t="str">
            <v>36,89</v>
          </cell>
        </row>
        <row r="529">
          <cell r="A529">
            <v>40515</v>
          </cell>
          <cell r="B529" t="str">
            <v>BLOQUETE/PISO DE CONCRETO - MODELO PISOGRAMA/CONCREGRAMA/PAVI-GRADE/GRAMEIRO, DIMENSOES APROXIMADAS DE 60 CM X 45 CM E ESPESSURA DE 8 CM (+/- 1 CM), COR NATURAL</v>
          </cell>
          <cell r="C529" t="str">
            <v xml:space="preserve">M2    </v>
          </cell>
          <cell r="D529" t="str">
            <v>CR</v>
          </cell>
          <cell r="E529" t="str">
            <v>83,00</v>
          </cell>
        </row>
        <row r="530">
          <cell r="A530">
            <v>40529</v>
          </cell>
          <cell r="B530" t="str">
            <v>BLOQUETE/PISO INTERTRAVADO DE CONCRETO - MODELO ONDA/16 FACES/RETANGULAR/TIJOLINHO/PAVER/HOLANDES/PARALELEPIPEDO, *22 CM X *11 CM, E = 10 CM, RESISTENCIA DE 50 MPA (NBR 9781), COR NATURAL</v>
          </cell>
          <cell r="C530" t="str">
            <v xml:space="preserve">M2    </v>
          </cell>
          <cell r="D530" t="str">
            <v>CR</v>
          </cell>
          <cell r="E530" t="str">
            <v>53,03</v>
          </cell>
        </row>
        <row r="531">
          <cell r="A531">
            <v>36170</v>
          </cell>
          <cell r="B531" t="str">
            <v>BLOQUETE/PISO INTERTRAVADO DE CONCRETO - MODELO ONDA/16 FACES/RETANGULAR/TIJOLINHO/PAVER/HOLANDES/PARALELEPIPEDO, *22 CM X 11* CM, E = 8 CM, RESISTENCIA DE 35 MPA (NBR 9781), COR NATURAL</v>
          </cell>
          <cell r="C531" t="str">
            <v xml:space="preserve">M2    </v>
          </cell>
          <cell r="D531" t="str">
            <v xml:space="preserve">C </v>
          </cell>
          <cell r="E531" t="str">
            <v>44,00</v>
          </cell>
        </row>
        <row r="532">
          <cell r="A532">
            <v>40524</v>
          </cell>
          <cell r="B532" t="str">
            <v>BLOQUETE/PISO INTERTRAVADO DE CONCRETO - MODELO ONDA/16 FACES/RETANGULAR/TIJOLINHO/PAVER/HOLANDES/PARALELEPIPEDO, 20 CM X 10 CM, E = 10 CM, RESISTENCIA DE 35 MPA (NBR 9781), COR NATURAL</v>
          </cell>
          <cell r="C532" t="str">
            <v xml:space="preserve">M2    </v>
          </cell>
          <cell r="D532" t="str">
            <v>CR</v>
          </cell>
          <cell r="E532" t="str">
            <v>51,87</v>
          </cell>
        </row>
        <row r="533">
          <cell r="A533">
            <v>36156</v>
          </cell>
          <cell r="B533" t="str">
            <v>BLOQUETE/PISO INTERTRAVADO DE CONCRETO - MODELO ONDA/16 FACES/RETANGULAR/TIJOLINHO/PAVER/HOLANDES/PARALELEPIPEDO, 20 CM X 10 CM, E = 6 CM, RESISTENCIA DE 35 MPA (NBR 9781), COLORIDO</v>
          </cell>
          <cell r="C533" t="str">
            <v xml:space="preserve">M2    </v>
          </cell>
          <cell r="D533" t="str">
            <v>CR</v>
          </cell>
          <cell r="E533" t="str">
            <v>40,35</v>
          </cell>
        </row>
        <row r="534">
          <cell r="A534">
            <v>36155</v>
          </cell>
          <cell r="B534" t="str">
            <v>BLOQUETE/PISO INTERTRAVADO DE CONCRETO - MODELO ONDA/16 FACES/RETANGULAR/TIJOLINHO/PAVER/HOLANDES/PARALELEPIPEDO, 20 CM X 10 CM, E = 6 CM, RESISTENCIA DE 35 MPA (NBR 9781), COR NATURAL</v>
          </cell>
          <cell r="C534" t="str">
            <v xml:space="preserve">M2    </v>
          </cell>
          <cell r="D534" t="str">
            <v>CR</v>
          </cell>
          <cell r="E534" t="str">
            <v>34,83</v>
          </cell>
        </row>
        <row r="535">
          <cell r="A535">
            <v>36154</v>
          </cell>
          <cell r="B535" t="str">
            <v>BLOQUETE/PISO INTERTRAVADO DE CONCRETO - MODELO ONDA/16 FACES/RETANGULAR/TIJOLINHO/PAVER/HOLANDES/PARALELEPIPEDO, 20 CM X 10 CM, E = 8 CM, RESISTENCIA DE 35 MPA (NBR 9781), COLORIDO</v>
          </cell>
          <cell r="C535" t="str">
            <v xml:space="preserve">M2    </v>
          </cell>
          <cell r="D535" t="str">
            <v>CR</v>
          </cell>
          <cell r="E535" t="str">
            <v>48,42</v>
          </cell>
        </row>
        <row r="536">
          <cell r="A536">
            <v>695</v>
          </cell>
          <cell r="B536" t="str">
            <v>BLOQUETE/PISO INTERTRAVADO DE CONCRETO - MODELO RAQUETE, *22 CM X 13,5* CM, E = 6 CM, RESISTENCIA DE 35 MPA (NBR 9781), COR NATURAL</v>
          </cell>
          <cell r="C536" t="str">
            <v xml:space="preserve">M2    </v>
          </cell>
          <cell r="D536" t="str">
            <v>CR</v>
          </cell>
          <cell r="E536" t="str">
            <v>35,56</v>
          </cell>
        </row>
        <row r="537">
          <cell r="A537">
            <v>679</v>
          </cell>
          <cell r="B537" t="str">
            <v>BLOQUETE/PISO INTERTRAVADO DE CONCRETO - MODELO SEXTAVADO / HEXAGONAL, 25 CM X 25 CM, E = 10 CM, RESISTENCIA DE 35 MPA (NBR 9781), COR NATURAL</v>
          </cell>
          <cell r="C537" t="str">
            <v xml:space="preserve">M2    </v>
          </cell>
          <cell r="D537" t="str">
            <v>CR</v>
          </cell>
          <cell r="E537" t="str">
            <v>53,03</v>
          </cell>
        </row>
        <row r="538">
          <cell r="A538">
            <v>711</v>
          </cell>
          <cell r="B538" t="str">
            <v>BLOQUETE/PISO INTERTRAVADO DE CONCRETO - MODELO SEXTAVADO / HEXAGONAL, 25 CM X 25 CM, E = 6 CM, RESISTENCIA DE 35 MPA (NBR 9781), COR NATURAL</v>
          </cell>
          <cell r="C538" t="str">
            <v xml:space="preserve">M2    </v>
          </cell>
          <cell r="D538" t="str">
            <v>CR</v>
          </cell>
          <cell r="E538" t="str">
            <v>35,08</v>
          </cell>
        </row>
        <row r="539">
          <cell r="A539">
            <v>712</v>
          </cell>
          <cell r="B539" t="str">
            <v>BLOQUETE/PISO INTERTRAVADO DE CONCRETO - MODELO SEXTAVADO / HEXAGONAL, 25 CM X 25 CM, E = 8 CM, RESISTENCIA DE 35 MPA (NBR 9781), COR NATURAL</v>
          </cell>
          <cell r="C539" t="str">
            <v xml:space="preserve">M2    </v>
          </cell>
          <cell r="D539" t="str">
            <v>CR</v>
          </cell>
          <cell r="E539" t="str">
            <v>44,19</v>
          </cell>
        </row>
        <row r="540">
          <cell r="A540">
            <v>12614</v>
          </cell>
          <cell r="B540" t="str">
            <v>BOCAL PVC, PARA CALHA PLUVIAL, DIAMETRO DA SAIDA ENTRE *75 E 120* MM, PARA DRENAGEM PLUVIAL PREDIAL</v>
          </cell>
          <cell r="C540" t="str">
            <v xml:space="preserve">UN    </v>
          </cell>
          <cell r="D540" t="str">
            <v>CR</v>
          </cell>
          <cell r="E540" t="str">
            <v>55,07</v>
          </cell>
        </row>
        <row r="541">
          <cell r="A541">
            <v>6140</v>
          </cell>
          <cell r="B541" t="str">
            <v>BOLSA DE LIGACAO EM PVC FLEXIVEL PARA VASO SANITARIO 1.1/2 " (40 MM)</v>
          </cell>
          <cell r="C541" t="str">
            <v xml:space="preserve">UN    </v>
          </cell>
          <cell r="D541" t="str">
            <v>CR</v>
          </cell>
          <cell r="E541" t="str">
            <v>4,05</v>
          </cell>
        </row>
        <row r="542">
          <cell r="A542">
            <v>38399</v>
          </cell>
          <cell r="B542" t="str">
            <v>BOLSA DE LONA PARA FERRAMENTAS *50 X 35 X 25* CM</v>
          </cell>
          <cell r="C542" t="str">
            <v xml:space="preserve">UN    </v>
          </cell>
          <cell r="D542" t="str">
            <v>CR</v>
          </cell>
          <cell r="E542" t="str">
            <v>210,06</v>
          </cell>
        </row>
        <row r="543">
          <cell r="A543">
            <v>735</v>
          </cell>
          <cell r="B543" t="str">
            <v>BOMBA CENTRIFUGA  MOTOR ELETRICO TRIFASICO 1,48HP  DIAMETRO DE SUCCAO X ELEVACAO 1" X 1", 4 ESTAGIOS, DIAMETRO DOS ROTORES 3 X 107 MM + 1 X 100 MM, HM/Q: 10 M / 5,3 M3/H A 70 M / 1,8 M3/H</v>
          </cell>
          <cell r="C543" t="str">
            <v xml:space="preserve">UN    </v>
          </cell>
          <cell r="D543" t="str">
            <v>CR</v>
          </cell>
          <cell r="E543" t="str">
            <v>2.568,27</v>
          </cell>
        </row>
        <row r="544">
          <cell r="A544">
            <v>736</v>
          </cell>
          <cell r="B544" t="str">
            <v>BOMBA CENTRIFUGA  MOTOR ELETRICO TRIFASICO 2,96HP, DIAMETRO DE SUCCAO X ELEVACAO 1 1/2" X 1 1/4", DIAMETRO DO ROTOR 148 MM, HM/Q: 34 M / 14,80 M3/H A 40 M / 8,60 M3/H</v>
          </cell>
          <cell r="C544" t="str">
            <v xml:space="preserve">UN    </v>
          </cell>
          <cell r="D544" t="str">
            <v>CR</v>
          </cell>
          <cell r="E544" t="str">
            <v>2.159,45</v>
          </cell>
        </row>
        <row r="545">
          <cell r="A545">
            <v>729</v>
          </cell>
          <cell r="B545" t="str">
            <v>BOMBA CENTRIFUGA COM MOTOR ELETRICO MONOFASICO, POTENCIA 0,33 HP,  BOCAIS 1" X 3/4", DIAMETRO DO ROTOR 99 MM, HM/Q = 4 MCA / 8,5 M3/H A 18 MCA / 0,90 M3/H</v>
          </cell>
          <cell r="C545" t="str">
            <v xml:space="preserve">UN    </v>
          </cell>
          <cell r="D545" t="str">
            <v xml:space="preserve">C </v>
          </cell>
          <cell r="E545" t="str">
            <v>880,00</v>
          </cell>
        </row>
        <row r="546">
          <cell r="A546">
            <v>39925</v>
          </cell>
          <cell r="B546" t="str">
            <v>BOMBA CENTRIFUGA MONOESTAGIO COM MOTOR ELETRICO MONOFASICO, POTENCIA 15 HP,  DIAMETRO DO ROTOR *173* MM, HM/Q = *30* MCA / *90* M3/H A *45* MCA / *55* M3/H</v>
          </cell>
          <cell r="C546" t="str">
            <v xml:space="preserve">UN    </v>
          </cell>
          <cell r="D546" t="str">
            <v>CR</v>
          </cell>
          <cell r="E546" t="str">
            <v>12.715,92</v>
          </cell>
        </row>
        <row r="547">
          <cell r="A547">
            <v>731</v>
          </cell>
          <cell r="B547" t="str">
            <v>BOMBA CENTRIFUGA MOTOR ELETRICO MONOFASICO 0,49 HP  BOCAIS 1" X 3/4", DIAMETRO DO ROTOR 110 MM, HM/Q: 6 M / 8,3 M3/H A 20 M / 1,2 M3/H</v>
          </cell>
          <cell r="C547" t="str">
            <v xml:space="preserve">UN    </v>
          </cell>
          <cell r="D547" t="str">
            <v>CR</v>
          </cell>
          <cell r="E547" t="str">
            <v>856,46</v>
          </cell>
        </row>
        <row r="548">
          <cell r="A548">
            <v>10575</v>
          </cell>
          <cell r="B548" t="str">
            <v>BOMBA CENTRIFUGA MOTOR ELETRICO MONOFASICO 0,50 CV DIAMETRO DE SUCCAO X ELEVACAO 3/4" X 3/4", MONOESTAGIO, DIAMETRO DOS ROTORES 114 MM, HM/Q: 2 M / 2,99 M3/H A 24 M / 0,71 M3/H</v>
          </cell>
          <cell r="C548" t="str">
            <v xml:space="preserve">UN    </v>
          </cell>
          <cell r="D548" t="str">
            <v>CR</v>
          </cell>
          <cell r="E548" t="str">
            <v>1.336,56</v>
          </cell>
        </row>
        <row r="549">
          <cell r="A549">
            <v>733</v>
          </cell>
          <cell r="B549" t="str">
            <v>BOMBA CENTRIFUGA MOTOR ELETRICO MONOFASICO 0,74HP  DIAMETRO DE SUCCAO X ELEVACAO 1 1/4" X 1", DIAMETRO DO ROTOR 120 MM, HM/Q: 8 M / 7,70 M3/H A 24 M / 2,80 M3/H</v>
          </cell>
          <cell r="C549" t="str">
            <v xml:space="preserve">UN    </v>
          </cell>
          <cell r="D549" t="str">
            <v>CR</v>
          </cell>
          <cell r="E549" t="str">
            <v>1.463,38</v>
          </cell>
        </row>
        <row r="550">
          <cell r="A550">
            <v>732</v>
          </cell>
          <cell r="B550" t="str">
            <v>BOMBA CENTRIFUGA MOTOR ELETRICO TRIFASICO 0,99HP  DIAMETRO DE SUCCAO X ELEVACAO 1" X 1", DIAMETRO DO ROTOR 145 MM, HM/Q: 14 M / 8,4 M3/H A 40 M / 0,60 M3/H</v>
          </cell>
          <cell r="C550" t="str">
            <v xml:space="preserve">UN    </v>
          </cell>
          <cell r="D550" t="str">
            <v>CR</v>
          </cell>
          <cell r="E550" t="str">
            <v>1.443,70</v>
          </cell>
        </row>
        <row r="551">
          <cell r="A551">
            <v>737</v>
          </cell>
          <cell r="B551" t="str">
            <v>BOMBA CENTRIFUGA MOTOR ELETRICO TRIFASICO 14,8 HP, DIAMETRO DE SUCCAO X ELEVACAO 2 1/2" X 2", DIAMETRO DO ROTOR 195 MM, HM/Q: 62 M / 55,5 M3/H A 80 M / 31,50 M3/H</v>
          </cell>
          <cell r="C551" t="str">
            <v xml:space="preserve">UN    </v>
          </cell>
          <cell r="D551" t="str">
            <v>CR</v>
          </cell>
          <cell r="E551" t="str">
            <v>8.095,85</v>
          </cell>
        </row>
        <row r="552">
          <cell r="A552">
            <v>738</v>
          </cell>
          <cell r="B552" t="str">
            <v>BOMBA CENTRIFUGA MOTOR ELETRICO TRIFASICO 5HP, DIAMETRO DE SUCCAO X ELEVACAO 2" X 1 1/2", DIAMETRO DO ROTOR 155 MM, HM/Q: 40 M / 20,40 M3/H A 46 M / 9,20 M3/H</v>
          </cell>
          <cell r="C552" t="str">
            <v xml:space="preserve">UN    </v>
          </cell>
          <cell r="D552" t="str">
            <v>CR</v>
          </cell>
          <cell r="E552" t="str">
            <v>3.753,99</v>
          </cell>
        </row>
        <row r="553">
          <cell r="A553">
            <v>740</v>
          </cell>
          <cell r="B553" t="str">
            <v>BOMBA CENTRIFUGA MOTOR ELETRICO TRIFASICO 9,86 DIAMETRO DE SUCCAO X ELEVACAO 1" X 1", 4 ESTAGIOS, DIAMETRO DOS ROTORES 4 X 146 MM, HM/Q: 85 M / 14,9 M3/H A 140 M / 4,2 M3/H</v>
          </cell>
          <cell r="C553" t="str">
            <v xml:space="preserve">UN    </v>
          </cell>
          <cell r="D553" t="str">
            <v>CR</v>
          </cell>
          <cell r="E553" t="str">
            <v>7.616,07</v>
          </cell>
        </row>
        <row r="554">
          <cell r="A554">
            <v>734</v>
          </cell>
          <cell r="B554" t="str">
            <v>BOMBA CENTRIFUGA,  MOTOR ELETRICO TRIFASICO 1,48HP  DIAMETRO DE SUCCAO X ELEVACAO 1 1/2" X 1", DIAMETRO DO ROTOR 117 MM, HM/Q: 10 M / 21,9 M3/H A 24 M / 6,1 M3/H</v>
          </cell>
          <cell r="C554" t="str">
            <v xml:space="preserve">UN    </v>
          </cell>
          <cell r="D554" t="str">
            <v>CR</v>
          </cell>
          <cell r="E554" t="str">
            <v>1.547,64</v>
          </cell>
        </row>
        <row r="555">
          <cell r="A555">
            <v>39008</v>
          </cell>
          <cell r="B555" t="str">
            <v>BOMBA DE PROJECAO DE CONCRETO SECO, POTENCIA 10 CV, VAZAO 3 M3/H</v>
          </cell>
          <cell r="C555" t="str">
            <v xml:space="preserve">UN    </v>
          </cell>
          <cell r="D555" t="str">
            <v>CR</v>
          </cell>
          <cell r="E555" t="str">
            <v>58.330,61</v>
          </cell>
        </row>
        <row r="556">
          <cell r="A556">
            <v>39009</v>
          </cell>
          <cell r="B556" t="str">
            <v>BOMBA DE PROJECAO DE CONCRETO SECO, POTENCIA 10 CV, VAZAO 6 M3/H</v>
          </cell>
          <cell r="C556" t="str">
            <v xml:space="preserve">UN    </v>
          </cell>
          <cell r="D556" t="str">
            <v>CR</v>
          </cell>
          <cell r="E556" t="str">
            <v>62.494,02</v>
          </cell>
        </row>
        <row r="557">
          <cell r="A557">
            <v>10587</v>
          </cell>
          <cell r="B557" t="str">
            <v>BOMBA SUBMERSA PARA POCOS TUBULARES PROFUNDOS DIAMETRO DE 4 POLEGADAS, ELETRICA, MONOFASICA, POTENCIA 0,49 HP, 13 ESTAGIOS, BOCAL DE DESCARGA DIAMETRO DE UMA POLEGADA E MEIA, HM/Q = 18 M / 1,90 M3/H A 85 M / 0,60 M3/H</v>
          </cell>
          <cell r="C557" t="str">
            <v xml:space="preserve">UN    </v>
          </cell>
          <cell r="D557" t="str">
            <v>CR</v>
          </cell>
          <cell r="E557" t="str">
            <v>4.394,22</v>
          </cell>
        </row>
        <row r="558">
          <cell r="A558">
            <v>759</v>
          </cell>
          <cell r="B558" t="str">
            <v>BOMBA SUBMERSA PARA POCOS TUBULARES PROFUNDOS DIAMETRO DE 4 POLEGADAS, ELETRICA, TRIFASICA, POTENCIA 1,97 HP, 20 ESTAGIOS, BOCAL DE DESCARGA DIAMETRO DE UMA POLEGADA E MEIA, HM/Q = 18 M / 5,40 M3/H A 164 M / 0,80 M3/H</v>
          </cell>
          <cell r="C558" t="str">
            <v xml:space="preserve">UN    </v>
          </cell>
          <cell r="D558" t="str">
            <v>CR</v>
          </cell>
          <cell r="E558" t="str">
            <v>6.318,02</v>
          </cell>
        </row>
        <row r="559">
          <cell r="A559">
            <v>761</v>
          </cell>
          <cell r="B559" t="str">
            <v>BOMBA SUBMERSA PARA POCOS TUBULARES PROFUNDOS DIAMETRO DE 4 POLEGADAS, ELETRICA, TRIFASICA, POTENCIA 5,42 HP, 15 ESTAGIOS, BOCAL DE DESCARGA DIAMETRO DE 2 POLEGADAS, HM/Q = 18 M / 18,10 M3/H A 121 M / 2,90 M3/H</v>
          </cell>
          <cell r="C559" t="str">
            <v xml:space="preserve">UN    </v>
          </cell>
          <cell r="D559" t="str">
            <v>CR</v>
          </cell>
          <cell r="E559" t="str">
            <v>10.709,58</v>
          </cell>
        </row>
        <row r="560">
          <cell r="A560">
            <v>750</v>
          </cell>
          <cell r="B560" t="str">
            <v>BOMBA SUBMERSA PARA POCOS TUBULARES PROFUNDOS DIAMETRO DE 4 POLEGADAS, ELETRICA, TRIFASICA, POTENCIA 5,42 HP, 29 ESTAGIOS, BOCAL DE DESCARGA DE UMA POLEGADA E MEIA, HM/Q = 18 M / 8,10 M3/H A 201 M / 3,2 M3/H</v>
          </cell>
          <cell r="C560" t="str">
            <v xml:space="preserve">UN    </v>
          </cell>
          <cell r="D560" t="str">
            <v>CR</v>
          </cell>
          <cell r="E560" t="str">
            <v>10.167,89</v>
          </cell>
        </row>
        <row r="561">
          <cell r="A561">
            <v>755</v>
          </cell>
          <cell r="B561" t="str">
            <v>BOMBA SUBMERSA PARA POCOS TUBULARES PROFUNDOS DIAMETRO DE 6 POLEGADAS, ELETRICA, TRIFASICA, POTENCIA 27,12 HP, 7 ESTAGIOS, BOCAL DE DESCARGA DIAMETRO DE 4 POLEGADAS, HM/Q = 13,9 M / 90 M3/H A 44,0 M / 25,0 M3/H</v>
          </cell>
          <cell r="C561" t="str">
            <v xml:space="preserve">UN    </v>
          </cell>
          <cell r="D561" t="str">
            <v>CR</v>
          </cell>
          <cell r="E561" t="str">
            <v>41.724,09</v>
          </cell>
        </row>
        <row r="562">
          <cell r="A562">
            <v>749</v>
          </cell>
          <cell r="B562" t="str">
            <v>BOMBA SUBMERSA PARA POCOS TUBULARES PROFUNDOS DIAMETRO DE 6 POLEGADAS, ELETRICA, TRIFASICA, POTENCIA 3,45 HP, 5 ESTAGIOS, BOCAL DE DESCARGA DIAMETRO DE 2 POLEGADAS, HM/Q = 68,5 M / 6,12 M3/H A 39,5 M / 14,04 M3/H</v>
          </cell>
          <cell r="C562" t="str">
            <v xml:space="preserve">UN    </v>
          </cell>
          <cell r="D562" t="str">
            <v>CR</v>
          </cell>
          <cell r="E562" t="str">
            <v>15.345,35</v>
          </cell>
        </row>
        <row r="563">
          <cell r="A563">
            <v>756</v>
          </cell>
          <cell r="B563" t="str">
            <v>BOMBA SUBMERSA PARA POCOS TUBULARES PROFUNDOS DIAMETRO DE 6 POLEGADAS, ELETRICA, TRIFASICA, POTENCIA 32 HP, 9 ESTAGIOS, BOCAL DE DESCARGA DIAMETRO DE 4 POLEGADAS, HM/Q = 114,0 M / 13,9 M3/H A 57,0 M / 25,0 M3/H</v>
          </cell>
          <cell r="C563" t="str">
            <v xml:space="preserve">UN    </v>
          </cell>
          <cell r="D563" t="str">
            <v>CR</v>
          </cell>
          <cell r="E563" t="str">
            <v>45.505,71</v>
          </cell>
        </row>
        <row r="564">
          <cell r="A564">
            <v>757</v>
          </cell>
          <cell r="B564" t="str">
            <v>BOMBA SUBMERSIVEL,  ELETRICA, TRIFASICA, POTENCIA 6 HP, DIAMETRO DO ROTOR 127 MM, BOCAL DE SAIDA DIAMETRO DE 3 POLEGADAS, HM/Q = 7 M / 66,90 M3/H A 26 M / 2,88 M3/H</v>
          </cell>
          <cell r="C564" t="str">
            <v xml:space="preserve">UN    </v>
          </cell>
          <cell r="D564" t="str">
            <v>CR</v>
          </cell>
          <cell r="E564" t="str">
            <v>20.662,50</v>
          </cell>
        </row>
        <row r="565">
          <cell r="A565">
            <v>10588</v>
          </cell>
          <cell r="B565" t="str">
            <v>BOMBA SUBMERSIVEL, ELETRICA, TRIFASICA, POTENCIA 0,98 HP, DIAMETRO DO ROTOR 142 MM SEMIABERTO, BOCAL DE SAIDA DIAMETRO DE 2 POLEGADAS, HM/Q = 2 M / 32 M3/H A 8 M / 16 M3/H</v>
          </cell>
          <cell r="C565" t="str">
            <v xml:space="preserve">UN    </v>
          </cell>
          <cell r="D565" t="str">
            <v>CR</v>
          </cell>
          <cell r="E565" t="str">
            <v>4.561,76</v>
          </cell>
        </row>
        <row r="566">
          <cell r="A566">
            <v>10592</v>
          </cell>
          <cell r="B566" t="str">
            <v>BOMBA SUBMERSIVEL, ELETRICA, TRIFASICA, POTENCIA 0,99 HP, DIAMETRO ROTOR 98 MM SEMIABERTO, BOCAL DE SAIDA DIAMETRO 2 POLEGADAS, HM/Q = 2 M / 28,90 M3/H A 14 M / 7 M3/H</v>
          </cell>
          <cell r="C566" t="str">
            <v xml:space="preserve">UN    </v>
          </cell>
          <cell r="D566" t="str">
            <v xml:space="preserve">C </v>
          </cell>
          <cell r="E566" t="str">
            <v>5.510,00</v>
          </cell>
        </row>
        <row r="567">
          <cell r="A567">
            <v>10589</v>
          </cell>
          <cell r="B567" t="str">
            <v>BOMBA SUBMERSIVEL, ELETRICA, TRIFASICA, POTENCIA 1,97 HP, DIAMETRO DO ROTOR 144 MM SEMIABERTO, BOCAL DE SAIDA DIAMETRO DE 2 POLEGADAS, HM/Q = 2 M / 26,8 M3/H A 28 M / 4,6 M3/H</v>
          </cell>
          <cell r="C567" t="str">
            <v xml:space="preserve">UN    </v>
          </cell>
          <cell r="D567" t="str">
            <v>CR</v>
          </cell>
          <cell r="E567" t="str">
            <v>7.402,34</v>
          </cell>
        </row>
        <row r="568">
          <cell r="A568">
            <v>760</v>
          </cell>
          <cell r="B568" t="str">
            <v>BOMBA SUBMERSIVEL, ELETRICA, TRIFASICA, POTENCIA 13 HP, DIAMETRO DO ROTOR 170 MM, BOCAL DE SAIDA DIAMETRO DE 3 POLEGADAS, HM/Q = 11 M / 68,40 M3/H A 72 M / 3,6 M3/H</v>
          </cell>
          <cell r="C568" t="str">
            <v xml:space="preserve">UN    </v>
          </cell>
          <cell r="D568" t="str">
            <v>CR</v>
          </cell>
          <cell r="E568" t="str">
            <v>41.325,00</v>
          </cell>
        </row>
        <row r="569">
          <cell r="A569">
            <v>751</v>
          </cell>
          <cell r="B569" t="str">
            <v>BOMBA SUBMERSIVEL, ELETRICA, TRIFASICA, POTENCIA 2,96 HP, DIAMETRO DO ROTOR 144 MM SEMIABERTO, BOCAL DE SAIDA DIAMETRO DE DUAS POLEGADAS, HM/Q = 2 M / 38,8 M3/H A 28 M / 5 M3/H</v>
          </cell>
          <cell r="C569" t="str">
            <v xml:space="preserve">UN    </v>
          </cell>
          <cell r="D569" t="str">
            <v>CR</v>
          </cell>
          <cell r="E569" t="str">
            <v>6.508,68</v>
          </cell>
        </row>
        <row r="570">
          <cell r="A570">
            <v>754</v>
          </cell>
          <cell r="B570" t="str">
            <v>BOMBA SUBMERSIVEL, ELETRICA, TRIFASICA, POTENCIA 3,75 HP, DIAMETRO DO ROTOR 90 MM SEMIABERTO, BOCAL DE SAIDA DIAMETRO DE 2 POLEGADAS, HM/Q = 5 M / 61,2 M3/H A 25,5 M / 3,6 M3/H</v>
          </cell>
          <cell r="C570" t="str">
            <v xml:space="preserve">UN    </v>
          </cell>
          <cell r="D570" t="str">
            <v>CR</v>
          </cell>
          <cell r="E570" t="str">
            <v>10.331,25</v>
          </cell>
        </row>
        <row r="571">
          <cell r="A571">
            <v>44489</v>
          </cell>
          <cell r="B571" t="str">
            <v>BOMBA TRIPLEX COM MOTOR A DIESEL, NACIONAL, DIAMETRO DE SUCCAO DE 2  1/2''</v>
          </cell>
          <cell r="C571" t="str">
            <v xml:space="preserve">UN    </v>
          </cell>
          <cell r="D571" t="str">
            <v>CR</v>
          </cell>
          <cell r="E571" t="str">
            <v>218.767,60</v>
          </cell>
        </row>
        <row r="572">
          <cell r="A572">
            <v>39917</v>
          </cell>
          <cell r="B572" t="str">
            <v>BOMBA TRIPLEX, PARA INJECAO DE CALDA DE CIMENTO, VAZAO MAXIMA DE *100* LITROS/MINUTO, PRESSAO MAXIMA DE *70* BAR, POTENCIA DE 15 CV</v>
          </cell>
          <cell r="C572" t="str">
            <v xml:space="preserve">UN    </v>
          </cell>
          <cell r="D572" t="str">
            <v>CR</v>
          </cell>
          <cell r="E572" t="str">
            <v>89.600,02</v>
          </cell>
        </row>
        <row r="573">
          <cell r="A573">
            <v>38167</v>
          </cell>
          <cell r="B573" t="str">
            <v>BORBOLETA PARA JANELA TIPO GUILHOTINA, EM ZAMAC CROMADO</v>
          </cell>
          <cell r="C573" t="str">
            <v xml:space="preserve">PAR   </v>
          </cell>
          <cell r="D573" t="str">
            <v>CR</v>
          </cell>
          <cell r="E573" t="str">
            <v>27,25</v>
          </cell>
        </row>
        <row r="574">
          <cell r="A574">
            <v>36145</v>
          </cell>
          <cell r="B574" t="str">
            <v>BOTA DE PVC PRETA, CANO MEDIO, SEM FORRO</v>
          </cell>
          <cell r="C574" t="str">
            <v xml:space="preserve">PAR   </v>
          </cell>
          <cell r="D574" t="str">
            <v>CR</v>
          </cell>
          <cell r="E574" t="str">
            <v>38,70</v>
          </cell>
        </row>
        <row r="575">
          <cell r="A575">
            <v>12893</v>
          </cell>
          <cell r="B575" t="str">
            <v>BOTA DE SEGURANCA COM BIQUEIRA DE ACO E COLARINHO ACOLCHOADO</v>
          </cell>
          <cell r="C575" t="str">
            <v xml:space="preserve">PAR   </v>
          </cell>
          <cell r="D575" t="str">
            <v>CR</v>
          </cell>
          <cell r="E575" t="str">
            <v>64,51</v>
          </cell>
        </row>
        <row r="576">
          <cell r="A576">
            <v>11685</v>
          </cell>
          <cell r="B576" t="str">
            <v>BRACO / CANO PARA CHUVEIRO ELETRICO, EM ALUMINIO, 30 CM X 1/2 "</v>
          </cell>
          <cell r="C576" t="str">
            <v xml:space="preserve">UN    </v>
          </cell>
          <cell r="D576" t="str">
            <v>CR</v>
          </cell>
          <cell r="E576" t="str">
            <v>60,64</v>
          </cell>
        </row>
        <row r="577">
          <cell r="A577">
            <v>11680</v>
          </cell>
          <cell r="B577" t="str">
            <v>BRACO OU HASTE COM CANOPLA PLASTICA, 1/2 ", PARA CHUVEIRO SIMPLES</v>
          </cell>
          <cell r="C577" t="str">
            <v xml:space="preserve">UN    </v>
          </cell>
          <cell r="D577" t="str">
            <v>CR</v>
          </cell>
          <cell r="E577" t="str">
            <v>17,28</v>
          </cell>
        </row>
        <row r="578">
          <cell r="A578">
            <v>11679</v>
          </cell>
          <cell r="B578" t="str">
            <v>BRACO OU HASTE RETA COM CANOPLA PLASTICA, 1/2 ", PARA CHUVEIRO ELETRICO</v>
          </cell>
          <cell r="C578" t="str">
            <v xml:space="preserve">UN    </v>
          </cell>
          <cell r="D578" t="str">
            <v>CR</v>
          </cell>
          <cell r="E578" t="str">
            <v>23,43</v>
          </cell>
        </row>
        <row r="579">
          <cell r="A579">
            <v>2512</v>
          </cell>
          <cell r="B579" t="str">
            <v>BRACO P/ LUMINARIA PUBLICA 1 X 1,50M ROMAGNOLE OU EQUIV</v>
          </cell>
          <cell r="C579" t="str">
            <v xml:space="preserve">UN    </v>
          </cell>
          <cell r="D579" t="str">
            <v>CR</v>
          </cell>
          <cell r="E579" t="str">
            <v>46,35</v>
          </cell>
        </row>
        <row r="580">
          <cell r="A580">
            <v>4374</v>
          </cell>
          <cell r="B580" t="str">
            <v>BUCHA DE NYLON SEM ABA S10</v>
          </cell>
          <cell r="C580" t="str">
            <v xml:space="preserve">UN    </v>
          </cell>
          <cell r="D580" t="str">
            <v>CR</v>
          </cell>
          <cell r="E580" t="str">
            <v>0,62</v>
          </cell>
        </row>
        <row r="581">
          <cell r="A581">
            <v>7568</v>
          </cell>
          <cell r="B581" t="str">
            <v>BUCHA DE NYLON SEM ABA S10, COM PARAFUSO DE 6,10 X 65 MM EM ACO ZINCADO COM ROSCA SOBERBA, CABECA CHATA E FENDA PHILLIPS</v>
          </cell>
          <cell r="C581" t="str">
            <v xml:space="preserve">UN    </v>
          </cell>
          <cell r="D581" t="str">
            <v>CR</v>
          </cell>
          <cell r="E581" t="str">
            <v>1,04</v>
          </cell>
        </row>
        <row r="582">
          <cell r="A582">
            <v>7584</v>
          </cell>
          <cell r="B582" t="str">
            <v>BUCHA DE NYLON SEM ABA S12, COM PARAFUSO DE 5/16" X 80 MM EM ACO ZINCADO COM ROSCA SOBERBA E CABECA SEXTAVADA</v>
          </cell>
          <cell r="C582" t="str">
            <v xml:space="preserve">UN    </v>
          </cell>
          <cell r="D582" t="str">
            <v>CR</v>
          </cell>
          <cell r="E582" t="str">
            <v>1,59</v>
          </cell>
        </row>
        <row r="583">
          <cell r="A583">
            <v>11945</v>
          </cell>
          <cell r="B583" t="str">
            <v>BUCHA DE NYLON SEM ABA S4</v>
          </cell>
          <cell r="C583" t="str">
            <v xml:space="preserve">UN    </v>
          </cell>
          <cell r="D583" t="str">
            <v>CR</v>
          </cell>
          <cell r="E583" t="str">
            <v>0,10</v>
          </cell>
        </row>
        <row r="584">
          <cell r="A584">
            <v>11946</v>
          </cell>
          <cell r="B584" t="str">
            <v>BUCHA DE NYLON SEM ABA S5</v>
          </cell>
          <cell r="C584" t="str">
            <v xml:space="preserve">UN    </v>
          </cell>
          <cell r="D584" t="str">
            <v>CR</v>
          </cell>
          <cell r="E584" t="str">
            <v>0,11</v>
          </cell>
        </row>
        <row r="585">
          <cell r="A585">
            <v>4375</v>
          </cell>
          <cell r="B585" t="str">
            <v>BUCHA DE NYLON SEM ABA S6</v>
          </cell>
          <cell r="C585" t="str">
            <v xml:space="preserve">UN    </v>
          </cell>
          <cell r="D585" t="str">
            <v xml:space="preserve">C </v>
          </cell>
          <cell r="E585" t="str">
            <v>0,17</v>
          </cell>
        </row>
        <row r="586">
          <cell r="A586">
            <v>11950</v>
          </cell>
          <cell r="B586" t="str">
            <v>BUCHA DE NYLON SEM ABA S6, COM PARAFUSO DE 4,20 X 40 MM EM ACO ZINCADO COM ROSCA SOBERBA, CABECA CHATA E FENDA PHILLIPS</v>
          </cell>
          <cell r="C586" t="str">
            <v xml:space="preserve">UN    </v>
          </cell>
          <cell r="D586" t="str">
            <v>CR</v>
          </cell>
          <cell r="E586" t="str">
            <v>0,35</v>
          </cell>
        </row>
        <row r="587">
          <cell r="A587">
            <v>4376</v>
          </cell>
          <cell r="B587" t="str">
            <v>BUCHA DE NYLON SEM ABA S8</v>
          </cell>
          <cell r="C587" t="str">
            <v xml:space="preserve">UN    </v>
          </cell>
          <cell r="D587" t="str">
            <v>CR</v>
          </cell>
          <cell r="E587" t="str">
            <v>0,33</v>
          </cell>
        </row>
        <row r="588">
          <cell r="A588">
            <v>7583</v>
          </cell>
          <cell r="B588" t="str">
            <v>BUCHA DE NYLON SEM ABA S8, COM PARAFUSO DE 4,80 X 50 MM EM ACO ZINCADO COM ROSCA SOBERBA, CABECA CHATA E FENDA PHILLIPS</v>
          </cell>
          <cell r="C588" t="str">
            <v xml:space="preserve">UN    </v>
          </cell>
          <cell r="D588" t="str">
            <v>CR</v>
          </cell>
          <cell r="E588" t="str">
            <v>0,71</v>
          </cell>
        </row>
        <row r="589">
          <cell r="A589">
            <v>4350</v>
          </cell>
          <cell r="B589" t="str">
            <v>BUCHA DE NYLON, DIAMETRO DO FURO 8 MM, COMPRIMENTO 40 MM, COM PARAFUSO DE ROSCA SOBERBA, CABECA CHATA, FENDA SIMPLES, 4,8 X 50 MM</v>
          </cell>
          <cell r="C589" t="str">
            <v xml:space="preserve">UN    </v>
          </cell>
          <cell r="D589" t="str">
            <v>CR</v>
          </cell>
          <cell r="E589" t="str">
            <v>0,59</v>
          </cell>
        </row>
        <row r="590">
          <cell r="A590">
            <v>44400</v>
          </cell>
          <cell r="B590" t="str">
            <v>BUCHA DE REDUCAO CPVC, SOLDAVEL, 54 X 28 MM, PARA AGUA QUENTE</v>
          </cell>
          <cell r="C590" t="str">
            <v xml:space="preserve">UN    </v>
          </cell>
          <cell r="D590" t="str">
            <v>CR</v>
          </cell>
          <cell r="E590" t="str">
            <v>31,84</v>
          </cell>
        </row>
        <row r="591">
          <cell r="A591">
            <v>39886</v>
          </cell>
          <cell r="B591" t="str">
            <v>BUCHA DE REDUCAO DE COBRE (REF 600-2) SEM ANEL DE SOLDA, PONTA X BOLSA, 22 X 15 MM</v>
          </cell>
          <cell r="C591" t="str">
            <v xml:space="preserve">UN    </v>
          </cell>
          <cell r="D591" t="str">
            <v>AS</v>
          </cell>
          <cell r="E591" t="str">
            <v>5,75</v>
          </cell>
        </row>
        <row r="592">
          <cell r="A592">
            <v>39887</v>
          </cell>
          <cell r="B592" t="str">
            <v>BUCHA DE REDUCAO DE COBRE (REF 600-2) SEM ANEL DE SOLDA, PONTA X BOLSA, 28 X 22 MM</v>
          </cell>
          <cell r="C592" t="str">
            <v xml:space="preserve">UN    </v>
          </cell>
          <cell r="D592" t="str">
            <v>AS</v>
          </cell>
          <cell r="E592" t="str">
            <v>8,62</v>
          </cell>
        </row>
        <row r="593">
          <cell r="A593">
            <v>39888</v>
          </cell>
          <cell r="B593" t="str">
            <v>BUCHA DE REDUCAO DE COBRE (REF 600-2) SEM ANEL DE SOLDA, PONTA X BOLSA, 35 X 28 MM</v>
          </cell>
          <cell r="C593" t="str">
            <v xml:space="preserve">UN    </v>
          </cell>
          <cell r="D593" t="str">
            <v>AS</v>
          </cell>
          <cell r="E593" t="str">
            <v>19,72</v>
          </cell>
        </row>
        <row r="594">
          <cell r="A594">
            <v>39890</v>
          </cell>
          <cell r="B594" t="str">
            <v>BUCHA DE REDUCAO DE COBRE (REF 600-2) SEM ANEL DE SOLDA, PONTA X BOLSA, 42 X 35 MM</v>
          </cell>
          <cell r="C594" t="str">
            <v xml:space="preserve">UN    </v>
          </cell>
          <cell r="D594" t="str">
            <v>AS</v>
          </cell>
          <cell r="E594" t="str">
            <v>33,67</v>
          </cell>
        </row>
        <row r="595">
          <cell r="A595">
            <v>39891</v>
          </cell>
          <cell r="B595" t="str">
            <v>BUCHA DE REDUCAO DE COBRE (REF 600-2) SEM ANEL DE SOLDA, PONTA X BOLSA, 54 X 42 MM</v>
          </cell>
          <cell r="C595" t="str">
            <v xml:space="preserve">UN    </v>
          </cell>
          <cell r="D595" t="str">
            <v>AS</v>
          </cell>
          <cell r="E595" t="str">
            <v>47,47</v>
          </cell>
        </row>
        <row r="596">
          <cell r="A596">
            <v>39892</v>
          </cell>
          <cell r="B596" t="str">
            <v>BUCHA DE REDUCAO DE COBRE (REF 600-2) SEM ANEL DE SOLDA, PONTA X BOLSA, 66 X 54 MM</v>
          </cell>
          <cell r="C596" t="str">
            <v xml:space="preserve">UN    </v>
          </cell>
          <cell r="D596" t="str">
            <v>AS</v>
          </cell>
          <cell r="E596" t="str">
            <v>147,97</v>
          </cell>
        </row>
        <row r="597">
          <cell r="A597">
            <v>790</v>
          </cell>
          <cell r="B597" t="str">
            <v>BUCHA DE REDUCAO DE FERRO GALVANIZADO, COM ROSCA BSP, DE 1 1/2" X 1 1/4"</v>
          </cell>
          <cell r="C597" t="str">
            <v xml:space="preserve">UN    </v>
          </cell>
          <cell r="D597" t="str">
            <v>AS</v>
          </cell>
          <cell r="E597" t="str">
            <v>21,70</v>
          </cell>
        </row>
        <row r="598">
          <cell r="A598">
            <v>766</v>
          </cell>
          <cell r="B598" t="str">
            <v>BUCHA DE REDUCAO DE FERRO GALVANIZADO, COM ROSCA BSP, DE 1 1/2" X 1/2"</v>
          </cell>
          <cell r="C598" t="str">
            <v xml:space="preserve">UN    </v>
          </cell>
          <cell r="D598" t="str">
            <v>AS</v>
          </cell>
          <cell r="E598" t="str">
            <v>21,70</v>
          </cell>
        </row>
        <row r="599">
          <cell r="A599">
            <v>791</v>
          </cell>
          <cell r="B599" t="str">
            <v>BUCHA DE REDUCAO DE FERRO GALVANIZADO, COM ROSCA BSP, DE 1 1/2" X 1"</v>
          </cell>
          <cell r="C599" t="str">
            <v xml:space="preserve">UN    </v>
          </cell>
          <cell r="D599" t="str">
            <v>AS</v>
          </cell>
          <cell r="E599" t="str">
            <v>21,70</v>
          </cell>
        </row>
        <row r="600">
          <cell r="A600">
            <v>767</v>
          </cell>
          <cell r="B600" t="str">
            <v>BUCHA DE REDUCAO DE FERRO GALVANIZADO, COM ROSCA BSP, DE 1 1/2" X 3/4"</v>
          </cell>
          <cell r="C600" t="str">
            <v xml:space="preserve">UN    </v>
          </cell>
          <cell r="D600" t="str">
            <v>AS</v>
          </cell>
          <cell r="E600" t="str">
            <v>21,70</v>
          </cell>
        </row>
        <row r="601">
          <cell r="A601">
            <v>768</v>
          </cell>
          <cell r="B601" t="str">
            <v>BUCHA DE REDUCAO DE FERRO GALVANIZADO, COM ROSCA BSP, DE 1 1/4" X 1/2"</v>
          </cell>
          <cell r="C601" t="str">
            <v xml:space="preserve">UN    </v>
          </cell>
          <cell r="D601" t="str">
            <v>AS</v>
          </cell>
          <cell r="E601" t="str">
            <v>17,04</v>
          </cell>
        </row>
        <row r="602">
          <cell r="A602">
            <v>789</v>
          </cell>
          <cell r="B602" t="str">
            <v>BUCHA DE REDUCAO DE FERRO GALVANIZADO, COM ROSCA BSP, DE 1 1/4" X 1"</v>
          </cell>
          <cell r="C602" t="str">
            <v xml:space="preserve">UN    </v>
          </cell>
          <cell r="D602" t="str">
            <v>AS</v>
          </cell>
          <cell r="E602" t="str">
            <v>16,68</v>
          </cell>
        </row>
        <row r="603">
          <cell r="A603">
            <v>769</v>
          </cell>
          <cell r="B603" t="str">
            <v>BUCHA DE REDUCAO DE FERRO GALVANIZADO, COM ROSCA BSP, DE 1 1/4" X 3/4"</v>
          </cell>
          <cell r="C603" t="str">
            <v xml:space="preserve">UN    </v>
          </cell>
          <cell r="D603" t="str">
            <v>AS</v>
          </cell>
          <cell r="E603" t="str">
            <v>17,04</v>
          </cell>
        </row>
        <row r="604">
          <cell r="A604">
            <v>770</v>
          </cell>
          <cell r="B604" t="str">
            <v>BUCHA DE REDUCAO DE FERRO GALVANIZADO, COM ROSCA BSP, DE 1/2" X 1/4"</v>
          </cell>
          <cell r="C604" t="str">
            <v xml:space="preserve">UN    </v>
          </cell>
          <cell r="D604" t="str">
            <v>AS</v>
          </cell>
          <cell r="E604" t="str">
            <v>6,01</v>
          </cell>
        </row>
        <row r="605">
          <cell r="A605">
            <v>12394</v>
          </cell>
          <cell r="B605" t="str">
            <v>BUCHA DE REDUCAO DE FERRO GALVANIZADO, COM ROSCA BSP, DE 1/2" X 3/8"</v>
          </cell>
          <cell r="C605" t="str">
            <v xml:space="preserve">UN    </v>
          </cell>
          <cell r="D605" t="str">
            <v>AS</v>
          </cell>
          <cell r="E605" t="str">
            <v>6,01</v>
          </cell>
        </row>
        <row r="606">
          <cell r="A606">
            <v>764</v>
          </cell>
          <cell r="B606" t="str">
            <v>BUCHA DE REDUCAO DE FERRO GALVANIZADO, COM ROSCA BSP, DE 1" X 1/2"</v>
          </cell>
          <cell r="C606" t="str">
            <v xml:space="preserve">UN    </v>
          </cell>
          <cell r="D606" t="str">
            <v>AS</v>
          </cell>
          <cell r="E606" t="str">
            <v>10,49</v>
          </cell>
        </row>
        <row r="607">
          <cell r="A607">
            <v>765</v>
          </cell>
          <cell r="B607" t="str">
            <v>BUCHA DE REDUCAO DE FERRO GALVANIZADO, COM ROSCA BSP, DE 1" X 3/4"</v>
          </cell>
          <cell r="C607" t="str">
            <v xml:space="preserve">UN    </v>
          </cell>
          <cell r="D607" t="str">
            <v>AS</v>
          </cell>
          <cell r="E607" t="str">
            <v>10,49</v>
          </cell>
        </row>
        <row r="608">
          <cell r="A608">
            <v>787</v>
          </cell>
          <cell r="B608" t="str">
            <v>BUCHA DE REDUCAO DE FERRO GALVANIZADO, COM ROSCA BSP, DE 2 1/2" X 1 1/2"</v>
          </cell>
          <cell r="C608" t="str">
            <v xml:space="preserve">UN    </v>
          </cell>
          <cell r="D608" t="str">
            <v>AS</v>
          </cell>
          <cell r="E608" t="str">
            <v>46,86</v>
          </cell>
        </row>
        <row r="609">
          <cell r="A609">
            <v>774</v>
          </cell>
          <cell r="B609" t="str">
            <v>BUCHA DE REDUCAO DE FERRO GALVANIZADO, COM ROSCA BSP, DE 2 1/2" X 1 1/4"</v>
          </cell>
          <cell r="C609" t="str">
            <v xml:space="preserve">UN    </v>
          </cell>
          <cell r="D609" t="str">
            <v>AS</v>
          </cell>
          <cell r="E609" t="str">
            <v>46,86</v>
          </cell>
        </row>
        <row r="610">
          <cell r="A610">
            <v>773</v>
          </cell>
          <cell r="B610" t="str">
            <v>BUCHA DE REDUCAO DE FERRO GALVANIZADO, COM ROSCA BSP, DE 2 1/2" X 1"</v>
          </cell>
          <cell r="C610" t="str">
            <v xml:space="preserve">UN    </v>
          </cell>
          <cell r="D610" t="str">
            <v>AS</v>
          </cell>
          <cell r="E610" t="str">
            <v>46,86</v>
          </cell>
        </row>
        <row r="611">
          <cell r="A611">
            <v>775</v>
          </cell>
          <cell r="B611" t="str">
            <v>BUCHA DE REDUCAO DE FERRO GALVANIZADO, COM ROSCA BSP, DE 2 1/2" X 2"</v>
          </cell>
          <cell r="C611" t="str">
            <v xml:space="preserve">UN    </v>
          </cell>
          <cell r="D611" t="str">
            <v>AS</v>
          </cell>
          <cell r="E611" t="str">
            <v>46,86</v>
          </cell>
        </row>
        <row r="612">
          <cell r="A612">
            <v>788</v>
          </cell>
          <cell r="B612" t="str">
            <v>BUCHA DE REDUCAO DE FERRO GALVANIZADO, COM ROSCA BSP, DE 2" X 1 1/2"</v>
          </cell>
          <cell r="C612" t="str">
            <v xml:space="preserve">UN    </v>
          </cell>
          <cell r="D612" t="str">
            <v>AS</v>
          </cell>
          <cell r="E612" t="str">
            <v>29,12</v>
          </cell>
        </row>
        <row r="613">
          <cell r="A613">
            <v>772</v>
          </cell>
          <cell r="B613" t="str">
            <v>BUCHA DE REDUCAO DE FERRO GALVANIZADO, COM ROSCA BSP, DE 2" X 1 1/4"</v>
          </cell>
          <cell r="C613" t="str">
            <v xml:space="preserve">UN    </v>
          </cell>
          <cell r="D613" t="str">
            <v>AS</v>
          </cell>
          <cell r="E613" t="str">
            <v>29,12</v>
          </cell>
        </row>
        <row r="614">
          <cell r="A614">
            <v>771</v>
          </cell>
          <cell r="B614" t="str">
            <v>BUCHA DE REDUCAO DE FERRO GALVANIZADO, COM ROSCA BSP, DE 2" X 1"</v>
          </cell>
          <cell r="C614" t="str">
            <v xml:space="preserve">UN    </v>
          </cell>
          <cell r="D614" t="str">
            <v>AS</v>
          </cell>
          <cell r="E614" t="str">
            <v>29,12</v>
          </cell>
        </row>
        <row r="615">
          <cell r="A615">
            <v>779</v>
          </cell>
          <cell r="B615" t="str">
            <v>BUCHA DE REDUCAO DE FERRO GALVANIZADO, COM ROSCA BSP, DE 3/4" X 1/2"</v>
          </cell>
          <cell r="C615" t="str">
            <v xml:space="preserve">UN    </v>
          </cell>
          <cell r="D615" t="str">
            <v>AS</v>
          </cell>
          <cell r="E615" t="str">
            <v>7,24</v>
          </cell>
        </row>
        <row r="616">
          <cell r="A616">
            <v>776</v>
          </cell>
          <cell r="B616" t="str">
            <v>BUCHA DE REDUCAO DE FERRO GALVANIZADO, COM ROSCA BSP, DE 3" X 1 1/2"</v>
          </cell>
          <cell r="C616" t="str">
            <v xml:space="preserve">UN    </v>
          </cell>
          <cell r="D616" t="str">
            <v>AS</v>
          </cell>
          <cell r="E616" t="str">
            <v>69,08</v>
          </cell>
        </row>
        <row r="617">
          <cell r="A617">
            <v>777</v>
          </cell>
          <cell r="B617" t="str">
            <v>BUCHA DE REDUCAO DE FERRO GALVANIZADO, COM ROSCA BSP, DE 3" X 1 1/4"</v>
          </cell>
          <cell r="C617" t="str">
            <v xml:space="preserve">UN    </v>
          </cell>
          <cell r="D617" t="str">
            <v>AS</v>
          </cell>
          <cell r="E617" t="str">
            <v>67,15</v>
          </cell>
        </row>
        <row r="618">
          <cell r="A618">
            <v>780</v>
          </cell>
          <cell r="B618" t="str">
            <v>BUCHA DE REDUCAO DE FERRO GALVANIZADO, COM ROSCA BSP, DE 3" X 2 1/2"</v>
          </cell>
          <cell r="C618" t="str">
            <v xml:space="preserve">UN    </v>
          </cell>
          <cell r="D618" t="str">
            <v>AS</v>
          </cell>
          <cell r="E618" t="str">
            <v>67,49</v>
          </cell>
        </row>
        <row r="619">
          <cell r="A619">
            <v>778</v>
          </cell>
          <cell r="B619" t="str">
            <v>BUCHA DE REDUCAO DE FERRO GALVANIZADO, COM ROSCA BSP, DE 3" X 2"</v>
          </cell>
          <cell r="C619" t="str">
            <v xml:space="preserve">UN    </v>
          </cell>
          <cell r="D619" t="str">
            <v>AS</v>
          </cell>
          <cell r="E619" t="str">
            <v>69,08</v>
          </cell>
        </row>
        <row r="620">
          <cell r="A620">
            <v>781</v>
          </cell>
          <cell r="B620" t="str">
            <v>BUCHA DE REDUCAO DE FERRO GALVANIZADO, COM ROSCA BSP, DE 4" X 2 1/2"</v>
          </cell>
          <cell r="C620" t="str">
            <v xml:space="preserve">UN    </v>
          </cell>
          <cell r="D620" t="str">
            <v>AS</v>
          </cell>
          <cell r="E620" t="str">
            <v>127,63</v>
          </cell>
        </row>
        <row r="621">
          <cell r="A621">
            <v>786</v>
          </cell>
          <cell r="B621" t="str">
            <v>BUCHA DE REDUCAO DE FERRO GALVANIZADO, COM ROSCA BSP, DE 4" X 2"</v>
          </cell>
          <cell r="C621" t="str">
            <v xml:space="preserve">UN    </v>
          </cell>
          <cell r="D621" t="str">
            <v>AS</v>
          </cell>
          <cell r="E621" t="str">
            <v>127,63</v>
          </cell>
        </row>
        <row r="622">
          <cell r="A622">
            <v>782</v>
          </cell>
          <cell r="B622" t="str">
            <v>BUCHA DE REDUCAO DE FERRO GALVANIZADO, COM ROSCA BSP, DE 4" X 3"</v>
          </cell>
          <cell r="C622" t="str">
            <v xml:space="preserve">UN    </v>
          </cell>
          <cell r="D622" t="str">
            <v>AS</v>
          </cell>
          <cell r="E622" t="str">
            <v>127,63</v>
          </cell>
        </row>
        <row r="623">
          <cell r="A623">
            <v>783</v>
          </cell>
          <cell r="B623" t="str">
            <v>BUCHA DE REDUCAO DE FERRO GALVANIZADO, COM ROSCA BSP, DE 5" X 4"</v>
          </cell>
          <cell r="C623" t="str">
            <v xml:space="preserve">UN    </v>
          </cell>
          <cell r="D623" t="str">
            <v>AS</v>
          </cell>
          <cell r="E623" t="str">
            <v>349,30</v>
          </cell>
        </row>
        <row r="624">
          <cell r="A624">
            <v>785</v>
          </cell>
          <cell r="B624" t="str">
            <v>BUCHA DE REDUCAO DE FERRO GALVANIZADO, COM ROSCA BSP, DE 6" X 4"</v>
          </cell>
          <cell r="C624" t="str">
            <v xml:space="preserve">UN    </v>
          </cell>
          <cell r="D624" t="str">
            <v>AS</v>
          </cell>
          <cell r="E624" t="str">
            <v>369,07</v>
          </cell>
        </row>
        <row r="625">
          <cell r="A625">
            <v>784</v>
          </cell>
          <cell r="B625" t="str">
            <v>BUCHA DE REDUCAO DE FERRO GALVANIZADO, COM ROSCA BSP, DE 6" X 5"</v>
          </cell>
          <cell r="C625" t="str">
            <v xml:space="preserve">UN    </v>
          </cell>
          <cell r="D625" t="str">
            <v>AS</v>
          </cell>
          <cell r="E625" t="str">
            <v>395,92</v>
          </cell>
        </row>
        <row r="626">
          <cell r="A626">
            <v>828</v>
          </cell>
          <cell r="B626" t="str">
            <v>BUCHA DE REDUCAO DE PVC, SOLDAVEL, CURTA, COM 25 X 20 MM, PARA AGUA FRIA PREDIAL</v>
          </cell>
          <cell r="C626" t="str">
            <v xml:space="preserve">UN    </v>
          </cell>
          <cell r="D626" t="str">
            <v>CR</v>
          </cell>
          <cell r="E626" t="str">
            <v>0,69</v>
          </cell>
        </row>
        <row r="627">
          <cell r="A627">
            <v>829</v>
          </cell>
          <cell r="B627" t="str">
            <v>BUCHA DE REDUCAO DE PVC, SOLDAVEL, CURTA, COM 32 X 25 MM, PARA AGUA FRIA PREDIAL</v>
          </cell>
          <cell r="C627" t="str">
            <v xml:space="preserve">UN    </v>
          </cell>
          <cell r="D627" t="str">
            <v>CR</v>
          </cell>
          <cell r="E627" t="str">
            <v>1,11</v>
          </cell>
        </row>
        <row r="628">
          <cell r="A628">
            <v>812</v>
          </cell>
          <cell r="B628" t="str">
            <v>BUCHA DE REDUCAO DE PVC, SOLDAVEL, CURTA, COM 40 X 32 MM, PARA AGUA FRIA PREDIAL</v>
          </cell>
          <cell r="C628" t="str">
            <v xml:space="preserve">UN    </v>
          </cell>
          <cell r="D628" t="str">
            <v>CR</v>
          </cell>
          <cell r="E628" t="str">
            <v>2,45</v>
          </cell>
        </row>
        <row r="629">
          <cell r="A629">
            <v>819</v>
          </cell>
          <cell r="B629" t="str">
            <v>BUCHA DE REDUCAO DE PVC, SOLDAVEL, CURTA, COM 50 X 40 MM, PARA AGUA FRIA PREDIAL</v>
          </cell>
          <cell r="C629" t="str">
            <v xml:space="preserve">UN    </v>
          </cell>
          <cell r="D629" t="str">
            <v>CR</v>
          </cell>
          <cell r="E629" t="str">
            <v>4,25</v>
          </cell>
        </row>
        <row r="630">
          <cell r="A630">
            <v>818</v>
          </cell>
          <cell r="B630" t="str">
            <v>BUCHA DE REDUCAO DE PVC, SOLDAVEL, CURTA, COM 60 X 50 MM, PARA AGUA FRIA PREDIAL</v>
          </cell>
          <cell r="C630" t="str">
            <v xml:space="preserve">UN    </v>
          </cell>
          <cell r="D630" t="str">
            <v>CR</v>
          </cell>
          <cell r="E630" t="str">
            <v>7,93</v>
          </cell>
        </row>
        <row r="631">
          <cell r="A631">
            <v>832</v>
          </cell>
          <cell r="B631" t="str">
            <v>BUCHA DE REDUCAO DE PVC, SOLDAVEL, LONGA, COM 32 X 20 MM, PARA AGUA FRIA PREDIAL</v>
          </cell>
          <cell r="C631" t="str">
            <v xml:space="preserve">UN    </v>
          </cell>
          <cell r="D631" t="str">
            <v>CR</v>
          </cell>
          <cell r="E631" t="str">
            <v>3,27</v>
          </cell>
        </row>
        <row r="632">
          <cell r="A632">
            <v>834</v>
          </cell>
          <cell r="B632" t="str">
            <v>BUCHA DE REDUCAO DE PVC, SOLDAVEL, LONGA, COM 40 X 25 MM, PARA AGUA FRIA PREDIAL</v>
          </cell>
          <cell r="C632" t="str">
            <v xml:space="preserve">UN    </v>
          </cell>
          <cell r="D632" t="str">
            <v>CR</v>
          </cell>
          <cell r="E632" t="str">
            <v>4,24</v>
          </cell>
        </row>
        <row r="633">
          <cell r="A633">
            <v>813</v>
          </cell>
          <cell r="B633" t="str">
            <v>BUCHA DE REDUCAO DE PVC, SOLDAVEL, LONGA, COM 50 X 25 MM, PARA AGUA FRIA PREDIAL</v>
          </cell>
          <cell r="C633" t="str">
            <v xml:space="preserve">UN    </v>
          </cell>
          <cell r="D633" t="str">
            <v>CR</v>
          </cell>
          <cell r="E633" t="str">
            <v>4,93</v>
          </cell>
        </row>
        <row r="634">
          <cell r="A634">
            <v>820</v>
          </cell>
          <cell r="B634" t="str">
            <v>BUCHA DE REDUCAO DE PVC, SOLDAVEL, LONGA, COM 50 X 32 MM, PARA AGUA FRIA PREDIAL</v>
          </cell>
          <cell r="C634" t="str">
            <v xml:space="preserve">UN    </v>
          </cell>
          <cell r="D634" t="str">
            <v>CR</v>
          </cell>
          <cell r="E634" t="str">
            <v>6,64</v>
          </cell>
        </row>
        <row r="635">
          <cell r="A635">
            <v>816</v>
          </cell>
          <cell r="B635" t="str">
            <v>BUCHA DE REDUCAO DE PVC, SOLDAVEL, LONGA, COM 60 X 25 MM, PARA AGUA FRIA PREDIAL</v>
          </cell>
          <cell r="C635" t="str">
            <v xml:space="preserve">UN    </v>
          </cell>
          <cell r="D635" t="str">
            <v>CR</v>
          </cell>
          <cell r="E635" t="str">
            <v>11,83</v>
          </cell>
        </row>
        <row r="636">
          <cell r="A636">
            <v>814</v>
          </cell>
          <cell r="B636" t="str">
            <v>BUCHA DE REDUCAO DE PVC, SOLDAVEL, LONGA, COM 60 X 32 MM, PARA AGUA FRIA PREDIAL</v>
          </cell>
          <cell r="C636" t="str">
            <v xml:space="preserve">UN    </v>
          </cell>
          <cell r="D636" t="str">
            <v>CR</v>
          </cell>
          <cell r="E636" t="str">
            <v>14,70</v>
          </cell>
        </row>
        <row r="637">
          <cell r="A637">
            <v>822</v>
          </cell>
          <cell r="B637" t="str">
            <v>BUCHA DE REDUCAO DE PVC, SOLDAVEL, LONGA, COM 60 X 50 MM, PARA AGUA FRIA PREDIAL</v>
          </cell>
          <cell r="C637" t="str">
            <v xml:space="preserve">UN    </v>
          </cell>
          <cell r="D637" t="str">
            <v>CR</v>
          </cell>
          <cell r="E637" t="str">
            <v>19,19</v>
          </cell>
        </row>
        <row r="638">
          <cell r="A638">
            <v>821</v>
          </cell>
          <cell r="B638" t="str">
            <v>BUCHA DE REDUCAO DE PVC, SOLDAVEL, LONGA, COM 75 X 50 MM, PARA AGUA FRIA PREDIAL</v>
          </cell>
          <cell r="C638" t="str">
            <v xml:space="preserve">UN    </v>
          </cell>
          <cell r="D638" t="str">
            <v>CR</v>
          </cell>
          <cell r="E638" t="str">
            <v>21,95</v>
          </cell>
        </row>
        <row r="639">
          <cell r="A639">
            <v>20086</v>
          </cell>
          <cell r="B639" t="str">
            <v>BUCHA DE REDUCAO DE PVC, SOLDAVEL, LONGA, 50 X 40 MM, PARA ESGOTO PREDIAL</v>
          </cell>
          <cell r="C639" t="str">
            <v xml:space="preserve">UN    </v>
          </cell>
          <cell r="D639" t="str">
            <v>CR</v>
          </cell>
          <cell r="E639" t="str">
            <v>3,15</v>
          </cell>
        </row>
        <row r="640">
          <cell r="A640">
            <v>39191</v>
          </cell>
          <cell r="B640" t="str">
            <v>BUCHA DE REDUCAO EM ALUMINIO, COM ROSCA, DE 1 1/2" X 1 1/4", PARA ELETRODUTO</v>
          </cell>
          <cell r="C640" t="str">
            <v xml:space="preserve">UN    </v>
          </cell>
          <cell r="D640" t="str">
            <v>CR</v>
          </cell>
          <cell r="E640" t="str">
            <v>21,89</v>
          </cell>
        </row>
        <row r="641">
          <cell r="A641">
            <v>39190</v>
          </cell>
          <cell r="B641" t="str">
            <v>BUCHA DE REDUCAO EM ALUMINIO, COM ROSCA, DE 1 1/2" X 1", PARA ELETRODUTO</v>
          </cell>
          <cell r="C641" t="str">
            <v xml:space="preserve">UN    </v>
          </cell>
          <cell r="D641" t="str">
            <v>CR</v>
          </cell>
          <cell r="E641" t="str">
            <v>22,87</v>
          </cell>
        </row>
        <row r="642">
          <cell r="A642">
            <v>39189</v>
          </cell>
          <cell r="B642" t="str">
            <v>BUCHA DE REDUCAO EM ALUMINIO, COM ROSCA, DE 1 1/2" X 3/4", PARA ELETRODUTO</v>
          </cell>
          <cell r="C642" t="str">
            <v xml:space="preserve">UN    </v>
          </cell>
          <cell r="D642" t="str">
            <v>CR</v>
          </cell>
          <cell r="E642" t="str">
            <v>24,20</v>
          </cell>
        </row>
        <row r="643">
          <cell r="A643">
            <v>39186</v>
          </cell>
          <cell r="B643" t="str">
            <v>BUCHA DE REDUCAO EM ALUMINIO, COM ROSCA, DE 1 1/4" X 1/2", PARA ELETRODUTO</v>
          </cell>
          <cell r="C643" t="str">
            <v xml:space="preserve">UN    </v>
          </cell>
          <cell r="D643" t="str">
            <v>CR</v>
          </cell>
          <cell r="E643" t="str">
            <v>21,65</v>
          </cell>
        </row>
        <row r="644">
          <cell r="A644">
            <v>39188</v>
          </cell>
          <cell r="B644" t="str">
            <v>BUCHA DE REDUCAO EM ALUMINIO, COM ROSCA, DE 1 1/4" X 1", PARA ELETRODUTO</v>
          </cell>
          <cell r="C644" t="str">
            <v xml:space="preserve">UN    </v>
          </cell>
          <cell r="D644" t="str">
            <v>CR</v>
          </cell>
          <cell r="E644" t="str">
            <v>17,81</v>
          </cell>
        </row>
        <row r="645">
          <cell r="A645">
            <v>39187</v>
          </cell>
          <cell r="B645" t="str">
            <v>BUCHA DE REDUCAO EM ALUMINIO, COM ROSCA, DE 1 1/4" X 3/4", PARA ELETRODUTO</v>
          </cell>
          <cell r="C645" t="str">
            <v xml:space="preserve">UN    </v>
          </cell>
          <cell r="D645" t="str">
            <v>CR</v>
          </cell>
          <cell r="E645" t="str">
            <v>18,67</v>
          </cell>
        </row>
        <row r="646">
          <cell r="A646">
            <v>39184</v>
          </cell>
          <cell r="B646" t="str">
            <v>BUCHA DE REDUCAO EM ALUMINIO, COM ROSCA, DE 1" X 1/2", PARA ELETRODUTO</v>
          </cell>
          <cell r="C646" t="str">
            <v xml:space="preserve">UN    </v>
          </cell>
          <cell r="D646" t="str">
            <v>CR</v>
          </cell>
          <cell r="E646" t="str">
            <v>7,02</v>
          </cell>
        </row>
        <row r="647">
          <cell r="A647">
            <v>39185</v>
          </cell>
          <cell r="B647" t="str">
            <v>BUCHA DE REDUCAO EM ALUMINIO, COM ROSCA, DE 1" X 3/4", PARA ELETRODUTO</v>
          </cell>
          <cell r="C647" t="str">
            <v xml:space="preserve">UN    </v>
          </cell>
          <cell r="D647" t="str">
            <v>CR</v>
          </cell>
          <cell r="E647" t="str">
            <v>6,40</v>
          </cell>
        </row>
        <row r="648">
          <cell r="A648">
            <v>39198</v>
          </cell>
          <cell r="B648" t="str">
            <v>BUCHA DE REDUCAO EM ALUMINIO, COM ROSCA, DE 2 1/2" X 1 1/2", PARA ELETRODUTO</v>
          </cell>
          <cell r="C648" t="str">
            <v xml:space="preserve">UN    </v>
          </cell>
          <cell r="D648" t="str">
            <v>CR</v>
          </cell>
          <cell r="E648" t="str">
            <v>71,81</v>
          </cell>
        </row>
        <row r="649">
          <cell r="A649">
            <v>39197</v>
          </cell>
          <cell r="B649" t="str">
            <v>BUCHA DE REDUCAO EM ALUMINIO, COM ROSCA, DE 2 1/2" X 1 1/4", PARA ELETRODUTO</v>
          </cell>
          <cell r="C649" t="str">
            <v xml:space="preserve">UN    </v>
          </cell>
          <cell r="D649" t="str">
            <v>CR</v>
          </cell>
          <cell r="E649" t="str">
            <v>75,01</v>
          </cell>
        </row>
        <row r="650">
          <cell r="A650">
            <v>39196</v>
          </cell>
          <cell r="B650" t="str">
            <v>BUCHA DE REDUCAO EM ALUMINIO, COM ROSCA, DE 2 1/2" X 1", PARA ELETRODUTO</v>
          </cell>
          <cell r="C650" t="str">
            <v xml:space="preserve">UN    </v>
          </cell>
          <cell r="D650" t="str">
            <v>CR</v>
          </cell>
          <cell r="E650" t="str">
            <v>77,36</v>
          </cell>
        </row>
        <row r="651">
          <cell r="A651">
            <v>39199</v>
          </cell>
          <cell r="B651" t="str">
            <v>BUCHA DE REDUCAO EM ALUMINIO, COM ROSCA, DE 2 1/2" X 2", PARA ELETRODUTO</v>
          </cell>
          <cell r="C651" t="str">
            <v xml:space="preserve">UN    </v>
          </cell>
          <cell r="D651" t="str">
            <v>CR</v>
          </cell>
          <cell r="E651" t="str">
            <v>69,11</v>
          </cell>
        </row>
        <row r="652">
          <cell r="A652">
            <v>39195</v>
          </cell>
          <cell r="B652" t="str">
            <v>BUCHA DE REDUCAO EM ALUMINIO, COM ROSCA, DE 2" X 1 1/2", PARA ELETRODUTO</v>
          </cell>
          <cell r="C652" t="str">
            <v xml:space="preserve">UN    </v>
          </cell>
          <cell r="D652" t="str">
            <v>CR</v>
          </cell>
          <cell r="E652" t="str">
            <v>39,89</v>
          </cell>
        </row>
        <row r="653">
          <cell r="A653">
            <v>39194</v>
          </cell>
          <cell r="B653" t="str">
            <v>BUCHA DE REDUCAO EM ALUMINIO, COM ROSCA, DE 2" X 1 1/4", PARA ELETRODUTO</v>
          </cell>
          <cell r="C653" t="str">
            <v xml:space="preserve">UN    </v>
          </cell>
          <cell r="D653" t="str">
            <v>CR</v>
          </cell>
          <cell r="E653" t="str">
            <v>42,69</v>
          </cell>
        </row>
        <row r="654">
          <cell r="A654">
            <v>39193</v>
          </cell>
          <cell r="B654" t="str">
            <v>BUCHA DE REDUCAO EM ALUMINIO, COM ROSCA, DE 2" X 1", PARA ELETRODUTO</v>
          </cell>
          <cell r="C654" t="str">
            <v xml:space="preserve">UN    </v>
          </cell>
          <cell r="D654" t="str">
            <v>CR</v>
          </cell>
          <cell r="E654" t="str">
            <v>46,78</v>
          </cell>
        </row>
        <row r="655">
          <cell r="A655">
            <v>39192</v>
          </cell>
          <cell r="B655" t="str">
            <v>BUCHA DE REDUCAO EM ALUMINIO, COM ROSCA, DE 2" X 3/4", PARA ELETRODUTO</v>
          </cell>
          <cell r="C655" t="str">
            <v xml:space="preserve">UN    </v>
          </cell>
          <cell r="D655" t="str">
            <v>CR</v>
          </cell>
          <cell r="E655" t="str">
            <v>48,67</v>
          </cell>
        </row>
        <row r="656">
          <cell r="A656">
            <v>39920</v>
          </cell>
          <cell r="B656" t="str">
            <v>BUCHA DE REDUCAO EM ALUMINIO, COM ROSCA, DE 3/4" X 1/2",  PARA ELETRODUTO</v>
          </cell>
          <cell r="C656" t="str">
            <v xml:space="preserve">UN    </v>
          </cell>
          <cell r="D656" t="str">
            <v>CR</v>
          </cell>
          <cell r="E656" t="str">
            <v>5,89</v>
          </cell>
        </row>
        <row r="657">
          <cell r="A657">
            <v>39201</v>
          </cell>
          <cell r="B657" t="str">
            <v>BUCHA DE REDUCAO EM ALUMINIO, COM ROSCA, DE 3" X 1 1/2", PARA ELETRODUTO</v>
          </cell>
          <cell r="C657" t="str">
            <v xml:space="preserve">UN    </v>
          </cell>
          <cell r="D657" t="str">
            <v>CR</v>
          </cell>
          <cell r="E657" t="str">
            <v>85,85</v>
          </cell>
        </row>
        <row r="658">
          <cell r="A658">
            <v>39200</v>
          </cell>
          <cell r="B658" t="str">
            <v>BUCHA DE REDUCAO EM ALUMINIO, COM ROSCA, DE 3" X 1 1/4", PARA ELETRODUTO</v>
          </cell>
          <cell r="C658" t="str">
            <v xml:space="preserve">UN    </v>
          </cell>
          <cell r="D658" t="str">
            <v>CR</v>
          </cell>
          <cell r="E658" t="str">
            <v>86,54</v>
          </cell>
        </row>
        <row r="659">
          <cell r="A659">
            <v>39203</v>
          </cell>
          <cell r="B659" t="str">
            <v>BUCHA DE REDUCAO EM ALUMINIO, COM ROSCA, DE 3" X 2 1/2", PARA ELETRODUTO</v>
          </cell>
          <cell r="C659" t="str">
            <v xml:space="preserve">UN    </v>
          </cell>
          <cell r="D659" t="str">
            <v>CR</v>
          </cell>
          <cell r="E659" t="str">
            <v>69,88</v>
          </cell>
        </row>
        <row r="660">
          <cell r="A660">
            <v>39202</v>
          </cell>
          <cell r="B660" t="str">
            <v>BUCHA DE REDUCAO EM ALUMINIO, COM ROSCA, DE 3" X 2", PARA ELETRODUTO</v>
          </cell>
          <cell r="C660" t="str">
            <v xml:space="preserve">UN    </v>
          </cell>
          <cell r="D660" t="str">
            <v>CR</v>
          </cell>
          <cell r="E660" t="str">
            <v>82,09</v>
          </cell>
        </row>
        <row r="661">
          <cell r="A661">
            <v>39205</v>
          </cell>
          <cell r="B661" t="str">
            <v>BUCHA DE REDUCAO EM ALUMINIO, COM ROSCA, DE 4" X 2 1/2", PARA ELETRODUTO</v>
          </cell>
          <cell r="C661" t="str">
            <v xml:space="preserve">UN    </v>
          </cell>
          <cell r="D661" t="str">
            <v>CR</v>
          </cell>
          <cell r="E661" t="str">
            <v>136,95</v>
          </cell>
        </row>
        <row r="662">
          <cell r="A662">
            <v>39204</v>
          </cell>
          <cell r="B662" t="str">
            <v>BUCHA DE REDUCAO EM ALUMINIO, COM ROSCA, DE 4" X 2", PARA ELETRODUTO</v>
          </cell>
          <cell r="C662" t="str">
            <v xml:space="preserve">UN    </v>
          </cell>
          <cell r="D662" t="str">
            <v>CR</v>
          </cell>
          <cell r="E662" t="str">
            <v>140,27</v>
          </cell>
        </row>
        <row r="663">
          <cell r="A663">
            <v>39206</v>
          </cell>
          <cell r="B663" t="str">
            <v>BUCHA DE REDUCAO EM ALUMINIO, COM ROSCA, DE 4" X 3", PARA ELETRODUTO</v>
          </cell>
          <cell r="C663" t="str">
            <v xml:space="preserve">UN    </v>
          </cell>
          <cell r="D663" t="str">
            <v>CR</v>
          </cell>
          <cell r="E663" t="str">
            <v>133,07</v>
          </cell>
        </row>
        <row r="664">
          <cell r="A664">
            <v>798</v>
          </cell>
          <cell r="B664" t="str">
            <v>BUCHA DE REDUCAO PVC ROSCAVEL 3/4" X 1/2"</v>
          </cell>
          <cell r="C664" t="str">
            <v xml:space="preserve">UN    </v>
          </cell>
          <cell r="D664" t="str">
            <v>CR</v>
          </cell>
          <cell r="E664" t="str">
            <v>1,37</v>
          </cell>
        </row>
        <row r="665">
          <cell r="A665">
            <v>797</v>
          </cell>
          <cell r="B665" t="str">
            <v>BUCHA DE REDUCAO PVC, ROSCAVEL 1 1/2" X 1"</v>
          </cell>
          <cell r="C665" t="str">
            <v xml:space="preserve">UN    </v>
          </cell>
          <cell r="D665" t="str">
            <v>CR</v>
          </cell>
          <cell r="E665" t="str">
            <v>9,94</v>
          </cell>
        </row>
        <row r="666">
          <cell r="A666">
            <v>796</v>
          </cell>
          <cell r="B666" t="str">
            <v>BUCHA DE REDUCAO PVC, ROSCAVEL, 1 1/2" X 3/4"</v>
          </cell>
          <cell r="C666" t="str">
            <v xml:space="preserve">UN    </v>
          </cell>
          <cell r="D666" t="str">
            <v>CR</v>
          </cell>
          <cell r="E666" t="str">
            <v>8,44</v>
          </cell>
        </row>
        <row r="667">
          <cell r="A667">
            <v>799</v>
          </cell>
          <cell r="B667" t="str">
            <v>BUCHA DE REDUCAO PVC, ROSCAVEL, 1" X 1/2"</v>
          </cell>
          <cell r="C667" t="str">
            <v xml:space="preserve">UN    </v>
          </cell>
          <cell r="D667" t="str">
            <v>CR</v>
          </cell>
          <cell r="E667" t="str">
            <v>4,08</v>
          </cell>
        </row>
        <row r="668">
          <cell r="A668">
            <v>792</v>
          </cell>
          <cell r="B668" t="str">
            <v>BUCHA DE REDUCAO PVC, ROSCAVEL, 1" X 3/4"</v>
          </cell>
          <cell r="C668" t="str">
            <v xml:space="preserve">UN    </v>
          </cell>
          <cell r="D668" t="str">
            <v>CR</v>
          </cell>
          <cell r="E668" t="str">
            <v>3,95</v>
          </cell>
        </row>
        <row r="669">
          <cell r="A669">
            <v>38001</v>
          </cell>
          <cell r="B669" t="str">
            <v>BUCHA DE REDUCAO, CPVC, SOLDAVEL, 22 X 15 MM, PARA AGUA QUENTE</v>
          </cell>
          <cell r="C669" t="str">
            <v xml:space="preserve">UN    </v>
          </cell>
          <cell r="D669" t="str">
            <v>CR</v>
          </cell>
          <cell r="E669" t="str">
            <v>1,18</v>
          </cell>
        </row>
        <row r="670">
          <cell r="A670">
            <v>38002</v>
          </cell>
          <cell r="B670" t="str">
            <v>BUCHA DE REDUCAO, CPVC, SOLDAVEL, 28 X 22 MM, PARA AGUA QUENTE</v>
          </cell>
          <cell r="C670" t="str">
            <v xml:space="preserve">UN    </v>
          </cell>
          <cell r="D670" t="str">
            <v>CR</v>
          </cell>
          <cell r="E670" t="str">
            <v>4,11</v>
          </cell>
        </row>
        <row r="671">
          <cell r="A671">
            <v>38003</v>
          </cell>
          <cell r="B671" t="str">
            <v>BUCHA DE REDUCAO, CPVC, SOLDAVEL, 35 X 28 MM, PARA AGUA QUENTE</v>
          </cell>
          <cell r="C671" t="str">
            <v xml:space="preserve">UN    </v>
          </cell>
          <cell r="D671" t="str">
            <v>CR</v>
          </cell>
          <cell r="E671" t="str">
            <v>28,07</v>
          </cell>
        </row>
        <row r="672">
          <cell r="A672">
            <v>38004</v>
          </cell>
          <cell r="B672" t="str">
            <v>BUCHA DE REDUCAO, CPVC, SOLDAVEL, 42 X 22 MM, PARA AGUA QUENTE</v>
          </cell>
          <cell r="C672" t="str">
            <v xml:space="preserve">UN    </v>
          </cell>
          <cell r="D672" t="str">
            <v>CR</v>
          </cell>
          <cell r="E672" t="str">
            <v>32,28</v>
          </cell>
        </row>
        <row r="673">
          <cell r="A673">
            <v>44263</v>
          </cell>
          <cell r="B673" t="str">
            <v>BUCHA DE REDUCAO, CPVC, SOLDAVEL, 54 X 35 MM, PARA AGUA QUENTE</v>
          </cell>
          <cell r="C673" t="str">
            <v xml:space="preserve">UN    </v>
          </cell>
          <cell r="D673" t="str">
            <v>CR</v>
          </cell>
          <cell r="E673" t="str">
            <v>57,96</v>
          </cell>
        </row>
        <row r="674">
          <cell r="A674">
            <v>36327</v>
          </cell>
          <cell r="B674" t="str">
            <v>BUCHA DE REDUCAO, PPR, DN 25 X 20 MM, PARA AGUA QUENTE PREDIAL</v>
          </cell>
          <cell r="C674" t="str">
            <v xml:space="preserve">UN    </v>
          </cell>
          <cell r="D674" t="str">
            <v>CR</v>
          </cell>
          <cell r="E674" t="str">
            <v>4,26</v>
          </cell>
        </row>
        <row r="675">
          <cell r="A675">
            <v>38992</v>
          </cell>
          <cell r="B675" t="str">
            <v>BUCHA DE REDUCAO, PPR, DN 32 X 25 MM, PARA AGUA QUENTE E FRIA PREDIAL</v>
          </cell>
          <cell r="C675" t="str">
            <v xml:space="preserve">UN    </v>
          </cell>
          <cell r="D675" t="str">
            <v>CR</v>
          </cell>
          <cell r="E675" t="str">
            <v>5,17</v>
          </cell>
        </row>
        <row r="676">
          <cell r="A676">
            <v>38993</v>
          </cell>
          <cell r="B676" t="str">
            <v>BUCHA DE REDUCAO, PPR, DN 40 X 25 MM, PARA AGUA QUENTE E FRIA PREDIAL</v>
          </cell>
          <cell r="C676" t="str">
            <v xml:space="preserve">UN    </v>
          </cell>
          <cell r="D676" t="str">
            <v>CR</v>
          </cell>
          <cell r="E676" t="str">
            <v>13,46</v>
          </cell>
        </row>
        <row r="677">
          <cell r="A677">
            <v>44175</v>
          </cell>
          <cell r="B677" t="str">
            <v>BUCHA DE REDUCAO, PPR, DN 50 X 25 MM, PARA AGUA QUENTE E FRIA PREDIAL</v>
          </cell>
          <cell r="C677" t="str">
            <v xml:space="preserve">UN    </v>
          </cell>
          <cell r="D677" t="str">
            <v>CR</v>
          </cell>
          <cell r="E677" t="str">
            <v>23,48</v>
          </cell>
        </row>
        <row r="678">
          <cell r="A678">
            <v>44177</v>
          </cell>
          <cell r="B678" t="str">
            <v>BUCHA DE REDUCAO, PPR, DN 50 X 32 MM, PARA AGUA QUENTE E FRIA PREDIAL</v>
          </cell>
          <cell r="C678" t="str">
            <v xml:space="preserve">UN    </v>
          </cell>
          <cell r="D678" t="str">
            <v>CR</v>
          </cell>
          <cell r="E678" t="str">
            <v>17,54</v>
          </cell>
        </row>
        <row r="679">
          <cell r="A679">
            <v>38418</v>
          </cell>
          <cell r="B679" t="str">
            <v>BUCHA DE REDUCAO, PVC, LONGA, SERIE R, DN 50 X 40 MM, PARA ESGOTO PREDIAL</v>
          </cell>
          <cell r="C679" t="str">
            <v xml:space="preserve">UN    </v>
          </cell>
          <cell r="D679" t="str">
            <v>CR</v>
          </cell>
          <cell r="E679" t="str">
            <v>5,41</v>
          </cell>
        </row>
        <row r="680">
          <cell r="A680">
            <v>39178</v>
          </cell>
          <cell r="B680" t="str">
            <v>BUCHA EM ALUMINIO, COM ROSCA, DE  1 1/2", PARA ELETRODUTO</v>
          </cell>
          <cell r="C680" t="str">
            <v xml:space="preserve">UN    </v>
          </cell>
          <cell r="D680" t="str">
            <v>CR</v>
          </cell>
          <cell r="E680" t="str">
            <v>2,37</v>
          </cell>
        </row>
        <row r="681">
          <cell r="A681">
            <v>39177</v>
          </cell>
          <cell r="B681" t="str">
            <v>BUCHA EM ALUMINIO, COM ROSCA, DE 1 1/4", PARA ELETRODUTO</v>
          </cell>
          <cell r="C681" t="str">
            <v xml:space="preserve">UN    </v>
          </cell>
          <cell r="D681" t="str">
            <v>CR</v>
          </cell>
          <cell r="E681" t="str">
            <v>2,14</v>
          </cell>
        </row>
        <row r="682">
          <cell r="A682">
            <v>39174</v>
          </cell>
          <cell r="B682" t="str">
            <v>BUCHA EM ALUMINIO, COM ROSCA, DE 1/2", PARA ELETRODUTO</v>
          </cell>
          <cell r="C682" t="str">
            <v xml:space="preserve">UN    </v>
          </cell>
          <cell r="D682" t="str">
            <v>CR</v>
          </cell>
          <cell r="E682" t="str">
            <v>1,07</v>
          </cell>
        </row>
        <row r="683">
          <cell r="A683">
            <v>39176</v>
          </cell>
          <cell r="B683" t="str">
            <v>BUCHA EM ALUMINIO, COM ROSCA, DE 1", PARA ELETRODUTO</v>
          </cell>
          <cell r="C683" t="str">
            <v xml:space="preserve">UN    </v>
          </cell>
          <cell r="D683" t="str">
            <v>CR</v>
          </cell>
          <cell r="E683" t="str">
            <v>1,40</v>
          </cell>
        </row>
        <row r="684">
          <cell r="A684">
            <v>39180</v>
          </cell>
          <cell r="B684" t="str">
            <v>BUCHA EM ALUMINIO, COM ROSCA, DE 2 1/2", PARA ELETRODUTO</v>
          </cell>
          <cell r="C684" t="str">
            <v xml:space="preserve">UN    </v>
          </cell>
          <cell r="D684" t="str">
            <v>CR</v>
          </cell>
          <cell r="E684" t="str">
            <v>6,43</v>
          </cell>
        </row>
        <row r="685">
          <cell r="A685">
            <v>39179</v>
          </cell>
          <cell r="B685" t="str">
            <v>BUCHA EM ALUMINIO, COM ROSCA, DE 2", PARA ELETRODUTO</v>
          </cell>
          <cell r="C685" t="str">
            <v xml:space="preserve">UN    </v>
          </cell>
          <cell r="D685" t="str">
            <v>CR</v>
          </cell>
          <cell r="E685" t="str">
            <v>5,69</v>
          </cell>
        </row>
        <row r="686">
          <cell r="A686">
            <v>39175</v>
          </cell>
          <cell r="B686" t="str">
            <v>BUCHA EM ALUMINIO, COM ROSCA, DE 3/4", PARA ELETRODUTO</v>
          </cell>
          <cell r="C686" t="str">
            <v xml:space="preserve">UN    </v>
          </cell>
          <cell r="D686" t="str">
            <v>CR</v>
          </cell>
          <cell r="E686" t="str">
            <v>1,31</v>
          </cell>
        </row>
        <row r="687">
          <cell r="A687">
            <v>39217</v>
          </cell>
          <cell r="B687" t="str">
            <v>BUCHA EM ALUMINIO, COM ROSCA, DE 3/8", PARA ELETRODUTO</v>
          </cell>
          <cell r="C687" t="str">
            <v xml:space="preserve">UN    </v>
          </cell>
          <cell r="D687" t="str">
            <v>CR</v>
          </cell>
          <cell r="E687" t="str">
            <v>1,01</v>
          </cell>
        </row>
        <row r="688">
          <cell r="A688">
            <v>39181</v>
          </cell>
          <cell r="B688" t="str">
            <v>BUCHA EM ALUMINIO, COM ROSCA, DE 3", PARA ELETRODUTO</v>
          </cell>
          <cell r="C688" t="str">
            <v xml:space="preserve">UN    </v>
          </cell>
          <cell r="D688" t="str">
            <v>CR</v>
          </cell>
          <cell r="E688" t="str">
            <v>8,62</v>
          </cell>
        </row>
        <row r="689">
          <cell r="A689">
            <v>39182</v>
          </cell>
          <cell r="B689" t="str">
            <v>BUCHA EM ALUMINIO, COM ROSCA, DE 4", PARA ELETRODUTO</v>
          </cell>
          <cell r="C689" t="str">
            <v xml:space="preserve">UN    </v>
          </cell>
          <cell r="D689" t="str">
            <v>CR</v>
          </cell>
          <cell r="E689" t="str">
            <v>12,12</v>
          </cell>
        </row>
        <row r="690">
          <cell r="A690">
            <v>12616</v>
          </cell>
          <cell r="B690" t="str">
            <v>CABECEIRA DIREITA OU ESQUERDA, PVC, PARA CALHA PLUVIAL, DIAMETRO ENTRE *119 E 170* MM, PARA DRENAGEM PLUVIAL PREDIAL</v>
          </cell>
          <cell r="C690" t="str">
            <v xml:space="preserve">UN    </v>
          </cell>
          <cell r="D690" t="str">
            <v>CR</v>
          </cell>
          <cell r="E690" t="str">
            <v>16,70</v>
          </cell>
        </row>
        <row r="691">
          <cell r="A691">
            <v>1049</v>
          </cell>
          <cell r="B691" t="str">
            <v>CABECOTE PARA ENTRADA DE LINHA DE ALIMENTACAO PARA ELETRODUTO, EM LIGA DE ALUMINIO COM ACABAMENTO ANTI CORROSIVO, COM FIXACAO POR ENCAIXE LISO DE 360 GRAUS, DE 1 1/2"</v>
          </cell>
          <cell r="C691" t="str">
            <v xml:space="preserve">UN    </v>
          </cell>
          <cell r="D691" t="str">
            <v>CR</v>
          </cell>
          <cell r="E691" t="str">
            <v>10,14</v>
          </cell>
        </row>
        <row r="692">
          <cell r="A692">
            <v>1099</v>
          </cell>
          <cell r="B692" t="str">
            <v>CABECOTE PARA ENTRADA DE LINHA DE ALIMENTACAO PARA ELETRODUTO, EM LIGA DE ALUMINIO COM ACABAMENTO ANTI CORROSIVO, COM FIXACAO POR ENCAIXE LISO DE 360 GRAUS, DE 1 1/4"</v>
          </cell>
          <cell r="C692" t="str">
            <v xml:space="preserve">UN    </v>
          </cell>
          <cell r="D692" t="str">
            <v>CR</v>
          </cell>
          <cell r="E692" t="str">
            <v>7,76</v>
          </cell>
        </row>
        <row r="693">
          <cell r="A693">
            <v>39678</v>
          </cell>
          <cell r="B693" t="str">
            <v>CABECOTE PARA ENTRADA DE LINHA DE ALIMENTACAO PARA ELETRODUTO, EM LIGA DE ALUMINIO COM ACABAMENTO ANTI CORROSIVO, COM FIXACAO POR ENCAIXE LISO DE 360 GRAUS, DE 1/2"</v>
          </cell>
          <cell r="C693" t="str">
            <v xml:space="preserve">UN    </v>
          </cell>
          <cell r="D693" t="str">
            <v>CR</v>
          </cell>
          <cell r="E693" t="str">
            <v>3,13</v>
          </cell>
        </row>
        <row r="694">
          <cell r="A694">
            <v>1050</v>
          </cell>
          <cell r="B694" t="str">
            <v>CABECOTE PARA ENTRADA DE LINHA DE ALIMENTACAO PARA ELETRODUTO, EM LIGA DE ALUMINIO COM ACABAMENTO ANTI CORROSIVO, COM FIXACAO POR ENCAIXE LISO DE 360 GRAUS, DE 1"</v>
          </cell>
          <cell r="C694" t="str">
            <v xml:space="preserve">UN    </v>
          </cell>
          <cell r="D694" t="str">
            <v>CR</v>
          </cell>
          <cell r="E694" t="str">
            <v>5,31</v>
          </cell>
        </row>
        <row r="695">
          <cell r="A695">
            <v>1101</v>
          </cell>
          <cell r="B695" t="str">
            <v>CABECOTE PARA ENTRADA DE LINHA DE ALIMENTACAO PARA ELETRODUTO, EM LIGA DE ALUMINIO COM ACABAMENTO ANTI CORROSIVO, COM FIXACAO POR ENCAIXE LISO DE 360 GRAUS, DE 2 1/2"</v>
          </cell>
          <cell r="C695" t="str">
            <v xml:space="preserve">UN    </v>
          </cell>
          <cell r="D695" t="str">
            <v>CR</v>
          </cell>
          <cell r="E695" t="str">
            <v>33,47</v>
          </cell>
        </row>
        <row r="696">
          <cell r="A696">
            <v>1100</v>
          </cell>
          <cell r="B696" t="str">
            <v>CABECOTE PARA ENTRADA DE LINHA DE ALIMENTACAO PARA ELETRODUTO, EM LIGA DE ALUMINIO COM ACABAMENTO ANTI CORROSIVO, COM FIXACAO POR ENCAIXE LISO DE 360 GRAUS, DE 2"</v>
          </cell>
          <cell r="C696" t="str">
            <v xml:space="preserve">UN    </v>
          </cell>
          <cell r="D696" t="str">
            <v>CR</v>
          </cell>
          <cell r="E696" t="str">
            <v>17,27</v>
          </cell>
        </row>
        <row r="697">
          <cell r="A697">
            <v>39679</v>
          </cell>
          <cell r="B697" t="str">
            <v>CABECOTE PARA ENTRADA DE LINHA DE ALIMENTACAO PARA ELETRODUTO, EM LIGA DE ALUMINIO COM ACABAMENTO ANTI CORROSIVO, COM FIXACAO POR ENCAIXE LISO DE 360 GRAUS, DE 3 1/2"</v>
          </cell>
          <cell r="C697" t="str">
            <v xml:space="preserve">UN    </v>
          </cell>
          <cell r="D697" t="str">
            <v>CR</v>
          </cell>
          <cell r="E697" t="str">
            <v>66,70</v>
          </cell>
        </row>
        <row r="698">
          <cell r="A698">
            <v>1098</v>
          </cell>
          <cell r="B698" t="str">
            <v>CABECOTE PARA ENTRADA DE LINHA DE ALIMENTACAO PARA ELETRODUTO, EM LIGA DE ALUMINIO COM ACABAMENTO ANTI CORROSIVO, COM FIXACAO POR ENCAIXE LISO DE 360 GRAUS, DE 3/4"</v>
          </cell>
          <cell r="C698" t="str">
            <v xml:space="preserve">UN    </v>
          </cell>
          <cell r="D698" t="str">
            <v>CR</v>
          </cell>
          <cell r="E698" t="str">
            <v>4,14</v>
          </cell>
        </row>
        <row r="699">
          <cell r="A699">
            <v>1102</v>
          </cell>
          <cell r="B699" t="str">
            <v>CABECOTE PARA ENTRADA DE LINHA DE ALIMENTACAO PARA ELETRODUTO, EM LIGA DE ALUMINIO COM ACABAMENTO ANTI CORROSIVO, COM FIXACAO POR ENCAIXE LISO DE 360 GRAUS, DE 3"</v>
          </cell>
          <cell r="C699" t="str">
            <v xml:space="preserve">UN    </v>
          </cell>
          <cell r="D699" t="str">
            <v>CR</v>
          </cell>
          <cell r="E699" t="str">
            <v>49,90</v>
          </cell>
        </row>
        <row r="700">
          <cell r="A700">
            <v>1051</v>
          </cell>
          <cell r="B700" t="str">
            <v>CABECOTE PARA ENTRADA DE LINHA DE ALIMENTACAO PARA ELETRODUTO, EM LIGA DE ALUMINIO COM ACABAMENTO ANTI CORROSIVO, COM FIXACAO POR ENCAIXE LISO DE 360 GRAUS, DE 4"</v>
          </cell>
          <cell r="C700" t="str">
            <v xml:space="preserve">UN    </v>
          </cell>
          <cell r="D700" t="str">
            <v>CR</v>
          </cell>
          <cell r="E700" t="str">
            <v>72,54</v>
          </cell>
        </row>
        <row r="701">
          <cell r="A701">
            <v>37399</v>
          </cell>
          <cell r="B701" t="str">
            <v>CABIDE/GANCHO DE BANHEIRO SIMPLES EM METAL CROMADO</v>
          </cell>
          <cell r="C701" t="str">
            <v xml:space="preserve">UN    </v>
          </cell>
          <cell r="D701" t="str">
            <v>CR</v>
          </cell>
          <cell r="E701" t="str">
            <v>43,44</v>
          </cell>
        </row>
        <row r="702">
          <cell r="A702">
            <v>43834</v>
          </cell>
          <cell r="B702" t="str">
            <v>CABO COAXIAL RG11 95% DE MALHA</v>
          </cell>
          <cell r="C702" t="str">
            <v xml:space="preserve">M     </v>
          </cell>
          <cell r="D702" t="str">
            <v>CR</v>
          </cell>
          <cell r="E702" t="str">
            <v>25,51</v>
          </cell>
        </row>
        <row r="703">
          <cell r="A703">
            <v>43835</v>
          </cell>
          <cell r="B703" t="str">
            <v>CABO COAXIAL RG59 95% DE MALHA</v>
          </cell>
          <cell r="C703" t="str">
            <v xml:space="preserve">M     </v>
          </cell>
          <cell r="D703" t="str">
            <v>CR</v>
          </cell>
          <cell r="E703" t="str">
            <v>2,28</v>
          </cell>
        </row>
        <row r="704">
          <cell r="A704">
            <v>43833</v>
          </cell>
          <cell r="B704" t="str">
            <v>CABO COAXIAL RG6 95% DE MALHA</v>
          </cell>
          <cell r="C704" t="str">
            <v xml:space="preserve">M     </v>
          </cell>
          <cell r="D704" t="str">
            <v>CR</v>
          </cell>
          <cell r="E704" t="str">
            <v>2,37</v>
          </cell>
        </row>
        <row r="705">
          <cell r="A705">
            <v>41955</v>
          </cell>
          <cell r="B705" t="str">
            <v>CABO DE ACO GALVANIZADO, DIAMETRO 12,7 MM (1/2"), COM ALMA DE ACO CABO INDEPENDENTE 6 X 25 F</v>
          </cell>
          <cell r="C705" t="str">
            <v xml:space="preserve">KG    </v>
          </cell>
          <cell r="D705" t="str">
            <v>CR</v>
          </cell>
          <cell r="E705" t="str">
            <v>87,79</v>
          </cell>
        </row>
        <row r="706">
          <cell r="A706">
            <v>41953</v>
          </cell>
          <cell r="B706" t="str">
            <v>CABO DE ACO GALVANIZADO, DIAMETRO 12,7 MM (1/2"), COM ALMA DE FIBRA 6 X 25 F</v>
          </cell>
          <cell r="C706" t="str">
            <v xml:space="preserve">KG    </v>
          </cell>
          <cell r="D706" t="str">
            <v>CR</v>
          </cell>
          <cell r="E706" t="str">
            <v>83,78</v>
          </cell>
        </row>
        <row r="707">
          <cell r="A707">
            <v>41954</v>
          </cell>
          <cell r="B707" t="str">
            <v>CABO DE ACO GALVANIZADO, DIAMETRO 9,53 MM (3/8"), COM ALMA DE FIBRA 6 X 25 F</v>
          </cell>
          <cell r="C707" t="str">
            <v xml:space="preserve">KG    </v>
          </cell>
          <cell r="D707" t="str">
            <v>CR</v>
          </cell>
          <cell r="E707" t="str">
            <v>82,98</v>
          </cell>
        </row>
        <row r="708">
          <cell r="A708">
            <v>25004</v>
          </cell>
          <cell r="B708" t="str">
            <v>CABO DE ALUMINIO NU COM ALMA DE ACO, BITOLA 1/0 AWG</v>
          </cell>
          <cell r="C708" t="str">
            <v xml:space="preserve">KG    </v>
          </cell>
          <cell r="D708" t="str">
            <v>CR</v>
          </cell>
          <cell r="E708" t="str">
            <v>47,27</v>
          </cell>
        </row>
        <row r="709">
          <cell r="A709">
            <v>25002</v>
          </cell>
          <cell r="B709" t="str">
            <v>CABO DE ALUMINIO NU COM ALMA DE ACO, BITOLA 2 AWG</v>
          </cell>
          <cell r="C709" t="str">
            <v xml:space="preserve">KG    </v>
          </cell>
          <cell r="D709" t="str">
            <v>CR</v>
          </cell>
          <cell r="E709" t="str">
            <v>47,27</v>
          </cell>
        </row>
        <row r="710">
          <cell r="A710">
            <v>37409</v>
          </cell>
          <cell r="B710" t="str">
            <v>CABO DE ALUMINIO NU COM ALMA DE ACO, BITOLA 2/0 AWG</v>
          </cell>
          <cell r="C710" t="str">
            <v xml:space="preserve">KG    </v>
          </cell>
          <cell r="D710" t="str">
            <v>CR</v>
          </cell>
          <cell r="E710" t="str">
            <v>47,27</v>
          </cell>
        </row>
        <row r="711">
          <cell r="A711">
            <v>841</v>
          </cell>
          <cell r="B711" t="str">
            <v>CABO DE ALUMINIO NU COM ALMA DE ACO, BITOLA 4 AWG</v>
          </cell>
          <cell r="C711" t="str">
            <v xml:space="preserve">KG    </v>
          </cell>
          <cell r="D711" t="str">
            <v>CR</v>
          </cell>
          <cell r="E711" t="str">
            <v>47,85</v>
          </cell>
        </row>
        <row r="712">
          <cell r="A712">
            <v>25005</v>
          </cell>
          <cell r="B712" t="str">
            <v>CABO DE ALUMINIO NU SEM ALMA DE ACO, BITOLA 1/0 AWG</v>
          </cell>
          <cell r="C712" t="str">
            <v xml:space="preserve">KG    </v>
          </cell>
          <cell r="D712" t="str">
            <v>CR</v>
          </cell>
          <cell r="E712" t="str">
            <v>51,87</v>
          </cell>
        </row>
        <row r="713">
          <cell r="A713">
            <v>25003</v>
          </cell>
          <cell r="B713" t="str">
            <v>CABO DE ALUMINIO NU SEM ALMA DE ACO, BITOLA 2 AWG</v>
          </cell>
          <cell r="C713" t="str">
            <v xml:space="preserve">KG    </v>
          </cell>
          <cell r="D713" t="str">
            <v>CR</v>
          </cell>
          <cell r="E713" t="str">
            <v>52,65</v>
          </cell>
        </row>
        <row r="714">
          <cell r="A714">
            <v>37410</v>
          </cell>
          <cell r="B714" t="str">
            <v>CABO DE ALUMINIO NU SEM ALMA DE ACO, BITOLA 2/0 AWG</v>
          </cell>
          <cell r="C714" t="str">
            <v xml:space="preserve">KG    </v>
          </cell>
          <cell r="D714" t="str">
            <v>CR</v>
          </cell>
          <cell r="E714" t="str">
            <v>51,87</v>
          </cell>
        </row>
        <row r="715">
          <cell r="A715">
            <v>842</v>
          </cell>
          <cell r="B715" t="str">
            <v>CABO DE ALUMINIO NU SEM ALMA DE ACO, BITOLA 4 AWG</v>
          </cell>
          <cell r="C715" t="str">
            <v xml:space="preserve">KG    </v>
          </cell>
          <cell r="D715" t="str">
            <v>CR</v>
          </cell>
          <cell r="E715" t="str">
            <v>52,60</v>
          </cell>
        </row>
        <row r="716">
          <cell r="A716">
            <v>44391</v>
          </cell>
          <cell r="B716" t="str">
            <v>CABO DE COBRE FLEXIVEL NAO HALOGENADO, SEM EMISSAO DE FUMACA, 750V, SECAO NOMINAL 120 MM</v>
          </cell>
          <cell r="C716" t="str">
            <v xml:space="preserve">M     </v>
          </cell>
          <cell r="D716" t="str">
            <v>CR</v>
          </cell>
          <cell r="E716" t="str">
            <v>112,09</v>
          </cell>
        </row>
        <row r="717">
          <cell r="A717">
            <v>44388</v>
          </cell>
          <cell r="B717" t="str">
            <v>CABO DE COBRE FLEXIVEL NAO HALOGENADO, SEM EMISSAO DE FUMACA, 750V, SECAO NOMINAL 2,5 MM</v>
          </cell>
          <cell r="C717" t="str">
            <v xml:space="preserve">M     </v>
          </cell>
          <cell r="D717" t="str">
            <v>CR</v>
          </cell>
          <cell r="E717" t="str">
            <v>2,43</v>
          </cell>
        </row>
        <row r="718">
          <cell r="A718">
            <v>44392</v>
          </cell>
          <cell r="B718" t="str">
            <v>CABO DE COBRE FLEXIVEL NAO HALOGENADO, SEM EMISSAO DE FUMACA, 750V, SECAO NOMINAL 240 MM</v>
          </cell>
          <cell r="C718" t="str">
            <v xml:space="preserve">M     </v>
          </cell>
          <cell r="D718" t="str">
            <v>CR</v>
          </cell>
          <cell r="E718" t="str">
            <v>223,19</v>
          </cell>
        </row>
        <row r="719">
          <cell r="A719">
            <v>44390</v>
          </cell>
          <cell r="B719" t="str">
            <v>CABO DE COBRE FLEXIVEL NAO HALOGENADO, SEM EMISSAO DE FUMACA, 750V, SECAO NOMINAL 50 MM</v>
          </cell>
          <cell r="C719" t="str">
            <v xml:space="preserve">M     </v>
          </cell>
          <cell r="D719" t="str">
            <v>CR</v>
          </cell>
          <cell r="E719" t="str">
            <v>47,29</v>
          </cell>
        </row>
        <row r="720">
          <cell r="A720">
            <v>44389</v>
          </cell>
          <cell r="B720" t="str">
            <v>CABO DE COBRE FLEXIVEL NAO HALOGENADO, SEM EMISSAO DE FUMACA, 750V, SECAO NOMINAL 6,0 MM</v>
          </cell>
          <cell r="C720" t="str">
            <v xml:space="preserve">M     </v>
          </cell>
          <cell r="D720" t="str">
            <v>CR</v>
          </cell>
          <cell r="E720" t="str">
            <v>5,58</v>
          </cell>
        </row>
        <row r="721">
          <cell r="A721">
            <v>862</v>
          </cell>
          <cell r="B721" t="str">
            <v>CABO DE COBRE NU 10 MM2 MEIO-DURO</v>
          </cell>
          <cell r="C721" t="str">
            <v xml:space="preserve">M     </v>
          </cell>
          <cell r="D721" t="str">
            <v>CR</v>
          </cell>
          <cell r="E721" t="str">
            <v>10,23</v>
          </cell>
        </row>
        <row r="722">
          <cell r="A722">
            <v>866</v>
          </cell>
          <cell r="B722" t="str">
            <v>CABO DE COBRE NU 120 MM2 MEIO-DURO</v>
          </cell>
          <cell r="C722" t="str">
            <v xml:space="preserve">M     </v>
          </cell>
          <cell r="D722" t="str">
            <v>CR</v>
          </cell>
          <cell r="E722" t="str">
            <v>129,96</v>
          </cell>
        </row>
        <row r="723">
          <cell r="A723">
            <v>892</v>
          </cell>
          <cell r="B723" t="str">
            <v>CABO DE COBRE NU 150 MM2 MEIO-DURO</v>
          </cell>
          <cell r="C723" t="str">
            <v xml:space="preserve">M     </v>
          </cell>
          <cell r="D723" t="str">
            <v>CR</v>
          </cell>
          <cell r="E723" t="str">
            <v>157,32</v>
          </cell>
        </row>
        <row r="724">
          <cell r="A724">
            <v>857</v>
          </cell>
          <cell r="B724" t="str">
            <v>CABO DE COBRE NU 16 MM2 MEIO-DURO</v>
          </cell>
          <cell r="C724" t="str">
            <v xml:space="preserve">M     </v>
          </cell>
          <cell r="D724" t="str">
            <v>CR</v>
          </cell>
          <cell r="E724" t="str">
            <v>17,11</v>
          </cell>
        </row>
        <row r="725">
          <cell r="A725">
            <v>37404</v>
          </cell>
          <cell r="B725" t="str">
            <v>CABO DE COBRE NU 185 MM2 MEIO-DURO</v>
          </cell>
          <cell r="C725" t="str">
            <v xml:space="preserve">M     </v>
          </cell>
          <cell r="D725" t="str">
            <v>CR</v>
          </cell>
          <cell r="E725" t="str">
            <v>182,02</v>
          </cell>
        </row>
        <row r="726">
          <cell r="A726">
            <v>868</v>
          </cell>
          <cell r="B726" t="str">
            <v>CABO DE COBRE NU 25 MM2 MEIO-DURO</v>
          </cell>
          <cell r="C726" t="str">
            <v xml:space="preserve">M     </v>
          </cell>
          <cell r="D726" t="str">
            <v>CR</v>
          </cell>
          <cell r="E726" t="str">
            <v>24,38</v>
          </cell>
        </row>
        <row r="727">
          <cell r="A727">
            <v>863</v>
          </cell>
          <cell r="B727" t="str">
            <v>CABO DE COBRE NU 35 MM2 MEIO-DURO</v>
          </cell>
          <cell r="C727" t="str">
            <v xml:space="preserve">M     </v>
          </cell>
          <cell r="D727" t="str">
            <v>CR</v>
          </cell>
          <cell r="E727" t="str">
            <v>35,91</v>
          </cell>
        </row>
        <row r="728">
          <cell r="A728">
            <v>867</v>
          </cell>
          <cell r="B728" t="str">
            <v>CABO DE COBRE NU 50 MM2 MEIO-DURO</v>
          </cell>
          <cell r="C728" t="str">
            <v xml:space="preserve">M     </v>
          </cell>
          <cell r="D728" t="str">
            <v>CR</v>
          </cell>
          <cell r="E728" t="str">
            <v>51,16</v>
          </cell>
        </row>
        <row r="729">
          <cell r="A729">
            <v>864</v>
          </cell>
          <cell r="B729" t="str">
            <v>CABO DE COBRE NU 70 MM2 MEIO-DURO</v>
          </cell>
          <cell r="C729" t="str">
            <v xml:space="preserve">M     </v>
          </cell>
          <cell r="D729" t="str">
            <v>CR</v>
          </cell>
          <cell r="E729" t="str">
            <v>67,58</v>
          </cell>
        </row>
        <row r="730">
          <cell r="A730">
            <v>865</v>
          </cell>
          <cell r="B730" t="str">
            <v>CABO DE COBRE NU 95 MM2 MEIO-DURO</v>
          </cell>
          <cell r="C730" t="str">
            <v xml:space="preserve">M     </v>
          </cell>
          <cell r="D730" t="str">
            <v>CR</v>
          </cell>
          <cell r="E730" t="str">
            <v>97,20</v>
          </cell>
        </row>
        <row r="731">
          <cell r="A731">
            <v>993</v>
          </cell>
          <cell r="B731" t="str">
            <v>CABO DE COBRE, FLEXIVEL, CLASSE 4 OU 5, ISOLACAO EM PVC/A, ANTICHAMA BWF-B, COBERTURA PVC-ST1, ANTICHAMA BWF-B, 1 CONDUTOR, 0,6/1 KV, SECAO NOMINAL 1,5 MM2</v>
          </cell>
          <cell r="C731" t="str">
            <v xml:space="preserve">M     </v>
          </cell>
          <cell r="D731" t="str">
            <v>CR</v>
          </cell>
          <cell r="E731" t="str">
            <v>1,85</v>
          </cell>
        </row>
        <row r="732">
          <cell r="A732">
            <v>1020</v>
          </cell>
          <cell r="B732" t="str">
            <v>CABO DE COBRE, FLEXIVEL, CLASSE 4 OU 5, ISOLACAO EM PVC/A, ANTICHAMA BWF-B, COBERTURA PVC-ST1, ANTICHAMA BWF-B, 1 CONDUTOR, 0,6/1 KV, SECAO NOMINAL 10 MM2</v>
          </cell>
          <cell r="C732" t="str">
            <v xml:space="preserve">M     </v>
          </cell>
          <cell r="D732" t="str">
            <v>CR</v>
          </cell>
          <cell r="E732" t="str">
            <v>9,43</v>
          </cell>
        </row>
        <row r="733">
          <cell r="A733">
            <v>1017</v>
          </cell>
          <cell r="B733" t="str">
            <v>CABO DE COBRE, FLEXIVEL, CLASSE 4 OU 5, ISOLACAO EM PVC/A, ANTICHAMA BWF-B, COBERTURA PVC-ST1, ANTICHAMA BWF-B, 1 CONDUTOR, 0,6/1 KV, SECAO NOMINAL 120 MM2</v>
          </cell>
          <cell r="C733" t="str">
            <v xml:space="preserve">M     </v>
          </cell>
          <cell r="D733" t="str">
            <v>CR</v>
          </cell>
          <cell r="E733" t="str">
            <v>115,57</v>
          </cell>
        </row>
        <row r="734">
          <cell r="A734">
            <v>999</v>
          </cell>
          <cell r="B734" t="str">
            <v>CABO DE COBRE, FLEXIVEL, CLASSE 4 OU 5, ISOLACAO EM PVC/A, ANTICHAMA BWF-B, COBERTURA PVC-ST1, ANTICHAMA BWF-B, 1 CONDUTOR, 0,6/1 KV, SECAO NOMINAL 150 MM2</v>
          </cell>
          <cell r="C734" t="str">
            <v xml:space="preserve">M     </v>
          </cell>
          <cell r="D734" t="str">
            <v>CR</v>
          </cell>
          <cell r="E734" t="str">
            <v>140,02</v>
          </cell>
        </row>
        <row r="735">
          <cell r="A735">
            <v>995</v>
          </cell>
          <cell r="B735" t="str">
            <v>CABO DE COBRE, FLEXIVEL, CLASSE 4 OU 5, ISOLACAO EM PVC/A, ANTICHAMA BWF-B, COBERTURA PVC-ST1, ANTICHAMA BWF-B, 1 CONDUTOR, 0,6/1 KV, SECAO NOMINAL 16 MM2</v>
          </cell>
          <cell r="C735" t="str">
            <v xml:space="preserve">M     </v>
          </cell>
          <cell r="D735" t="str">
            <v>CR</v>
          </cell>
          <cell r="E735" t="str">
            <v>15,01</v>
          </cell>
        </row>
        <row r="736">
          <cell r="A736">
            <v>1000</v>
          </cell>
          <cell r="B736" t="str">
            <v>CABO DE COBRE, FLEXIVEL, CLASSE 4 OU 5, ISOLACAO EM PVC/A, ANTICHAMA BWF-B, COBERTURA PVC-ST1, ANTICHAMA BWF-B, 1 CONDUTOR, 0,6/1 KV, SECAO NOMINAL 185 MM2</v>
          </cell>
          <cell r="C736" t="str">
            <v xml:space="preserve">M     </v>
          </cell>
          <cell r="D736" t="str">
            <v>CR</v>
          </cell>
          <cell r="E736" t="str">
            <v>171,98</v>
          </cell>
        </row>
        <row r="737">
          <cell r="A737">
            <v>1022</v>
          </cell>
          <cell r="B737" t="str">
            <v>CABO DE COBRE, FLEXIVEL, CLASSE 4 OU 5, ISOLACAO EM PVC/A, ANTICHAMA BWF-B, COBERTURA PVC-ST1, ANTICHAMA BWF-B, 1 CONDUTOR, 0,6/1 KV, SECAO NOMINAL 2,5 MM2</v>
          </cell>
          <cell r="C737" t="str">
            <v xml:space="preserve">M     </v>
          </cell>
          <cell r="D737" t="str">
            <v>CR</v>
          </cell>
          <cell r="E737" t="str">
            <v>2,58</v>
          </cell>
        </row>
        <row r="738">
          <cell r="A738">
            <v>1015</v>
          </cell>
          <cell r="B738" t="str">
            <v>CABO DE COBRE, FLEXIVEL, CLASSE 4 OU 5, ISOLACAO EM PVC/A, ANTICHAMA BWF-B, COBERTURA PVC-ST1, ANTICHAMA BWF-B, 1 CONDUTOR, 0,6/1 KV, SECAO NOMINAL 240 MM2</v>
          </cell>
          <cell r="C738" t="str">
            <v xml:space="preserve">M     </v>
          </cell>
          <cell r="D738" t="str">
            <v>CR</v>
          </cell>
          <cell r="E738" t="str">
            <v>228,54</v>
          </cell>
        </row>
        <row r="739">
          <cell r="A739">
            <v>996</v>
          </cell>
          <cell r="B739" t="str">
            <v>CABO DE COBRE, FLEXIVEL, CLASSE 4 OU 5, ISOLACAO EM PVC/A, ANTICHAMA BWF-B, COBERTURA PVC-ST1, ANTICHAMA BWF-B, 1 CONDUTOR, 0,6/1 KV, SECAO NOMINAL 25 MM2</v>
          </cell>
          <cell r="C739" t="str">
            <v xml:space="preserve">M     </v>
          </cell>
          <cell r="D739" t="str">
            <v>CR</v>
          </cell>
          <cell r="E739" t="str">
            <v>23,28</v>
          </cell>
        </row>
        <row r="740">
          <cell r="A740">
            <v>1001</v>
          </cell>
          <cell r="B740" t="str">
            <v>CABO DE COBRE, FLEXIVEL, CLASSE 4 OU 5, ISOLACAO EM PVC/A, ANTICHAMA BWF-B, COBERTURA PVC-ST1, ANTICHAMA BWF-B, 1 CONDUTOR, 0,6/1 KV, SECAO NOMINAL 300 MM2</v>
          </cell>
          <cell r="C740" t="str">
            <v xml:space="preserve">M     </v>
          </cell>
          <cell r="D740" t="str">
            <v>CR</v>
          </cell>
          <cell r="E740" t="str">
            <v>296,53</v>
          </cell>
        </row>
        <row r="741">
          <cell r="A741">
            <v>1019</v>
          </cell>
          <cell r="B741" t="str">
            <v>CABO DE COBRE, FLEXIVEL, CLASSE 4 OU 5, ISOLACAO EM PVC/A, ANTICHAMA BWF-B, COBERTURA PVC-ST1, ANTICHAMA BWF-B, 1 CONDUTOR, 0,6/1 KV, SECAO NOMINAL 35 MM2</v>
          </cell>
          <cell r="C741" t="str">
            <v xml:space="preserve">M     </v>
          </cell>
          <cell r="D741" t="str">
            <v>CR</v>
          </cell>
          <cell r="E741" t="str">
            <v>32,90</v>
          </cell>
        </row>
        <row r="742">
          <cell r="A742">
            <v>1021</v>
          </cell>
          <cell r="B742" t="str">
            <v>CABO DE COBRE, FLEXIVEL, CLASSE 4 OU 5, ISOLACAO EM PVC/A, ANTICHAMA BWF-B, COBERTURA PVC-ST1, ANTICHAMA BWF-B, 1 CONDUTOR, 0,6/1 KV, SECAO NOMINAL 4 MM2</v>
          </cell>
          <cell r="C742" t="str">
            <v xml:space="preserve">M     </v>
          </cell>
          <cell r="D742" t="str">
            <v>CR</v>
          </cell>
          <cell r="E742" t="str">
            <v>3,95</v>
          </cell>
        </row>
        <row r="743">
          <cell r="A743">
            <v>39249</v>
          </cell>
          <cell r="B743" t="str">
            <v>CABO DE COBRE, FLEXIVEL, CLASSE 4 OU 5, ISOLACAO EM PVC/A, ANTICHAMA BWF-B, COBERTURA PVC-ST1, ANTICHAMA BWF-B, 1 CONDUTOR, 0,6/1 KV, SECAO NOMINAL 400 MM2</v>
          </cell>
          <cell r="C743" t="str">
            <v xml:space="preserve">M     </v>
          </cell>
          <cell r="D743" t="str">
            <v>CR</v>
          </cell>
          <cell r="E743" t="str">
            <v>398,70</v>
          </cell>
        </row>
        <row r="744">
          <cell r="A744">
            <v>1018</v>
          </cell>
          <cell r="B744" t="str">
            <v>CABO DE COBRE, FLEXIVEL, CLASSE 4 OU 5, ISOLACAO EM PVC/A, ANTICHAMA BWF-B, COBERTURA PVC-ST1, ANTICHAMA BWF-B, 1 CONDUTOR, 0,6/1 KV, SECAO NOMINAL 50 MM2</v>
          </cell>
          <cell r="C744" t="str">
            <v xml:space="preserve">M     </v>
          </cell>
          <cell r="D744" t="str">
            <v>CR</v>
          </cell>
          <cell r="E744" t="str">
            <v>48,66</v>
          </cell>
        </row>
        <row r="745">
          <cell r="A745">
            <v>39250</v>
          </cell>
          <cell r="B745" t="str">
            <v>CABO DE COBRE, FLEXIVEL, CLASSE 4 OU 5, ISOLACAO EM PVC/A, ANTICHAMA BWF-B, COBERTURA PVC-ST1, ANTICHAMA BWF-B, 1 CONDUTOR, 0,6/1 KV, SECAO NOMINAL 500 MM2</v>
          </cell>
          <cell r="C745" t="str">
            <v xml:space="preserve">M     </v>
          </cell>
          <cell r="D745" t="str">
            <v>CR</v>
          </cell>
          <cell r="E745" t="str">
            <v>476,94</v>
          </cell>
        </row>
        <row r="746">
          <cell r="A746">
            <v>994</v>
          </cell>
          <cell r="B746" t="str">
            <v>CABO DE COBRE, FLEXIVEL, CLASSE 4 OU 5, ISOLACAO EM PVC/A, ANTICHAMA BWF-B, COBERTURA PVC-ST1, ANTICHAMA BWF-B, 1 CONDUTOR, 0,6/1 KV, SECAO NOMINAL 6 MM2</v>
          </cell>
          <cell r="C746" t="str">
            <v xml:space="preserve">M     </v>
          </cell>
          <cell r="D746" t="str">
            <v>CR</v>
          </cell>
          <cell r="E746" t="str">
            <v>5,75</v>
          </cell>
        </row>
        <row r="747">
          <cell r="A747">
            <v>977</v>
          </cell>
          <cell r="B747" t="str">
            <v>CABO DE COBRE, FLEXIVEL, CLASSE 4 OU 5, ISOLACAO EM PVC/A, ANTICHAMA BWF-B, COBERTURA PVC-ST1, ANTICHAMA BWF-B, 1 CONDUTOR, 0,6/1 KV, SECAO NOMINAL 70 MM2</v>
          </cell>
          <cell r="C747" t="str">
            <v xml:space="preserve">M     </v>
          </cell>
          <cell r="D747" t="str">
            <v>CR</v>
          </cell>
          <cell r="E747" t="str">
            <v>68,07</v>
          </cell>
        </row>
        <row r="748">
          <cell r="A748">
            <v>998</v>
          </cell>
          <cell r="B748" t="str">
            <v>CABO DE COBRE, FLEXIVEL, CLASSE 4 OU 5, ISOLACAO EM PVC/A, ANTICHAMA BWF-B, COBERTURA PVC-ST1, ANTICHAMA BWF-B, 1 CONDUTOR, 0,6/1 KV, SECAO NOMINAL 95 MM2</v>
          </cell>
          <cell r="C748" t="str">
            <v xml:space="preserve">M     </v>
          </cell>
          <cell r="D748" t="str">
            <v>CR</v>
          </cell>
          <cell r="E748" t="str">
            <v>88,38</v>
          </cell>
        </row>
        <row r="749">
          <cell r="A749">
            <v>39251</v>
          </cell>
          <cell r="B749" t="str">
            <v>CABO DE COBRE, FLEXIVEL, CLASSE 4 OU 5, ISOLACAO EM PVC/A, ANTICHAMA BWF-B, 1 CONDUTOR, 450/750 V, SECAO NOMINAL 0,5 MM2</v>
          </cell>
          <cell r="C749" t="str">
            <v xml:space="preserve">M     </v>
          </cell>
          <cell r="D749" t="str">
            <v>CR</v>
          </cell>
          <cell r="E749" t="str">
            <v>0,64</v>
          </cell>
        </row>
        <row r="750">
          <cell r="A750">
            <v>1011</v>
          </cell>
          <cell r="B750" t="str">
            <v>CABO DE COBRE, FLEXIVEL, CLASSE 4 OU 5, ISOLACAO EM PVC/A, ANTICHAMA BWF-B, 1 CONDUTOR, 450/750 V, SECAO NOMINAL 0,75 MM2</v>
          </cell>
          <cell r="C750" t="str">
            <v xml:space="preserve">M     </v>
          </cell>
          <cell r="D750" t="str">
            <v>CR</v>
          </cell>
          <cell r="E750" t="str">
            <v>0,87</v>
          </cell>
        </row>
        <row r="751">
          <cell r="A751">
            <v>39252</v>
          </cell>
          <cell r="B751" t="str">
            <v>CABO DE COBRE, FLEXIVEL, CLASSE 4 OU 5, ISOLACAO EM PVC/A, ANTICHAMA BWF-B, 1 CONDUTOR, 450/750 V, SECAO NOMINAL 1,0 MM2</v>
          </cell>
          <cell r="C751" t="str">
            <v xml:space="preserve">M     </v>
          </cell>
          <cell r="D751" t="str">
            <v>CR</v>
          </cell>
          <cell r="E751" t="str">
            <v>1,14</v>
          </cell>
        </row>
        <row r="752">
          <cell r="A752">
            <v>1013</v>
          </cell>
          <cell r="B752" t="str">
            <v>CABO DE COBRE, FLEXIVEL, CLASSE 4 OU 5, ISOLACAO EM PVC/A, ANTICHAMA BWF-B, 1 CONDUTOR, 450/750 V, SECAO NOMINAL 1,5 MM2</v>
          </cell>
          <cell r="C752" t="str">
            <v xml:space="preserve">M     </v>
          </cell>
          <cell r="D752" t="str">
            <v>CR</v>
          </cell>
          <cell r="E752" t="str">
            <v>1,37</v>
          </cell>
        </row>
        <row r="753">
          <cell r="A753">
            <v>980</v>
          </cell>
          <cell r="B753" t="str">
            <v>CABO DE COBRE, FLEXIVEL, CLASSE 4 OU 5, ISOLACAO EM PVC/A, ANTICHAMA BWF-B, 1 CONDUTOR, 450/750 V, SECAO NOMINAL 10 MM2</v>
          </cell>
          <cell r="C753" t="str">
            <v xml:space="preserve">M     </v>
          </cell>
          <cell r="D753" t="str">
            <v>CR</v>
          </cell>
          <cell r="E753" t="str">
            <v>9,89</v>
          </cell>
        </row>
        <row r="754">
          <cell r="A754">
            <v>39237</v>
          </cell>
          <cell r="B754" t="str">
            <v>CABO DE COBRE, FLEXIVEL, CLASSE 4 OU 5, ISOLACAO EM PVC/A, ANTICHAMA BWF-B, 1 CONDUTOR, 450/750 V, SECAO NOMINAL 120 MM2</v>
          </cell>
          <cell r="C754" t="str">
            <v xml:space="preserve">M     </v>
          </cell>
          <cell r="D754" t="str">
            <v>CR</v>
          </cell>
          <cell r="E754" t="str">
            <v>105,21</v>
          </cell>
        </row>
        <row r="755">
          <cell r="A755">
            <v>39238</v>
          </cell>
          <cell r="B755" t="str">
            <v>CABO DE COBRE, FLEXIVEL, CLASSE 4 OU 5, ISOLACAO EM PVC/A, ANTICHAMA BWF-B, 1 CONDUTOR, 450/750 V, SECAO NOMINAL 150 MM2</v>
          </cell>
          <cell r="C755" t="str">
            <v xml:space="preserve">M     </v>
          </cell>
          <cell r="D755" t="str">
            <v>CR</v>
          </cell>
          <cell r="E755" t="str">
            <v>132,70</v>
          </cell>
        </row>
        <row r="756">
          <cell r="A756">
            <v>979</v>
          </cell>
          <cell r="B756" t="str">
            <v>CABO DE COBRE, FLEXIVEL, CLASSE 4 OU 5, ISOLACAO EM PVC/A, ANTICHAMA BWF-B, 1 CONDUTOR, 450/750 V, SECAO NOMINAL 16 MM2</v>
          </cell>
          <cell r="C756" t="str">
            <v xml:space="preserve">M     </v>
          </cell>
          <cell r="D756" t="str">
            <v>CR</v>
          </cell>
          <cell r="E756" t="str">
            <v>14,13</v>
          </cell>
        </row>
        <row r="757">
          <cell r="A757">
            <v>39239</v>
          </cell>
          <cell r="B757" t="str">
            <v>CABO DE COBRE, FLEXIVEL, CLASSE 4 OU 5, ISOLACAO EM PVC/A, ANTICHAMA BWF-B, 1 CONDUTOR, 450/750 V, SECAO NOMINAL 185 MM2</v>
          </cell>
          <cell r="C757" t="str">
            <v xml:space="preserve">M     </v>
          </cell>
          <cell r="D757" t="str">
            <v>CR</v>
          </cell>
          <cell r="E757" t="str">
            <v>160,31</v>
          </cell>
        </row>
        <row r="758">
          <cell r="A758">
            <v>1014</v>
          </cell>
          <cell r="B758" t="str">
            <v>CABO DE COBRE, FLEXIVEL, CLASSE 4 OU 5, ISOLACAO EM PVC/A, ANTICHAMA BWF-B, 1 CONDUTOR, 450/750 V, SECAO NOMINAL 2,5 MM2</v>
          </cell>
          <cell r="C758" t="str">
            <v xml:space="preserve">M     </v>
          </cell>
          <cell r="D758" t="str">
            <v>CR</v>
          </cell>
          <cell r="E758" t="str">
            <v>2,17</v>
          </cell>
        </row>
        <row r="759">
          <cell r="A759">
            <v>39240</v>
          </cell>
          <cell r="B759" t="str">
            <v>CABO DE COBRE, FLEXIVEL, CLASSE 4 OU 5, ISOLACAO EM PVC/A, ANTICHAMA BWF-B, 1 CONDUTOR, 450/750 V, SECAO NOMINAL 240 MM2</v>
          </cell>
          <cell r="C759" t="str">
            <v xml:space="preserve">M     </v>
          </cell>
          <cell r="D759" t="str">
            <v>CR</v>
          </cell>
          <cell r="E759" t="str">
            <v>210,85</v>
          </cell>
        </row>
        <row r="760">
          <cell r="A760">
            <v>39232</v>
          </cell>
          <cell r="B760" t="str">
            <v>CABO DE COBRE, FLEXIVEL, CLASSE 4 OU 5, ISOLACAO EM PVC/A, ANTICHAMA BWF-B, 1 CONDUTOR, 450/750 V, SECAO NOMINAL 25 MM2</v>
          </cell>
          <cell r="C760" t="str">
            <v xml:space="preserve">M     </v>
          </cell>
          <cell r="D760" t="str">
            <v>CR</v>
          </cell>
          <cell r="E760" t="str">
            <v>22,13</v>
          </cell>
        </row>
        <row r="761">
          <cell r="A761">
            <v>39233</v>
          </cell>
          <cell r="B761" t="str">
            <v>CABO DE COBRE, FLEXIVEL, CLASSE 4 OU 5, ISOLACAO EM PVC/A, ANTICHAMA BWF-B, 1 CONDUTOR, 450/750 V, SECAO NOMINAL 35 MM2</v>
          </cell>
          <cell r="C761" t="str">
            <v xml:space="preserve">M     </v>
          </cell>
          <cell r="D761" t="str">
            <v>CR</v>
          </cell>
          <cell r="E761" t="str">
            <v>32,25</v>
          </cell>
        </row>
        <row r="762">
          <cell r="A762">
            <v>981</v>
          </cell>
          <cell r="B762" t="str">
            <v>CABO DE COBRE, FLEXIVEL, CLASSE 4 OU 5, ISOLACAO EM PVC/A, ANTICHAMA BWF-B, 1 CONDUTOR, 450/750 V, SECAO NOMINAL 4 MM2</v>
          </cell>
          <cell r="C762" t="str">
            <v xml:space="preserve">M     </v>
          </cell>
          <cell r="D762" t="str">
            <v xml:space="preserve">C </v>
          </cell>
          <cell r="E762" t="str">
            <v>3,60</v>
          </cell>
        </row>
        <row r="763">
          <cell r="A763">
            <v>39234</v>
          </cell>
          <cell r="B763" t="str">
            <v>CABO DE COBRE, FLEXIVEL, CLASSE 4 OU 5, ISOLACAO EM PVC/A, ANTICHAMA BWF-B, 1 CONDUTOR, 450/750 V, SECAO NOMINAL 50 MM2</v>
          </cell>
          <cell r="C763" t="str">
            <v xml:space="preserve">M     </v>
          </cell>
          <cell r="D763" t="str">
            <v>CR</v>
          </cell>
          <cell r="E763" t="str">
            <v>44,89</v>
          </cell>
        </row>
        <row r="764">
          <cell r="A764">
            <v>982</v>
          </cell>
          <cell r="B764" t="str">
            <v>CABO DE COBRE, FLEXIVEL, CLASSE 4 OU 5, ISOLACAO EM PVC/A, ANTICHAMA BWF-B, 1 CONDUTOR, 450/750 V, SECAO NOMINAL 6 MM2</v>
          </cell>
          <cell r="C764" t="str">
            <v xml:space="preserve">M     </v>
          </cell>
          <cell r="D764" t="str">
            <v>CR</v>
          </cell>
          <cell r="E764" t="str">
            <v>5,17</v>
          </cell>
        </row>
        <row r="765">
          <cell r="A765">
            <v>39235</v>
          </cell>
          <cell r="B765" t="str">
            <v>CABO DE COBRE, FLEXIVEL, CLASSE 4 OU 5, ISOLACAO EM PVC/A, ANTICHAMA BWF-B, 1 CONDUTOR, 450/750 V, SECAO NOMINAL 70 MM2</v>
          </cell>
          <cell r="C765" t="str">
            <v xml:space="preserve">M     </v>
          </cell>
          <cell r="D765" t="str">
            <v>CR</v>
          </cell>
          <cell r="E765" t="str">
            <v>66,22</v>
          </cell>
        </row>
        <row r="766">
          <cell r="A766">
            <v>39236</v>
          </cell>
          <cell r="B766" t="str">
            <v>CABO DE COBRE, FLEXIVEL, CLASSE 4 OU 5, ISOLACAO EM PVC/A, ANTICHAMA BWF-B, 1 CONDUTOR, 450/750 V, SECAO NOMINAL 95 MM2</v>
          </cell>
          <cell r="C766" t="str">
            <v xml:space="preserve">M     </v>
          </cell>
          <cell r="D766" t="str">
            <v>CR</v>
          </cell>
          <cell r="E766" t="str">
            <v>87,75</v>
          </cell>
        </row>
        <row r="767">
          <cell r="A767">
            <v>990</v>
          </cell>
          <cell r="B767" t="str">
            <v>CABO DE COBRE, RIGIDO, CLASSE 2, ISOLACAO EM PVC/A, ANTICHAMA BWF-B, 1 CONDUTOR, 450/750 V, SECAO NOMINAL 150 MM2</v>
          </cell>
          <cell r="C767" t="str">
            <v xml:space="preserve">M     </v>
          </cell>
          <cell r="D767" t="str">
            <v>CR</v>
          </cell>
          <cell r="E767" t="str">
            <v>155,71</v>
          </cell>
        </row>
        <row r="768">
          <cell r="A768">
            <v>39241</v>
          </cell>
          <cell r="B768" t="str">
            <v>CABO DE COBRE, RIGIDO, CLASSE 2, ISOLACAO EM PVC/A, ANTICHAMA BWF-B, 1 CONDUTOR, 450/750 V, SECAO NOMINAL 16 MM2</v>
          </cell>
          <cell r="C768" t="str">
            <v xml:space="preserve">M     </v>
          </cell>
          <cell r="D768" t="str">
            <v>CR</v>
          </cell>
          <cell r="E768" t="str">
            <v>15,33</v>
          </cell>
        </row>
        <row r="769">
          <cell r="A769">
            <v>1005</v>
          </cell>
          <cell r="B769" t="str">
            <v>CABO DE COBRE, RIGIDO, CLASSE 2, ISOLACAO EM PVC/A, ANTICHAMA BWF-B, 1 CONDUTOR, 450/750 V, SECAO NOMINAL 185 MM2</v>
          </cell>
          <cell r="C769" t="str">
            <v xml:space="preserve">M     </v>
          </cell>
          <cell r="D769" t="str">
            <v>CR</v>
          </cell>
          <cell r="E769" t="str">
            <v>193,87</v>
          </cell>
        </row>
        <row r="770">
          <cell r="A770">
            <v>991</v>
          </cell>
          <cell r="B770" t="str">
            <v>CABO DE COBRE, RIGIDO, CLASSE 2, ISOLACAO EM PVC/A, ANTICHAMA BWF-B, 1 CONDUTOR, 450/750 V, SECAO NOMINAL 240 MM2</v>
          </cell>
          <cell r="C770" t="str">
            <v xml:space="preserve">M     </v>
          </cell>
          <cell r="D770" t="str">
            <v>CR</v>
          </cell>
          <cell r="E770" t="str">
            <v>253,93</v>
          </cell>
        </row>
        <row r="771">
          <cell r="A771">
            <v>986</v>
          </cell>
          <cell r="B771" t="str">
            <v>CABO DE COBRE, RIGIDO, CLASSE 2, ISOLACAO EM PVC/A, ANTICHAMA BWF-B, 1 CONDUTOR, 450/750 V, SECAO NOMINAL 25 MM2</v>
          </cell>
          <cell r="C771" t="str">
            <v xml:space="preserve">M     </v>
          </cell>
          <cell r="D771" t="str">
            <v>CR</v>
          </cell>
          <cell r="E771" t="str">
            <v>24,22</v>
          </cell>
        </row>
        <row r="772">
          <cell r="A772">
            <v>987</v>
          </cell>
          <cell r="B772" t="str">
            <v>CABO DE COBRE, RIGIDO, CLASSE 2, ISOLACAO EM PVC/A, ANTICHAMA BWF-B, 1 CONDUTOR, 450/750 V, SECAO NOMINAL 35 MM2</v>
          </cell>
          <cell r="C772" t="str">
            <v xml:space="preserve">M     </v>
          </cell>
          <cell r="D772" t="str">
            <v>CR</v>
          </cell>
          <cell r="E772" t="str">
            <v>33,15</v>
          </cell>
        </row>
        <row r="773">
          <cell r="A773">
            <v>1007</v>
          </cell>
          <cell r="B773" t="str">
            <v>CABO DE COBRE, RIGIDO, CLASSE 2, ISOLACAO EM PVC/A, ANTICHAMA BWF-B, 1 CONDUTOR, 450/750 V, SECAO NOMINAL 50 MM2</v>
          </cell>
          <cell r="C773" t="str">
            <v xml:space="preserve">M     </v>
          </cell>
          <cell r="D773" t="str">
            <v>CR</v>
          </cell>
          <cell r="E773" t="str">
            <v>45,89</v>
          </cell>
        </row>
        <row r="774">
          <cell r="A774">
            <v>1008</v>
          </cell>
          <cell r="B774" t="str">
            <v>CABO DE COBRE, RIGIDO, CLASSE 2, ISOLACAO EM PVC/A, ANTICHAMA BWF-B, 1 CONDUTOR, 450/750 V, SECAO NOMINAL 6 MM2</v>
          </cell>
          <cell r="C774" t="str">
            <v xml:space="preserve">M     </v>
          </cell>
          <cell r="D774" t="str">
            <v>CR</v>
          </cell>
          <cell r="E774" t="str">
            <v>5,82</v>
          </cell>
        </row>
        <row r="775">
          <cell r="A775">
            <v>988</v>
          </cell>
          <cell r="B775" t="str">
            <v>CABO DE COBRE, RIGIDO, CLASSE 2, ISOLACAO EM PVC/A, ANTICHAMA BWF-B, 1 CONDUTOR, 450/750 V, SECAO NOMINAL 70 MM2</v>
          </cell>
          <cell r="C775" t="str">
            <v xml:space="preserve">M     </v>
          </cell>
          <cell r="D775" t="str">
            <v>CR</v>
          </cell>
          <cell r="E775" t="str">
            <v>63,28</v>
          </cell>
        </row>
        <row r="776">
          <cell r="A776">
            <v>989</v>
          </cell>
          <cell r="B776" t="str">
            <v>CABO DE COBRE, RIGIDO, CLASSE 2, ISOLACAO EM PVC/A, ANTICHAMA BWF-B, 1 CONDUTOR, 450/750 V, SECAO NOMINAL 95 MM2</v>
          </cell>
          <cell r="C776" t="str">
            <v xml:space="preserve">M     </v>
          </cell>
          <cell r="D776" t="str">
            <v>CR</v>
          </cell>
          <cell r="E776" t="str">
            <v>87,35</v>
          </cell>
        </row>
        <row r="777">
          <cell r="A777">
            <v>1006</v>
          </cell>
          <cell r="B777" t="str">
            <v>CABO DE COBRE, RIGIDO, CLASSE 2, ISOLACAO EM PVC, ANTI-CHAMA BWF-B, 1 CONDUTOR, 450/750 V, DIAMETRO 120 MM2</v>
          </cell>
          <cell r="C777" t="str">
            <v xml:space="preserve">M     </v>
          </cell>
          <cell r="D777" t="str">
            <v>CR</v>
          </cell>
          <cell r="E777" t="str">
            <v>117,10</v>
          </cell>
        </row>
        <row r="778">
          <cell r="A778">
            <v>43972</v>
          </cell>
          <cell r="B778" t="str">
            <v>CABO DE REDE, PAR TRANCADO U/UTP, 4 PARES, CATEGORIA 5E (CAT 5E), ISOLAMENTO PVC (CM)</v>
          </cell>
          <cell r="C778" t="str">
            <v xml:space="preserve">M     </v>
          </cell>
          <cell r="D778" t="str">
            <v>CR</v>
          </cell>
          <cell r="E778" t="str">
            <v>4,87</v>
          </cell>
        </row>
        <row r="779">
          <cell r="A779">
            <v>43971</v>
          </cell>
          <cell r="B779" t="str">
            <v>CABO DE REDE, PAR TRANCADO U/UTP, 4 PARES, CATEGORIA 5E (CAT 5E), ISOLAMENTO PVC (CMX)</v>
          </cell>
          <cell r="C779" t="str">
            <v xml:space="preserve">M     </v>
          </cell>
          <cell r="D779" t="str">
            <v xml:space="preserve">C </v>
          </cell>
          <cell r="E779" t="str">
            <v>3,72</v>
          </cell>
        </row>
        <row r="780">
          <cell r="A780">
            <v>39598</v>
          </cell>
          <cell r="B780" t="str">
            <v>CABO DE REDE, PAR TRANCADO U/UTP, 4 PARES, CATEGORIA 5E (CAT 5E), ISOLAMENTO PVC (LSZH)</v>
          </cell>
          <cell r="C780" t="str">
            <v xml:space="preserve">M     </v>
          </cell>
          <cell r="D780" t="str">
            <v>CR</v>
          </cell>
          <cell r="E780" t="str">
            <v>6,90</v>
          </cell>
        </row>
        <row r="781">
          <cell r="A781">
            <v>43973</v>
          </cell>
          <cell r="B781" t="str">
            <v>CABO DE REDE, PAR TRANCADO U/UTP, 4 PARES, CATEGORIA 6 (CAT 6), ISOLAMENTO PVC (CM)</v>
          </cell>
          <cell r="C781" t="str">
            <v xml:space="preserve">M     </v>
          </cell>
          <cell r="D781" t="str">
            <v>CR</v>
          </cell>
          <cell r="E781" t="str">
            <v>5,09</v>
          </cell>
        </row>
        <row r="782">
          <cell r="A782">
            <v>39599</v>
          </cell>
          <cell r="B782" t="str">
            <v>CABO DE REDE, PAR TRANCADO UTP, 4 PARES, CATEGORIA 6 (CAT 6), ISOLAMENTO PVC (LSZH)</v>
          </cell>
          <cell r="C782" t="str">
            <v xml:space="preserve">M     </v>
          </cell>
          <cell r="D782" t="str">
            <v>CR</v>
          </cell>
          <cell r="E782" t="str">
            <v>9,92</v>
          </cell>
        </row>
        <row r="783">
          <cell r="A783">
            <v>43832</v>
          </cell>
          <cell r="B783" t="str">
            <v>CABO ELETRONICO CATEGORIA 6A U/UTP 23AWG X 4P</v>
          </cell>
          <cell r="C783" t="str">
            <v xml:space="preserve">M     </v>
          </cell>
          <cell r="D783" t="str">
            <v>CR</v>
          </cell>
          <cell r="E783" t="str">
            <v>26,14</v>
          </cell>
        </row>
        <row r="784">
          <cell r="A784">
            <v>34602</v>
          </cell>
          <cell r="B784" t="str">
            <v>CABO FLEXIVEL PVC 750 V, 2 CONDUTORES DE 1,5 MM2</v>
          </cell>
          <cell r="C784" t="str">
            <v xml:space="preserve">M     </v>
          </cell>
          <cell r="D784" t="str">
            <v>CR</v>
          </cell>
          <cell r="E784" t="str">
            <v>4,01</v>
          </cell>
        </row>
        <row r="785">
          <cell r="A785">
            <v>34607</v>
          </cell>
          <cell r="B785" t="str">
            <v>CABO FLEXIVEL PVC 750 V, 2 CONDUTORES DE 4,0 MM2</v>
          </cell>
          <cell r="C785" t="str">
            <v xml:space="preserve">M     </v>
          </cell>
          <cell r="D785" t="str">
            <v>CR</v>
          </cell>
          <cell r="E785" t="str">
            <v>9,82</v>
          </cell>
        </row>
        <row r="786">
          <cell r="A786">
            <v>34609</v>
          </cell>
          <cell r="B786" t="str">
            <v>CABO FLEXIVEL PVC 750 V, 2 CONDUTORES DE 6,0 MM2</v>
          </cell>
          <cell r="C786" t="str">
            <v xml:space="preserve">M     </v>
          </cell>
          <cell r="D786" t="str">
            <v>CR</v>
          </cell>
          <cell r="E786" t="str">
            <v>14,28</v>
          </cell>
        </row>
        <row r="787">
          <cell r="A787">
            <v>34618</v>
          </cell>
          <cell r="B787" t="str">
            <v>CABO FLEXIVEL PVC 750 V, 3 CONDUTORES DE 1,5 MM2</v>
          </cell>
          <cell r="C787" t="str">
            <v xml:space="preserve">M     </v>
          </cell>
          <cell r="D787" t="str">
            <v>CR</v>
          </cell>
          <cell r="E787" t="str">
            <v>5,46</v>
          </cell>
        </row>
        <row r="788">
          <cell r="A788">
            <v>34621</v>
          </cell>
          <cell r="B788" t="str">
            <v>CABO FLEXIVEL PVC 750 V, 3 CONDUTORES DE 4,0 MM2</v>
          </cell>
          <cell r="C788" t="str">
            <v xml:space="preserve">M     </v>
          </cell>
          <cell r="D788" t="str">
            <v>CR</v>
          </cell>
          <cell r="E788" t="str">
            <v>13,54</v>
          </cell>
        </row>
        <row r="789">
          <cell r="A789">
            <v>34622</v>
          </cell>
          <cell r="B789" t="str">
            <v>CABO FLEXIVEL PVC 750 V, 3 CONDUTORES DE 6,0 MM2</v>
          </cell>
          <cell r="C789" t="str">
            <v xml:space="preserve">M     </v>
          </cell>
          <cell r="D789" t="str">
            <v>CR</v>
          </cell>
          <cell r="E789" t="str">
            <v>20,11</v>
          </cell>
        </row>
        <row r="790">
          <cell r="A790">
            <v>34624</v>
          </cell>
          <cell r="B790" t="str">
            <v>CABO FLEXIVEL PVC 750 V, 4 CONDUTORES DE 1,5 MM2</v>
          </cell>
          <cell r="C790" t="str">
            <v xml:space="preserve">M     </v>
          </cell>
          <cell r="D790" t="str">
            <v>CR</v>
          </cell>
          <cell r="E790" t="str">
            <v>7,29</v>
          </cell>
        </row>
        <row r="791">
          <cell r="A791">
            <v>34627</v>
          </cell>
          <cell r="B791" t="str">
            <v>CABO FLEXIVEL PVC 750 V, 4 CONDUTORES DE 4,0 MM2</v>
          </cell>
          <cell r="C791" t="str">
            <v xml:space="preserve">M     </v>
          </cell>
          <cell r="D791" t="str">
            <v>CR</v>
          </cell>
          <cell r="E791" t="str">
            <v>17,59</v>
          </cell>
        </row>
        <row r="792">
          <cell r="A792">
            <v>34629</v>
          </cell>
          <cell r="B792" t="str">
            <v>CABO FLEXIVEL PVC 750 V, 4 CONDUTORES DE 6,0 MM2</v>
          </cell>
          <cell r="C792" t="str">
            <v xml:space="preserve">M     </v>
          </cell>
          <cell r="D792" t="str">
            <v>CR</v>
          </cell>
          <cell r="E792" t="str">
            <v>26,87</v>
          </cell>
        </row>
        <row r="793">
          <cell r="A793">
            <v>39257</v>
          </cell>
          <cell r="B793" t="str">
            <v>CABO MULTIPOLAR DE COBRE, FLEXIVEL, CLASSE 4 OU 5, ISOLACAO EM HEPR, COBERTURA EM PVC-ST2, ANTICHAMA BWF-B, 0,6/1 KV, 3 CONDUTORES DE 1,5 MM2</v>
          </cell>
          <cell r="C793" t="str">
            <v xml:space="preserve">M     </v>
          </cell>
          <cell r="D793" t="str">
            <v>CR</v>
          </cell>
          <cell r="E793" t="str">
            <v>5,47</v>
          </cell>
        </row>
        <row r="794">
          <cell r="A794">
            <v>39261</v>
          </cell>
          <cell r="B794" t="str">
            <v>CABO MULTIPOLAR DE COBRE, FLEXIVEL, CLASSE 4 OU 5, ISOLACAO EM HEPR, COBERTURA EM PVC-ST2, ANTICHAMA BWF-B, 0,6/1 KV, 3 CONDUTORES DE 10 MM2</v>
          </cell>
          <cell r="C794" t="str">
            <v xml:space="preserve">M     </v>
          </cell>
          <cell r="D794" t="str">
            <v>CR</v>
          </cell>
          <cell r="E794" t="str">
            <v>31,30</v>
          </cell>
        </row>
        <row r="795">
          <cell r="A795">
            <v>39268</v>
          </cell>
          <cell r="B795" t="str">
            <v>CABO MULTIPOLAR DE COBRE, FLEXIVEL, CLASSE 4 OU 5, ISOLACAO EM HEPR, COBERTURA EM PVC-ST2, ANTICHAMA BWF-B, 0,6/1 KV, 3 CONDUTORES DE 120 MM2</v>
          </cell>
          <cell r="C795" t="str">
            <v xml:space="preserve">M     </v>
          </cell>
          <cell r="D795" t="str">
            <v>CR</v>
          </cell>
          <cell r="E795" t="str">
            <v>489,31</v>
          </cell>
        </row>
        <row r="796">
          <cell r="A796">
            <v>39262</v>
          </cell>
          <cell r="B796" t="str">
            <v>CABO MULTIPOLAR DE COBRE, FLEXIVEL, CLASSE 4 OU 5, ISOLACAO EM HEPR, COBERTURA EM PVC-ST2, ANTICHAMA BWF-B, 0,6/1 KV, 3 CONDUTORES DE 16 MM2</v>
          </cell>
          <cell r="C796" t="str">
            <v xml:space="preserve">M     </v>
          </cell>
          <cell r="D796" t="str">
            <v>CR</v>
          </cell>
          <cell r="E796" t="str">
            <v>49,85</v>
          </cell>
        </row>
        <row r="797">
          <cell r="A797">
            <v>39258</v>
          </cell>
          <cell r="B797" t="str">
            <v>CABO MULTIPOLAR DE COBRE, FLEXIVEL, CLASSE 4 OU 5, ISOLACAO EM HEPR, COBERTURA EM PVC-ST2, ANTICHAMA BWF-B, 0,6/1 KV, 3 CONDUTORES DE 2,5 MM2</v>
          </cell>
          <cell r="C797" t="str">
            <v xml:space="preserve">M     </v>
          </cell>
          <cell r="D797" t="str">
            <v>CR</v>
          </cell>
          <cell r="E797" t="str">
            <v>8,24</v>
          </cell>
        </row>
        <row r="798">
          <cell r="A798">
            <v>39263</v>
          </cell>
          <cell r="B798" t="str">
            <v>CABO MULTIPOLAR DE COBRE, FLEXIVEL, CLASSE 4 OU 5, ISOLACAO EM HEPR, COBERTURA EM PVC-ST2, ANTICHAMA BWF-B, 0,6/1 KV, 3 CONDUTORES DE 25 MM2</v>
          </cell>
          <cell r="C798" t="str">
            <v xml:space="preserve">M     </v>
          </cell>
          <cell r="D798" t="str">
            <v>CR</v>
          </cell>
          <cell r="E798" t="str">
            <v>86,20</v>
          </cell>
        </row>
        <row r="799">
          <cell r="A799">
            <v>39264</v>
          </cell>
          <cell r="B799" t="str">
            <v>CABO MULTIPOLAR DE COBRE, FLEXIVEL, CLASSE 4 OU 5, ISOLACAO EM HEPR, COBERTURA EM PVC-ST2, ANTICHAMA BWF-B, 0,6/1 KV, 3 CONDUTORES DE 35 MM2</v>
          </cell>
          <cell r="C799" t="str">
            <v xml:space="preserve">M     </v>
          </cell>
          <cell r="D799" t="str">
            <v>CR</v>
          </cell>
          <cell r="E799" t="str">
            <v>119,41</v>
          </cell>
        </row>
        <row r="800">
          <cell r="A800">
            <v>39259</v>
          </cell>
          <cell r="B800" t="str">
            <v>CABO MULTIPOLAR DE COBRE, FLEXIVEL, CLASSE 4 OU 5, ISOLACAO EM HEPR, COBERTURA EM PVC-ST2, ANTICHAMA BWF-B, 0,6/1 KV, 3 CONDUTORES DE 4 MM2</v>
          </cell>
          <cell r="C800" t="str">
            <v xml:space="preserve">M     </v>
          </cell>
          <cell r="D800" t="str">
            <v>CR</v>
          </cell>
          <cell r="E800" t="str">
            <v>12,69</v>
          </cell>
        </row>
        <row r="801">
          <cell r="A801">
            <v>39265</v>
          </cell>
          <cell r="B801" t="str">
            <v>CABO MULTIPOLAR DE COBRE, FLEXIVEL, CLASSE 4 OU 5, ISOLACAO EM HEPR, COBERTURA EM PVC-ST2, ANTICHAMA BWF-B, 0,6/1 KV, 3 CONDUTORES DE 50 MM2</v>
          </cell>
          <cell r="C801" t="str">
            <v xml:space="preserve">M     </v>
          </cell>
          <cell r="D801" t="str">
            <v>CR</v>
          </cell>
          <cell r="E801" t="str">
            <v>162,12</v>
          </cell>
        </row>
        <row r="802">
          <cell r="A802">
            <v>39260</v>
          </cell>
          <cell r="B802" t="str">
            <v>CABO MULTIPOLAR DE COBRE, FLEXIVEL, CLASSE 4 OU 5, ISOLACAO EM HEPR, COBERTURA EM PVC-ST2, ANTICHAMA BWF-B, 0,6/1 KV, 3 CONDUTORES DE 6 MM2</v>
          </cell>
          <cell r="C802" t="str">
            <v xml:space="preserve">M     </v>
          </cell>
          <cell r="D802" t="str">
            <v>CR</v>
          </cell>
          <cell r="E802" t="str">
            <v>19,43</v>
          </cell>
        </row>
        <row r="803">
          <cell r="A803">
            <v>39266</v>
          </cell>
          <cell r="B803" t="str">
            <v>CABO MULTIPOLAR DE COBRE, FLEXIVEL, CLASSE 4 OU 5, ISOLACAO EM HEPR, COBERTURA EM PVC-ST2, ANTICHAMA BWF-B, 0,6/1 KV, 3 CONDUTORES DE 70 MM2</v>
          </cell>
          <cell r="C803" t="str">
            <v xml:space="preserve">M     </v>
          </cell>
          <cell r="D803" t="str">
            <v>CR</v>
          </cell>
          <cell r="E803" t="str">
            <v>244,64</v>
          </cell>
        </row>
        <row r="804">
          <cell r="A804">
            <v>39267</v>
          </cell>
          <cell r="B804" t="str">
            <v>CABO MULTIPOLAR DE COBRE, FLEXIVEL, CLASSE 4 OU 5, ISOLACAO EM HEPR, COBERTURA EM PVC-ST2, ANTICHAMA BWF-B, 0,6/1 KV, 3 CONDUTORES DE 95 MM2</v>
          </cell>
          <cell r="C804" t="str">
            <v xml:space="preserve">M     </v>
          </cell>
          <cell r="D804" t="str">
            <v>CR</v>
          </cell>
          <cell r="E804" t="str">
            <v>305,86</v>
          </cell>
        </row>
        <row r="805">
          <cell r="A805">
            <v>11901</v>
          </cell>
          <cell r="B805" t="str">
            <v>CABO TELEFONICO CCI 50, 1 PAR, USO INTERNO, SEM BLINDAGEM</v>
          </cell>
          <cell r="C805" t="str">
            <v xml:space="preserve">M     </v>
          </cell>
          <cell r="D805" t="str">
            <v>CR</v>
          </cell>
          <cell r="E805" t="str">
            <v>0,89</v>
          </cell>
        </row>
        <row r="806">
          <cell r="A806">
            <v>11902</v>
          </cell>
          <cell r="B806" t="str">
            <v>CABO TELEFONICO CCI 50, 2 PARES, USO INTERNO, SEM BLINDAGEM</v>
          </cell>
          <cell r="C806" t="str">
            <v xml:space="preserve">M     </v>
          </cell>
          <cell r="D806" t="str">
            <v>CR</v>
          </cell>
          <cell r="E806" t="str">
            <v>1,71</v>
          </cell>
        </row>
        <row r="807">
          <cell r="A807">
            <v>11903</v>
          </cell>
          <cell r="B807" t="str">
            <v>CABO TELEFONICO CCI 50, 3 PARES, USO INTERNO, SEM BLINDAGEM</v>
          </cell>
          <cell r="C807" t="str">
            <v xml:space="preserve">M     </v>
          </cell>
          <cell r="D807" t="str">
            <v>CR</v>
          </cell>
          <cell r="E807" t="str">
            <v>1,81</v>
          </cell>
        </row>
        <row r="808">
          <cell r="A808">
            <v>11904</v>
          </cell>
          <cell r="B808" t="str">
            <v>CABO TELEFONICO CCI 50, 4 PARES, USO INTERNO, SEM BLINDAGEM</v>
          </cell>
          <cell r="C808" t="str">
            <v xml:space="preserve">M     </v>
          </cell>
          <cell r="D808" t="str">
            <v>CR</v>
          </cell>
          <cell r="E808" t="str">
            <v>2,75</v>
          </cell>
        </row>
        <row r="809">
          <cell r="A809">
            <v>11905</v>
          </cell>
          <cell r="B809" t="str">
            <v>CABO TELEFONICO CCI 50, 5 PARES, USO INTERNO, SEM BLINDAGEM</v>
          </cell>
          <cell r="C809" t="str">
            <v xml:space="preserve">M     </v>
          </cell>
          <cell r="D809" t="str">
            <v>CR</v>
          </cell>
          <cell r="E809" t="str">
            <v>3,35</v>
          </cell>
        </row>
        <row r="810">
          <cell r="A810">
            <v>11906</v>
          </cell>
          <cell r="B810" t="str">
            <v>CABO TELEFONICO CCI 50, 6 PARES, USO INTERNO, SEM BLINDAGEM</v>
          </cell>
          <cell r="C810" t="str">
            <v xml:space="preserve">M     </v>
          </cell>
          <cell r="D810" t="str">
            <v>CR</v>
          </cell>
          <cell r="E810" t="str">
            <v>4,26</v>
          </cell>
        </row>
        <row r="811">
          <cell r="A811">
            <v>11919</v>
          </cell>
          <cell r="B811" t="str">
            <v>CABO TELEFONICO CI 50, 10 PARES, USO INTERNO</v>
          </cell>
          <cell r="C811" t="str">
            <v xml:space="preserve">M     </v>
          </cell>
          <cell r="D811" t="str">
            <v>CR</v>
          </cell>
          <cell r="E811" t="str">
            <v>7,80</v>
          </cell>
        </row>
        <row r="812">
          <cell r="A812">
            <v>11920</v>
          </cell>
          <cell r="B812" t="str">
            <v>CABO TELEFONICO CI 50, 20 PARES, USO INTERNO</v>
          </cell>
          <cell r="C812" t="str">
            <v xml:space="preserve">M     </v>
          </cell>
          <cell r="D812" t="str">
            <v>CR</v>
          </cell>
          <cell r="E812" t="str">
            <v>14,82</v>
          </cell>
        </row>
        <row r="813">
          <cell r="A813">
            <v>11924</v>
          </cell>
          <cell r="B813" t="str">
            <v>CABO TELEFONICO CI 50, 200 PARES, USO INTERNO</v>
          </cell>
          <cell r="C813" t="str">
            <v xml:space="preserve">M     </v>
          </cell>
          <cell r="D813" t="str">
            <v>CR</v>
          </cell>
          <cell r="E813" t="str">
            <v>124,45</v>
          </cell>
        </row>
        <row r="814">
          <cell r="A814">
            <v>11921</v>
          </cell>
          <cell r="B814" t="str">
            <v>CABO TELEFONICO CI 50, 30 PARES, USO INTERNO</v>
          </cell>
          <cell r="C814" t="str">
            <v xml:space="preserve">M     </v>
          </cell>
          <cell r="D814" t="str">
            <v>CR</v>
          </cell>
          <cell r="E814" t="str">
            <v>21,69</v>
          </cell>
        </row>
        <row r="815">
          <cell r="A815">
            <v>11922</v>
          </cell>
          <cell r="B815" t="str">
            <v>CABO TELEFONICO CI 50, 50 PARES, USO INTERNO</v>
          </cell>
          <cell r="C815" t="str">
            <v xml:space="preserve">M     </v>
          </cell>
          <cell r="D815" t="str">
            <v>CR</v>
          </cell>
          <cell r="E815" t="str">
            <v>35,08</v>
          </cell>
        </row>
        <row r="816">
          <cell r="A816">
            <v>11923</v>
          </cell>
          <cell r="B816" t="str">
            <v>CABO TELEFONICO CI 50, 75 PARES, USO INTERNO</v>
          </cell>
          <cell r="C816" t="str">
            <v xml:space="preserve">M     </v>
          </cell>
          <cell r="D816" t="str">
            <v>CR</v>
          </cell>
          <cell r="E816" t="str">
            <v>51,35</v>
          </cell>
        </row>
        <row r="817">
          <cell r="A817">
            <v>11916</v>
          </cell>
          <cell r="B817" t="str">
            <v>CABO TELEFONICO CTP - APL - 50, 10 PARES, USO EXTERNO</v>
          </cell>
          <cell r="C817" t="str">
            <v xml:space="preserve">M     </v>
          </cell>
          <cell r="D817" t="str">
            <v>CR</v>
          </cell>
          <cell r="E817" t="str">
            <v>10,68</v>
          </cell>
        </row>
        <row r="818">
          <cell r="A818">
            <v>11914</v>
          </cell>
          <cell r="B818" t="str">
            <v>CABO TELEFONICO CTP - APL - 50, 100 PARES, USO EXTERNO</v>
          </cell>
          <cell r="C818" t="str">
            <v xml:space="preserve">M     </v>
          </cell>
          <cell r="D818" t="str">
            <v>CR</v>
          </cell>
          <cell r="E818" t="str">
            <v>76,93</v>
          </cell>
        </row>
        <row r="819">
          <cell r="A819">
            <v>11917</v>
          </cell>
          <cell r="B819" t="str">
            <v>CABO TELEFONICO CTP - APL - 50, 20 PARES, USO EXTERNO</v>
          </cell>
          <cell r="C819" t="str">
            <v xml:space="preserve">M     </v>
          </cell>
          <cell r="D819" t="str">
            <v>CR</v>
          </cell>
          <cell r="E819" t="str">
            <v>18,81</v>
          </cell>
        </row>
        <row r="820">
          <cell r="A820">
            <v>11918</v>
          </cell>
          <cell r="B820" t="str">
            <v>CABO TELEFONICO CTP - APL - 50, 30 PARES, USO EXTERNO</v>
          </cell>
          <cell r="C820" t="str">
            <v xml:space="preserve">M     </v>
          </cell>
          <cell r="D820" t="str">
            <v>CR</v>
          </cell>
          <cell r="E820" t="str">
            <v>22,31</v>
          </cell>
        </row>
        <row r="821">
          <cell r="A821">
            <v>37734</v>
          </cell>
          <cell r="B821" t="str">
            <v>CACAMBA METALICA BASCULANTE COM CAPACIDADE DE 10 M3 (INCLUI MONTAGEM, NAO INCLUI CAMINHAO)</v>
          </cell>
          <cell r="C821" t="str">
            <v xml:space="preserve">UN    </v>
          </cell>
          <cell r="D821" t="str">
            <v>CR</v>
          </cell>
          <cell r="E821" t="str">
            <v>96.529,72</v>
          </cell>
        </row>
        <row r="822">
          <cell r="A822">
            <v>42251</v>
          </cell>
          <cell r="B822" t="str">
            <v>CACAMBA METALICA BASCULANTE COM CAPACIDADE DE 12 M3 (INCLUI MONTAGEM, NAO INCLUI CAMINHAO)</v>
          </cell>
          <cell r="C822" t="str">
            <v xml:space="preserve">UN    </v>
          </cell>
          <cell r="D822" t="str">
            <v>CR</v>
          </cell>
          <cell r="E822" t="str">
            <v>109.615,38</v>
          </cell>
        </row>
        <row r="823">
          <cell r="A823">
            <v>37733</v>
          </cell>
          <cell r="B823" t="str">
            <v>CACAMBA METALICA BASCULANTE COM CAPACIDADE DE 6 M3 (INCLUI MONTAGEM, NAO INCLUI CAMINHAO)</v>
          </cell>
          <cell r="C823" t="str">
            <v xml:space="preserve">UN    </v>
          </cell>
          <cell r="D823" t="str">
            <v>CR</v>
          </cell>
          <cell r="E823" t="str">
            <v>72.377,62</v>
          </cell>
        </row>
        <row r="824">
          <cell r="A824">
            <v>37735</v>
          </cell>
          <cell r="B824" t="str">
            <v>CACAMBA METALICA BASCULANTE COM CAPACIDADE DE 8 M3 (INCLUI MONTAGEM, NAO INCLUI CAMINHAO)</v>
          </cell>
          <cell r="C824" t="str">
            <v xml:space="preserve">UN    </v>
          </cell>
          <cell r="D824" t="str">
            <v>CR</v>
          </cell>
          <cell r="E824" t="str">
            <v>87.215,03</v>
          </cell>
        </row>
        <row r="825">
          <cell r="A825">
            <v>5090</v>
          </cell>
          <cell r="B825" t="str">
            <v>CADEADO SIMPLES, CORPO EM LATAO MACICO, COM LARGURA DE 25 MM E ALTURA DE APROX 25 MM, HASTE CEMENTADA (NAO LONGA), EM ACO TEMPERADO COM DIAMETRO DE APROX 5,0 MM, INCLUINDO 2 CHAVES</v>
          </cell>
          <cell r="C825" t="str">
            <v xml:space="preserve">UN    </v>
          </cell>
          <cell r="D825" t="str">
            <v xml:space="preserve">C </v>
          </cell>
          <cell r="E825" t="str">
            <v>20,00</v>
          </cell>
        </row>
        <row r="826">
          <cell r="A826">
            <v>5085</v>
          </cell>
          <cell r="B826" t="str">
            <v>CADEADO SIMPLES, CORPO EM LATAO MACICO, COM LARGURA DE 35 MM E ALTURA DE APROX 30 MM, HASTE CEMENTADA (NAO LONGA), EM ACO TEMPERADO COM DIAMETRO DE APROX 6,0 MM, INCLUINDO 2 CHAVES</v>
          </cell>
          <cell r="C826" t="str">
            <v xml:space="preserve">UN    </v>
          </cell>
          <cell r="D826" t="str">
            <v>CR</v>
          </cell>
          <cell r="E826" t="str">
            <v>29,77</v>
          </cell>
        </row>
        <row r="827">
          <cell r="A827">
            <v>43603</v>
          </cell>
          <cell r="B827" t="str">
            <v>CADEADO SIMPLES, CORPO EM LATAO MACICO, COM LARGURA DE 50 MM E ALTURA DE APROX 40 MM, HASTE CEMENTADA EM ACO TEMPERADO COM DIAMETRO DE APROX 8,0 MM, INCLUINDO 2 CHAVES</v>
          </cell>
          <cell r="C827" t="str">
            <v xml:space="preserve">UN    </v>
          </cell>
          <cell r="D827" t="str">
            <v>CR</v>
          </cell>
          <cell r="E827" t="str">
            <v>42,53</v>
          </cell>
        </row>
        <row r="828">
          <cell r="A828">
            <v>38374</v>
          </cell>
          <cell r="B828" t="str">
            <v>CADEIRA SUSPENSA MANUAL / BALANCIM INDIVIDUAL (NBR 14751)</v>
          </cell>
          <cell r="C828" t="str">
            <v xml:space="preserve">UN    </v>
          </cell>
          <cell r="D828" t="str">
            <v>CR</v>
          </cell>
          <cell r="E828" t="str">
            <v>970,30</v>
          </cell>
        </row>
        <row r="829">
          <cell r="A829">
            <v>20209</v>
          </cell>
          <cell r="B829" t="str">
            <v>CAIBRO APARELHADO  *7,5 X 7,5* CM, EM MACARANDUBA, ANGELIM OU EQUIVALENTE DA REGIAO</v>
          </cell>
          <cell r="C829" t="str">
            <v xml:space="preserve">M     </v>
          </cell>
          <cell r="D829" t="str">
            <v>CR</v>
          </cell>
          <cell r="E829" t="str">
            <v>35,82</v>
          </cell>
        </row>
        <row r="830">
          <cell r="A830">
            <v>20212</v>
          </cell>
          <cell r="B830" t="str">
            <v>CAIBRO APARELHADO *6 X 8* CM, EM MACARANDUBA, ANGELIM OU EQUIVALENTE DA REGIAO</v>
          </cell>
          <cell r="C830" t="str">
            <v xml:space="preserve">M     </v>
          </cell>
          <cell r="D830" t="str">
            <v>CR</v>
          </cell>
          <cell r="E830" t="str">
            <v>29,99</v>
          </cell>
        </row>
        <row r="831">
          <cell r="A831">
            <v>4430</v>
          </cell>
          <cell r="B831" t="str">
            <v>CAIBRO NAO APARELHADO *5 X 6* CM, EM MACARANDUBA, ANGELIM OU EQUIVALENTE DA REGIAO -  BRUTA</v>
          </cell>
          <cell r="C831" t="str">
            <v xml:space="preserve">M     </v>
          </cell>
          <cell r="D831" t="str">
            <v xml:space="preserve">C </v>
          </cell>
          <cell r="E831" t="str">
            <v>17,55</v>
          </cell>
        </row>
        <row r="832">
          <cell r="A832">
            <v>4433</v>
          </cell>
          <cell r="B832" t="str">
            <v>CAIBRO NAO APARELHADO *6 X 6* CM, EM MACARANDUBA, ANGELIM OU EQUIVALENTE DA REGIAO - BRUTA</v>
          </cell>
          <cell r="C832" t="str">
            <v xml:space="preserve">M     </v>
          </cell>
          <cell r="D832" t="str">
            <v>CR</v>
          </cell>
          <cell r="E832" t="str">
            <v>34,32</v>
          </cell>
        </row>
        <row r="833">
          <cell r="A833">
            <v>4400</v>
          </cell>
          <cell r="B833" t="str">
            <v>CAIBRO NAO APARELHADO,  *6 X 8* CM,  EM MACARANDUBA, ANGELIM OU EQUIVALENTE DA REGIAO -  BRUTA</v>
          </cell>
          <cell r="C833" t="str">
            <v xml:space="preserve">M     </v>
          </cell>
          <cell r="D833" t="str">
            <v>CR</v>
          </cell>
          <cell r="E833" t="str">
            <v>27,93</v>
          </cell>
        </row>
        <row r="834">
          <cell r="A834">
            <v>2729</v>
          </cell>
          <cell r="B834" t="str">
            <v>CAIBRO ROLICO DE MADEIRA TRATADA, D = 4 A 7 CM, H = 3,00 M, EM EUCALIPTO OU EQUIVALENTE DA REGIAO</v>
          </cell>
          <cell r="C834" t="str">
            <v xml:space="preserve">UN    </v>
          </cell>
          <cell r="D834" t="str">
            <v>CR</v>
          </cell>
          <cell r="E834" t="str">
            <v>28,44</v>
          </cell>
        </row>
        <row r="835">
          <cell r="A835">
            <v>4513</v>
          </cell>
          <cell r="B835" t="str">
            <v>CAIBRO 5 X 5 CM EM PINUS, MISTA OU EQUIVALENTE DA REGIAO - BRUTA</v>
          </cell>
          <cell r="C835" t="str">
            <v xml:space="preserve">M     </v>
          </cell>
          <cell r="D835" t="str">
            <v>CR</v>
          </cell>
          <cell r="E835" t="str">
            <v>4,77</v>
          </cell>
        </row>
        <row r="836">
          <cell r="A836">
            <v>11871</v>
          </cell>
          <cell r="B836" t="str">
            <v>CAIXA D'AGUA DE FIBRA DE VIDRO, PARA 500 LITROS, COM TAMPA</v>
          </cell>
          <cell r="C836" t="str">
            <v xml:space="preserve">UN    </v>
          </cell>
          <cell r="D836" t="str">
            <v xml:space="preserve">C </v>
          </cell>
          <cell r="E836" t="str">
            <v>299,90</v>
          </cell>
        </row>
        <row r="837">
          <cell r="A837">
            <v>34636</v>
          </cell>
          <cell r="B837" t="str">
            <v>CAIXA D'AGUA EM POLIETILENO 1000 LITROS, COM TAMPA</v>
          </cell>
          <cell r="C837" t="str">
            <v xml:space="preserve">UN    </v>
          </cell>
          <cell r="D837" t="str">
            <v xml:space="preserve">C </v>
          </cell>
          <cell r="E837" t="str">
            <v>499,00</v>
          </cell>
        </row>
        <row r="838">
          <cell r="A838">
            <v>34639</v>
          </cell>
          <cell r="B838" t="str">
            <v>CAIXA D'AGUA EM POLIETILENO 1500 LITROS, COM TAMPA</v>
          </cell>
          <cell r="C838" t="str">
            <v xml:space="preserve">UN    </v>
          </cell>
          <cell r="D838" t="str">
            <v>CR</v>
          </cell>
          <cell r="E838" t="str">
            <v>1.013,46</v>
          </cell>
        </row>
        <row r="839">
          <cell r="A839">
            <v>34640</v>
          </cell>
          <cell r="B839" t="str">
            <v>CAIXA D'AGUA EM POLIETILENO 2000 LITROS, COM TAMPA</v>
          </cell>
          <cell r="C839" t="str">
            <v xml:space="preserve">UN    </v>
          </cell>
          <cell r="D839" t="str">
            <v>CR</v>
          </cell>
          <cell r="E839" t="str">
            <v>1.138,38</v>
          </cell>
        </row>
        <row r="840">
          <cell r="A840">
            <v>34637</v>
          </cell>
          <cell r="B840" t="str">
            <v>CAIXA D'AGUA EM POLIETILENO 500 LITROS, COM TAMPA</v>
          </cell>
          <cell r="C840" t="str">
            <v xml:space="preserve">UN    </v>
          </cell>
          <cell r="D840" t="str">
            <v>CR</v>
          </cell>
          <cell r="E840" t="str">
            <v>286,50</v>
          </cell>
        </row>
        <row r="841">
          <cell r="A841">
            <v>34638</v>
          </cell>
          <cell r="B841" t="str">
            <v>CAIXA D'AGUA EM POLIETILENO 750 LITROS, COM TAMPA</v>
          </cell>
          <cell r="C841" t="str">
            <v xml:space="preserve">UN    </v>
          </cell>
          <cell r="D841" t="str">
            <v>CR</v>
          </cell>
          <cell r="E841" t="str">
            <v>491,31</v>
          </cell>
        </row>
        <row r="842">
          <cell r="A842">
            <v>11868</v>
          </cell>
          <cell r="B842" t="str">
            <v>CAIXA D'AGUA FIBRA DE VIDRO PARA 1000 LITROS, COM TAMPA</v>
          </cell>
          <cell r="C842" t="str">
            <v xml:space="preserve">UN    </v>
          </cell>
          <cell r="D842" t="str">
            <v>CR</v>
          </cell>
          <cell r="E842" t="str">
            <v>412,17</v>
          </cell>
        </row>
        <row r="843">
          <cell r="A843">
            <v>37106</v>
          </cell>
          <cell r="B843" t="str">
            <v>CAIXA D'AGUA FIBRA DE VIDRO PARA 10000 LITROS, COM TAMPA</v>
          </cell>
          <cell r="C843" t="str">
            <v xml:space="preserve">UN    </v>
          </cell>
          <cell r="D843" t="str">
            <v>CR</v>
          </cell>
          <cell r="E843" t="str">
            <v>3.981,11</v>
          </cell>
        </row>
        <row r="844">
          <cell r="A844">
            <v>11869</v>
          </cell>
          <cell r="B844" t="str">
            <v>CAIXA D'AGUA FIBRA DE VIDRO PARA 1500 LITROS, COM TAMPA</v>
          </cell>
          <cell r="C844" t="str">
            <v xml:space="preserve">UN    </v>
          </cell>
          <cell r="D844" t="str">
            <v>CR</v>
          </cell>
          <cell r="E844" t="str">
            <v>668,74</v>
          </cell>
        </row>
        <row r="845">
          <cell r="A845">
            <v>37104</v>
          </cell>
          <cell r="B845" t="str">
            <v>CAIXA D'AGUA FIBRA DE VIDRO PARA 2000 LITROS, COM TAMPA</v>
          </cell>
          <cell r="C845" t="str">
            <v xml:space="preserve">UN    </v>
          </cell>
          <cell r="D845" t="str">
            <v>CR</v>
          </cell>
          <cell r="E845" t="str">
            <v>862,05</v>
          </cell>
        </row>
        <row r="846">
          <cell r="A846">
            <v>37105</v>
          </cell>
          <cell r="B846" t="str">
            <v>CAIXA D'AGUA FIBRA DE VIDRO PARA 5000 LITROS, COM TAMPA</v>
          </cell>
          <cell r="C846" t="str">
            <v xml:space="preserve">UN    </v>
          </cell>
          <cell r="D846" t="str">
            <v>CR</v>
          </cell>
          <cell r="E846" t="str">
            <v>1.919,92</v>
          </cell>
        </row>
        <row r="847">
          <cell r="A847">
            <v>34641</v>
          </cell>
          <cell r="B847" t="str">
            <v>CAIXA DE ATERRAMENTO EM CONCRETO PRE-MOLDADO, DIAMETRO DE 0,30 M E ALTURA DE 0,35 M, SEM FUNDO E COM TAMPA</v>
          </cell>
          <cell r="C847" t="str">
            <v xml:space="preserve">UN    </v>
          </cell>
          <cell r="D847" t="str">
            <v>CR</v>
          </cell>
          <cell r="E847" t="str">
            <v>74,61</v>
          </cell>
        </row>
        <row r="848">
          <cell r="A848">
            <v>43434</v>
          </cell>
          <cell r="B848" t="str">
            <v>CAIXA DE CONCRETO ARMADO PRE-MOLDADO, COM FUNDO E SEM TAMPA, DIMENSOES DE 0,30 X 0,30 X 0,30 M</v>
          </cell>
          <cell r="C848" t="str">
            <v xml:space="preserve">UN    </v>
          </cell>
          <cell r="D848" t="str">
            <v>CR</v>
          </cell>
          <cell r="E848" t="str">
            <v>80,67</v>
          </cell>
        </row>
        <row r="849">
          <cell r="A849">
            <v>43435</v>
          </cell>
          <cell r="B849" t="str">
            <v>CAIXA DE CONCRETO ARMADO PRE-MOLDADO, COM FUNDO E SEM TAMPA, DIMENSOES DE 0,40 X 0,40 X 0,40 M</v>
          </cell>
          <cell r="C849" t="str">
            <v xml:space="preserve">UN    </v>
          </cell>
          <cell r="D849" t="str">
            <v>CR</v>
          </cell>
          <cell r="E849" t="str">
            <v>147,89</v>
          </cell>
        </row>
        <row r="850">
          <cell r="A850">
            <v>43436</v>
          </cell>
          <cell r="B850" t="str">
            <v>CAIXA DE CONCRETO ARMADO PRE-MOLDADO, COM FUNDO E SEM TAMPA, DIMENSOES DE 0,60 X 0,60 X 0,50 M</v>
          </cell>
          <cell r="C850" t="str">
            <v xml:space="preserve">UN    </v>
          </cell>
          <cell r="D850" t="str">
            <v>CR</v>
          </cell>
          <cell r="E850" t="str">
            <v>258,82</v>
          </cell>
        </row>
        <row r="851">
          <cell r="A851">
            <v>43437</v>
          </cell>
          <cell r="B851" t="str">
            <v>CAIXA DE CONCRETO ARMADO PRE-MOLDADO, COM FUNDO E SEM TAMPA, DIMENSOES DE 0,80 X 0,80 X 0,50 M</v>
          </cell>
          <cell r="C851" t="str">
            <v xml:space="preserve">UN    </v>
          </cell>
          <cell r="D851" t="str">
            <v>CR</v>
          </cell>
          <cell r="E851" t="str">
            <v>469,24</v>
          </cell>
        </row>
        <row r="852">
          <cell r="A852">
            <v>43438</v>
          </cell>
          <cell r="B852" t="str">
            <v>CAIXA DE CONCRETO ARMADO PRE-MOLDADO, COM FUNDO E SEM TAMPA, DIMENSOES DE 1,00 X 1,00 X 0,50 M</v>
          </cell>
          <cell r="C852" t="str">
            <v xml:space="preserve">UN    </v>
          </cell>
          <cell r="D852" t="str">
            <v>CR</v>
          </cell>
          <cell r="E852" t="str">
            <v>840,33</v>
          </cell>
        </row>
        <row r="853">
          <cell r="A853">
            <v>41627</v>
          </cell>
          <cell r="B853" t="str">
            <v>CAIXA DE CONCRETO ARMADO PRE-MOLDADO, COM FUNDO E TAMPA, DIMENSOES DE 0,30 X 0,30 X 0,30 M</v>
          </cell>
          <cell r="C853" t="str">
            <v xml:space="preserve">UN    </v>
          </cell>
          <cell r="D853" t="str">
            <v>CR</v>
          </cell>
          <cell r="E853" t="str">
            <v>124,36</v>
          </cell>
        </row>
        <row r="854">
          <cell r="A854">
            <v>41628</v>
          </cell>
          <cell r="B854" t="str">
            <v>CAIXA DE CONCRETO ARMADO PRE-MOLDADO, COM FUNDO E TAMPA, DIMENSOES DE 0,40 X 0,40 X 0,40 M</v>
          </cell>
          <cell r="C854" t="str">
            <v xml:space="preserve">UN    </v>
          </cell>
          <cell r="D854" t="str">
            <v>CR</v>
          </cell>
          <cell r="E854" t="str">
            <v>228,57</v>
          </cell>
        </row>
        <row r="855">
          <cell r="A855">
            <v>41629</v>
          </cell>
          <cell r="B855" t="str">
            <v>CAIXA DE CONCRETO ARMADO PRE-MOLDADO, COM FUNDO E TAMPA, DIMENSOES DE 0,60 X 0,60 X 0,50 M</v>
          </cell>
          <cell r="C855" t="str">
            <v xml:space="preserve">UN    </v>
          </cell>
          <cell r="D855" t="str">
            <v>CR</v>
          </cell>
          <cell r="E855" t="str">
            <v>290,42</v>
          </cell>
        </row>
        <row r="856">
          <cell r="A856">
            <v>43429</v>
          </cell>
          <cell r="B856" t="str">
            <v>CAIXA DE CONCRETO ARMADO PRE-MOLDADO, SEM FUNDO, QUADRADA, DIMENSOES DE 0,30 X 0,30 X 0,30 M</v>
          </cell>
          <cell r="C856" t="str">
            <v xml:space="preserve">UN    </v>
          </cell>
          <cell r="D856" t="str">
            <v>CR</v>
          </cell>
          <cell r="E856" t="str">
            <v>64,34</v>
          </cell>
        </row>
        <row r="857">
          <cell r="A857">
            <v>43430</v>
          </cell>
          <cell r="B857" t="str">
            <v>CAIXA DE CONCRETO ARMADO PRE-MOLDADO, SEM FUNDO, QUADRADA, DIMENSOES DE 0,40 X 0,40 X 0,40 M</v>
          </cell>
          <cell r="C857" t="str">
            <v xml:space="preserve">UN    </v>
          </cell>
          <cell r="D857" t="str">
            <v>CR</v>
          </cell>
          <cell r="E857" t="str">
            <v>106,89</v>
          </cell>
        </row>
        <row r="858">
          <cell r="A858">
            <v>43431</v>
          </cell>
          <cell r="B858" t="str">
            <v>CAIXA DE CONCRETO ARMADO PRE-MOLDADO, SEM FUNDO, QUADRADA, DIMENSOES DE 0,60 X 0,60 X 0,50 M</v>
          </cell>
          <cell r="C858" t="str">
            <v xml:space="preserve">UN    </v>
          </cell>
          <cell r="D858" t="str">
            <v>CR</v>
          </cell>
          <cell r="E858" t="str">
            <v>207,05</v>
          </cell>
        </row>
        <row r="859">
          <cell r="A859">
            <v>43432</v>
          </cell>
          <cell r="B859" t="str">
            <v>CAIXA DE CONCRETO ARMADO PRE-MOLDADO, SEM FUNDO, QUADRADA, DIMENSOES DE 0,80 X 0,80 X 0,50 M</v>
          </cell>
          <cell r="C859" t="str">
            <v xml:space="preserve">UN    </v>
          </cell>
          <cell r="D859" t="str">
            <v>CR</v>
          </cell>
          <cell r="E859" t="str">
            <v>430,25</v>
          </cell>
        </row>
        <row r="860">
          <cell r="A860">
            <v>43433</v>
          </cell>
          <cell r="B860" t="str">
            <v>CAIXA DE CONCRETO ARMADO PRE-MOLDADO, SEM FUNDO, QUADRADA, DIMENSOES DE 1,00 X 1,00 X 0,50 M</v>
          </cell>
          <cell r="C860" t="str">
            <v xml:space="preserve">UN    </v>
          </cell>
          <cell r="D860" t="str">
            <v>CR</v>
          </cell>
          <cell r="E860" t="str">
            <v>678,31</v>
          </cell>
        </row>
        <row r="861">
          <cell r="A861">
            <v>43094</v>
          </cell>
          <cell r="B861" t="str">
            <v>CAIXA DE DERIVACAO PARA MEDIDOR DE ENERGIA, COM BARRAMENTO MONOFASICO, EM POLICARBONATO / TERMOPLASTICO - MODULO (PADRAO CONCESSIONARIA LOCAL)</v>
          </cell>
          <cell r="C861" t="str">
            <v xml:space="preserve">UN    </v>
          </cell>
          <cell r="D861" t="str">
            <v>CR</v>
          </cell>
          <cell r="E861" t="str">
            <v>317,26</v>
          </cell>
        </row>
        <row r="862">
          <cell r="A862">
            <v>43093</v>
          </cell>
          <cell r="B862" t="str">
            <v>CAIXA DE DERIVACAO PARA MEDIDOR DE ENERGIA, COM BARRAMENTO POLIFASICO, EM POLICARBONATO / TERMOPLASTICO - MODULO (PADRAO CONCESSIONARIA LOCAL)</v>
          </cell>
          <cell r="C862" t="str">
            <v xml:space="preserve">UN    </v>
          </cell>
          <cell r="D862" t="str">
            <v>CR</v>
          </cell>
          <cell r="E862" t="str">
            <v>337,15</v>
          </cell>
        </row>
        <row r="863">
          <cell r="A863">
            <v>1030</v>
          </cell>
          <cell r="B863" t="str">
            <v>CAIXA DE DESCARGA DE PLASTICO EXTERNA, DE *9* L, PUXADOR FIO DE NYLON, NAO INCLUSO CANO, BOLSA, ENGATE</v>
          </cell>
          <cell r="C863" t="str">
            <v xml:space="preserve">UN    </v>
          </cell>
          <cell r="D863" t="str">
            <v xml:space="preserve">C </v>
          </cell>
          <cell r="E863" t="str">
            <v>46,50</v>
          </cell>
        </row>
        <row r="864">
          <cell r="A864">
            <v>11694</v>
          </cell>
          <cell r="B864" t="str">
            <v>CAIXA DE DESCARGA PLASTICA DE EMBUTIR COMPLETA, COM ESPELHO PLASTICO, CAPACIDADE 6 A 10 L, ACESSORIOS INCLUSOS</v>
          </cell>
          <cell r="C864" t="str">
            <v xml:space="preserve">UN    </v>
          </cell>
          <cell r="D864" t="str">
            <v>CR</v>
          </cell>
          <cell r="E864" t="str">
            <v>1.027,89</v>
          </cell>
        </row>
        <row r="865">
          <cell r="A865">
            <v>11881</v>
          </cell>
          <cell r="B865" t="str">
            <v>CAIXA DE GORDURA CILINDRICA EM CONCRETO SIMPLES,  PRE-MOLDADA, COM DIAMETRO DE 40 CM E ALTURA DE 45 CM, COM TAMPA</v>
          </cell>
          <cell r="C865" t="str">
            <v xml:space="preserve">UN    </v>
          </cell>
          <cell r="D865" t="str">
            <v>CR</v>
          </cell>
          <cell r="E865" t="str">
            <v>114,28</v>
          </cell>
        </row>
        <row r="866">
          <cell r="A866">
            <v>35277</v>
          </cell>
          <cell r="B866" t="str">
            <v>CAIXA DE GORDURA EM PVC, DIAMETRO MINIMO 300 MM, DIAMETRO DE SAIDA 100 MM, CAPACIDADE  APROXIMADA 18 LITROS, COM TAMPA E CESTO</v>
          </cell>
          <cell r="C866" t="str">
            <v xml:space="preserve">UN    </v>
          </cell>
          <cell r="D866" t="str">
            <v>CR</v>
          </cell>
          <cell r="E866" t="str">
            <v>370,61</v>
          </cell>
        </row>
        <row r="867">
          <cell r="A867">
            <v>10521</v>
          </cell>
          <cell r="B867" t="str">
            <v>CAIXA DE INCENDIO/ABRIGO PARA MANGUEIRA, DE EMBUTIR/INTERNA, COM 75 X 45 X 17 CM, EM CHAPA DE ACO, PORTA COM VENTILACAO, VISOR COM A INSCRICAO "INCENDIO", SUPORTE/CESTA INTERNA PARA A MANGUEIRA, PINTURA ELETROSTATICA VERMELHA</v>
          </cell>
          <cell r="C867" t="str">
            <v xml:space="preserve">UN    </v>
          </cell>
          <cell r="D867" t="str">
            <v>CR</v>
          </cell>
          <cell r="E867" t="str">
            <v>391,36</v>
          </cell>
        </row>
        <row r="868">
          <cell r="A868">
            <v>10885</v>
          </cell>
          <cell r="B868" t="str">
            <v>CAIXA DE INCENDIO/ABRIGO PARA MANGUEIRA, DE EMBUTIR/INTERNA, COM 90 X 60 X 17 CM, EM CHAPA DE ACO, PORTA COM VENTILACAO, VISOR COM A INSCRICAO "INCENDIO", SUPORTE/CESTA INTERNA PARA A MANGUEIRA, PINTURA ELETROSTATICA VERMELHA</v>
          </cell>
          <cell r="C868" t="str">
            <v xml:space="preserve">UN    </v>
          </cell>
          <cell r="D868" t="str">
            <v>CR</v>
          </cell>
          <cell r="E868" t="str">
            <v>495,02</v>
          </cell>
        </row>
        <row r="869">
          <cell r="A869">
            <v>20962</v>
          </cell>
          <cell r="B869" t="str">
            <v>CAIXA DE INCENDIO/ABRIGO PARA MANGUEIRA, DE SOBREPOR/EXTERNA, COM 75 X 45 X 17 CM, EM CHAPA DE ACO, PORTA COM VENTILACAO, VISOR COM A INSCRICAO "INCENDIO", SUPORTE/CESTA INTERNA PARA A MANGUEIRA, PINTURA ELETROSTATICA VERMELHA</v>
          </cell>
          <cell r="C869" t="str">
            <v xml:space="preserve">UN    </v>
          </cell>
          <cell r="D869" t="str">
            <v xml:space="preserve">C </v>
          </cell>
          <cell r="E869" t="str">
            <v>410,00</v>
          </cell>
        </row>
        <row r="870">
          <cell r="A870">
            <v>20963</v>
          </cell>
          <cell r="B870" t="str">
            <v>CAIXA DE INCENDIO/ABRIGO PARA MANGUEIRA, DE SOBREPOR/EXTERNA, COM 90 X 60 X 17 CM, EM CHAPA DE ACO, PORTA COM VENTILACAO, VISOR COM A INSCRICAO "INCENDIO", SUPORTE/CESTA INTERNA PARA A MANGUEIRA, PINTURA ELETROSTATICA VERMELHA</v>
          </cell>
          <cell r="C870" t="str">
            <v xml:space="preserve">UN    </v>
          </cell>
          <cell r="D870" t="str">
            <v>CR</v>
          </cell>
          <cell r="E870" t="str">
            <v>500,85</v>
          </cell>
        </row>
        <row r="871">
          <cell r="A871">
            <v>34643</v>
          </cell>
          <cell r="B871" t="str">
            <v>CAIXA DE INSPECAO PARA ATERRAMENTO E PARA RAIOS, EM POLIPROPILENO,  DIAMETRO = 300 MM X ALTURA = 400 MM</v>
          </cell>
          <cell r="C871" t="str">
            <v xml:space="preserve">UN    </v>
          </cell>
          <cell r="D871" t="str">
            <v>CR</v>
          </cell>
          <cell r="E871" t="str">
            <v>42,68</v>
          </cell>
        </row>
        <row r="872">
          <cell r="A872">
            <v>41480</v>
          </cell>
          <cell r="B872" t="str">
            <v>CAIXA DE INSPECAO PARA ATERRAMENTO OU OUTRO USO, EM PVC, DN = 250 X 250 MM</v>
          </cell>
          <cell r="C872" t="str">
            <v xml:space="preserve">UN    </v>
          </cell>
          <cell r="D872" t="str">
            <v>CR</v>
          </cell>
          <cell r="E872" t="str">
            <v>49,49</v>
          </cell>
        </row>
        <row r="873">
          <cell r="A873">
            <v>41474</v>
          </cell>
          <cell r="B873" t="str">
            <v>CAIXA DE INSPECAO PARA ATERRAMENTO OU OUTRO USO, EM PVC, DN = 300 X *300* MM</v>
          </cell>
          <cell r="C873" t="str">
            <v xml:space="preserve">UN    </v>
          </cell>
          <cell r="D873" t="str">
            <v>CR</v>
          </cell>
          <cell r="E873" t="str">
            <v>79,05</v>
          </cell>
        </row>
        <row r="874">
          <cell r="A874">
            <v>41475</v>
          </cell>
          <cell r="B874" t="str">
            <v>CAIXA DE INSPECAO PARA ATERRAMENTO OU OUTRO USO, EM PVC, DN = 300 X 250 MM</v>
          </cell>
          <cell r="C874" t="str">
            <v xml:space="preserve">UN    </v>
          </cell>
          <cell r="D874" t="str">
            <v>CR</v>
          </cell>
          <cell r="E874" t="str">
            <v>67,45</v>
          </cell>
        </row>
        <row r="875">
          <cell r="A875">
            <v>41476</v>
          </cell>
          <cell r="B875" t="str">
            <v>CAIXA DE INSPECAO PARA ATERRAMENTO OU OUTRO USO, EM PVC, DN = 300 X 600 MM</v>
          </cell>
          <cell r="C875" t="str">
            <v xml:space="preserve">UN    </v>
          </cell>
          <cell r="D875" t="str">
            <v>CR</v>
          </cell>
          <cell r="E875" t="str">
            <v>147,69</v>
          </cell>
        </row>
        <row r="876">
          <cell r="A876">
            <v>2555</v>
          </cell>
          <cell r="B876" t="str">
            <v>CAIXA DE LUZ "3 X 3" EM ACO ESMALTADA</v>
          </cell>
          <cell r="C876" t="str">
            <v xml:space="preserve">UN    </v>
          </cell>
          <cell r="D876" t="str">
            <v>CR</v>
          </cell>
          <cell r="E876" t="str">
            <v>2,10</v>
          </cell>
        </row>
        <row r="877">
          <cell r="A877">
            <v>2556</v>
          </cell>
          <cell r="B877" t="str">
            <v>CAIXA DE LUZ "4 X 2" EM ACO ESMALTADA</v>
          </cell>
          <cell r="C877" t="str">
            <v xml:space="preserve">UN    </v>
          </cell>
          <cell r="D877" t="str">
            <v>CR</v>
          </cell>
          <cell r="E877" t="str">
            <v>2,17</v>
          </cell>
        </row>
        <row r="878">
          <cell r="A878">
            <v>2557</v>
          </cell>
          <cell r="B878" t="str">
            <v>CAIXA DE LUZ "4 X 4" EM ACO ESMALTADA</v>
          </cell>
          <cell r="C878" t="str">
            <v xml:space="preserve">UN    </v>
          </cell>
          <cell r="D878" t="str">
            <v>CR</v>
          </cell>
          <cell r="E878" t="str">
            <v>4,58</v>
          </cell>
        </row>
        <row r="879">
          <cell r="A879">
            <v>10569</v>
          </cell>
          <cell r="B879" t="str">
            <v>CAIXA DE PASSAGEM / DERIVACAO / LUZ, OCTOGONAL 4 X4, EM ACO ESMALTADA, COM FUNDO MOVEL SIMPLES (FMS)</v>
          </cell>
          <cell r="C879" t="str">
            <v xml:space="preserve">UN    </v>
          </cell>
          <cell r="D879" t="str">
            <v>CR</v>
          </cell>
          <cell r="E879" t="str">
            <v>4,58</v>
          </cell>
        </row>
        <row r="880">
          <cell r="A880">
            <v>39810</v>
          </cell>
          <cell r="B880" t="str">
            <v>CAIXA DE PASSAGEM ELETRICA DE PAREDE, DE EMBUTIR, EM PVC, COM TAMPA APARAFUSADA, DIMENSOES 120 X 120 X *75* MM</v>
          </cell>
          <cell r="C880" t="str">
            <v xml:space="preserve">UN    </v>
          </cell>
          <cell r="D880" t="str">
            <v>CR</v>
          </cell>
          <cell r="E880" t="str">
            <v>42,81</v>
          </cell>
        </row>
        <row r="881">
          <cell r="A881">
            <v>39811</v>
          </cell>
          <cell r="B881" t="str">
            <v>CAIXA DE PASSAGEM ELETRICA DE PAREDE, DE EMBUTIR, EM PVC, COM TAMPA APARAFUSADA, DIMENSOES 150 X 150 X *75* MM</v>
          </cell>
          <cell r="C881" t="str">
            <v xml:space="preserve">UN    </v>
          </cell>
          <cell r="D881" t="str">
            <v>CR</v>
          </cell>
          <cell r="E881" t="str">
            <v>52,37</v>
          </cell>
        </row>
        <row r="882">
          <cell r="A882">
            <v>39812</v>
          </cell>
          <cell r="B882" t="str">
            <v>CAIXA DE PASSAGEM ELETRICA DE PAREDE, DE EMBUTIR, EM PVC, COM TAMPA APARAFUSADA, DIMENSOES 200 X 200 X *90* MM</v>
          </cell>
          <cell r="C882" t="str">
            <v xml:space="preserve">UN    </v>
          </cell>
          <cell r="D882" t="str">
            <v>CR</v>
          </cell>
          <cell r="E882" t="str">
            <v>86,11</v>
          </cell>
        </row>
        <row r="883">
          <cell r="A883">
            <v>43096</v>
          </cell>
          <cell r="B883" t="str">
            <v>CAIXA DE PASSAGEM ELETRICA DE PAREDE, DE EMBUTIR, EM TERMOPLASTICO / PVC, COM TAMPA APARAFUSADA, DIMENSOES 400 X 400 X *120* MM</v>
          </cell>
          <cell r="C883" t="str">
            <v xml:space="preserve">UN    </v>
          </cell>
          <cell r="D883" t="str">
            <v>CR</v>
          </cell>
          <cell r="E883" t="str">
            <v>285,43</v>
          </cell>
        </row>
        <row r="884">
          <cell r="A884">
            <v>43102</v>
          </cell>
          <cell r="B884" t="str">
            <v>CAIXA DE PASSAGEM ELETRICA DE PAREDE, DE SOBREPOR, EM PVC, COM TAMPA APARAFUSADA, DIMENSOES 300 X 300 X *100* MM</v>
          </cell>
          <cell r="C884" t="str">
            <v xml:space="preserve">UN    </v>
          </cell>
          <cell r="D884" t="str">
            <v>CR</v>
          </cell>
          <cell r="E884" t="str">
            <v>173,56</v>
          </cell>
        </row>
        <row r="885">
          <cell r="A885">
            <v>43103</v>
          </cell>
          <cell r="B885" t="str">
            <v>CAIXA DE PASSAGEM ELETRICA DE PAREDE, DE SOBREPOR, EM PVC, COM TAMPA APARAFUSADA, DIMENSOES, 400 X 400 X *120* MM</v>
          </cell>
          <cell r="C885" t="str">
            <v xml:space="preserve">UN    </v>
          </cell>
          <cell r="D885" t="str">
            <v>CR</v>
          </cell>
          <cell r="E885" t="str">
            <v>255,57</v>
          </cell>
        </row>
        <row r="886">
          <cell r="A886">
            <v>43098</v>
          </cell>
          <cell r="B886" t="str">
            <v>CAIXA DE PASSAGEM ELETRICA DE PAREDE, DE SOBREPOR, EM TERMOPLASTICO / PVC, COM TAMPA APARAFUSA, DIMENSOES 200 X 200 X *100* MM</v>
          </cell>
          <cell r="C886" t="str">
            <v xml:space="preserve">UN    </v>
          </cell>
          <cell r="D886" t="str">
            <v>CR</v>
          </cell>
          <cell r="E886" t="str">
            <v>96,68</v>
          </cell>
        </row>
        <row r="887">
          <cell r="A887">
            <v>43097</v>
          </cell>
          <cell r="B887" t="str">
            <v>CAIXA DE PASSAGEM ELETRICA DE PAREDE, DE SOBREPOR, EM TERMOPLASTICO / PVC, COM TAMPA APARAFUSADA, DIMENSOES, 150 X 150 X *100* MM</v>
          </cell>
          <cell r="C887" t="str">
            <v xml:space="preserve">UN    </v>
          </cell>
          <cell r="D887" t="str">
            <v>CR</v>
          </cell>
          <cell r="E887" t="str">
            <v>57,28</v>
          </cell>
        </row>
        <row r="888">
          <cell r="A888">
            <v>43104</v>
          </cell>
          <cell r="B888" t="str">
            <v>CAIXA DE PASSAGEM ELETRICA, PARA PISO, EM PVC, DIMENSOES DE 3/4" A 4"</v>
          </cell>
          <cell r="C888" t="str">
            <v xml:space="preserve">UN    </v>
          </cell>
          <cell r="D888" t="str">
            <v>CR</v>
          </cell>
          <cell r="E888" t="str">
            <v>677,58</v>
          </cell>
        </row>
        <row r="889">
          <cell r="A889">
            <v>39771</v>
          </cell>
          <cell r="B889" t="str">
            <v>CAIXA DE PASSAGEM METALICA DE SOBREPOR COM TAMPA PARAFUSADA, DIMENSOES 20 X 20 X 10 CM</v>
          </cell>
          <cell r="C889" t="str">
            <v xml:space="preserve">UN    </v>
          </cell>
          <cell r="D889" t="str">
            <v>CR</v>
          </cell>
          <cell r="E889" t="str">
            <v>44,03</v>
          </cell>
        </row>
        <row r="890">
          <cell r="A890">
            <v>39772</v>
          </cell>
          <cell r="B890" t="str">
            <v>CAIXA DE PASSAGEM METALICA DE SOBREPOR COM TAMPA PARAFUSADA, DIMENSOES 30 X 30 X 10 CM</v>
          </cell>
          <cell r="C890" t="str">
            <v xml:space="preserve">UN    </v>
          </cell>
          <cell r="D890" t="str">
            <v>CR</v>
          </cell>
          <cell r="E890" t="str">
            <v>86,55</v>
          </cell>
        </row>
        <row r="891">
          <cell r="A891">
            <v>39773</v>
          </cell>
          <cell r="B891" t="str">
            <v>CAIXA DE PASSAGEM METALICA DE SOBREPOR COM TAMPA PARAFUSADA, DIMENSOES 40 X 40 X 15 CM</v>
          </cell>
          <cell r="C891" t="str">
            <v xml:space="preserve">UN    </v>
          </cell>
          <cell r="D891" t="str">
            <v>CR</v>
          </cell>
          <cell r="E891" t="str">
            <v>139,11</v>
          </cell>
        </row>
        <row r="892">
          <cell r="A892">
            <v>39774</v>
          </cell>
          <cell r="B892" t="str">
            <v>CAIXA DE PASSAGEM METALICA DE SOBREPOR COM TAMPA PARAFUSADA, DIMENSOES 50 X 50 X 15 CM</v>
          </cell>
          <cell r="C892" t="str">
            <v xml:space="preserve">UN    </v>
          </cell>
          <cell r="D892" t="str">
            <v>CR</v>
          </cell>
          <cell r="E892" t="str">
            <v>208,07</v>
          </cell>
        </row>
        <row r="893">
          <cell r="A893">
            <v>39775</v>
          </cell>
          <cell r="B893" t="str">
            <v>CAIXA DE PASSAGEM METALICA DE SOBREPOR COM TAMPA PARAFUSADA, DIMENSOES 60 X 60 X 20 CM</v>
          </cell>
          <cell r="C893" t="str">
            <v xml:space="preserve">UN    </v>
          </cell>
          <cell r="D893" t="str">
            <v>CR</v>
          </cell>
          <cell r="E893" t="str">
            <v>277,70</v>
          </cell>
        </row>
        <row r="894">
          <cell r="A894">
            <v>39776</v>
          </cell>
          <cell r="B894" t="str">
            <v>CAIXA DE PASSAGEM METALICA DE SOBREPOR COM TAMPA PARAFUSADA, DIMENSOES 70 X 70 X 20 CM</v>
          </cell>
          <cell r="C894" t="str">
            <v xml:space="preserve">UN    </v>
          </cell>
          <cell r="D894" t="str">
            <v>CR</v>
          </cell>
          <cell r="E894" t="str">
            <v>335,60</v>
          </cell>
        </row>
        <row r="895">
          <cell r="A895">
            <v>39777</v>
          </cell>
          <cell r="B895" t="str">
            <v>CAIXA DE PASSAGEM METALICA DE SOBREPOR COM TAMPA PARAFUSADA, DIMENSOES 80 X 80 X 20 CM</v>
          </cell>
          <cell r="C895" t="str">
            <v xml:space="preserve">UN    </v>
          </cell>
          <cell r="D895" t="str">
            <v>CR</v>
          </cell>
          <cell r="E895" t="str">
            <v>425,37</v>
          </cell>
        </row>
        <row r="896">
          <cell r="A896">
            <v>20254</v>
          </cell>
          <cell r="B896" t="str">
            <v>CAIXA DE PASSAGEM METALICA, DE SOBREPOR, COM TAMPA APARAFUSADA, DIMENSOES 15 X 15 X *10* CM</v>
          </cell>
          <cell r="C896" t="str">
            <v xml:space="preserve">UN    </v>
          </cell>
          <cell r="D896" t="str">
            <v>CR</v>
          </cell>
          <cell r="E896" t="str">
            <v>30,87</v>
          </cell>
        </row>
        <row r="897">
          <cell r="A897">
            <v>20253</v>
          </cell>
          <cell r="B897" t="str">
            <v>CAIXA DE PASSAGEM METALICA, DE SOBREPOR, COM TAMPA APARAFUSADA, DIMENSOES 35 X 35 X *12* CM</v>
          </cell>
          <cell r="C897" t="str">
            <v xml:space="preserve">UN    </v>
          </cell>
          <cell r="D897" t="str">
            <v>CR</v>
          </cell>
          <cell r="E897" t="str">
            <v>101,38</v>
          </cell>
        </row>
        <row r="898">
          <cell r="A898">
            <v>11247</v>
          </cell>
          <cell r="B898" t="str">
            <v>CAIXA DE PASSAGEM/ LUZ / TELEFONIA, DE EMBUTIR,  EM CHAPA DE ACO GALVANIZADO, DIMENSOES 150 X 150 X 15 CM (PADRAO CONCESSIONARIA LOCAL)</v>
          </cell>
          <cell r="C898" t="str">
            <v xml:space="preserve">UN    </v>
          </cell>
          <cell r="D898" t="str">
            <v>CR</v>
          </cell>
          <cell r="E898" t="str">
            <v>1.949,46</v>
          </cell>
        </row>
        <row r="899">
          <cell r="A899">
            <v>11250</v>
          </cell>
          <cell r="B899" t="str">
            <v>CAIXA DE PASSAGEM/ LUZ / TELEFONIA, DE EMBUTIR,  EM CHAPA DE ACO GALVANIZADO, DIMENSOES 20 X 20 X *12* CM (PADRAO CONCESSIONARIA LOCAL)</v>
          </cell>
          <cell r="C899" t="str">
            <v xml:space="preserve">UN    </v>
          </cell>
          <cell r="D899" t="str">
            <v>CR</v>
          </cell>
          <cell r="E899" t="str">
            <v>83,93</v>
          </cell>
        </row>
        <row r="900">
          <cell r="A900">
            <v>11249</v>
          </cell>
          <cell r="B900" t="str">
            <v>CAIXA DE PASSAGEM/ LUZ / TELEFONIA, DE EMBUTIR,  EM CHAPA DE ACO GALVANIZADO, DIMENSOES 200 X 200 X 20 CM (PADRAO CONCESSIONARIA LOCAL)</v>
          </cell>
          <cell r="C900" t="str">
            <v xml:space="preserve">UN    </v>
          </cell>
          <cell r="D900" t="str">
            <v>CR</v>
          </cell>
          <cell r="E900" t="str">
            <v>3.807,98</v>
          </cell>
        </row>
        <row r="901">
          <cell r="A901">
            <v>11251</v>
          </cell>
          <cell r="B901" t="str">
            <v>CAIXA DE PASSAGEM/ LUZ / TELEFONIA, DE EMBUTIR,  EM CHAPA DE ACO GALVANIZADO, DIMENSOES 40 X 40 X *12* CM (PADRAO CONCESSIONARIA LOCAL)</v>
          </cell>
          <cell r="C901" t="str">
            <v xml:space="preserve">UN    </v>
          </cell>
          <cell r="D901" t="str">
            <v>CR</v>
          </cell>
          <cell r="E901" t="str">
            <v>185,90</v>
          </cell>
        </row>
        <row r="902">
          <cell r="A902">
            <v>11253</v>
          </cell>
          <cell r="B902" t="str">
            <v>CAIXA DE PASSAGEM/ LUZ / TELEFONIA, DE EMBUTIR,  EM CHAPA DE ACO GALVANIZADO, DIMENSOES 60 X 60 X *12* CM (PADRAO CONCESSIONARIA LOCAL)</v>
          </cell>
          <cell r="C902" t="str">
            <v xml:space="preserve">UN    </v>
          </cell>
          <cell r="D902" t="str">
            <v>CR</v>
          </cell>
          <cell r="E902" t="str">
            <v>308,06</v>
          </cell>
        </row>
        <row r="903">
          <cell r="A903">
            <v>11255</v>
          </cell>
          <cell r="B903" t="str">
            <v>CAIXA DE PASSAGEM/ LUZ / TELEFONIA, DE EMBUTIR,  EM CHAPA DE ACO GALVANIZADO, DIMENSOES 80 X 80 X *12* CM (PADRAO CONCESSIONARIA LOCAL)</v>
          </cell>
          <cell r="C903" t="str">
            <v xml:space="preserve">UN    </v>
          </cell>
          <cell r="D903" t="str">
            <v>CR</v>
          </cell>
          <cell r="E903" t="str">
            <v>460,54</v>
          </cell>
        </row>
        <row r="904">
          <cell r="A904">
            <v>14055</v>
          </cell>
          <cell r="B904" t="str">
            <v>CAIXA DE PASSAGEM/ LUZ / TELEFONIA, DE EMBUTIR, EM CHAPA DE ACO GALVANIZADO, DIMENSOES 120 X 120 X *12* CM (PADRAO CONCESSIONARIA LOCAL)</v>
          </cell>
          <cell r="C904" t="str">
            <v xml:space="preserve">UN    </v>
          </cell>
          <cell r="D904" t="str">
            <v>CR</v>
          </cell>
          <cell r="E904" t="str">
            <v>926,45</v>
          </cell>
        </row>
        <row r="905">
          <cell r="A905">
            <v>11256</v>
          </cell>
          <cell r="B905" t="str">
            <v>CAIXA DE PASSAGEM/ LUZ / TELEFONIA, DE SOBREPOR,  EM CHAPA DE ACO GALVANIZADO, DIMENSOES 80 X 80 X *12* CM (PADRAO CONCESSIONARIA LOCAL)</v>
          </cell>
          <cell r="C905" t="str">
            <v xml:space="preserve">UN    </v>
          </cell>
          <cell r="D905" t="str">
            <v>CR</v>
          </cell>
          <cell r="E905" t="str">
            <v>576,88</v>
          </cell>
        </row>
        <row r="906">
          <cell r="A906">
            <v>1872</v>
          </cell>
          <cell r="B906" t="str">
            <v>CAIXA DE PASSAGEM, EM PVC, DE 4" X 2", PARA ELETRODUTO FLEXIVEL CORRUGADO</v>
          </cell>
          <cell r="C906" t="str">
            <v xml:space="preserve">UN    </v>
          </cell>
          <cell r="D906" t="str">
            <v>CR</v>
          </cell>
          <cell r="E906" t="str">
            <v>3,24</v>
          </cell>
        </row>
        <row r="907">
          <cell r="A907">
            <v>1873</v>
          </cell>
          <cell r="B907" t="str">
            <v>CAIXA DE PASSAGEM, EM PVC, DE 4" X 4", PARA ELETRODUTO FLEXIVEL CORRUGADO</v>
          </cell>
          <cell r="C907" t="str">
            <v xml:space="preserve">UN    </v>
          </cell>
          <cell r="D907" t="str">
            <v>CR</v>
          </cell>
          <cell r="E907" t="str">
            <v>6,45</v>
          </cell>
        </row>
        <row r="908">
          <cell r="A908">
            <v>39693</v>
          </cell>
          <cell r="B908" t="str">
            <v>CAIXA DE PROTECAO EXTERNA PARA MEDIDOR HOROSAZONAL, DE BAIXA TENSAO, COM MODULO, EM CHAPA DE ACO (PADRAO DA CONCESSIONARIA LOCAL)</v>
          </cell>
          <cell r="C908" t="str">
            <v xml:space="preserve">UN    </v>
          </cell>
          <cell r="D908" t="str">
            <v>CR</v>
          </cell>
          <cell r="E908" t="str">
            <v>3.623,07</v>
          </cell>
        </row>
        <row r="909">
          <cell r="A909">
            <v>39692</v>
          </cell>
          <cell r="B909" t="str">
            <v>CAIXA DE PROTECAO PARA TRANSFORMADOR CORRENTE, EM CHAPA DE ACO 18 USG (PADRAO DA CONCESSIONARIA LOCAL)</v>
          </cell>
          <cell r="C909" t="str">
            <v xml:space="preserve">UN    </v>
          </cell>
          <cell r="D909" t="str">
            <v>CR</v>
          </cell>
          <cell r="E909" t="str">
            <v>1.159,30</v>
          </cell>
        </row>
        <row r="910">
          <cell r="A910">
            <v>1062</v>
          </cell>
          <cell r="B910" t="str">
            <v>CAIXA INTERNA/EXTERNA DE MEDICAO PARA 1 MEDIDOR TRIFASICO, COM VISOR, EM CHAPA DE ACO 18 USG (PADRAO DA CONCESSIONARIA LOCAL)</v>
          </cell>
          <cell r="C910" t="str">
            <v xml:space="preserve">UN    </v>
          </cell>
          <cell r="D910" t="str">
            <v>CR</v>
          </cell>
          <cell r="E910" t="str">
            <v>367,40</v>
          </cell>
        </row>
        <row r="911">
          <cell r="A911">
            <v>39686</v>
          </cell>
          <cell r="B911" t="str">
            <v>CAIXA INTERNA/EXTERNA DE MEDICAO PARA 4 MEDIDORES MONOFASICOS, COM VISOR, EM CHAPA DE ACO 18 USG (PADRAO DA CONCESSIONARIA LOCAL)</v>
          </cell>
          <cell r="C911" t="str">
            <v xml:space="preserve">UN    </v>
          </cell>
          <cell r="D911" t="str">
            <v>CR</v>
          </cell>
          <cell r="E911" t="str">
            <v>594,90</v>
          </cell>
        </row>
        <row r="912">
          <cell r="A912">
            <v>43095</v>
          </cell>
          <cell r="B912" t="str">
            <v>CAIXA MODULAR PARA MEDIDOR DE ENERGIA AGRUPADA, EM POLICARBONATO /  TERMOPLASTICO, COM SUPORTE PARA DISJUNTOR (PADRAO DA CONCESSIONARIA LOCAL)</v>
          </cell>
          <cell r="C912" t="str">
            <v xml:space="preserve">UN    </v>
          </cell>
          <cell r="D912" t="str">
            <v>CR</v>
          </cell>
          <cell r="E912" t="str">
            <v>188,09</v>
          </cell>
        </row>
        <row r="913">
          <cell r="A913">
            <v>1871</v>
          </cell>
          <cell r="B913" t="str">
            <v>CAIXA OCTOGONAL DE FUNDO MOVEL, EM PVC, DE 3" X 3", PARA ELETRODUTO FLEXIVEL CORRUGADO</v>
          </cell>
          <cell r="C913" t="str">
            <v xml:space="preserve">UN    </v>
          </cell>
          <cell r="D913" t="str">
            <v>CR</v>
          </cell>
          <cell r="E913" t="str">
            <v>5,80</v>
          </cell>
        </row>
        <row r="914">
          <cell r="A914">
            <v>12001</v>
          </cell>
          <cell r="B914" t="str">
            <v>CAIXA OCTOGONAL DE FUNDO MOVEL, EM PVC, DE 4" X 4", PARA ELETRODUTO FLEXIVEL CORRUGADO</v>
          </cell>
          <cell r="C914" t="str">
            <v xml:space="preserve">UN    </v>
          </cell>
          <cell r="D914" t="str">
            <v>CR</v>
          </cell>
          <cell r="E914" t="str">
            <v>8,38</v>
          </cell>
        </row>
        <row r="915">
          <cell r="A915">
            <v>11882</v>
          </cell>
          <cell r="B915" t="str">
            <v>CAIXA PARA HIDROMETRO CONCRETO PRE MOLDADO, *0,24 M X 0,45 M X 0,30* M (L X C X A)</v>
          </cell>
          <cell r="C915" t="str">
            <v xml:space="preserve">UN    </v>
          </cell>
          <cell r="D915" t="str">
            <v>CR</v>
          </cell>
          <cell r="E915" t="str">
            <v>82,01</v>
          </cell>
        </row>
        <row r="916">
          <cell r="A916">
            <v>1068</v>
          </cell>
          <cell r="B916" t="str">
            <v>CAIXA PARA MEDICAO COLETIVA TIPO L, PADRAO BIFASICO OU TRIFASICO, PARA ATE 4 MEDIDORES, SEM BARRAMENTO E COM PORTAS INFERIOR E SUPERIOR</v>
          </cell>
          <cell r="C916" t="str">
            <v xml:space="preserve">UN    </v>
          </cell>
          <cell r="D916" t="str">
            <v>CR</v>
          </cell>
          <cell r="E916" t="str">
            <v>2.423,39</v>
          </cell>
        </row>
        <row r="917">
          <cell r="A917">
            <v>39690</v>
          </cell>
          <cell r="B917" t="str">
            <v>CAIXA PARA MEDICAO COLETIVA TIPO M, PADRAO BIFASICO OU TRIFASICO, PARA ATE 8 MEDIDORES, SEM BARRAMENTO E COM PORTAS INFERIOR E SUPERIOR</v>
          </cell>
          <cell r="C917" t="str">
            <v xml:space="preserve">UN    </v>
          </cell>
          <cell r="D917" t="str">
            <v>CR</v>
          </cell>
          <cell r="E917" t="str">
            <v>4.065,65</v>
          </cell>
        </row>
        <row r="918">
          <cell r="A918">
            <v>39691</v>
          </cell>
          <cell r="B918" t="str">
            <v>CAIXA PARA MEDICAO COLETIVA TIPO N, PADRAO BIFASICO OU TRIFASICO, PARA ATE 12 MEDIDORES, SEM BARRAMENTO E COM PORTAS INFERIOR E SUPERIOR</v>
          </cell>
          <cell r="C918" t="str">
            <v xml:space="preserve">UN    </v>
          </cell>
          <cell r="D918" t="str">
            <v>CR</v>
          </cell>
          <cell r="E918" t="str">
            <v>5.113,45</v>
          </cell>
        </row>
        <row r="919">
          <cell r="A919">
            <v>39808</v>
          </cell>
          <cell r="B919" t="str">
            <v>CAIXA PARA MEDIDOR MONOFASICO, EM POLICARBONATO / TERMOPLASTICO, PARA ALOJAR 1 DISJUNTOR (PADRAO DA CONCESSIONARIA LOCAL)</v>
          </cell>
          <cell r="C919" t="str">
            <v xml:space="preserve">UN    </v>
          </cell>
          <cell r="D919" t="str">
            <v>CR</v>
          </cell>
          <cell r="E919" t="str">
            <v>98,20</v>
          </cell>
        </row>
        <row r="920">
          <cell r="A920">
            <v>39809</v>
          </cell>
          <cell r="B920" t="str">
            <v>CAIXA PARA MEDIDOR POLIFASICO, EM POLICARBONATO / TERMOPLASTICO, PARA ALOJAR 1 DISJUNTOR (PADRAO DA CONCESSIONARIA LOCAL)</v>
          </cell>
          <cell r="C920" t="str">
            <v xml:space="preserve">UN    </v>
          </cell>
          <cell r="D920" t="str">
            <v>CR</v>
          </cell>
          <cell r="E920" t="str">
            <v>232,91</v>
          </cell>
        </row>
        <row r="921">
          <cell r="A921">
            <v>43439</v>
          </cell>
          <cell r="B921" t="str">
            <v>CAIXA PRE-MOLDADA PARA BOCA DE LOBO, EM CONCRETO ARMADO, COM FCK DE 25 MPA, COM DIMENSOES 1,10 X 0,65 X 1,00 M (COMPRIMENTO X LARGURA X ALTURA)</v>
          </cell>
          <cell r="C921" t="str">
            <v xml:space="preserve">UN    </v>
          </cell>
          <cell r="D921" t="str">
            <v>CR</v>
          </cell>
          <cell r="E921" t="str">
            <v>376,47</v>
          </cell>
        </row>
        <row r="922">
          <cell r="A922">
            <v>5103</v>
          </cell>
          <cell r="B922" t="str">
            <v>CAIXA SIFONADA PVC, 100 X 100 X 50 MM, COM GRELHA REDONDA, BRANCA</v>
          </cell>
          <cell r="C922" t="str">
            <v xml:space="preserve">UN    </v>
          </cell>
          <cell r="D922" t="str">
            <v>CR</v>
          </cell>
          <cell r="E922" t="str">
            <v>23,46</v>
          </cell>
        </row>
        <row r="923">
          <cell r="A923">
            <v>11880</v>
          </cell>
          <cell r="B923" t="str">
            <v>CAIXA SIFONADA PVC, 250 X 230 X 75 MM, COM TAMPA CEGA QUADRADA, BRANCA</v>
          </cell>
          <cell r="C923" t="str">
            <v xml:space="preserve">UN    </v>
          </cell>
          <cell r="D923" t="str">
            <v>CR</v>
          </cell>
          <cell r="E923" t="str">
            <v>98,68</v>
          </cell>
        </row>
        <row r="924">
          <cell r="A924">
            <v>11714</v>
          </cell>
          <cell r="B924" t="str">
            <v>CAIXA SIFONADA, PVC, 150 X *185* X 75 MM, COM GRELHA QUADRADA, BRANCA</v>
          </cell>
          <cell r="C924" t="str">
            <v xml:space="preserve">UN    </v>
          </cell>
          <cell r="D924" t="str">
            <v>CR</v>
          </cell>
          <cell r="E924" t="str">
            <v>67,23</v>
          </cell>
        </row>
        <row r="925">
          <cell r="A925">
            <v>11712</v>
          </cell>
          <cell r="B925" t="str">
            <v>CAIXA SIFONADA, PVC, 150 X 150 X 50 MM, COM GRELHA QUADRADA, BRANCA (NBR 5688)</v>
          </cell>
          <cell r="C925" t="str">
            <v xml:space="preserve">UN    </v>
          </cell>
          <cell r="D925" t="str">
            <v xml:space="preserve">C </v>
          </cell>
          <cell r="E925" t="str">
            <v>43,90</v>
          </cell>
        </row>
        <row r="926">
          <cell r="A926">
            <v>11717</v>
          </cell>
          <cell r="B926" t="str">
            <v>CAIXA SIFONADA, PVC, 150 X 150 X 50 MM, COM GRELHA REDONDA, BRANCA</v>
          </cell>
          <cell r="C926" t="str">
            <v xml:space="preserve">UN    </v>
          </cell>
          <cell r="D926" t="str">
            <v>CR</v>
          </cell>
          <cell r="E926" t="str">
            <v>52,92</v>
          </cell>
        </row>
        <row r="927">
          <cell r="A927">
            <v>1106</v>
          </cell>
          <cell r="B927" t="str">
            <v>CAL HIDRATADA CH-I PARA ARGAMASSAS</v>
          </cell>
          <cell r="C927" t="str">
            <v xml:space="preserve">KG    </v>
          </cell>
          <cell r="D927" t="str">
            <v xml:space="preserve">C </v>
          </cell>
          <cell r="E927" t="str">
            <v>0,80</v>
          </cell>
        </row>
        <row r="928">
          <cell r="A928">
            <v>11161</v>
          </cell>
          <cell r="B928" t="str">
            <v>CAL HIDRATADA PARA PINTURA</v>
          </cell>
          <cell r="C928" t="str">
            <v xml:space="preserve">KG    </v>
          </cell>
          <cell r="D928" t="str">
            <v>CR</v>
          </cell>
          <cell r="E928" t="str">
            <v>1,33</v>
          </cell>
        </row>
        <row r="929">
          <cell r="A929">
            <v>1107</v>
          </cell>
          <cell r="B929" t="str">
            <v>CAL VIRGEM COMUM PARA ARGAMASSAS (NBR 6453)</v>
          </cell>
          <cell r="C929" t="str">
            <v xml:space="preserve">KG    </v>
          </cell>
          <cell r="D929" t="str">
            <v>CR</v>
          </cell>
          <cell r="E929" t="str">
            <v>0,68</v>
          </cell>
        </row>
        <row r="930">
          <cell r="A930">
            <v>44479</v>
          </cell>
          <cell r="B930" t="str">
            <v>CALCARIO DOLOMITICO A (POSTO PEDREIRA/FORNECEDOR,  SEM FRETE)</v>
          </cell>
          <cell r="C930" t="str">
            <v xml:space="preserve">KG    </v>
          </cell>
          <cell r="D930" t="str">
            <v>CR</v>
          </cell>
          <cell r="E930" t="str">
            <v>0,09</v>
          </cell>
        </row>
        <row r="931">
          <cell r="A931">
            <v>41068</v>
          </cell>
          <cell r="B931" t="str">
            <v>CALCETEIRO  (MENSALISTA)</v>
          </cell>
          <cell r="C931" t="str">
            <v xml:space="preserve">MES   </v>
          </cell>
          <cell r="D931" t="str">
            <v>CR</v>
          </cell>
          <cell r="E931" t="str">
            <v>3.592,33</v>
          </cell>
        </row>
        <row r="932">
          <cell r="A932">
            <v>4759</v>
          </cell>
          <cell r="B932" t="str">
            <v>CALCETEIRO (HORISTA)</v>
          </cell>
          <cell r="C932" t="str">
            <v xml:space="preserve">H     </v>
          </cell>
          <cell r="D932" t="str">
            <v>CR</v>
          </cell>
          <cell r="E932" t="str">
            <v>20,50</v>
          </cell>
        </row>
        <row r="933">
          <cell r="A933">
            <v>12618</v>
          </cell>
          <cell r="B933" t="str">
            <v>CALHA / PERFIL PLUVIAL DE PVC, DIAMETRO ENTRE *119 E 170* MM, COMPRIMENTO DE 3 M, PARA DRENAGEM PLUVIAL PREDIAL</v>
          </cell>
          <cell r="C933" t="str">
            <v xml:space="preserve">UN    </v>
          </cell>
          <cell r="D933" t="str">
            <v>CR</v>
          </cell>
          <cell r="E933" t="str">
            <v>170,41</v>
          </cell>
        </row>
        <row r="934">
          <cell r="A934">
            <v>1108</v>
          </cell>
          <cell r="B934" t="str">
            <v>CALHA MOLDURA AMERICANA DE CHAPA DE ACO GALVANIZADA NUM 26, CORTE 33 CM</v>
          </cell>
          <cell r="C934" t="str">
            <v xml:space="preserve">M     </v>
          </cell>
          <cell r="D934" t="str">
            <v>CR</v>
          </cell>
          <cell r="E934" t="str">
            <v>39,52</v>
          </cell>
        </row>
        <row r="935">
          <cell r="A935">
            <v>1117</v>
          </cell>
          <cell r="B935" t="str">
            <v>CALHA PARA AGUA FURTADA DE CHAPA DE ACO GALVANIZADA NUM 26, CORTE 40 CM</v>
          </cell>
          <cell r="C935" t="str">
            <v xml:space="preserve">M     </v>
          </cell>
          <cell r="D935" t="str">
            <v>CR</v>
          </cell>
          <cell r="E935" t="str">
            <v>39,83</v>
          </cell>
        </row>
        <row r="936">
          <cell r="A936">
            <v>1118</v>
          </cell>
          <cell r="B936" t="str">
            <v>CALHA PARA AGUA FURTADA DE CHAPA DE ACO GALVANIZADA NUM 26, CORTE 50 CM</v>
          </cell>
          <cell r="C936" t="str">
            <v xml:space="preserve">M     </v>
          </cell>
          <cell r="D936" t="str">
            <v>CR</v>
          </cell>
          <cell r="E936" t="str">
            <v>47,07</v>
          </cell>
        </row>
        <row r="937">
          <cell r="A937">
            <v>1110</v>
          </cell>
          <cell r="B937" t="str">
            <v>CALHA PLATIBANDA DE CHAPA DE ACO GALVANIZADA NUM 26, CORTE 45 CM</v>
          </cell>
          <cell r="C937" t="str">
            <v xml:space="preserve">M     </v>
          </cell>
          <cell r="D937" t="str">
            <v>CR</v>
          </cell>
          <cell r="E937" t="str">
            <v>47,07</v>
          </cell>
        </row>
        <row r="938">
          <cell r="A938">
            <v>40784</v>
          </cell>
          <cell r="B938" t="str">
            <v>CALHA QUADRADA DE CHAPA DE ACO GALVANIZADA NUM 24, CORTE 100 CM</v>
          </cell>
          <cell r="C938" t="str">
            <v xml:space="preserve">M     </v>
          </cell>
          <cell r="D938" t="str">
            <v>CR</v>
          </cell>
          <cell r="E938" t="str">
            <v>129,85</v>
          </cell>
        </row>
        <row r="939">
          <cell r="A939">
            <v>40782</v>
          </cell>
          <cell r="B939" t="str">
            <v>CALHA QUADRADA DE CHAPA DE ACO GALVANIZADA NUM 24, CORTE 33 CM</v>
          </cell>
          <cell r="C939" t="str">
            <v xml:space="preserve">M     </v>
          </cell>
          <cell r="D939" t="str">
            <v>CR</v>
          </cell>
          <cell r="E939" t="str">
            <v>50,95</v>
          </cell>
        </row>
        <row r="940">
          <cell r="A940">
            <v>40783</v>
          </cell>
          <cell r="B940" t="str">
            <v>CALHA QUADRADA DE CHAPA DE ACO GALVANIZADA NUM 24, CORTE 50 CM</v>
          </cell>
          <cell r="C940" t="str">
            <v xml:space="preserve">M     </v>
          </cell>
          <cell r="D940" t="str">
            <v>CR</v>
          </cell>
          <cell r="E940" t="str">
            <v>66,38</v>
          </cell>
        </row>
        <row r="941">
          <cell r="A941">
            <v>1109</v>
          </cell>
          <cell r="B941" t="str">
            <v>CALHA QUADRADA DE CHAPA DE ACO GALVANIZADA NUM 26, CORTE 33 CM</v>
          </cell>
          <cell r="C941" t="str">
            <v xml:space="preserve">M     </v>
          </cell>
          <cell r="D941" t="str">
            <v>CR</v>
          </cell>
          <cell r="E941" t="str">
            <v>39,52</v>
          </cell>
        </row>
        <row r="942">
          <cell r="A942">
            <v>1119</v>
          </cell>
          <cell r="B942" t="str">
            <v>CALHA QUADRADA DE CHAPA DE ACO GALVANIZADA NUM 28, CORTE 25 CM</v>
          </cell>
          <cell r="C942" t="str">
            <v xml:space="preserve">M     </v>
          </cell>
          <cell r="D942" t="str">
            <v>CR</v>
          </cell>
          <cell r="E942" t="str">
            <v>25,47</v>
          </cell>
        </row>
        <row r="943">
          <cell r="A943">
            <v>13115</v>
          </cell>
          <cell r="B943" t="str">
            <v>CALHA/CANALETA DE CONCRETO SIMPLES, TIPO MEIA CANA, DIAMETRO DE 20 CM, PARA AGUA PLUVIAL</v>
          </cell>
          <cell r="C943" t="str">
            <v xml:space="preserve">M     </v>
          </cell>
          <cell r="D943" t="str">
            <v>CR</v>
          </cell>
          <cell r="E943" t="str">
            <v>11,55</v>
          </cell>
        </row>
        <row r="944">
          <cell r="A944">
            <v>10541</v>
          </cell>
          <cell r="B944" t="str">
            <v>CALHA/CANALETA DE CONCRETO SIMPLES, TIPO MEIA CANA, DIAMETRO DE 30 CM, PARA AGUA PLUVIAL</v>
          </cell>
          <cell r="C944" t="str">
            <v xml:space="preserve">M     </v>
          </cell>
          <cell r="D944" t="str">
            <v>CR</v>
          </cell>
          <cell r="E944" t="str">
            <v>14,11</v>
          </cell>
        </row>
        <row r="945">
          <cell r="A945">
            <v>10542</v>
          </cell>
          <cell r="B945" t="str">
            <v>CALHA/CANALETA DE CONCRETO SIMPLES, TIPO MEIA CANA, DIAMETRO DE 40 CM, PARA AGUA PLUVIAL</v>
          </cell>
          <cell r="C945" t="str">
            <v xml:space="preserve">M     </v>
          </cell>
          <cell r="D945" t="str">
            <v>CR</v>
          </cell>
          <cell r="E945" t="str">
            <v>18,46</v>
          </cell>
        </row>
        <row r="946">
          <cell r="A946">
            <v>10543</v>
          </cell>
          <cell r="B946" t="str">
            <v>CALHA/CANALETA DE CONCRETO SIMPLES, TIPO MEIA CANA, DIAMETRO DE 50 CM, PARA AGUA PLUVIAL</v>
          </cell>
          <cell r="C946" t="str">
            <v xml:space="preserve">M     </v>
          </cell>
          <cell r="D946" t="str">
            <v>CR</v>
          </cell>
          <cell r="E946" t="str">
            <v>29,95</v>
          </cell>
        </row>
        <row r="947">
          <cell r="A947">
            <v>10544</v>
          </cell>
          <cell r="B947" t="str">
            <v>CALHA/CANALETA DE CONCRETO SIMPLES, TIPO MEIA CANA, DIAMETRO DE 60 CM, PARA AGUA PLUVIAL</v>
          </cell>
          <cell r="C947" t="str">
            <v xml:space="preserve">M     </v>
          </cell>
          <cell r="D947" t="str">
            <v>CR</v>
          </cell>
          <cell r="E947" t="str">
            <v>38,74</v>
          </cell>
        </row>
        <row r="948">
          <cell r="A948">
            <v>10545</v>
          </cell>
          <cell r="B948" t="str">
            <v>CALHA/CANALETA DE CONCRETO SIMPLES, TIPO MEIA CANA, DIAMETRO DE 80 CM, PARA AGUA PLUVIAL</v>
          </cell>
          <cell r="C948" t="str">
            <v xml:space="preserve">M     </v>
          </cell>
          <cell r="D948" t="str">
            <v>CR</v>
          </cell>
          <cell r="E948" t="str">
            <v>72,40</v>
          </cell>
        </row>
        <row r="949">
          <cell r="A949">
            <v>38365</v>
          </cell>
          <cell r="B949" t="str">
            <v>CAMADA SEPARADORA DE FILME DE POLIETILENO 20 A 25 MICRA</v>
          </cell>
          <cell r="C949" t="str">
            <v xml:space="preserve">M2    </v>
          </cell>
          <cell r="D949" t="str">
            <v>CR</v>
          </cell>
          <cell r="E949" t="str">
            <v>2,17</v>
          </cell>
        </row>
        <row r="950">
          <cell r="A950">
            <v>44056</v>
          </cell>
          <cell r="B950" t="str">
            <v>CAMINHAO TOCO, PESO BRUTO TOTAL 10700 KG, CARGA UTIL MAXIMA 7400 KG, DISTANCIA ENTRE EIXOS 4,00 M, POTENCIA 175 CV (INCLUI CABINE E CHASSI, NAO INCLUI CARROCERIA)</v>
          </cell>
          <cell r="C950" t="str">
            <v xml:space="preserve">UN    </v>
          </cell>
          <cell r="D950" t="str">
            <v>AS</v>
          </cell>
          <cell r="E950" t="str">
            <v>477.837,81</v>
          </cell>
        </row>
        <row r="951">
          <cell r="A951">
            <v>44057</v>
          </cell>
          <cell r="B951" t="str">
            <v>CAMINHAO TOCO, PESO BRUTO TOTAL 13200 KG, CARGA UTIL MAXIMA 9200 KG, DISTANCIA ENTRE EIXOS 3,31 M, POTENCIA 175 CV (INCLUI CABINE E CHASSI, NAO INCLUI CARROCERIA)</v>
          </cell>
          <cell r="C951" t="str">
            <v xml:space="preserve">UN    </v>
          </cell>
          <cell r="D951" t="str">
            <v>AS</v>
          </cell>
          <cell r="E951" t="str">
            <v>510.000,00</v>
          </cell>
        </row>
        <row r="952">
          <cell r="A952">
            <v>37754</v>
          </cell>
          <cell r="B952" t="str">
            <v>CAMINHAO TOCO, PESO BRUTO TOTAL 14300 KG, CARGA UTIL MAXIMA 9480 KG, DISTANCIA ENTRE EIXOS 4,80 M, POTENCIA 185 CV (INCLUI CABINE E CHASSI, NAO INCLUI CARROCERIA)</v>
          </cell>
          <cell r="C952" t="str">
            <v xml:space="preserve">UN    </v>
          </cell>
          <cell r="D952" t="str">
            <v>AS</v>
          </cell>
          <cell r="E952" t="str">
            <v>527.275,68</v>
          </cell>
        </row>
        <row r="953">
          <cell r="A953">
            <v>37757</v>
          </cell>
          <cell r="B953" t="str">
            <v>CAMINHAO TOCO, PESO BRUTO TOTAL 16000 KG, CARGA UTIL MAXIMA 10600 KG, DISTANCIA ENTRE EIXOS 4,80 M, POTENCIA 277 CV (INCLUI CABINE E CHASSI, NAO INCLUI CARROCERIA)</v>
          </cell>
          <cell r="C953" t="str">
            <v xml:space="preserve">UN    </v>
          </cell>
          <cell r="D953" t="str">
            <v>AS</v>
          </cell>
          <cell r="E953" t="str">
            <v>588.108,13</v>
          </cell>
        </row>
        <row r="954">
          <cell r="A954">
            <v>44058</v>
          </cell>
          <cell r="B954" t="str">
            <v>CAMINHAO TOCO, PESO BRUTO TOTAL 16000 KG, CARGA UTIL MAXIMA 10830 KG, DISTANCIA ENTRE EIXOS 3,56 M, POTENCIA 226 CV (INCLUI CABINE E CHASSI, NAO INCLUI CARROCERIA)</v>
          </cell>
          <cell r="C954" t="str">
            <v xml:space="preserve">UN    </v>
          </cell>
          <cell r="D954" t="str">
            <v>AS</v>
          </cell>
          <cell r="E954" t="str">
            <v>555.945,95</v>
          </cell>
        </row>
        <row r="955">
          <cell r="A955">
            <v>37752</v>
          </cell>
          <cell r="B955" t="str">
            <v>CAMINHAO TOCO, PESO BRUTO TOTAL 16000 KG, CARGA UTIL MAXIMA 11030 KG, DISTANCIA ENTRE EIXOS 5,41 M, POTENCIA 185 CV (INCLUI CABINE E CHASSI, NAO INCLUI CARROCERIA)</v>
          </cell>
          <cell r="C955" t="str">
            <v xml:space="preserve">UN    </v>
          </cell>
          <cell r="D955" t="str">
            <v>AS</v>
          </cell>
          <cell r="E955" t="str">
            <v>578.918,90</v>
          </cell>
        </row>
        <row r="956">
          <cell r="A956">
            <v>44059</v>
          </cell>
          <cell r="B956" t="str">
            <v>CAMINHAO TOCO, PESO BRUTO TOTAL 8500 KG, CARGA UTIL MAXIMA 5600 KG, DISTANCIA ENTRE EIXOS 3,40 M, POTENCIA 167 CV (INCLUI CABINE E CHASSI, NAO INCLUI CARROCERIA)</v>
          </cell>
          <cell r="C956" t="str">
            <v xml:space="preserve">UN    </v>
          </cell>
          <cell r="D956" t="str">
            <v>AS</v>
          </cell>
          <cell r="E956" t="str">
            <v>457.621,62</v>
          </cell>
        </row>
        <row r="957">
          <cell r="A957">
            <v>37750</v>
          </cell>
          <cell r="B957" t="str">
            <v>CAMINHAO TOCO, PESO BRUTO TOTAL 9600 KG, CARGA UTIL MAXIMA 6190 KG, DISTANCIA ENTRE EIXOS 3,70 M, POTENCIA 156 CV (INCLUI CABINE E CHASSI, NAO INCLUI CARROCERIA)</v>
          </cell>
          <cell r="C957" t="str">
            <v xml:space="preserve">UN    </v>
          </cell>
          <cell r="D957" t="str">
            <v>AS</v>
          </cell>
          <cell r="E957" t="str">
            <v>458.540,54</v>
          </cell>
        </row>
        <row r="958">
          <cell r="A958">
            <v>37758</v>
          </cell>
          <cell r="B958" t="str">
            <v>CAMINHAO TRUCADO, PESO BRUTO TOTAL 23000 KG, CARGA UTIL MAXIMA 15285 KG, DISTANCIA ENTRE EIXOS 4,80 M, POTENCIA 326 CV (INCLUI CABINE E CHASSI, NAO INCLUI CARROCERIA)</v>
          </cell>
          <cell r="C958" t="str">
            <v xml:space="preserve">UN    </v>
          </cell>
          <cell r="D958" t="str">
            <v>AS</v>
          </cell>
          <cell r="E958" t="str">
            <v>729.621,60</v>
          </cell>
        </row>
        <row r="959">
          <cell r="A959">
            <v>44060</v>
          </cell>
          <cell r="B959" t="str">
            <v>CAMINHAO TRUCADO, PESO BRUTO TOTAL 23000 KG, CARGA UTIL MAXIMA 15460 KG, DISTANCIA ENTRE EIXOS 4,80 M, POTENCIA 286 CV (INCLUI CABINE E CHASSI, NAO INCLUI CARROCERIA)</v>
          </cell>
          <cell r="C959" t="str">
            <v xml:space="preserve">UN    </v>
          </cell>
          <cell r="D959" t="str">
            <v>AS</v>
          </cell>
          <cell r="E959" t="str">
            <v>705.729,73</v>
          </cell>
        </row>
        <row r="960">
          <cell r="A960">
            <v>37749</v>
          </cell>
          <cell r="B960" t="str">
            <v>CAMINHAO TRUCADO, PESO BRUTO TOTAL 23000 KG, CARGA UTIL MAXIMA 16360 KG, CABINE ESTENDIDA, DISTANCIA ENTRE EIXOS 3,56 M, POTENCIA 277 CV (INCLUI CABINE E CHASSI, NAO INCLUI CARROCERIA)</v>
          </cell>
          <cell r="C960" t="str">
            <v xml:space="preserve">UN    </v>
          </cell>
          <cell r="D960" t="str">
            <v>AS</v>
          </cell>
          <cell r="E960" t="str">
            <v>753.513,52</v>
          </cell>
        </row>
        <row r="961">
          <cell r="A961">
            <v>44061</v>
          </cell>
          <cell r="B961" t="str">
            <v>CAMINHAO TRUCADO, PESO BRUTO TOTAL 23000 KG, CARGA UTIL MAXIMA 16540 KG, DISTANCIA ENTRE EIXOS 4,80 M, POTENCIA 256 CV (INCLUI CABINE E CHASSI, NAO INCLUI CARROCERIA)</v>
          </cell>
          <cell r="C961" t="str">
            <v xml:space="preserve">UN    </v>
          </cell>
          <cell r="D961" t="str">
            <v>AS</v>
          </cell>
          <cell r="E961" t="str">
            <v>691.945,96</v>
          </cell>
        </row>
        <row r="962">
          <cell r="A962">
            <v>1159</v>
          </cell>
          <cell r="B962" t="str">
            <v>CAMINHONETE COM MOTOR A DIESEL, POTENCIA *160* CV, CABINE DUPLA, 4X4</v>
          </cell>
          <cell r="C962" t="str">
            <v xml:space="preserve">UN    </v>
          </cell>
          <cell r="D962" t="str">
            <v xml:space="preserve">C </v>
          </cell>
          <cell r="E962" t="str">
            <v>269.386,83</v>
          </cell>
        </row>
        <row r="963">
          <cell r="A963">
            <v>12114</v>
          </cell>
          <cell r="B963" t="str">
            <v>CAMPAINHA ALTA POTENCIA 110V / 220V, DIAMETRO 150 MM</v>
          </cell>
          <cell r="C963" t="str">
            <v xml:space="preserve">UN    </v>
          </cell>
          <cell r="D963" t="str">
            <v>CR</v>
          </cell>
          <cell r="E963" t="str">
            <v>157,93</v>
          </cell>
        </row>
        <row r="964">
          <cell r="A964">
            <v>38106</v>
          </cell>
          <cell r="B964" t="str">
            <v>CAMPAINHA CIGARRA 127 V / 220 V (APENAS MODULO)</v>
          </cell>
          <cell r="C964" t="str">
            <v xml:space="preserve">UN    </v>
          </cell>
          <cell r="D964" t="str">
            <v>CR</v>
          </cell>
          <cell r="E964" t="str">
            <v>21,46</v>
          </cell>
        </row>
        <row r="965">
          <cell r="A965">
            <v>38085</v>
          </cell>
          <cell r="B965" t="str">
            <v>CAMPAINHA CIGARRA 127 V / 220 V, CONJUNTO MONTADO PARA EMBUTIR 4" X 2" (PLACA + SUPORTE + MODULO)</v>
          </cell>
          <cell r="C965" t="str">
            <v xml:space="preserve">UN    </v>
          </cell>
          <cell r="D965" t="str">
            <v>CR</v>
          </cell>
          <cell r="E965" t="str">
            <v>25,35</v>
          </cell>
        </row>
        <row r="966">
          <cell r="A966">
            <v>38599</v>
          </cell>
          <cell r="B966" t="str">
            <v>CANALETA DE CONCRETO ESTRUTURAL 14 X 19 X 29 CM, FBK 14 MPA (NBR 6136)</v>
          </cell>
          <cell r="C966" t="str">
            <v xml:space="preserve">UN    </v>
          </cell>
          <cell r="D966" t="str">
            <v>CR</v>
          </cell>
          <cell r="E966" t="str">
            <v>4,62</v>
          </cell>
        </row>
        <row r="967">
          <cell r="A967">
            <v>38596</v>
          </cell>
          <cell r="B967" t="str">
            <v>CANALETA DE CONCRETO ESTRUTURAL 14 X 19 X 29 CM, FBK 4,5 MPA (NBR 6136)</v>
          </cell>
          <cell r="C967" t="str">
            <v xml:space="preserve">UN    </v>
          </cell>
          <cell r="D967" t="str">
            <v>CR</v>
          </cell>
          <cell r="E967" t="str">
            <v>3,83</v>
          </cell>
        </row>
        <row r="968">
          <cell r="A968">
            <v>38600</v>
          </cell>
          <cell r="B968" t="str">
            <v>CANALETA DE CONCRETO ESTRUTURAL 14 X 19 X 39 CM, FBK 14 MPA (NBR 6136)</v>
          </cell>
          <cell r="C968" t="str">
            <v xml:space="preserve">UN    </v>
          </cell>
          <cell r="D968" t="str">
            <v>CR</v>
          </cell>
          <cell r="E968" t="str">
            <v>4,89</v>
          </cell>
        </row>
        <row r="969">
          <cell r="A969">
            <v>38597</v>
          </cell>
          <cell r="B969" t="str">
            <v>CANALETA DE CONCRETO ESTRUTURAL 14 X 19 X 39 CM, FBK 4,5 MPA (NBR 6136)</v>
          </cell>
          <cell r="C969" t="str">
            <v xml:space="preserve">UN    </v>
          </cell>
          <cell r="D969" t="str">
            <v>CR</v>
          </cell>
          <cell r="E969" t="str">
            <v>3,86</v>
          </cell>
        </row>
        <row r="970">
          <cell r="A970">
            <v>659</v>
          </cell>
          <cell r="B970" t="str">
            <v>CANALETA DE CONCRETO 14 X 19 X 19 CM (CLASSE C - NBR 6136)</v>
          </cell>
          <cell r="C970" t="str">
            <v xml:space="preserve">UN    </v>
          </cell>
          <cell r="D970" t="str">
            <v>CR</v>
          </cell>
          <cell r="E970" t="str">
            <v>2,22</v>
          </cell>
        </row>
        <row r="971">
          <cell r="A971">
            <v>660</v>
          </cell>
          <cell r="B971" t="str">
            <v>CANALETA DE CONCRETO 19 X 19 X 19 CM (CLASSE C - NBR 6136)</v>
          </cell>
          <cell r="C971" t="str">
            <v xml:space="preserve">UN    </v>
          </cell>
          <cell r="D971" t="str">
            <v>CR</v>
          </cell>
          <cell r="E971" t="str">
            <v>2,66</v>
          </cell>
        </row>
        <row r="972">
          <cell r="A972">
            <v>658</v>
          </cell>
          <cell r="B972" t="str">
            <v>CANALETA DE CONCRETO 9 X 19 X 19 CM (CLASSE C - NBR 6136)</v>
          </cell>
          <cell r="C972" t="str">
            <v xml:space="preserve">UN    </v>
          </cell>
          <cell r="D972" t="str">
            <v>CR</v>
          </cell>
          <cell r="E972" t="str">
            <v>1,50</v>
          </cell>
        </row>
        <row r="973">
          <cell r="A973">
            <v>38548</v>
          </cell>
          <cell r="B973" t="str">
            <v>CANALETA ESTRUTURAL CERAMICA, 14 X 19 X 19 CM, 6,0 MPA (NBR 15270)</v>
          </cell>
          <cell r="C973" t="str">
            <v xml:space="preserve">UN    </v>
          </cell>
          <cell r="D973" t="str">
            <v>CR</v>
          </cell>
          <cell r="E973" t="str">
            <v>1,95</v>
          </cell>
        </row>
        <row r="974">
          <cell r="A974">
            <v>34649</v>
          </cell>
          <cell r="B974" t="str">
            <v>CANALETA ESTRUTURAL CERAMICA, 14 X 19 X 29 CM, 6,0 MPA (NBR 15270)</v>
          </cell>
          <cell r="C974" t="str">
            <v xml:space="preserve">UN    </v>
          </cell>
          <cell r="D974" t="str">
            <v>CR</v>
          </cell>
          <cell r="E974" t="str">
            <v>2,64</v>
          </cell>
        </row>
        <row r="975">
          <cell r="A975">
            <v>34655</v>
          </cell>
          <cell r="B975" t="str">
            <v>CANALETA ESTRUTURAL CERAMICA, 14 X 19 X 39 CM, 6,0 MPA (NBR 15270)</v>
          </cell>
          <cell r="C975" t="str">
            <v xml:space="preserve">UN    </v>
          </cell>
          <cell r="D975" t="str">
            <v>CR</v>
          </cell>
          <cell r="E975" t="str">
            <v>3,50</v>
          </cell>
        </row>
        <row r="976">
          <cell r="A976">
            <v>40607</v>
          </cell>
          <cell r="B976" t="str">
            <v>CANOPLA ACABAMENTO CROMADO PARA INSTALACAO DE SPRINKLER, SOB FORRO, 15 MM</v>
          </cell>
          <cell r="C976" t="str">
            <v xml:space="preserve">UN    </v>
          </cell>
          <cell r="D976" t="str">
            <v>CR</v>
          </cell>
          <cell r="E976" t="str">
            <v>7,68</v>
          </cell>
        </row>
        <row r="977">
          <cell r="A977">
            <v>567</v>
          </cell>
          <cell r="B977" t="str">
            <v>CANTONEIRA (ABAS IGUAIS) EM ACO CARBONO, 25,4 MM X 3,17 MM (L X E), 1,27KG/M</v>
          </cell>
          <cell r="C977" t="str">
            <v xml:space="preserve">M     </v>
          </cell>
          <cell r="D977" t="str">
            <v>CR</v>
          </cell>
          <cell r="E977" t="str">
            <v>12,01</v>
          </cell>
        </row>
        <row r="978">
          <cell r="A978">
            <v>574</v>
          </cell>
          <cell r="B978" t="str">
            <v>CANTONEIRA (ABAS IGUAIS) EM ACO CARBONO, 38,1 MM X 3,17 MM (L X E), 3,48 KG/M</v>
          </cell>
          <cell r="C978" t="str">
            <v xml:space="preserve">M     </v>
          </cell>
          <cell r="D978" t="str">
            <v>CR</v>
          </cell>
          <cell r="E978" t="str">
            <v>31,57</v>
          </cell>
        </row>
        <row r="979">
          <cell r="A979">
            <v>568</v>
          </cell>
          <cell r="B979" t="str">
            <v>CANTONEIRA (ABAS IGUAIS) EM ACO CARBONO, 50,8 MM X 9,53 MM (L X E), 6,99 KG/M</v>
          </cell>
          <cell r="C979" t="str">
            <v xml:space="preserve">M     </v>
          </cell>
          <cell r="D979" t="str">
            <v>CR</v>
          </cell>
          <cell r="E979" t="str">
            <v>66,53</v>
          </cell>
        </row>
        <row r="980">
          <cell r="A980">
            <v>585</v>
          </cell>
          <cell r="B980" t="str">
            <v>CANTONEIRA "U" ALUMINIO ABAS IGUAIS 1 ", E = 3/32 "</v>
          </cell>
          <cell r="C980" t="str">
            <v xml:space="preserve">KG    </v>
          </cell>
          <cell r="D980" t="str">
            <v>CR</v>
          </cell>
          <cell r="E980" t="str">
            <v>36,35</v>
          </cell>
        </row>
        <row r="981">
          <cell r="A981">
            <v>4777</v>
          </cell>
          <cell r="B981" t="str">
            <v>CANTONEIRA ACO ABAS IGUAIS (QUALQUER BITOLA), ESPESSURA ENTRE 1/8" E 1/4"</v>
          </cell>
          <cell r="C981" t="str">
            <v xml:space="preserve">KG    </v>
          </cell>
          <cell r="D981" t="str">
            <v>CR</v>
          </cell>
          <cell r="E981" t="str">
            <v>9,63</v>
          </cell>
        </row>
        <row r="982">
          <cell r="A982">
            <v>587</v>
          </cell>
          <cell r="B982" t="str">
            <v>CANTONEIRA ALUMINIO ABAS DESIGUAIS 1" X 3/4 ", E = 1/8 "</v>
          </cell>
          <cell r="C982" t="str">
            <v xml:space="preserve">KG    </v>
          </cell>
          <cell r="D982" t="str">
            <v>CR</v>
          </cell>
          <cell r="E982" t="str">
            <v>38,95</v>
          </cell>
        </row>
        <row r="983">
          <cell r="A983">
            <v>590</v>
          </cell>
          <cell r="B983" t="str">
            <v>CANTONEIRA ALUMINIO ABAS DESIGUAIS 2 1/2" X 1/2 ", E = 3/16 "</v>
          </cell>
          <cell r="C983" t="str">
            <v xml:space="preserve">KG    </v>
          </cell>
          <cell r="D983" t="str">
            <v>CR</v>
          </cell>
          <cell r="E983" t="str">
            <v>37,65</v>
          </cell>
        </row>
        <row r="984">
          <cell r="A984">
            <v>592</v>
          </cell>
          <cell r="B984" t="str">
            <v>CANTONEIRA ALUMINIO ABAS IGUAIS 1 ", E = 1/8 ", 25,40 X 3,17 MM (0,408 KG/M)</v>
          </cell>
          <cell r="C984" t="str">
            <v xml:space="preserve">KG    </v>
          </cell>
          <cell r="D984" t="str">
            <v xml:space="preserve">C </v>
          </cell>
          <cell r="E984" t="str">
            <v>38,95</v>
          </cell>
        </row>
        <row r="985">
          <cell r="A985">
            <v>586</v>
          </cell>
          <cell r="B985" t="str">
            <v>CANTONEIRA ALUMINIO ABAS IGUAIS 1 ", E = 3 /16 "</v>
          </cell>
          <cell r="C985" t="str">
            <v xml:space="preserve">M     </v>
          </cell>
          <cell r="D985" t="str">
            <v>CR</v>
          </cell>
          <cell r="E985" t="str">
            <v>22,90</v>
          </cell>
        </row>
        <row r="986">
          <cell r="A986">
            <v>591</v>
          </cell>
          <cell r="B986" t="str">
            <v>CANTONEIRA ALUMINIO ABAS IGUAIS 1 1/2 ", E = 3/16 "</v>
          </cell>
          <cell r="C986" t="str">
            <v xml:space="preserve">KG    </v>
          </cell>
          <cell r="D986" t="str">
            <v>CR</v>
          </cell>
          <cell r="E986" t="str">
            <v>36,35</v>
          </cell>
        </row>
        <row r="987">
          <cell r="A987">
            <v>588</v>
          </cell>
          <cell r="B987" t="str">
            <v>CANTONEIRA ALUMINIO ABAS IGUAIS 1 1/4 ", E = 3/16 "</v>
          </cell>
          <cell r="C987" t="str">
            <v xml:space="preserve">M     </v>
          </cell>
          <cell r="D987" t="str">
            <v>CR</v>
          </cell>
          <cell r="E987" t="str">
            <v>36,22</v>
          </cell>
        </row>
        <row r="988">
          <cell r="A988">
            <v>589</v>
          </cell>
          <cell r="B988" t="str">
            <v>CANTONEIRA ALUMINIO ABAS IGUAIS 2 ", E = 1/4 "</v>
          </cell>
          <cell r="C988" t="str">
            <v xml:space="preserve">M     </v>
          </cell>
          <cell r="D988" t="str">
            <v>CR</v>
          </cell>
          <cell r="E988" t="str">
            <v>61,22</v>
          </cell>
        </row>
        <row r="989">
          <cell r="A989">
            <v>584</v>
          </cell>
          <cell r="B989" t="str">
            <v>CANTONEIRA ALUMINIO ABAS IGUAIS 2 ", E = 1/8 "</v>
          </cell>
          <cell r="C989" t="str">
            <v xml:space="preserve">M     </v>
          </cell>
          <cell r="D989" t="str">
            <v>CR</v>
          </cell>
          <cell r="E989" t="str">
            <v>38,69</v>
          </cell>
        </row>
        <row r="990">
          <cell r="A990">
            <v>1165</v>
          </cell>
          <cell r="B990" t="str">
            <v>CAP OU TAMPAO DE FERRO GALVANIZADO, COM ROSCA BSP, DE 1 1/2"</v>
          </cell>
          <cell r="C990" t="str">
            <v xml:space="preserve">UN    </v>
          </cell>
          <cell r="D990" t="str">
            <v>AS</v>
          </cell>
          <cell r="E990" t="str">
            <v>20,11</v>
          </cell>
        </row>
        <row r="991">
          <cell r="A991">
            <v>1164</v>
          </cell>
          <cell r="B991" t="str">
            <v>CAP OU TAMPAO DE FERRO GALVANIZADO, COM ROSCA BSP, DE 1 1/4"</v>
          </cell>
          <cell r="C991" t="str">
            <v xml:space="preserve">UN    </v>
          </cell>
          <cell r="D991" t="str">
            <v>AS</v>
          </cell>
          <cell r="E991" t="str">
            <v>16,29</v>
          </cell>
        </row>
        <row r="992">
          <cell r="A992">
            <v>1162</v>
          </cell>
          <cell r="B992" t="str">
            <v>CAP OU TAMPAO DE FERRO GALVANIZADO, COM ROSCA BSP, DE 1/2"</v>
          </cell>
          <cell r="C992" t="str">
            <v xml:space="preserve">UN    </v>
          </cell>
          <cell r="D992" t="str">
            <v>AS</v>
          </cell>
          <cell r="E992" t="str">
            <v>5,66</v>
          </cell>
        </row>
        <row r="993">
          <cell r="A993">
            <v>12395</v>
          </cell>
          <cell r="B993" t="str">
            <v>CAP OU TAMPAO DE FERRO GALVANIZADO, COM ROSCA BSP, DE 1/4"</v>
          </cell>
          <cell r="C993" t="str">
            <v xml:space="preserve">UN    </v>
          </cell>
          <cell r="D993" t="str">
            <v>AS</v>
          </cell>
          <cell r="E993" t="str">
            <v>5,50</v>
          </cell>
        </row>
        <row r="994">
          <cell r="A994">
            <v>1170</v>
          </cell>
          <cell r="B994" t="str">
            <v>CAP OU TAMPAO DE FERRO GALVANIZADO, COM ROSCA BSP, DE 1"</v>
          </cell>
          <cell r="C994" t="str">
            <v xml:space="preserve">UN    </v>
          </cell>
          <cell r="D994" t="str">
            <v>AS</v>
          </cell>
          <cell r="E994" t="str">
            <v>10,67</v>
          </cell>
        </row>
        <row r="995">
          <cell r="A995">
            <v>1169</v>
          </cell>
          <cell r="B995" t="str">
            <v>CAP OU TAMPAO DE FERRO GALVANIZADO, COM ROSCA BSP, DE 2 1/2"</v>
          </cell>
          <cell r="C995" t="str">
            <v xml:space="preserve">UN    </v>
          </cell>
          <cell r="D995" t="str">
            <v>AS</v>
          </cell>
          <cell r="E995" t="str">
            <v>52,40</v>
          </cell>
        </row>
        <row r="996">
          <cell r="A996">
            <v>1166</v>
          </cell>
          <cell r="B996" t="str">
            <v>CAP OU TAMPAO DE FERRO GALVANIZADO, COM ROSCA BSP, DE 2"</v>
          </cell>
          <cell r="C996" t="str">
            <v xml:space="preserve">UN    </v>
          </cell>
          <cell r="D996" t="str">
            <v>AS</v>
          </cell>
          <cell r="E996" t="str">
            <v>29,05</v>
          </cell>
        </row>
        <row r="997">
          <cell r="A997">
            <v>1163</v>
          </cell>
          <cell r="B997" t="str">
            <v>CAP OU TAMPAO DE FERRO GALVANIZADO, COM ROSCA BSP, DE 3/4"</v>
          </cell>
          <cell r="C997" t="str">
            <v xml:space="preserve">UN    </v>
          </cell>
          <cell r="D997" t="str">
            <v>AS</v>
          </cell>
          <cell r="E997" t="str">
            <v>7,32</v>
          </cell>
        </row>
        <row r="998">
          <cell r="A998">
            <v>12396</v>
          </cell>
          <cell r="B998" t="str">
            <v>CAP OU TAMPAO DE FERRO GALVANIZADO, COM ROSCA BSP, DE 3/8"</v>
          </cell>
          <cell r="C998" t="str">
            <v xml:space="preserve">UN    </v>
          </cell>
          <cell r="D998" t="str">
            <v>AS</v>
          </cell>
          <cell r="E998" t="str">
            <v>5,50</v>
          </cell>
        </row>
        <row r="999">
          <cell r="A999">
            <v>1168</v>
          </cell>
          <cell r="B999" t="str">
            <v>CAP OU TAMPAO DE FERRO GALVANIZADO, COM ROSCA BSP, DE 3"</v>
          </cell>
          <cell r="C999" t="str">
            <v xml:space="preserve">UN    </v>
          </cell>
          <cell r="D999" t="str">
            <v>AS</v>
          </cell>
          <cell r="E999" t="str">
            <v>74,70</v>
          </cell>
        </row>
        <row r="1000">
          <cell r="A1000">
            <v>1167</v>
          </cell>
          <cell r="B1000" t="str">
            <v>CAP OU TAMPAO DE FERRO GALVANIZADO, COM ROSCA BSP, DE 4"</v>
          </cell>
          <cell r="C1000" t="str">
            <v xml:space="preserve">UN    </v>
          </cell>
          <cell r="D1000" t="str">
            <v>AS</v>
          </cell>
          <cell r="E1000" t="str">
            <v>124,96</v>
          </cell>
        </row>
        <row r="1001">
          <cell r="A1001">
            <v>36331</v>
          </cell>
          <cell r="B1001" t="str">
            <v>CAP PPR DN 20 MM, PARA AGUA QUENTE PREDIAL</v>
          </cell>
          <cell r="C1001" t="str">
            <v xml:space="preserve">UN    </v>
          </cell>
          <cell r="D1001" t="str">
            <v>CR</v>
          </cell>
          <cell r="E1001" t="str">
            <v>2,52</v>
          </cell>
        </row>
        <row r="1002">
          <cell r="A1002">
            <v>36346</v>
          </cell>
          <cell r="B1002" t="str">
            <v>CAP PPR DN 25 MM, PARA AGUA QUENTE PREDIAL</v>
          </cell>
          <cell r="C1002" t="str">
            <v xml:space="preserve">UN    </v>
          </cell>
          <cell r="D1002" t="str">
            <v>CR</v>
          </cell>
          <cell r="E1002" t="str">
            <v>3,77</v>
          </cell>
        </row>
        <row r="1003">
          <cell r="A1003">
            <v>1197</v>
          </cell>
          <cell r="B1003" t="str">
            <v>CAP PVC, ROSCAVEL, 1/2", PARA AGUA FRIA PREDIAL</v>
          </cell>
          <cell r="C1003" t="str">
            <v xml:space="preserve">UN    </v>
          </cell>
          <cell r="D1003" t="str">
            <v>CR</v>
          </cell>
          <cell r="E1003" t="str">
            <v>2,04</v>
          </cell>
        </row>
        <row r="1004">
          <cell r="A1004">
            <v>1202</v>
          </cell>
          <cell r="B1004" t="str">
            <v>CAP PVC, ROSCAVEL, 1",  PARA AGUA FRIA PREDIAL</v>
          </cell>
          <cell r="C1004" t="str">
            <v xml:space="preserve">UN    </v>
          </cell>
          <cell r="D1004" t="str">
            <v>CR</v>
          </cell>
          <cell r="E1004" t="str">
            <v>5,78</v>
          </cell>
        </row>
        <row r="1005">
          <cell r="A1005">
            <v>1198</v>
          </cell>
          <cell r="B1005" t="str">
            <v>CAP PVC, ROSCAVEL, 3/4",  PARA AGUA FRIA PREDIAL</v>
          </cell>
          <cell r="C1005" t="str">
            <v xml:space="preserve">UN    </v>
          </cell>
          <cell r="D1005" t="str">
            <v>CR</v>
          </cell>
          <cell r="E1005" t="str">
            <v>2,67</v>
          </cell>
        </row>
        <row r="1006">
          <cell r="A1006">
            <v>20088</v>
          </cell>
          <cell r="B1006" t="str">
            <v>CAP PVC, SERIE R, DN 100 MM, PARA ESGOTO PREDIAL</v>
          </cell>
          <cell r="C1006" t="str">
            <v xml:space="preserve">UN    </v>
          </cell>
          <cell r="D1006" t="str">
            <v>CR</v>
          </cell>
          <cell r="E1006" t="str">
            <v>13,11</v>
          </cell>
        </row>
        <row r="1007">
          <cell r="A1007">
            <v>20089</v>
          </cell>
          <cell r="B1007" t="str">
            <v>CAP PVC, SERIE R, DN 150 MM, PARA ESGOTO PREDIAL</v>
          </cell>
          <cell r="C1007" t="str">
            <v xml:space="preserve">UN    </v>
          </cell>
          <cell r="D1007" t="str">
            <v>CR</v>
          </cell>
          <cell r="E1007" t="str">
            <v>64,27</v>
          </cell>
        </row>
        <row r="1008">
          <cell r="A1008">
            <v>20087</v>
          </cell>
          <cell r="B1008" t="str">
            <v>CAP PVC, SERIE R, DN 75 MM, PARA ESGOTO PREDIAL</v>
          </cell>
          <cell r="C1008" t="str">
            <v xml:space="preserve">UN    </v>
          </cell>
          <cell r="D1008" t="str">
            <v>CR</v>
          </cell>
          <cell r="E1008" t="str">
            <v>10,85</v>
          </cell>
        </row>
        <row r="1009">
          <cell r="A1009">
            <v>1200</v>
          </cell>
          <cell r="B1009" t="str">
            <v>CAP PVC, SOLDAVEL, DN 100 MM, SERIE NORMAL, PARA ESGOTO PREDIAL</v>
          </cell>
          <cell r="C1009" t="str">
            <v xml:space="preserve">UN    </v>
          </cell>
          <cell r="D1009" t="str">
            <v>CR</v>
          </cell>
          <cell r="E1009" t="str">
            <v>9,85</v>
          </cell>
        </row>
        <row r="1010">
          <cell r="A1010">
            <v>12909</v>
          </cell>
          <cell r="B1010" t="str">
            <v>CAP PVC, SOLDAVEL, DN 50 MM, SERIE NORMAL, PARA ESGOTO PREDIAL</v>
          </cell>
          <cell r="C1010" t="str">
            <v xml:space="preserve">UN    </v>
          </cell>
          <cell r="D1010" t="str">
            <v>CR</v>
          </cell>
          <cell r="E1010" t="str">
            <v>4,57</v>
          </cell>
        </row>
        <row r="1011">
          <cell r="A1011">
            <v>12910</v>
          </cell>
          <cell r="B1011" t="str">
            <v>CAP PVC, SOLDAVEL, DN 75 MM, SERIE NORMAL, PARA ESGOTO PREDIAL</v>
          </cell>
          <cell r="C1011" t="str">
            <v xml:space="preserve">UN    </v>
          </cell>
          <cell r="D1011" t="str">
            <v>CR</v>
          </cell>
          <cell r="E1011" t="str">
            <v>8,21</v>
          </cell>
        </row>
        <row r="1012">
          <cell r="A1012">
            <v>1191</v>
          </cell>
          <cell r="B1012" t="str">
            <v>CAP PVC, SOLDAVEL, 20 MM, PARA AGUA FRIA PREDIAL</v>
          </cell>
          <cell r="C1012" t="str">
            <v xml:space="preserve">UN    </v>
          </cell>
          <cell r="D1012" t="str">
            <v>CR</v>
          </cell>
          <cell r="E1012" t="str">
            <v>1,45</v>
          </cell>
        </row>
        <row r="1013">
          <cell r="A1013">
            <v>1185</v>
          </cell>
          <cell r="B1013" t="str">
            <v>CAP PVC, SOLDAVEL, 25 MM, PARA AGUA FRIA PREDIAL</v>
          </cell>
          <cell r="C1013" t="str">
            <v xml:space="preserve">UN    </v>
          </cell>
          <cell r="D1013" t="str">
            <v>CR</v>
          </cell>
          <cell r="E1013" t="str">
            <v>1,45</v>
          </cell>
        </row>
        <row r="1014">
          <cell r="A1014">
            <v>1189</v>
          </cell>
          <cell r="B1014" t="str">
            <v>CAP PVC, SOLDAVEL, 32 MM, PARA AGUA FRIA PREDIAL</v>
          </cell>
          <cell r="C1014" t="str">
            <v xml:space="preserve">UN    </v>
          </cell>
          <cell r="D1014" t="str">
            <v>CR</v>
          </cell>
          <cell r="E1014" t="str">
            <v>2,38</v>
          </cell>
        </row>
        <row r="1015">
          <cell r="A1015">
            <v>1193</v>
          </cell>
          <cell r="B1015" t="str">
            <v>CAP PVC, SOLDAVEL, 40 MM, PARA AGUA FRIA PREDIAL</v>
          </cell>
          <cell r="C1015" t="str">
            <v xml:space="preserve">UN    </v>
          </cell>
          <cell r="D1015" t="str">
            <v>CR</v>
          </cell>
          <cell r="E1015" t="str">
            <v>4,57</v>
          </cell>
        </row>
        <row r="1016">
          <cell r="A1016">
            <v>1194</v>
          </cell>
          <cell r="B1016" t="str">
            <v>CAP PVC, SOLDAVEL, 50 MM, PARA AGUA FRIA PREDIAL</v>
          </cell>
          <cell r="C1016" t="str">
            <v xml:space="preserve">UN    </v>
          </cell>
          <cell r="D1016" t="str">
            <v>CR</v>
          </cell>
          <cell r="E1016" t="str">
            <v>8,25</v>
          </cell>
        </row>
        <row r="1017">
          <cell r="A1017">
            <v>1195</v>
          </cell>
          <cell r="B1017" t="str">
            <v>CAP PVC, SOLDAVEL, 60 MM, PARA AGUA FRIA PREDIAL</v>
          </cell>
          <cell r="C1017" t="str">
            <v xml:space="preserve">UN    </v>
          </cell>
          <cell r="D1017" t="str">
            <v>CR</v>
          </cell>
          <cell r="E1017" t="str">
            <v>13,89</v>
          </cell>
        </row>
        <row r="1018">
          <cell r="A1018">
            <v>1204</v>
          </cell>
          <cell r="B1018" t="str">
            <v>CAP PVC, SOLDAVEL, 75 MM, PARA AGUA FRIA PREDIAL</v>
          </cell>
          <cell r="C1018" t="str">
            <v xml:space="preserve">UN    </v>
          </cell>
          <cell r="D1018" t="str">
            <v>CR</v>
          </cell>
          <cell r="E1018" t="str">
            <v>24,29</v>
          </cell>
        </row>
        <row r="1019">
          <cell r="A1019">
            <v>1207</v>
          </cell>
          <cell r="B1019" t="str">
            <v>CAP, PVC PBA, JE, DN 100 / DE 110 MM,  PARA REDE DE AGUA (NBR 10351)</v>
          </cell>
          <cell r="C1019" t="str">
            <v xml:space="preserve">UN    </v>
          </cell>
          <cell r="D1019" t="str">
            <v>AS</v>
          </cell>
          <cell r="E1019" t="str">
            <v>36,29</v>
          </cell>
        </row>
        <row r="1020">
          <cell r="A1020">
            <v>1206</v>
          </cell>
          <cell r="B1020" t="str">
            <v>CAP, PVC PBA, JE, DN 50 / DE 60 MM,  PARA REDE DE AGUA (NBR 10351)</v>
          </cell>
          <cell r="C1020" t="str">
            <v xml:space="preserve">UN    </v>
          </cell>
          <cell r="D1020" t="str">
            <v>AS</v>
          </cell>
          <cell r="E1020" t="str">
            <v>9,10</v>
          </cell>
        </row>
        <row r="1021">
          <cell r="A1021">
            <v>1183</v>
          </cell>
          <cell r="B1021" t="str">
            <v>CAP, PVC PBA, JE, DN 75 / DE 85 MM,  PARA REDE DE AGUA (NBR 10351)</v>
          </cell>
          <cell r="C1021" t="str">
            <v xml:space="preserve">UN    </v>
          </cell>
          <cell r="D1021" t="str">
            <v>AS</v>
          </cell>
          <cell r="E1021" t="str">
            <v>23,70</v>
          </cell>
        </row>
        <row r="1022">
          <cell r="A1022">
            <v>42685</v>
          </cell>
          <cell r="B1022" t="str">
            <v>CAP, PVC, JE, OCRE, DN 150 MM (CONEXAO PARA TUBO COLETOR DE ESGOTO)</v>
          </cell>
          <cell r="C1022" t="str">
            <v xml:space="preserve">UN    </v>
          </cell>
          <cell r="D1022" t="str">
            <v>CR</v>
          </cell>
          <cell r="E1022" t="str">
            <v>66,61</v>
          </cell>
        </row>
        <row r="1023">
          <cell r="A1023">
            <v>42686</v>
          </cell>
          <cell r="B1023" t="str">
            <v>CAP, PVC, JE, OCRE, DN 200 MM (CONEXAO PARA TUBO COLETOR DE ESGOTO)</v>
          </cell>
          <cell r="C1023" t="str">
            <v xml:space="preserve">UN    </v>
          </cell>
          <cell r="D1023" t="str">
            <v>CR</v>
          </cell>
          <cell r="E1023" t="str">
            <v>73,36</v>
          </cell>
        </row>
        <row r="1024">
          <cell r="A1024">
            <v>12894</v>
          </cell>
          <cell r="B1024" t="str">
            <v>CAPA PARA CHUVA EM PVC COM FORRO DE POLIESTER, COM CAPUZ (AMARELA OU AZUL)</v>
          </cell>
          <cell r="C1024" t="str">
            <v xml:space="preserve">UN    </v>
          </cell>
          <cell r="D1024" t="str">
            <v>CR</v>
          </cell>
          <cell r="E1024" t="str">
            <v>17,47</v>
          </cell>
        </row>
        <row r="1025">
          <cell r="A1025">
            <v>12895</v>
          </cell>
          <cell r="B1025" t="str">
            <v>CAPACETE DE SEGURANCA ABA FRONTAL COM SUSPENSAO DE POLIETILENO, SEM JUGULAR (CLASSE B)</v>
          </cell>
          <cell r="C1025" t="str">
            <v xml:space="preserve">UN    </v>
          </cell>
          <cell r="D1025" t="str">
            <v xml:space="preserve">C </v>
          </cell>
          <cell r="E1025" t="str">
            <v>13,44</v>
          </cell>
        </row>
        <row r="1026">
          <cell r="A1026">
            <v>1631</v>
          </cell>
          <cell r="B1026" t="str">
            <v>CAPACITOR TRIFASICO, POTENCIA 2,5 KVAR, TENSAO 220 V, FORNECIDO COM CAPA PROTETORA, RESISTOR INTERNO A UNIDADE CAPACITIVA</v>
          </cell>
          <cell r="C1026" t="str">
            <v xml:space="preserve">UN    </v>
          </cell>
          <cell r="D1026" t="str">
            <v>CR</v>
          </cell>
          <cell r="E1026" t="str">
            <v>115,16</v>
          </cell>
        </row>
        <row r="1027">
          <cell r="A1027">
            <v>1633</v>
          </cell>
          <cell r="B1027" t="str">
            <v>CAPACITOR TRIFASICO, POTENCIA 5 KVAR, TENSAO 220 V, FORNECIDO COM CAPA PROTETORA, RESISTOR INTERNO A UNIDADE CAPACITIVA</v>
          </cell>
          <cell r="C1027" t="str">
            <v xml:space="preserve">UN    </v>
          </cell>
          <cell r="D1027" t="str">
            <v>CR</v>
          </cell>
          <cell r="E1027" t="str">
            <v>195,66</v>
          </cell>
        </row>
        <row r="1028">
          <cell r="A1028">
            <v>10818</v>
          </cell>
          <cell r="B1028" t="str">
            <v>CAPIM BRAQUIARIA DECUMBENS/ BRAQUIARINHA, VC *70*% MINIMO</v>
          </cell>
          <cell r="C1028" t="str">
            <v xml:space="preserve">KG    </v>
          </cell>
          <cell r="D1028" t="str">
            <v>CR</v>
          </cell>
          <cell r="E1028" t="str">
            <v>27,92</v>
          </cell>
        </row>
        <row r="1029">
          <cell r="A1029">
            <v>41410</v>
          </cell>
          <cell r="B1029" t="str">
            <v>CAPTOR FRANKLIN (4 PONTAS), EM LATAO CROMADO, H = 300 MM, DUAS DESCIDAS</v>
          </cell>
          <cell r="C1029" t="str">
            <v xml:space="preserve">UN    </v>
          </cell>
          <cell r="D1029" t="str">
            <v>CR</v>
          </cell>
          <cell r="E1029" t="str">
            <v>70,72</v>
          </cell>
        </row>
        <row r="1030">
          <cell r="A1030">
            <v>41411</v>
          </cell>
          <cell r="B1030" t="str">
            <v>CAPTOR FRANKLIN (4 PONTAS), EM LATAO CROMADO, H = 300 MM, UMA DESCIDA</v>
          </cell>
          <cell r="C1030" t="str">
            <v xml:space="preserve">UN    </v>
          </cell>
          <cell r="D1030" t="str">
            <v>CR</v>
          </cell>
          <cell r="E1030" t="str">
            <v>64,11</v>
          </cell>
        </row>
        <row r="1031">
          <cell r="A1031">
            <v>41412</v>
          </cell>
          <cell r="B1031" t="str">
            <v>CAPTOR FRANKLIN (4 PONTAS), EM LATAO CROMADO, H = 350 MM, DUAS DESCIDAS</v>
          </cell>
          <cell r="C1031" t="str">
            <v xml:space="preserve">UN    </v>
          </cell>
          <cell r="D1031" t="str">
            <v>CR</v>
          </cell>
          <cell r="E1031" t="str">
            <v>124,00</v>
          </cell>
        </row>
        <row r="1032">
          <cell r="A1032">
            <v>41413</v>
          </cell>
          <cell r="B1032" t="str">
            <v>CAPTOR FRANKLIN (4 PONTAS), EM LATAO CROMADO, H=350 MM, UMA DESCIDA</v>
          </cell>
          <cell r="C1032" t="str">
            <v xml:space="preserve">UN    </v>
          </cell>
          <cell r="D1032" t="str">
            <v>CR</v>
          </cell>
          <cell r="E1032" t="str">
            <v>111,58</v>
          </cell>
        </row>
        <row r="1033">
          <cell r="A1033">
            <v>39359</v>
          </cell>
          <cell r="B1033" t="str">
            <v>CARENAGEM /TAMPA, EM PLASTICO, COR BRANCA, UTILIZADO EM KIT CHASSI METALICO PARA INSTALACAO HIDRAULICA DE CUBA SIMPLES SEM MAQUINA DE LAVAR ROUPA, LARGURA *355* MM X ALTURA *670* MM (COM FUROS E DEMAIS ENCAIXES)</v>
          </cell>
          <cell r="C1033" t="str">
            <v xml:space="preserve">UN    </v>
          </cell>
          <cell r="D1033" t="str">
            <v>AS</v>
          </cell>
          <cell r="E1033" t="str">
            <v>24,72</v>
          </cell>
        </row>
        <row r="1034">
          <cell r="A1034">
            <v>39360</v>
          </cell>
          <cell r="B1034" t="str">
            <v>CARENAGEM /TAMPA, EM PLASTICO, COR BRANCA, UTILIZADO EM KIT CHASSI METALICO PARA INSTALACAO HIDRAULICA DE TANQUE COM MAQUINA DE LAVAR ROUPA, LARGURA *360* MM X ALTURA *470* MM (COM FUROS E DEMAIS ENCAIXES)</v>
          </cell>
          <cell r="C1034" t="str">
            <v xml:space="preserve">UN    </v>
          </cell>
          <cell r="D1034" t="str">
            <v>AS</v>
          </cell>
          <cell r="E1034" t="str">
            <v>22,47</v>
          </cell>
        </row>
        <row r="1035">
          <cell r="A1035">
            <v>10710</v>
          </cell>
          <cell r="B1035" t="str">
            <v>CARPETE DE NYLON EM MANTA PARA TRAFEGO COMERCIAL PESADO, E = 6 A 7 MM (INSTALADO)</v>
          </cell>
          <cell r="C1035" t="str">
            <v xml:space="preserve">M2    </v>
          </cell>
          <cell r="D1035" t="str">
            <v xml:space="preserve">C </v>
          </cell>
          <cell r="E1035" t="str">
            <v>135,00</v>
          </cell>
        </row>
        <row r="1036">
          <cell r="A1036">
            <v>10709</v>
          </cell>
          <cell r="B1036" t="str">
            <v>CARPETE DE NYLON EM MANTA PARA TRAFEGO COMERCIAL PESADO, E = 9 A 10 MM (INSTALADO)</v>
          </cell>
          <cell r="C1036" t="str">
            <v xml:space="preserve">M2    </v>
          </cell>
          <cell r="D1036" t="str">
            <v>CR</v>
          </cell>
          <cell r="E1036" t="str">
            <v>165,85</v>
          </cell>
        </row>
        <row r="1037">
          <cell r="A1037">
            <v>39636</v>
          </cell>
          <cell r="B1037" t="str">
            <v>CARPETE DE NYLON EM PLACAS 50 X 50 CM PARA TRAFEGO COMERCIAL PESADO, E = 6,5 MM (INSTALADO)</v>
          </cell>
          <cell r="C1037" t="str">
            <v xml:space="preserve">M2    </v>
          </cell>
          <cell r="D1037" t="str">
            <v>CR</v>
          </cell>
          <cell r="E1037" t="str">
            <v>169,36</v>
          </cell>
        </row>
        <row r="1038">
          <cell r="A1038">
            <v>10708</v>
          </cell>
          <cell r="B1038" t="str">
            <v>CARPETE DE POLIESTER EM MANTA PARA TRAFEGO COMERCIAL PESADO, E = 4 A 5 MM (INSTALADO)</v>
          </cell>
          <cell r="C1038" t="str">
            <v xml:space="preserve">M2    </v>
          </cell>
          <cell r="D1038" t="str">
            <v>CR</v>
          </cell>
          <cell r="E1038" t="str">
            <v>52,26</v>
          </cell>
        </row>
        <row r="1039">
          <cell r="A1039">
            <v>39635</v>
          </cell>
          <cell r="B1039" t="str">
            <v>CARPETE DE POLIPROPILENO EM MANTA PARA TRAFEGO COMERCIAL MEDIO, E = 5 A 6 MM (INSTALADO)</v>
          </cell>
          <cell r="C1039" t="str">
            <v xml:space="preserve">M2    </v>
          </cell>
          <cell r="D1039" t="str">
            <v>CR</v>
          </cell>
          <cell r="E1039" t="str">
            <v>88,97</v>
          </cell>
        </row>
        <row r="1040">
          <cell r="A1040">
            <v>6117</v>
          </cell>
          <cell r="B1040" t="str">
            <v>CARPINTEIRO AUXILIAR (HORISTA)</v>
          </cell>
          <cell r="C1040" t="str">
            <v xml:space="preserve">H     </v>
          </cell>
          <cell r="D1040" t="str">
            <v>CR</v>
          </cell>
          <cell r="E1040" t="str">
            <v>18,48</v>
          </cell>
        </row>
        <row r="1041">
          <cell r="A1041">
            <v>40913</v>
          </cell>
          <cell r="B1041" t="str">
            <v>CARPINTEIRO AUXILIAR (MENSALISTA)</v>
          </cell>
          <cell r="C1041" t="str">
            <v xml:space="preserve">MES   </v>
          </cell>
          <cell r="D1041" t="str">
            <v>CR</v>
          </cell>
          <cell r="E1041" t="str">
            <v>3.237,11</v>
          </cell>
        </row>
        <row r="1042">
          <cell r="A1042">
            <v>1214</v>
          </cell>
          <cell r="B1042" t="str">
            <v>CARPINTEIRO DE ESQUADRIAS (HORISTA)</v>
          </cell>
          <cell r="C1042" t="str">
            <v xml:space="preserve">H     </v>
          </cell>
          <cell r="D1042" t="str">
            <v>CR</v>
          </cell>
          <cell r="E1042" t="str">
            <v>22,74</v>
          </cell>
        </row>
        <row r="1043">
          <cell r="A1043">
            <v>40915</v>
          </cell>
          <cell r="B1043" t="str">
            <v>CARPINTEIRO DE ESQUADRIAS (MENSALISTA)</v>
          </cell>
          <cell r="C1043" t="str">
            <v xml:space="preserve">MES   </v>
          </cell>
          <cell r="D1043" t="str">
            <v>CR</v>
          </cell>
          <cell r="E1043" t="str">
            <v>3.981,51</v>
          </cell>
        </row>
        <row r="1044">
          <cell r="A1044">
            <v>1213</v>
          </cell>
          <cell r="B1044" t="str">
            <v>CARPINTEIRO DE FORMAS (HORISTA)</v>
          </cell>
          <cell r="C1044" t="str">
            <v xml:space="preserve">H     </v>
          </cell>
          <cell r="D1044" t="str">
            <v xml:space="preserve">C </v>
          </cell>
          <cell r="E1044" t="str">
            <v>24,15</v>
          </cell>
        </row>
        <row r="1045">
          <cell r="A1045">
            <v>40914</v>
          </cell>
          <cell r="B1045" t="str">
            <v>CARPINTEIRO DE FORMAS (MENSALISTA)</v>
          </cell>
          <cell r="C1045" t="str">
            <v xml:space="preserve">MES   </v>
          </cell>
          <cell r="D1045" t="str">
            <v>CR</v>
          </cell>
          <cell r="E1045" t="str">
            <v>4.228,24</v>
          </cell>
        </row>
        <row r="1046">
          <cell r="A1046">
            <v>5091</v>
          </cell>
          <cell r="B1046" t="str">
            <v>CARRANCA PARA JANELA VENEZIANA DE ABRIR, EM LATAO CROMADO, SIMPLES, PARA APARAFUSAR NA PAREDE</v>
          </cell>
          <cell r="C1046" t="str">
            <v xml:space="preserve">UN    </v>
          </cell>
          <cell r="D1046" t="str">
            <v>CR</v>
          </cell>
          <cell r="E1046" t="str">
            <v>19,53</v>
          </cell>
        </row>
        <row r="1047">
          <cell r="A1047">
            <v>14615</v>
          </cell>
          <cell r="B1047" t="str">
            <v>CARRINHO COM 2 PNEUS PARA TRANSPORTAR TUBO CONCRETO, ALTURA ATE 1,0 M E DIAMETRO ATE 1000MM, COM ESTRUTURA EM PERFIL OU TUBO METALICO</v>
          </cell>
          <cell r="C1047" t="str">
            <v xml:space="preserve">UN    </v>
          </cell>
          <cell r="D1047" t="str">
            <v>AS</v>
          </cell>
          <cell r="E1047" t="str">
            <v>3.697,70</v>
          </cell>
        </row>
        <row r="1048">
          <cell r="A1048">
            <v>2711</v>
          </cell>
          <cell r="B1048" t="str">
            <v>CARRINHO DE MAO DE ACO CAPACIDADE 50 A 60 L, PNEU COM CAMARA</v>
          </cell>
          <cell r="C1048" t="str">
            <v xml:space="preserve">UN    </v>
          </cell>
          <cell r="D1048" t="str">
            <v xml:space="preserve">C </v>
          </cell>
          <cell r="E1048" t="str">
            <v>169,99</v>
          </cell>
        </row>
        <row r="1049">
          <cell r="A1049">
            <v>37727</v>
          </cell>
          <cell r="B1049" t="str">
            <v>CARROCERIA FIXA ABERTA DE MADEIRA PARA TRANSPORTE GERAL DE CARGA SECA DIMENSOES APROXIMADAS 2,25 X 4,10 X 0,50 M (INCLUI MONTAGEM, NAO INCLUI CAMINHAO)</v>
          </cell>
          <cell r="C1049" t="str">
            <v xml:space="preserve">UN    </v>
          </cell>
          <cell r="D1049" t="str">
            <v xml:space="preserve">C </v>
          </cell>
          <cell r="E1049" t="str">
            <v>22.500,00</v>
          </cell>
        </row>
        <row r="1050">
          <cell r="A1050">
            <v>37728</v>
          </cell>
          <cell r="B1050" t="str">
            <v>CARROCERIA FIXA ABERTA DE MADEIRA PARA TRANSPORTE GERAL DE CARGA SECA DIMENSOES APROXIMADAS 2,5 X 5,5 X 0,50 M (INCLUI MONTAGEM, NAO INCLUI CAMINHAO)</v>
          </cell>
          <cell r="C1050" t="str">
            <v xml:space="preserve">UN    </v>
          </cell>
          <cell r="D1050" t="str">
            <v>CR</v>
          </cell>
          <cell r="E1050" t="str">
            <v>30.524,47</v>
          </cell>
        </row>
        <row r="1051">
          <cell r="A1051">
            <v>37729</v>
          </cell>
          <cell r="B1051" t="str">
            <v>CARROCERIA FIXA ABERTA DE MADEIRA PARA TRANSPORTE GERAL DE CARGA SECA DIMENSOES APROXIMADAS 2,5 X 6,00 X 0,50 M (INCLUI MONTAGEM, NAO INCLUI CAMINHAO)</v>
          </cell>
          <cell r="C1051" t="str">
            <v xml:space="preserve">UN    </v>
          </cell>
          <cell r="D1051" t="str">
            <v>CR</v>
          </cell>
          <cell r="E1051" t="str">
            <v>33.041,95</v>
          </cell>
        </row>
        <row r="1052">
          <cell r="A1052">
            <v>37730</v>
          </cell>
          <cell r="B1052" t="str">
            <v>CARROCERIA FIXA ABERTA DE MADEIRA PARA TRANSPORTE GERAL DE CARGA SECA DIMENSOES APROXIMADAS 2,5 X 6,5 X 0,50 M (INCLUI MONTAGEM, NAO INCLUI CAMINHAO)</v>
          </cell>
          <cell r="C1052" t="str">
            <v xml:space="preserve">UN    </v>
          </cell>
          <cell r="D1052" t="str">
            <v>CR</v>
          </cell>
          <cell r="E1052" t="str">
            <v>35.559,44</v>
          </cell>
        </row>
        <row r="1053">
          <cell r="A1053">
            <v>37731</v>
          </cell>
          <cell r="B1053" t="str">
            <v>CARROCERIA FIXA ABERTA DE MADEIRA PARA TRANSPORTE GERAL DE CARGA SECA DIMENSOES APROXIMADAS 2,5 X 7,00 X 0,50 M (INCLUI MONTAGEM, NAO INCLUI CAMINHAO)</v>
          </cell>
          <cell r="C1053" t="str">
            <v xml:space="preserve">UN    </v>
          </cell>
          <cell r="D1053" t="str">
            <v>CR</v>
          </cell>
          <cell r="E1053" t="str">
            <v>38.076,92</v>
          </cell>
        </row>
        <row r="1054">
          <cell r="A1054">
            <v>37732</v>
          </cell>
          <cell r="B1054" t="str">
            <v>CARROCERIA FIXA ABERTA DE MADEIRA PARA TRANSPORTE GERAL DE CARGA SECA DIMENSOES APROXIMADAS 2,5 X 7,5 X 0,50 M (INCLUI MONTAGEM, NAO INCLUI CAMINHAO)</v>
          </cell>
          <cell r="C1054" t="str">
            <v xml:space="preserve">UN    </v>
          </cell>
          <cell r="D1054" t="str">
            <v>CR</v>
          </cell>
          <cell r="E1054" t="str">
            <v>43.426,57</v>
          </cell>
        </row>
        <row r="1055">
          <cell r="A1055">
            <v>42256</v>
          </cell>
          <cell r="B1055" t="str">
            <v>CARVAO ANTRACITO PARA FILTRO, GRAO VARIANDO DE 0,8 ATE 1,1 MM, COEFICIENTE DE UNIFORMIDADE MENOR QUE 1,7 MM (DISTRIBUIDOR)</v>
          </cell>
          <cell r="C1055" t="str">
            <v xml:space="preserve">KG    </v>
          </cell>
          <cell r="D1055" t="str">
            <v>CR</v>
          </cell>
          <cell r="E1055" t="str">
            <v>4,61</v>
          </cell>
        </row>
        <row r="1056">
          <cell r="A1056">
            <v>42250</v>
          </cell>
          <cell r="B1056" t="str">
            <v>CARVAO ANTRACITO PARA FILTRO, GRAO VARIANDO DE 0,8 ATE 1,1 MM, COEFICIENTE DE UNIFORMIDADE MENOR QUE 1,7 MM (POSTO JAZIDA/PRODUTOR)</v>
          </cell>
          <cell r="C1056" t="str">
            <v xml:space="preserve">T     </v>
          </cell>
          <cell r="D1056" t="str">
            <v>CR</v>
          </cell>
          <cell r="E1056" t="str">
            <v>2.077,47</v>
          </cell>
        </row>
        <row r="1057">
          <cell r="A1057">
            <v>4743</v>
          </cell>
          <cell r="B1057" t="str">
            <v>CASCALHO DE CAVA</v>
          </cell>
          <cell r="C1057" t="str">
            <v xml:space="preserve">M3    </v>
          </cell>
          <cell r="D1057" t="str">
            <v>CR</v>
          </cell>
          <cell r="E1057" t="str">
            <v>35,58</v>
          </cell>
        </row>
        <row r="1058">
          <cell r="A1058">
            <v>4744</v>
          </cell>
          <cell r="B1058" t="str">
            <v>CASCALHO DE RIO</v>
          </cell>
          <cell r="C1058" t="str">
            <v xml:space="preserve">M3    </v>
          </cell>
          <cell r="D1058" t="str">
            <v>CR</v>
          </cell>
          <cell r="E1058" t="str">
            <v>56,92</v>
          </cell>
        </row>
        <row r="1059">
          <cell r="A1059">
            <v>4745</v>
          </cell>
          <cell r="B1059" t="str">
            <v>CASCALHO LAVADO</v>
          </cell>
          <cell r="C1059" t="str">
            <v xml:space="preserve">M3    </v>
          </cell>
          <cell r="D1059" t="str">
            <v>CR</v>
          </cell>
          <cell r="E1059" t="str">
            <v>68,27</v>
          </cell>
        </row>
        <row r="1060">
          <cell r="A1060">
            <v>36496</v>
          </cell>
          <cell r="B1060" t="str">
            <v>CAVALETE PARA TALHA COM ESTRUTURA EM TUBO METALICO ALTURA MINIMA 3,2 M EQUIPADO COM RODAS DE BORRACHA PARA MOVIMENTACAO DE TUBOS DE CONCRETO NA CENTRAL DE PREMOLDADOS COM CAPACIDADE DE CARGA DE 3 TONELADAS</v>
          </cell>
          <cell r="C1060" t="str">
            <v xml:space="preserve">UN    </v>
          </cell>
          <cell r="D1060" t="str">
            <v>AS</v>
          </cell>
          <cell r="E1060" t="str">
            <v>9.388,39</v>
          </cell>
        </row>
        <row r="1061">
          <cell r="A1061">
            <v>10630</v>
          </cell>
          <cell r="B1061" t="str">
            <v>CAVALO MECANICO TRACAO 4X2, PESO BRUTO TOTAL COMBINADO 49000 KG, CAPACIDADE MAXIMA DE TRACAO *66000* KG, POTENCIA *360* CV (INCLUI CABINE E CHASSI, NAO INCLUI SEMIRREBOQUE)</v>
          </cell>
          <cell r="C1061" t="str">
            <v xml:space="preserve">UN    </v>
          </cell>
          <cell r="D1061" t="str">
            <v>AS</v>
          </cell>
          <cell r="E1061" t="str">
            <v>835.676,14</v>
          </cell>
        </row>
        <row r="1062">
          <cell r="A1062">
            <v>37762</v>
          </cell>
          <cell r="B1062" t="str">
            <v>CAVALO MECANICO TRACAO 4X2, PESO BRUTO TOTAL 16000 KG, CAPACIDADE MAXIMA DE TRACAO *36000* KG, DISTANCIA ENTRE EIXOS *3,56* M, POTENCIA *286* CV (INCLUI CABINE E CHASSI, NAO INCLUI SEMIRREBOQUE)</v>
          </cell>
          <cell r="C1062" t="str">
            <v xml:space="preserve">UN    </v>
          </cell>
          <cell r="D1062" t="str">
            <v>AS</v>
          </cell>
          <cell r="E1062" t="str">
            <v>716.708,51</v>
          </cell>
        </row>
        <row r="1063">
          <cell r="A1063">
            <v>37763</v>
          </cell>
          <cell r="B1063" t="str">
            <v>CAVALO MECANICO TRACAO 4X2, PESO BRUTO TOTAL 16000 KG, CAPACIDADE MAXIMA DE TRACAO *45000* KG, DISTANCIA ENTRE EIXOS *3,56* M, POTENCIA *330* CV (INCLUI CABINE E CHASSI, NAO INCLUI SEMIRREBOQUE)</v>
          </cell>
          <cell r="C1063" t="str">
            <v xml:space="preserve">UN    </v>
          </cell>
          <cell r="D1063" t="str">
            <v>AS</v>
          </cell>
          <cell r="E1063" t="str">
            <v>725.413,35</v>
          </cell>
        </row>
        <row r="1064">
          <cell r="A1064">
            <v>41992</v>
          </cell>
          <cell r="B1064" t="str">
            <v>CAVALO MECANICO TRACAO 4X2, PESO BRUTO TOTAL 16000 KG, CAPACIDADE MAXIMA DE TRACAO *80000* KG, POTENCIA *380* CV (INCLUI CABINE E CHASSI, NAO INCLUI SEMIRREBOQUE)</v>
          </cell>
          <cell r="C1064" t="str">
            <v xml:space="preserve">UN    </v>
          </cell>
          <cell r="D1064" t="str">
            <v>AS</v>
          </cell>
          <cell r="E1064" t="str">
            <v>824.650,00</v>
          </cell>
        </row>
        <row r="1065">
          <cell r="A1065">
            <v>13215</v>
          </cell>
          <cell r="B1065" t="str">
            <v>CAVALO MECANICO TRACAO 6X2, PESO BRUTO TOTAL COMBINADO 56000 KG, CAPACIDADE MAXIMA DE TRACAO *66000* KG, POTENCIA *360* CV (INCLUI CABINE E CHASSI, NAO INCLUI SEMIRREBOQUE)</v>
          </cell>
          <cell r="C1065" t="str">
            <v xml:space="preserve">UN    </v>
          </cell>
          <cell r="D1065" t="str">
            <v>AS</v>
          </cell>
          <cell r="E1065" t="str">
            <v>1.011.226,23</v>
          </cell>
        </row>
        <row r="1066">
          <cell r="A1066">
            <v>4235</v>
          </cell>
          <cell r="B1066" t="str">
            <v>CAVOUQUEIRO OU OPERADOR DE PERFURATRIZ / ROMPEDOR</v>
          </cell>
          <cell r="C1066" t="str">
            <v xml:space="preserve">H     </v>
          </cell>
          <cell r="D1066" t="str">
            <v>CR</v>
          </cell>
          <cell r="E1066" t="str">
            <v>15,81</v>
          </cell>
        </row>
        <row r="1067">
          <cell r="A1067">
            <v>40976</v>
          </cell>
          <cell r="B1067" t="str">
            <v>CAVOUQUEIRO OU OPERADOR DE PERFURATRIZ / ROMPEDOR (MENSALISTA)</v>
          </cell>
          <cell r="C1067" t="str">
            <v xml:space="preserve">MES   </v>
          </cell>
          <cell r="D1067" t="str">
            <v>CR</v>
          </cell>
          <cell r="E1067" t="str">
            <v>2.772,20</v>
          </cell>
        </row>
        <row r="1068">
          <cell r="A1068">
            <v>43091</v>
          </cell>
          <cell r="B1068" t="str">
            <v>CENTRO DE MEDICAO AGRUPADA, EM POLICARBONATO / PVC, COM 12 MEDIDORES E PROTECAO GERAL (INCLUI BARRAMENTO, DISJUNTORES E ACESSORIOS DE FIXACAO) (PADRAO CONCESSIONARIA LOCAL)</v>
          </cell>
          <cell r="C1068" t="str">
            <v xml:space="preserve">UN    </v>
          </cell>
          <cell r="D1068" t="str">
            <v>CR</v>
          </cell>
          <cell r="E1068" t="str">
            <v>7.856,05</v>
          </cell>
        </row>
        <row r="1069">
          <cell r="A1069">
            <v>43092</v>
          </cell>
          <cell r="B1069" t="str">
            <v>CENTRO DE MEDICAO AGRUPADA, EM POLICARBONATO / PVC, COM 16 MEDIDORES E PROTECAO GERAL (INCLUI BARRAMENTO, DISJUNTORES E ACESSORIOS DE FIXACAO) (PADRAO CONCESSIONARIA LOCAL)</v>
          </cell>
          <cell r="C1069" t="str">
            <v xml:space="preserve">UN    </v>
          </cell>
          <cell r="D1069" t="str">
            <v>CR</v>
          </cell>
          <cell r="E1069" t="str">
            <v>10.474,74</v>
          </cell>
        </row>
        <row r="1070">
          <cell r="A1070">
            <v>43089</v>
          </cell>
          <cell r="B1070" t="str">
            <v>CENTRO DE MEDICAO AGRUPADA, EM POLICARBONATO / PVC, COM 4 MEDIDORES E PROTECAO GERAL (INCLUI BARRAMENTO, DISJUNTORES E ACESSORIOS DE FIXACAO) (PADRAO CONCESSIONARIA LOCAL)</v>
          </cell>
          <cell r="C1070" t="str">
            <v xml:space="preserve">UN    </v>
          </cell>
          <cell r="D1070" t="str">
            <v>CR</v>
          </cell>
          <cell r="E1070" t="str">
            <v>1.825,52</v>
          </cell>
        </row>
        <row r="1071">
          <cell r="A1071">
            <v>43090</v>
          </cell>
          <cell r="B1071" t="str">
            <v>CENTRO DE MEDICAO AGRUPADA, EM POLICARBONATO / PVC, COM 8 MEDIDORES E PROTECAO GERAL (INCLUI BARRAMENTO, DISJUNTORES E ACESSORIOS DE FIXACAO) (PADRAO CONCESSIONARIA LOCAL)</v>
          </cell>
          <cell r="C1071" t="str">
            <v xml:space="preserve">UN    </v>
          </cell>
          <cell r="D1071" t="str">
            <v>CR</v>
          </cell>
          <cell r="E1071" t="str">
            <v>4.028,74</v>
          </cell>
        </row>
        <row r="1072">
          <cell r="A1072">
            <v>41967</v>
          </cell>
          <cell r="B1072" t="str">
            <v>CERA LIQUIDA INCOLOR MULTIPISO</v>
          </cell>
          <cell r="C1072" t="str">
            <v xml:space="preserve">L     </v>
          </cell>
          <cell r="D1072" t="str">
            <v>CR</v>
          </cell>
          <cell r="E1072" t="str">
            <v>19,93</v>
          </cell>
        </row>
        <row r="1073">
          <cell r="A1073">
            <v>12760</v>
          </cell>
          <cell r="B1073" t="str">
            <v>CHAPA ACO INOX AISI 304 NUMERO 4 (E = 6 MM), ACABAMENTO NUMERO 1 (LAMINADO A QUENTE, FOSCO)</v>
          </cell>
          <cell r="C1073" t="str">
            <v xml:space="preserve">M2    </v>
          </cell>
          <cell r="D1073" t="str">
            <v>CR</v>
          </cell>
          <cell r="E1073" t="str">
            <v>1.744,50</v>
          </cell>
        </row>
        <row r="1074">
          <cell r="A1074">
            <v>12759</v>
          </cell>
          <cell r="B1074" t="str">
            <v>CHAPA ACO INOX AISI 304 NUMERO 9 (E = 4 MM), ACABAMENTO NUMERO 1 (LAMINADO A QUENTE, FOSCO)</v>
          </cell>
          <cell r="C1074" t="str">
            <v xml:space="preserve">M2    </v>
          </cell>
          <cell r="D1074" t="str">
            <v>CR</v>
          </cell>
          <cell r="E1074" t="str">
            <v>1.162,98</v>
          </cell>
        </row>
        <row r="1075">
          <cell r="A1075">
            <v>43105</v>
          </cell>
          <cell r="B1075" t="str">
            <v>CHAPA DE ACO CARBONO GALVANIZADA, PERFURADA (GRADE FUROS) E = 1,5 MM, DIAMETRO DO FURO = 9,52 MM (FUROS ALTERNADOS HORIZ.)</v>
          </cell>
          <cell r="C1075" t="str">
            <v xml:space="preserve">KG    </v>
          </cell>
          <cell r="D1075" t="str">
            <v>CR</v>
          </cell>
          <cell r="E1075" t="str">
            <v>51,40</v>
          </cell>
        </row>
        <row r="1076">
          <cell r="A1076">
            <v>40424</v>
          </cell>
          <cell r="B1076" t="str">
            <v>CHAPA DE ACO CARBONO LAMINADO A QUENTE, QUALIDADE ESTRUTURAL, BITOLA 3/16", E =4,75 MM (37,29 KG/M2)</v>
          </cell>
          <cell r="C1076" t="str">
            <v xml:space="preserve">KG    </v>
          </cell>
          <cell r="D1076" t="str">
            <v>CR</v>
          </cell>
          <cell r="E1076" t="str">
            <v>13,06</v>
          </cell>
        </row>
        <row r="1077">
          <cell r="A1077">
            <v>1325</v>
          </cell>
          <cell r="B1077" t="str">
            <v>CHAPA DE ACO FINA A FRIO BITOLA MSG 20, E = 0,90 MM (7,20 KG/M2)</v>
          </cell>
          <cell r="C1077" t="str">
            <v xml:space="preserve">KG    </v>
          </cell>
          <cell r="D1077" t="str">
            <v>CR</v>
          </cell>
          <cell r="E1077" t="str">
            <v>14,30</v>
          </cell>
        </row>
        <row r="1078">
          <cell r="A1078">
            <v>1327</v>
          </cell>
          <cell r="B1078" t="str">
            <v>CHAPA DE ACO FINA A FRIO BITOLA MSG 24, E = 0,60 MM (4,80 KG/M2)</v>
          </cell>
          <cell r="C1078" t="str">
            <v xml:space="preserve">KG    </v>
          </cell>
          <cell r="D1078" t="str">
            <v>CR</v>
          </cell>
          <cell r="E1078" t="str">
            <v>15,23</v>
          </cell>
        </row>
        <row r="1079">
          <cell r="A1079">
            <v>1328</v>
          </cell>
          <cell r="B1079" t="str">
            <v>CHAPA DE ACO FINA A FRIO BITOLA MSG 26, E = 0,45 MM (3,60 KG/M2)</v>
          </cell>
          <cell r="C1079" t="str">
            <v xml:space="preserve">KG    </v>
          </cell>
          <cell r="D1079" t="str">
            <v>CR</v>
          </cell>
          <cell r="E1079" t="str">
            <v>14,34</v>
          </cell>
        </row>
        <row r="1080">
          <cell r="A1080">
            <v>1321</v>
          </cell>
          <cell r="B1080" t="str">
            <v>CHAPA DE ACO FINA A QUENTE BITOLA MSG 13, E = 2,25 MM (18,00 KG/M2)</v>
          </cell>
          <cell r="C1080" t="str">
            <v xml:space="preserve">KG    </v>
          </cell>
          <cell r="D1080" t="str">
            <v>CR</v>
          </cell>
          <cell r="E1080" t="str">
            <v>13,27</v>
          </cell>
        </row>
        <row r="1081">
          <cell r="A1081">
            <v>1318</v>
          </cell>
          <cell r="B1081" t="str">
            <v>CHAPA DE ACO FINA A QUENTE BITOLA MSG 14, E = 2,00 MM (16,0 KG/M2)</v>
          </cell>
          <cell r="C1081" t="str">
            <v xml:space="preserve">KG    </v>
          </cell>
          <cell r="D1081" t="str">
            <v>CR</v>
          </cell>
          <cell r="E1081" t="str">
            <v>13,29</v>
          </cell>
        </row>
        <row r="1082">
          <cell r="A1082">
            <v>1322</v>
          </cell>
          <cell r="B1082" t="str">
            <v>CHAPA DE ACO FINA A QUENTE BITOLA MSG 16, E = 1,50 MM (12,00 KG/M2)</v>
          </cell>
          <cell r="C1082" t="str">
            <v xml:space="preserve">KG    </v>
          </cell>
          <cell r="D1082" t="str">
            <v>CR</v>
          </cell>
          <cell r="E1082" t="str">
            <v>14,03</v>
          </cell>
        </row>
        <row r="1083">
          <cell r="A1083">
            <v>1323</v>
          </cell>
          <cell r="B1083" t="str">
            <v>CHAPA DE ACO FINA A QUENTE BITOLA MSG 18, E = 1,20 MM (9,60 KG/M2)</v>
          </cell>
          <cell r="C1083" t="str">
            <v xml:space="preserve">KG    </v>
          </cell>
          <cell r="D1083" t="str">
            <v>CR</v>
          </cell>
          <cell r="E1083" t="str">
            <v>14,03</v>
          </cell>
        </row>
        <row r="1084">
          <cell r="A1084">
            <v>1319</v>
          </cell>
          <cell r="B1084" t="str">
            <v>CHAPA DE ACO FINA A QUENTE BITOLA MSG 3/16 ", E = 4,75 MM (38,00 KG/M2)</v>
          </cell>
          <cell r="C1084" t="str">
            <v xml:space="preserve">KG    </v>
          </cell>
          <cell r="D1084" t="str">
            <v>CR</v>
          </cell>
          <cell r="E1084" t="str">
            <v>11,83</v>
          </cell>
        </row>
        <row r="1085">
          <cell r="A1085">
            <v>11026</v>
          </cell>
          <cell r="B1085" t="str">
            <v>CHAPA DE ACO GALVANIZADA BITOLA GSG 14, E = 1,95 MM (15,60 KG/M2)</v>
          </cell>
          <cell r="C1085" t="str">
            <v xml:space="preserve">KG    </v>
          </cell>
          <cell r="D1085" t="str">
            <v>CR</v>
          </cell>
          <cell r="E1085" t="str">
            <v>16,27</v>
          </cell>
        </row>
        <row r="1086">
          <cell r="A1086">
            <v>11027</v>
          </cell>
          <cell r="B1086" t="str">
            <v>CHAPA DE ACO GALVANIZADA BITOLA GSG 16, E = 1,55 MM (12,40 KG/M2)</v>
          </cell>
          <cell r="C1086" t="str">
            <v xml:space="preserve">KG    </v>
          </cell>
          <cell r="D1086" t="str">
            <v>CR</v>
          </cell>
          <cell r="E1086" t="str">
            <v>16,93</v>
          </cell>
        </row>
        <row r="1087">
          <cell r="A1087">
            <v>11046</v>
          </cell>
          <cell r="B1087" t="str">
            <v>CHAPA DE ACO GALVANIZADA BITOLA GSG 18, E = 1,25 MM (10,00 KG/M2)</v>
          </cell>
          <cell r="C1087" t="str">
            <v xml:space="preserve">KG    </v>
          </cell>
          <cell r="D1087" t="str">
            <v>CR</v>
          </cell>
          <cell r="E1087" t="str">
            <v>16,22</v>
          </cell>
        </row>
        <row r="1088">
          <cell r="A1088">
            <v>11047</v>
          </cell>
          <cell r="B1088" t="str">
            <v>CHAPA DE ACO GALVANIZADA BITOLA GSG 19, E = 1,11 MM (8,88 KG/M2)</v>
          </cell>
          <cell r="C1088" t="str">
            <v xml:space="preserve">KG    </v>
          </cell>
          <cell r="D1088" t="str">
            <v>CR</v>
          </cell>
          <cell r="E1088" t="str">
            <v>17,68</v>
          </cell>
        </row>
        <row r="1089">
          <cell r="A1089">
            <v>43668</v>
          </cell>
          <cell r="B1089" t="str">
            <v>CHAPA DE ACO GALVANIZADA BITOLA GSG 20, E = 0,95 MM (7,60 KG/M2)</v>
          </cell>
          <cell r="C1089" t="str">
            <v xml:space="preserve">KG    </v>
          </cell>
          <cell r="D1089" t="str">
            <v>CR</v>
          </cell>
          <cell r="E1089" t="str">
            <v>15,60</v>
          </cell>
        </row>
        <row r="1090">
          <cell r="A1090">
            <v>11049</v>
          </cell>
          <cell r="B1090" t="str">
            <v>CHAPA DE ACO GALVANIZADA BITOLA GSG 22, E = 0,80 MM (6,40 KG/M2)</v>
          </cell>
          <cell r="C1090" t="str">
            <v xml:space="preserve">KG    </v>
          </cell>
          <cell r="D1090" t="str">
            <v xml:space="preserve">C </v>
          </cell>
          <cell r="E1090" t="str">
            <v>16,90</v>
          </cell>
        </row>
        <row r="1091">
          <cell r="A1091">
            <v>43106</v>
          </cell>
          <cell r="B1091" t="str">
            <v>CHAPA DE ACO GALVANIZADA BITOLA GSG 24, E = 0,64 (5,12 KG/M2)</v>
          </cell>
          <cell r="C1091" t="str">
            <v xml:space="preserve">KG    </v>
          </cell>
          <cell r="D1091" t="str">
            <v>CR</v>
          </cell>
          <cell r="E1091" t="str">
            <v>17,00</v>
          </cell>
        </row>
        <row r="1092">
          <cell r="A1092">
            <v>11051</v>
          </cell>
          <cell r="B1092" t="str">
            <v>CHAPA DE ACO GALVANIZADA BITOLA GSG 26, E = 0,50 MM (4,00 KG/M2)</v>
          </cell>
          <cell r="C1092" t="str">
            <v xml:space="preserve">KG    </v>
          </cell>
          <cell r="D1092" t="str">
            <v>CR</v>
          </cell>
          <cell r="E1092" t="str">
            <v>17,74</v>
          </cell>
        </row>
        <row r="1093">
          <cell r="A1093">
            <v>11061</v>
          </cell>
          <cell r="B1093" t="str">
            <v>CHAPA DE ACO GALVANIZADA BITOLA GSG 30, E = 0,35 MM (2,80 KG/M2)</v>
          </cell>
          <cell r="C1093" t="str">
            <v xml:space="preserve">KG    </v>
          </cell>
          <cell r="D1093" t="str">
            <v>CR</v>
          </cell>
          <cell r="E1093" t="str">
            <v>21,29</v>
          </cell>
        </row>
        <row r="1094">
          <cell r="A1094">
            <v>43667</v>
          </cell>
          <cell r="B1094" t="str">
            <v>CHAPA DE ACO GROSSA, ASTM A36, E = 1 " (25,40 MM) 199,18 KG/M2</v>
          </cell>
          <cell r="C1094" t="str">
            <v xml:space="preserve">KG    </v>
          </cell>
          <cell r="D1094" t="str">
            <v>CR</v>
          </cell>
          <cell r="E1094" t="str">
            <v>15,47</v>
          </cell>
        </row>
        <row r="1095">
          <cell r="A1095">
            <v>1333</v>
          </cell>
          <cell r="B1095" t="str">
            <v>CHAPA DE ACO GROSSA, ASTM A36, E = 1/2 " (12,70 MM) 99,59 KG/M2</v>
          </cell>
          <cell r="C1095" t="str">
            <v xml:space="preserve">KG    </v>
          </cell>
          <cell r="D1095" t="str">
            <v>CR</v>
          </cell>
          <cell r="E1095" t="str">
            <v>12,89</v>
          </cell>
        </row>
        <row r="1096">
          <cell r="A1096">
            <v>1330</v>
          </cell>
          <cell r="B1096" t="str">
            <v>CHAPA DE ACO GROSSA, ASTM A36, E = 1/4 " (6,35 MM) 49,79 KG/M2</v>
          </cell>
          <cell r="C1096" t="str">
            <v xml:space="preserve">KG    </v>
          </cell>
          <cell r="D1096" t="str">
            <v>CR</v>
          </cell>
          <cell r="E1096" t="str">
            <v>12,77</v>
          </cell>
        </row>
        <row r="1097">
          <cell r="A1097">
            <v>10957</v>
          </cell>
          <cell r="B1097" t="str">
            <v>CHAPA DE ACO GROSSA, ASTM A36, E = 3/4 " (19,05 MM) 149,39 KG/M2</v>
          </cell>
          <cell r="C1097" t="str">
            <v xml:space="preserve">KG    </v>
          </cell>
          <cell r="D1097" t="str">
            <v>CR</v>
          </cell>
          <cell r="E1097" t="str">
            <v>14,72</v>
          </cell>
        </row>
        <row r="1098">
          <cell r="A1098">
            <v>1332</v>
          </cell>
          <cell r="B1098" t="str">
            <v>CHAPA DE ACO GROSSA, ASTM A36, E = 3/8 " (9,53 MM) 74,69 KG/M2</v>
          </cell>
          <cell r="C1098" t="str">
            <v xml:space="preserve">KG    </v>
          </cell>
          <cell r="D1098" t="str">
            <v>CR</v>
          </cell>
          <cell r="E1098" t="str">
            <v>13,09</v>
          </cell>
        </row>
        <row r="1099">
          <cell r="A1099">
            <v>1334</v>
          </cell>
          <cell r="B1099" t="str">
            <v>CHAPA DE ACO GROSSA, ASTM A36, E = 5/8 " (15,88 MM) 124,49 KG/M2</v>
          </cell>
          <cell r="C1099" t="str">
            <v xml:space="preserve">KG    </v>
          </cell>
          <cell r="D1099" t="str">
            <v>CR</v>
          </cell>
          <cell r="E1099" t="str">
            <v>14,52</v>
          </cell>
        </row>
        <row r="1100">
          <cell r="A1100">
            <v>1335</v>
          </cell>
          <cell r="B1100" t="str">
            <v>CHAPA DE ACO GROSSA, ASTM A36, E = 7/8 " (22,23 MM) 174,28 KG/M2</v>
          </cell>
          <cell r="C1100" t="str">
            <v xml:space="preserve">KG    </v>
          </cell>
          <cell r="D1100" t="str">
            <v>CR</v>
          </cell>
          <cell r="E1100" t="str">
            <v>15,00</v>
          </cell>
        </row>
        <row r="1101">
          <cell r="A1101">
            <v>40425</v>
          </cell>
          <cell r="B1101" t="str">
            <v>CHAPA DE ACO GROSSA, SAE 1020, BITOLA 1/4", E = 6,35 MM (49,85 KG/M2)</v>
          </cell>
          <cell r="C1101" t="str">
            <v xml:space="preserve">KG    </v>
          </cell>
          <cell r="D1101" t="str">
            <v>CR</v>
          </cell>
          <cell r="E1101" t="str">
            <v>12,84</v>
          </cell>
        </row>
        <row r="1102">
          <cell r="A1102">
            <v>1337</v>
          </cell>
          <cell r="B1102" t="str">
            <v>CHAPA DE ACO XADREZ PARA PISOS, E = 1/4 " (6,30 MM) 54,53 KG/M2</v>
          </cell>
          <cell r="C1102" t="str">
            <v xml:space="preserve">KG    </v>
          </cell>
          <cell r="D1102" t="str">
            <v>CR</v>
          </cell>
          <cell r="E1102" t="str">
            <v>14,72</v>
          </cell>
        </row>
        <row r="1103">
          <cell r="A1103">
            <v>1338</v>
          </cell>
          <cell r="B1103" t="str">
            <v>CHAPA DE LAMINADO MELAMINICO, LISO BRILHANTE, DE *1,25 X 3,08* M, E = 0,8 MM</v>
          </cell>
          <cell r="C1103" t="str">
            <v xml:space="preserve">M2    </v>
          </cell>
          <cell r="D1103" t="str">
            <v>AS</v>
          </cell>
          <cell r="E1103" t="str">
            <v>53,57</v>
          </cell>
        </row>
        <row r="1104">
          <cell r="A1104">
            <v>1340</v>
          </cell>
          <cell r="B1104" t="str">
            <v>CHAPA DE LAMINADO MELAMINICO, LISO FOSCO, DE *1,25 X 3,08* M, E = 0,8 MM</v>
          </cell>
          <cell r="C1104" t="str">
            <v xml:space="preserve">M2    </v>
          </cell>
          <cell r="D1104" t="str">
            <v>AS</v>
          </cell>
          <cell r="E1104" t="str">
            <v>61,93</v>
          </cell>
        </row>
        <row r="1105">
          <cell r="A1105">
            <v>1341</v>
          </cell>
          <cell r="B1105" t="str">
            <v>CHAPA DE LAMINADO MELAMINICO, TEXTURIZADO, DE *1,25 X 3,08* M, E = 0,8 MM</v>
          </cell>
          <cell r="C1105" t="str">
            <v xml:space="preserve">M2    </v>
          </cell>
          <cell r="D1105" t="str">
            <v>AS</v>
          </cell>
          <cell r="E1105" t="str">
            <v>59,65</v>
          </cell>
        </row>
        <row r="1106">
          <cell r="A1106">
            <v>34659</v>
          </cell>
          <cell r="B1106" t="str">
            <v>CHAPA DE MDF BRANCO LISO 1 FACE, E = 12 MM, DE *2,75 X 1,85* M</v>
          </cell>
          <cell r="C1106" t="str">
            <v xml:space="preserve">M2    </v>
          </cell>
          <cell r="D1106" t="str">
            <v>CR</v>
          </cell>
          <cell r="E1106" t="str">
            <v>39,38</v>
          </cell>
        </row>
        <row r="1107">
          <cell r="A1107">
            <v>34514</v>
          </cell>
          <cell r="B1107" t="str">
            <v>CHAPA DE MDF BRANCO LISO 1 FACE, E = 15 MM, DE *2,75 X 1,85* M</v>
          </cell>
          <cell r="C1107" t="str">
            <v xml:space="preserve">M2    </v>
          </cell>
          <cell r="D1107" t="str">
            <v xml:space="preserve">C </v>
          </cell>
          <cell r="E1107" t="str">
            <v>43,62</v>
          </cell>
        </row>
        <row r="1108">
          <cell r="A1108">
            <v>34660</v>
          </cell>
          <cell r="B1108" t="str">
            <v>CHAPA DE MDF BRANCO LISO 1 FACE, E = 18 MM, DE *2,75 X 1,85* M</v>
          </cell>
          <cell r="C1108" t="str">
            <v xml:space="preserve">M2    </v>
          </cell>
          <cell r="D1108" t="str">
            <v>CR</v>
          </cell>
          <cell r="E1108" t="str">
            <v>55,36</v>
          </cell>
        </row>
        <row r="1109">
          <cell r="A1109">
            <v>34661</v>
          </cell>
          <cell r="B1109" t="str">
            <v>CHAPA DE MDF BRANCO LISO 1 FACE, E = 25 MM, DE *2,75 X 1,85* M</v>
          </cell>
          <cell r="C1109" t="str">
            <v xml:space="preserve">M2    </v>
          </cell>
          <cell r="D1109" t="str">
            <v>CR</v>
          </cell>
          <cell r="E1109" t="str">
            <v>79,51</v>
          </cell>
        </row>
        <row r="1110">
          <cell r="A1110">
            <v>34667</v>
          </cell>
          <cell r="B1110" t="str">
            <v>CHAPA DE MDF BRANCO LISO 1 FACE, E = 6 MM, DE *2,75 X 1,85* M</v>
          </cell>
          <cell r="C1110" t="str">
            <v xml:space="preserve">M2    </v>
          </cell>
          <cell r="D1110" t="str">
            <v>CR</v>
          </cell>
          <cell r="E1110" t="str">
            <v>28,79</v>
          </cell>
        </row>
        <row r="1111">
          <cell r="A1111">
            <v>34668</v>
          </cell>
          <cell r="B1111" t="str">
            <v>CHAPA DE MDF BRANCO LISO 1 FACE, E = 9 MM, DE *2,75 X 1,85* M</v>
          </cell>
          <cell r="C1111" t="str">
            <v xml:space="preserve">M2    </v>
          </cell>
          <cell r="D1111" t="str">
            <v>CR</v>
          </cell>
          <cell r="E1111" t="str">
            <v>37,62</v>
          </cell>
        </row>
        <row r="1112">
          <cell r="A1112">
            <v>34741</v>
          </cell>
          <cell r="B1112" t="str">
            <v>CHAPA DE MDF BRANCO LISO 2 FACES, E = 12 MM, DE *2,75 X 1,85* M</v>
          </cell>
          <cell r="C1112" t="str">
            <v xml:space="preserve">M2    </v>
          </cell>
          <cell r="D1112" t="str">
            <v>CR</v>
          </cell>
          <cell r="E1112" t="str">
            <v>41,40</v>
          </cell>
        </row>
        <row r="1113">
          <cell r="A1113">
            <v>34664</v>
          </cell>
          <cell r="B1113" t="str">
            <v>CHAPA DE MDF BRANCO LISO 2 FACES, E = 15 MM, DE *2,75 X 1,85* M</v>
          </cell>
          <cell r="C1113" t="str">
            <v xml:space="preserve">M2    </v>
          </cell>
          <cell r="D1113" t="str">
            <v>CR</v>
          </cell>
          <cell r="E1113" t="str">
            <v>45,18</v>
          </cell>
        </row>
        <row r="1114">
          <cell r="A1114">
            <v>34665</v>
          </cell>
          <cell r="B1114" t="str">
            <v>CHAPA DE MDF BRANCO LISO 2 FACES, E = 18 MM, DE *2,75 X 1,85* M</v>
          </cell>
          <cell r="C1114" t="str">
            <v xml:space="preserve">M2    </v>
          </cell>
          <cell r="D1114" t="str">
            <v>CR</v>
          </cell>
          <cell r="E1114" t="str">
            <v>56,08</v>
          </cell>
        </row>
        <row r="1115">
          <cell r="A1115">
            <v>34666</v>
          </cell>
          <cell r="B1115" t="str">
            <v>CHAPA DE MDF BRANCO LISO 2 FACES, E = 25 MM, DE *2,75 X 1,85* M</v>
          </cell>
          <cell r="C1115" t="str">
            <v xml:space="preserve">M2    </v>
          </cell>
          <cell r="D1115" t="str">
            <v>CR</v>
          </cell>
          <cell r="E1115" t="str">
            <v>84,71</v>
          </cell>
        </row>
        <row r="1116">
          <cell r="A1116">
            <v>34669</v>
          </cell>
          <cell r="B1116" t="str">
            <v>CHAPA DE MDF BRANCO LISO 2 FACES, E = 6 MM, DE *2,75 X 1,85* M</v>
          </cell>
          <cell r="C1116" t="str">
            <v xml:space="preserve">M2    </v>
          </cell>
          <cell r="D1116" t="str">
            <v>CR</v>
          </cell>
          <cell r="E1116" t="str">
            <v>31,06</v>
          </cell>
        </row>
        <row r="1117">
          <cell r="A1117">
            <v>34670</v>
          </cell>
          <cell r="B1117" t="str">
            <v>CHAPA DE MDF BRANCO LISO 2 FACES, E = 9 MM, DE *2,75 X 1,85* M</v>
          </cell>
          <cell r="C1117" t="str">
            <v xml:space="preserve">M2    </v>
          </cell>
          <cell r="D1117" t="str">
            <v>CR</v>
          </cell>
          <cell r="E1117" t="str">
            <v>37,99</v>
          </cell>
        </row>
        <row r="1118">
          <cell r="A1118">
            <v>34671</v>
          </cell>
          <cell r="B1118" t="str">
            <v>CHAPA DE MDF CRU, E = 12 MM, DE *2,75 X 1,85* M</v>
          </cell>
          <cell r="C1118" t="str">
            <v xml:space="preserve">M2    </v>
          </cell>
          <cell r="D1118" t="str">
            <v>CR</v>
          </cell>
          <cell r="E1118" t="str">
            <v>31,71</v>
          </cell>
        </row>
        <row r="1119">
          <cell r="A1119">
            <v>34672</v>
          </cell>
          <cell r="B1119" t="str">
            <v>CHAPA DE MDF CRU, E = 15 MM, DE *2,75 X 1,85* M</v>
          </cell>
          <cell r="C1119" t="str">
            <v xml:space="preserve">M2    </v>
          </cell>
          <cell r="D1119" t="str">
            <v>CR</v>
          </cell>
          <cell r="E1119" t="str">
            <v>33,43</v>
          </cell>
        </row>
        <row r="1120">
          <cell r="A1120">
            <v>34673</v>
          </cell>
          <cell r="B1120" t="str">
            <v>CHAPA DE MDF CRU, E = 18 MM, DE *2,75 X 1,85* M</v>
          </cell>
          <cell r="C1120" t="str">
            <v xml:space="preserve">M2    </v>
          </cell>
          <cell r="D1120" t="str">
            <v>CR</v>
          </cell>
          <cell r="E1120" t="str">
            <v>40,80</v>
          </cell>
        </row>
        <row r="1121">
          <cell r="A1121">
            <v>34674</v>
          </cell>
          <cell r="B1121" t="str">
            <v>CHAPA DE MDF CRU, E = 20 MM, DE *2,75 X 1,85* M</v>
          </cell>
          <cell r="C1121" t="str">
            <v xml:space="preserve">M2    </v>
          </cell>
          <cell r="D1121" t="str">
            <v>CR</v>
          </cell>
          <cell r="E1121" t="str">
            <v>54,24</v>
          </cell>
        </row>
        <row r="1122">
          <cell r="A1122">
            <v>34675</v>
          </cell>
          <cell r="B1122" t="str">
            <v>CHAPA DE MDF CRU, E = 25 MM, DE *2,75 X 1,85* M</v>
          </cell>
          <cell r="C1122" t="str">
            <v xml:space="preserve">M2    </v>
          </cell>
          <cell r="D1122" t="str">
            <v>CR</v>
          </cell>
          <cell r="E1122" t="str">
            <v>66,13</v>
          </cell>
        </row>
        <row r="1123">
          <cell r="A1123">
            <v>34676</v>
          </cell>
          <cell r="B1123" t="str">
            <v>CHAPA DE MDF CRU, E = 6 MM, DE *2,75 X 1,85* M</v>
          </cell>
          <cell r="C1123" t="str">
            <v xml:space="preserve">M2    </v>
          </cell>
          <cell r="D1123" t="str">
            <v>CR</v>
          </cell>
          <cell r="E1123" t="str">
            <v>19,04</v>
          </cell>
        </row>
        <row r="1124">
          <cell r="A1124">
            <v>34677</v>
          </cell>
          <cell r="B1124" t="str">
            <v>CHAPA DE MDF CRU, E = 9 MM, DE *2,75 X 1,85* M</v>
          </cell>
          <cell r="C1124" t="str">
            <v xml:space="preserve">M2    </v>
          </cell>
          <cell r="D1124" t="str">
            <v>CR</v>
          </cell>
          <cell r="E1124" t="str">
            <v>25,59</v>
          </cell>
        </row>
        <row r="1125">
          <cell r="A1125">
            <v>43126</v>
          </cell>
          <cell r="B1125" t="str">
            <v>CHAPA EM ACO GALVANIZADO PARA STEEL DECK, COM NERVURAS TRAPEZOIDAIS, LARGURA UTIL DE 915 MM E ESPESSURA DE 0,80 MM</v>
          </cell>
          <cell r="C1125" t="str">
            <v xml:space="preserve">M2    </v>
          </cell>
          <cell r="D1125" t="str">
            <v>AS</v>
          </cell>
          <cell r="E1125" t="str">
            <v>123,59</v>
          </cell>
        </row>
        <row r="1126">
          <cell r="A1126">
            <v>43124</v>
          </cell>
          <cell r="B1126" t="str">
            <v>CHAPA EM ACO GALVANIZADO PARA STEEL DECK, COM NERVURAS TRAPEZOIDAIS, LARGURA UTIL DE 915 MM E ESPESSURA DE 0,95 MM</v>
          </cell>
          <cell r="C1126" t="str">
            <v xml:space="preserve">M2    </v>
          </cell>
          <cell r="D1126" t="str">
            <v>AS</v>
          </cell>
          <cell r="E1126" t="str">
            <v>144,31</v>
          </cell>
        </row>
        <row r="1127">
          <cell r="A1127">
            <v>43125</v>
          </cell>
          <cell r="B1127" t="str">
            <v>CHAPA EM ACO GALVANIZADO PARA STEEL DECK, COM NERVURAS TRAPEZOIDAIS, LARGURA UTIL DE 915 MM E ESPESSURA DE 1,25 MM</v>
          </cell>
          <cell r="C1127" t="str">
            <v xml:space="preserve">M2    </v>
          </cell>
          <cell r="D1127" t="str">
            <v>AS</v>
          </cell>
          <cell r="E1127" t="str">
            <v>187,15</v>
          </cell>
        </row>
        <row r="1128">
          <cell r="A1128">
            <v>40623</v>
          </cell>
          <cell r="B1128" t="str">
            <v>CHAPA PARA EMENDA DE VIGA, EM ACO GROSSO, QUALIDADE ESTRUTURAL, BITOLA 3/16 ", E= 4,75 MM, 4 FUROS, LARGURA 45 MM, COMPRIMENTO 500 MM</v>
          </cell>
          <cell r="C1128" t="str">
            <v xml:space="preserve">PAR   </v>
          </cell>
          <cell r="D1128" t="str">
            <v>CR</v>
          </cell>
          <cell r="E1128" t="str">
            <v>143,34</v>
          </cell>
        </row>
        <row r="1129">
          <cell r="A1129">
            <v>43701</v>
          </cell>
          <cell r="B1129" t="str">
            <v>CHAPA/BOBINA LISA EM ALUMINIO, LIGA 1.200 - H14, QUALQUER ESPESSURA, QUALQUER LARGURA</v>
          </cell>
          <cell r="C1129" t="str">
            <v xml:space="preserve">KG    </v>
          </cell>
          <cell r="D1129" t="str">
            <v xml:space="preserve">C </v>
          </cell>
          <cell r="E1129" t="str">
            <v>46,93</v>
          </cell>
        </row>
        <row r="1130">
          <cell r="A1130">
            <v>1345</v>
          </cell>
          <cell r="B1130" t="str">
            <v>CHAPA/PAINEL DE MADEIRA COMPENSADA PLASTIFICADA (MADEIRITE PLASTIFICADO) PARA FORMA DE CONCRETO, DE 2200 x 1100 MM, E = *17* MM</v>
          </cell>
          <cell r="C1130" t="str">
            <v xml:space="preserve">M2    </v>
          </cell>
          <cell r="D1130" t="str">
            <v>CR</v>
          </cell>
          <cell r="E1130" t="str">
            <v>80,23</v>
          </cell>
        </row>
        <row r="1131">
          <cell r="A1131">
            <v>1346</v>
          </cell>
          <cell r="B1131" t="str">
            <v>CHAPA/PAINEL DE MADEIRA COMPENSADA PLASTIFICADA (MADEIRITE PLASTIFICADO) PARA FORMA DE CONCRETO, DE 2200 x 1100 MM, E = 10 MM</v>
          </cell>
          <cell r="C1131" t="str">
            <v xml:space="preserve">M2    </v>
          </cell>
          <cell r="D1131" t="str">
            <v>CR</v>
          </cell>
          <cell r="E1131" t="str">
            <v>46,67</v>
          </cell>
        </row>
        <row r="1132">
          <cell r="A1132">
            <v>1347</v>
          </cell>
          <cell r="B1132" t="str">
            <v>CHAPA/PAINEL DE MADEIRA COMPENSADA PLASTIFICADA (MADEIRITE PLASTIFICADO) PARA FORMA DE CONCRETO, DE 2200 x 1100 MM, E = 12 MM</v>
          </cell>
          <cell r="C1132" t="str">
            <v xml:space="preserve">M2    </v>
          </cell>
          <cell r="D1132" t="str">
            <v>CR</v>
          </cell>
          <cell r="E1132" t="str">
            <v>57,83</v>
          </cell>
        </row>
        <row r="1133">
          <cell r="A1133">
            <v>43678</v>
          </cell>
          <cell r="B1133" t="str">
            <v>CHAPA/PAINEL DE MADEIRA COMPENSADA PLASTIFICADA (MADEIRITE PLASTIFICADO) PARA FORMA DE CONCRETO, DE 2200 X 1100 MM, E = 14 MM</v>
          </cell>
          <cell r="C1133" t="str">
            <v xml:space="preserve">M2    </v>
          </cell>
          <cell r="D1133" t="str">
            <v>CR</v>
          </cell>
          <cell r="E1133" t="str">
            <v>67,08</v>
          </cell>
        </row>
        <row r="1134">
          <cell r="A1134">
            <v>43680</v>
          </cell>
          <cell r="B1134" t="str">
            <v>CHAPA/PAINEL DE MADEIRA COMPENSADA PLASTIFICADA (MADEIRITE PLASTIFICADO) PARA FORMA DE CONCRETO, DE 2200 X 1100 MM, E = 20 MM</v>
          </cell>
          <cell r="C1134" t="str">
            <v xml:space="preserve">M2    </v>
          </cell>
          <cell r="D1134" t="str">
            <v>CR</v>
          </cell>
          <cell r="E1134" t="str">
            <v>96,63</v>
          </cell>
        </row>
        <row r="1135">
          <cell r="A1135">
            <v>43679</v>
          </cell>
          <cell r="B1135" t="str">
            <v>CHAPA/PAINEL DE MADEIRA COMPENSADA PLASTIFICADA (MADEIRITE PLASTIFICADO) PARA FORMA DE CONCRETO, DE 2200 X 1100 MM, E = 6 MM</v>
          </cell>
          <cell r="C1135" t="str">
            <v xml:space="preserve">M2    </v>
          </cell>
          <cell r="D1135" t="str">
            <v>CR</v>
          </cell>
          <cell r="E1135" t="str">
            <v>33,91</v>
          </cell>
        </row>
        <row r="1136">
          <cell r="A1136">
            <v>1355</v>
          </cell>
          <cell r="B1136" t="str">
            <v>CHAPA/PAINEL DE MADEIRA COMPENSADA RESINADA (MADEIRITE RESINADO ROSA) PARA FORMA DE CONCRETO, DE 2200 x 1100 MM, E = 14 MM</v>
          </cell>
          <cell r="C1136" t="str">
            <v xml:space="preserve">M2    </v>
          </cell>
          <cell r="D1136" t="str">
            <v>CR</v>
          </cell>
          <cell r="E1136" t="str">
            <v>38,59</v>
          </cell>
        </row>
        <row r="1137">
          <cell r="A1137">
            <v>1358</v>
          </cell>
          <cell r="B1137" t="str">
            <v>CHAPA/PAINEL DE MADEIRA COMPENSADA RESINADA (MADEIRITE RESINADO ROSA) PARA FORMA DE CONCRETO, DE 2200 x 1100 MM, E = 17 MM</v>
          </cell>
          <cell r="C1137" t="str">
            <v xml:space="preserve">M2    </v>
          </cell>
          <cell r="D1137" t="str">
            <v>CR</v>
          </cell>
          <cell r="E1137" t="str">
            <v>47,38</v>
          </cell>
        </row>
        <row r="1138">
          <cell r="A1138">
            <v>43681</v>
          </cell>
          <cell r="B1138" t="str">
            <v>CHAPA/PAINEL DE MADEIRA COMPENSADA RESINADA (MADEIRITE RESINADO ROSA) PARA FORMA DE CONCRETO, DE 2200 x 1100 MM, E = 8 A 12 MM</v>
          </cell>
          <cell r="C1138" t="str">
            <v xml:space="preserve">M2    </v>
          </cell>
          <cell r="D1138" t="str">
            <v xml:space="preserve">C </v>
          </cell>
          <cell r="E1138" t="str">
            <v>29,85</v>
          </cell>
        </row>
        <row r="1139">
          <cell r="A1139">
            <v>43677</v>
          </cell>
          <cell r="B1139" t="str">
            <v>CHAPA/PAINEL DE MADEIRA COMPENSADA RESINADA (MADEIRITE RESINADO ROSA) PARA FORMA DE CONCRETO, DE 2200 X 1100 MM, E = 20 MM</v>
          </cell>
          <cell r="C1139" t="str">
            <v xml:space="preserve">M2    </v>
          </cell>
          <cell r="D1139" t="str">
            <v>CR</v>
          </cell>
          <cell r="E1139" t="str">
            <v>58,78</v>
          </cell>
        </row>
        <row r="1140">
          <cell r="A1140">
            <v>43682</v>
          </cell>
          <cell r="B1140" t="str">
            <v>CHAPA/PAINEL DE MADEIRA COMPENSADA RESINADA (MADEIRITE RESINADO ROSA) PARA FORMA DE CONCRETO, DE 2200 X 1100 MM, E = 6 MM</v>
          </cell>
          <cell r="C1140" t="str">
            <v xml:space="preserve">M2    </v>
          </cell>
          <cell r="D1140" t="str">
            <v>CR</v>
          </cell>
          <cell r="E1140" t="str">
            <v>18,02</v>
          </cell>
        </row>
        <row r="1141">
          <cell r="A1141">
            <v>20971</v>
          </cell>
          <cell r="B1141" t="str">
            <v>CHAVE DUPLA PARA CONEXOES TIPO STORZ, ENGATE RAPIDO 1 1/2" X 2 1/2", EM LATAO, PARA INSTALACAO PREDIAL COMBATE A INCENDIO</v>
          </cell>
          <cell r="C1141" t="str">
            <v xml:space="preserve">UN    </v>
          </cell>
          <cell r="D1141" t="str">
            <v>CR</v>
          </cell>
          <cell r="E1141" t="str">
            <v>23,80</v>
          </cell>
        </row>
        <row r="1142">
          <cell r="A1142">
            <v>13279</v>
          </cell>
          <cell r="B1142" t="str">
            <v>CHUMBADOR DE ACO TIPO PARABOLT, * 5/8" X 200* MM,  COM PORCA E ARRUELA</v>
          </cell>
          <cell r="C1142" t="str">
            <v xml:space="preserve">KG    </v>
          </cell>
          <cell r="D1142" t="str">
            <v>CR</v>
          </cell>
          <cell r="E1142" t="str">
            <v>19,13</v>
          </cell>
        </row>
        <row r="1143">
          <cell r="A1143">
            <v>11977</v>
          </cell>
          <cell r="B1143" t="str">
            <v>CHUMBADOR DE ACO, DIAMETRO 1/2", COMPRIMENTO 75 MM</v>
          </cell>
          <cell r="C1143" t="str">
            <v xml:space="preserve">UN    </v>
          </cell>
          <cell r="D1143" t="str">
            <v>CR</v>
          </cell>
          <cell r="E1143" t="str">
            <v>9,91</v>
          </cell>
        </row>
        <row r="1144">
          <cell r="A1144">
            <v>11975</v>
          </cell>
          <cell r="B1144" t="str">
            <v>CHUMBADOR DE ACO, DIAMETRO 5/8", COMPRIMENTO 6", COM PORCA</v>
          </cell>
          <cell r="C1144" t="str">
            <v xml:space="preserve">UN    </v>
          </cell>
          <cell r="D1144" t="str">
            <v>CR</v>
          </cell>
          <cell r="E1144" t="str">
            <v>21,72</v>
          </cell>
        </row>
        <row r="1145">
          <cell r="A1145">
            <v>39746</v>
          </cell>
          <cell r="B1145" t="str">
            <v>CHUMBADOR DE ACO, 1" X 600 MM, PARA POSTES DE ACO COM BASE, INCLUSO PORCA E ARRUELA</v>
          </cell>
          <cell r="C1145" t="str">
            <v xml:space="preserve">UN    </v>
          </cell>
          <cell r="D1145" t="str">
            <v>CR</v>
          </cell>
          <cell r="E1145" t="str">
            <v>241,69</v>
          </cell>
        </row>
        <row r="1146">
          <cell r="A1146">
            <v>11976</v>
          </cell>
          <cell r="B1146" t="str">
            <v>CHUMBADOR, DIAMETRO 1/4" COM PARAFUSO 1/4" X 40 MM</v>
          </cell>
          <cell r="C1146" t="str">
            <v xml:space="preserve">UN    </v>
          </cell>
          <cell r="D1146" t="str">
            <v>CR</v>
          </cell>
          <cell r="E1146" t="str">
            <v>1,11</v>
          </cell>
        </row>
        <row r="1147">
          <cell r="A1147">
            <v>1368</v>
          </cell>
          <cell r="B1147" t="str">
            <v>CHUVEIRO COMUM EM PLASTICO BRANCO, COM CANO, 3 TEMPERATURAS, 5500 W (110/220 V)</v>
          </cell>
          <cell r="C1147" t="str">
            <v xml:space="preserve">UN    </v>
          </cell>
          <cell r="D1147" t="str">
            <v xml:space="preserve">C </v>
          </cell>
          <cell r="E1147" t="str">
            <v>78,18</v>
          </cell>
        </row>
        <row r="1148">
          <cell r="A1148">
            <v>1367</v>
          </cell>
          <cell r="B1148" t="str">
            <v>CHUVEIRO COMUM EM PLASTICO CROMADO, COM CANO, 4 TEMPERATURAS (110/220 V)</v>
          </cell>
          <cell r="C1148" t="str">
            <v xml:space="preserve">UN    </v>
          </cell>
          <cell r="D1148" t="str">
            <v>CR</v>
          </cell>
          <cell r="E1148" t="str">
            <v>252,89</v>
          </cell>
        </row>
        <row r="1149">
          <cell r="A1149">
            <v>1380</v>
          </cell>
          <cell r="B1149" t="str">
            <v>CIMENTO BRANCO NAO ESTRUTURAL (CPB NAO ESTRUTURAL)</v>
          </cell>
          <cell r="C1149" t="str">
            <v xml:space="preserve">KG    </v>
          </cell>
          <cell r="D1149" t="str">
            <v>CR</v>
          </cell>
          <cell r="E1149" t="str">
            <v>2,07</v>
          </cell>
        </row>
        <row r="1150">
          <cell r="A1150">
            <v>1375</v>
          </cell>
          <cell r="B1150" t="str">
            <v>CIMENTO IMPERMEABILIZANTE DE PEGA ULTRARRAPIDA PARA TAMPONAMENTOS</v>
          </cell>
          <cell r="C1150" t="str">
            <v xml:space="preserve">KG    </v>
          </cell>
          <cell r="D1150" t="str">
            <v>CR</v>
          </cell>
          <cell r="E1150" t="str">
            <v>16,46</v>
          </cell>
        </row>
        <row r="1151">
          <cell r="A1151">
            <v>1379</v>
          </cell>
          <cell r="B1151" t="str">
            <v>CIMENTO PORTLAND COMPOSTO CP II-32</v>
          </cell>
          <cell r="C1151" t="str">
            <v xml:space="preserve">KG    </v>
          </cell>
          <cell r="D1151" t="str">
            <v xml:space="preserve">C </v>
          </cell>
          <cell r="E1151" t="str">
            <v>0,66</v>
          </cell>
        </row>
        <row r="1152">
          <cell r="A1152">
            <v>13284</v>
          </cell>
          <cell r="B1152" t="str">
            <v>CIMENTO PORTLAND DE ALTO FORNO (AF) CP III-40</v>
          </cell>
          <cell r="C1152" t="str">
            <v xml:space="preserve">KG    </v>
          </cell>
          <cell r="D1152" t="str">
            <v>CR</v>
          </cell>
          <cell r="E1152" t="str">
            <v>0,66</v>
          </cell>
        </row>
        <row r="1153">
          <cell r="A1153">
            <v>44528</v>
          </cell>
          <cell r="B1153" t="str">
            <v>CIMENTO PORTLAND ESTRUTURAL BRANCO  CPB-32</v>
          </cell>
          <cell r="C1153" t="str">
            <v xml:space="preserve">KG    </v>
          </cell>
          <cell r="D1153" t="str">
            <v>CR</v>
          </cell>
          <cell r="E1153" t="str">
            <v>2,49</v>
          </cell>
        </row>
        <row r="1154">
          <cell r="A1154">
            <v>34753</v>
          </cell>
          <cell r="B1154" t="str">
            <v>CIMENTO PORTLAND POZOLANICO CP IV-32</v>
          </cell>
          <cell r="C1154" t="str">
            <v xml:space="preserve">KG    </v>
          </cell>
          <cell r="D1154" t="str">
            <v>CR</v>
          </cell>
          <cell r="E1154" t="str">
            <v>0,72</v>
          </cell>
        </row>
        <row r="1155">
          <cell r="A1155">
            <v>420</v>
          </cell>
          <cell r="B1155" t="str">
            <v>CINTA CIRCULAR EM ACO GALVANIZADO DE 150 MM DE DIAMETRO PARA FIXACAO DE CAIXA MEDICAO, INCLUI PARAFUSOS E PORCAS</v>
          </cell>
          <cell r="C1155" t="str">
            <v xml:space="preserve">UN    </v>
          </cell>
          <cell r="D1155" t="str">
            <v>CR</v>
          </cell>
          <cell r="E1155" t="str">
            <v>16,23</v>
          </cell>
        </row>
        <row r="1156">
          <cell r="A1156">
            <v>12327</v>
          </cell>
          <cell r="B1156" t="str">
            <v>CINTA CIRCULAR EM ACO GALVANIZADO DE 210 MM DE DIAMETRO PARA INSTALACAO DE TRANSFORMADOR EM POSTE DE CONCRETO</v>
          </cell>
          <cell r="C1156" t="str">
            <v xml:space="preserve">UN    </v>
          </cell>
          <cell r="D1156" t="str">
            <v>CR</v>
          </cell>
          <cell r="E1156" t="str">
            <v>19,33</v>
          </cell>
        </row>
        <row r="1157">
          <cell r="A1157">
            <v>36148</v>
          </cell>
          <cell r="B1157" t="str">
            <v>CINTURAO DE SEGURANCA TIPO PARAQUEDISTA, FIVELA EM ACO, AJUSTE NO SUSPENSARIO, CINTURA E PERNAS</v>
          </cell>
          <cell r="C1157" t="str">
            <v xml:space="preserve">UN    </v>
          </cell>
          <cell r="D1157" t="str">
            <v>CR</v>
          </cell>
          <cell r="E1157" t="str">
            <v>64,51</v>
          </cell>
        </row>
        <row r="1158">
          <cell r="A1158">
            <v>12329</v>
          </cell>
          <cell r="B1158" t="str">
            <v>COBRE ELETROLITICO EM BARRA OU CHAPA</v>
          </cell>
          <cell r="C1158" t="str">
            <v xml:space="preserve">KG    </v>
          </cell>
          <cell r="D1158" t="str">
            <v>CR</v>
          </cell>
          <cell r="E1158" t="str">
            <v>123,67</v>
          </cell>
        </row>
        <row r="1159">
          <cell r="A1159">
            <v>1339</v>
          </cell>
          <cell r="B1159" t="str">
            <v>COLA A BASE DE RESINA SINTETICA PARA CHAPA DE LAMINADO MELAMINICO</v>
          </cell>
          <cell r="C1159" t="str">
            <v xml:space="preserve">KG    </v>
          </cell>
          <cell r="D1159" t="str">
            <v>AS</v>
          </cell>
          <cell r="E1159" t="str">
            <v>53,71</v>
          </cell>
        </row>
        <row r="1160">
          <cell r="A1160">
            <v>44396</v>
          </cell>
          <cell r="B1160" t="str">
            <v>COLA BRANCA BASE PVA</v>
          </cell>
          <cell r="C1160" t="str">
            <v xml:space="preserve">KG    </v>
          </cell>
          <cell r="D1160" t="str">
            <v>CR</v>
          </cell>
          <cell r="E1160" t="str">
            <v>39,48</v>
          </cell>
        </row>
        <row r="1161">
          <cell r="A1161">
            <v>44327</v>
          </cell>
          <cell r="B1161" t="str">
            <v>COLA PARA TUBOS E MANTAS ELASTOMERICAS, A BASE DE SOLVENTE</v>
          </cell>
          <cell r="C1161" t="str">
            <v xml:space="preserve">L     </v>
          </cell>
          <cell r="D1161" t="str">
            <v>CR</v>
          </cell>
          <cell r="E1161" t="str">
            <v>134,29</v>
          </cell>
        </row>
        <row r="1162">
          <cell r="A1162">
            <v>37418</v>
          </cell>
          <cell r="B1162" t="str">
            <v>COLAR DE TOMADA EM POLIPROPILENO, PP, COM PARAFUSOS, PARA PEAD, 63 X 1/2" - LIGACAO PREDIAL DE AGUA</v>
          </cell>
          <cell r="C1162" t="str">
            <v xml:space="preserve">UN    </v>
          </cell>
          <cell r="D1162" t="str">
            <v>AS</v>
          </cell>
          <cell r="E1162" t="str">
            <v>19,34</v>
          </cell>
        </row>
        <row r="1163">
          <cell r="A1163">
            <v>37419</v>
          </cell>
          <cell r="B1163" t="str">
            <v>COLAR DE TOMADA EM POLIPROPILENO, PP, COM PARAFUSOS, PARA PEAD, 63 X 3/4" - LIGACAO PREDIAL DE AGUA</v>
          </cell>
          <cell r="C1163" t="str">
            <v xml:space="preserve">UN    </v>
          </cell>
          <cell r="D1163" t="str">
            <v>AS</v>
          </cell>
          <cell r="E1163" t="str">
            <v>19,86</v>
          </cell>
        </row>
        <row r="1164">
          <cell r="A1164">
            <v>1427</v>
          </cell>
          <cell r="B1164" t="str">
            <v>COLAR TOMADA PVC, COM TRAVAS, SAIDA COM ROSCA, DE 110 MM X 1/2" OU 110 MM X 3/4", PARA LIGACAO PREDIAL DE AGUA</v>
          </cell>
          <cell r="C1164" t="str">
            <v xml:space="preserve">UN    </v>
          </cell>
          <cell r="D1164" t="str">
            <v>AS</v>
          </cell>
          <cell r="E1164" t="str">
            <v>21,34</v>
          </cell>
        </row>
        <row r="1165">
          <cell r="A1165">
            <v>1402</v>
          </cell>
          <cell r="B1165" t="str">
            <v>COLAR TOMADA PVC, COM TRAVAS, SAIDA COM ROSCA, DE 32 MM X 1/2" OU 32 MM X 3/4", PARA LIGACAO PREDIAL DE AGUA</v>
          </cell>
          <cell r="C1165" t="str">
            <v xml:space="preserve">UN    </v>
          </cell>
          <cell r="D1165" t="str">
            <v>AS</v>
          </cell>
          <cell r="E1165" t="str">
            <v>7,39</v>
          </cell>
        </row>
        <row r="1166">
          <cell r="A1166">
            <v>1420</v>
          </cell>
          <cell r="B1166" t="str">
            <v>COLAR TOMADA PVC, COM TRAVAS, SAIDA COM ROSCA, DE 40 MM X 1/2" OU 40 MM X 3/4", PARA LIGACAO PREDIAL DE AGUA</v>
          </cell>
          <cell r="C1166" t="str">
            <v xml:space="preserve">UN    </v>
          </cell>
          <cell r="D1166" t="str">
            <v>AS</v>
          </cell>
          <cell r="E1166" t="str">
            <v>9,50</v>
          </cell>
        </row>
        <row r="1167">
          <cell r="A1167">
            <v>1419</v>
          </cell>
          <cell r="B1167" t="str">
            <v>COLAR TOMADA PVC, COM TRAVAS, SAIDA COM ROSCA, DE 50 MM X 1/2" OU 50 MM X 3/4", PARA LIGACAO PREDIAL DE AGUA</v>
          </cell>
          <cell r="C1167" t="str">
            <v xml:space="preserve">UN    </v>
          </cell>
          <cell r="D1167" t="str">
            <v>AS</v>
          </cell>
          <cell r="E1167" t="str">
            <v>11,47</v>
          </cell>
        </row>
        <row r="1168">
          <cell r="A1168">
            <v>1414</v>
          </cell>
          <cell r="B1168" t="str">
            <v>COLAR TOMADA PVC, COM TRAVAS, SAIDA COM ROSCA, DE 60 MM X 1/2" OU 60 MM X 3/4", PARA LIGACAO PREDIAL DE AGUA</v>
          </cell>
          <cell r="C1168" t="str">
            <v xml:space="preserve">UN    </v>
          </cell>
          <cell r="D1168" t="str">
            <v>AS</v>
          </cell>
          <cell r="E1168" t="str">
            <v>11,22</v>
          </cell>
        </row>
        <row r="1169">
          <cell r="A1169">
            <v>1413</v>
          </cell>
          <cell r="B1169" t="str">
            <v>COLAR TOMADA PVC, COM TRAVAS, SAIDA COM ROSCA, DE 75 MM X 1/2" OU 75 MM X 3/4", PARA LIGACAO PREDIAL DE AGUA</v>
          </cell>
          <cell r="C1169" t="str">
            <v xml:space="preserve">UN    </v>
          </cell>
          <cell r="D1169" t="str">
            <v>AS</v>
          </cell>
          <cell r="E1169" t="str">
            <v>16,58</v>
          </cell>
        </row>
        <row r="1170">
          <cell r="A1170">
            <v>1412</v>
          </cell>
          <cell r="B1170" t="str">
            <v>COLAR TOMADA PVC, COM TRAVAS, SAIDA COM ROSCA, DE 85 MM X 1/2" OU 85 MM X 3/4", PARA LIGACAO PREDIAL DE AGUA</v>
          </cell>
          <cell r="C1170" t="str">
            <v xml:space="preserve">UN    </v>
          </cell>
          <cell r="D1170" t="str">
            <v>AS</v>
          </cell>
          <cell r="E1170" t="str">
            <v>14,05</v>
          </cell>
        </row>
        <row r="1171">
          <cell r="A1171">
            <v>1406</v>
          </cell>
          <cell r="B1171" t="str">
            <v>COLAR TOMADA PVC, COM TRAVAS, SAIDA ROSCAVEL COM BUCHA DE LATAO, DE 60 MM X 1/2" OU 60 MM X 3/4", PARA LIGACAO PREDIAL DE AGUA</v>
          </cell>
          <cell r="C1171" t="str">
            <v xml:space="preserve">UN    </v>
          </cell>
          <cell r="D1171" t="str">
            <v>AS</v>
          </cell>
          <cell r="E1171" t="str">
            <v>16,95</v>
          </cell>
        </row>
        <row r="1172">
          <cell r="A1172">
            <v>11281</v>
          </cell>
          <cell r="B1172" t="str">
            <v>COMPACTADOR DE SOLO A PERCUSSAO (SOQUETE), COM MOTOR GASOLINA DE 4 TEMPOS, PESO ENTRE 55 E 65 KG, FORCA DE IMPACTO DE 1.000 A 1.500 KGF, FREQUENCIA DE 600 A 700 GOLPES POR MINUTO, VELOCIDADE DE TRABALHO ENTRE 10 E 15 M/MIN, POTENCIA ENTRE 2,00 E 3,00 HP</v>
          </cell>
          <cell r="C1172" t="str">
            <v xml:space="preserve">UN    </v>
          </cell>
          <cell r="D1172" t="str">
            <v>AS</v>
          </cell>
          <cell r="E1172" t="str">
            <v>11.299,90</v>
          </cell>
        </row>
        <row r="1173">
          <cell r="A1173">
            <v>1442</v>
          </cell>
          <cell r="B1173" t="str">
            <v>COMPACTADOR DE SOLO TIPO PLACA VIBRATORIA REVERSIVEL, A GASOLINA, 4 TEMPOS, PESO DE 125 A 150 KG, FORCA CENTRIFUGA DE 2500 A 2800 KGF, LARG. TRABALHO DE 400 A 450 MM, FREQ VIBRACAO DE 4300 A 4500 RPM, VELOC. TRABALHO DE 15 A 20 M/MIN, POT. DE 5,5 A 6,0 HP</v>
          </cell>
          <cell r="C1173" t="str">
            <v xml:space="preserve">UN    </v>
          </cell>
          <cell r="D1173" t="str">
            <v>AS</v>
          </cell>
          <cell r="E1173" t="str">
            <v>9.486,18</v>
          </cell>
        </row>
        <row r="1174">
          <cell r="A1174">
            <v>13457</v>
          </cell>
          <cell r="B1174" t="str">
            <v>COMPACTADOR DE SOLO TIPO PLACA VIBRATORIA REVERSIVEL, A GASOLINA, 4 TEMPOS, PESO DE 150 A 175 KG, FORCA CENTRIFUGA DE 2800 A 3100 KGF, LARG. TRABALHO DE 450 A 520 MM, FREQ VIBRACAO DE 4000 A 4300 RPM, VELOC. TRABALHO DE 15 A 20 M/MIN, POT. DE 6,0 A 7,0 HP</v>
          </cell>
          <cell r="C1174" t="str">
            <v xml:space="preserve">UN    </v>
          </cell>
          <cell r="D1174" t="str">
            <v>AS</v>
          </cell>
          <cell r="E1174" t="str">
            <v>8.188,33</v>
          </cell>
        </row>
        <row r="1175">
          <cell r="A1175">
            <v>40699</v>
          </cell>
          <cell r="B117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5" t="str">
            <v xml:space="preserve">UN    </v>
          </cell>
          <cell r="D1175" t="str">
            <v>AS</v>
          </cell>
          <cell r="E1175" t="str">
            <v>6.329,89</v>
          </cell>
        </row>
        <row r="1176">
          <cell r="A1176">
            <v>40701</v>
          </cell>
          <cell r="B117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6" t="str">
            <v xml:space="preserve">UN    </v>
          </cell>
          <cell r="D1176" t="str">
            <v>AS</v>
          </cell>
          <cell r="E1176" t="str">
            <v>111.921,16</v>
          </cell>
        </row>
        <row r="1177">
          <cell r="A1177">
            <v>40700</v>
          </cell>
          <cell r="B117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7" t="str">
            <v xml:space="preserve">UN    </v>
          </cell>
          <cell r="D1177" t="str">
            <v>AS</v>
          </cell>
          <cell r="E1177" t="str">
            <v>14.735,16</v>
          </cell>
        </row>
        <row r="1178">
          <cell r="A1178">
            <v>13458</v>
          </cell>
          <cell r="B1178" t="str">
            <v>COMPACTADOR DE SOLOS DE PERCURSAO (SOQUETE) COM MOTOR A GASOLINA 4 TEMPOS DE 4 HP (4 CV)</v>
          </cell>
          <cell r="C1178" t="str">
            <v xml:space="preserve">UN    </v>
          </cell>
          <cell r="D1178" t="str">
            <v>AS</v>
          </cell>
          <cell r="E1178" t="str">
            <v>14.002,04</v>
          </cell>
        </row>
        <row r="1179">
          <cell r="A1179">
            <v>11134</v>
          </cell>
          <cell r="B1179" t="str">
            <v>COMPENSADO NAVAL - CHAPA/PAINEL EM MADEIRA COMPENSADA PRENSADA, DE 2200 X 1600 MM, E = 10 MM</v>
          </cell>
          <cell r="C1179" t="str">
            <v xml:space="preserve">M2    </v>
          </cell>
          <cell r="D1179" t="str">
            <v>CR</v>
          </cell>
          <cell r="E1179" t="str">
            <v>66,48</v>
          </cell>
        </row>
        <row r="1180">
          <cell r="A1180">
            <v>11135</v>
          </cell>
          <cell r="B1180" t="str">
            <v>COMPENSADO NAVAL - CHAPA/PAINEL EM MADEIRA COMPENSADA PRENSADA, DE 2200 X 1600 MM, E = 12 MM</v>
          </cell>
          <cell r="C1180" t="str">
            <v xml:space="preserve">M2    </v>
          </cell>
          <cell r="D1180" t="str">
            <v>CR</v>
          </cell>
          <cell r="E1180" t="str">
            <v>71,78</v>
          </cell>
        </row>
        <row r="1181">
          <cell r="A1181">
            <v>11136</v>
          </cell>
          <cell r="B1181" t="str">
            <v>COMPENSADO NAVAL - CHAPA/PAINEL EM MADEIRA COMPENSADA PRENSADA, DE 2200 X 1600 MM, E = 15 MM</v>
          </cell>
          <cell r="C1181" t="str">
            <v xml:space="preserve">M2    </v>
          </cell>
          <cell r="D1181" t="str">
            <v>CR</v>
          </cell>
          <cell r="E1181" t="str">
            <v>82,19</v>
          </cell>
        </row>
        <row r="1182">
          <cell r="A1182">
            <v>34743</v>
          </cell>
          <cell r="B1182" t="str">
            <v>COMPENSADO NAVAL - CHAPA/PAINEL EM MADEIRA COMPENSADA PRENSADA, DE 2200 X 1600 MM, E = 18 MM</v>
          </cell>
          <cell r="C1182" t="str">
            <v xml:space="preserve">M2    </v>
          </cell>
          <cell r="D1182" t="str">
            <v>CR</v>
          </cell>
          <cell r="E1182" t="str">
            <v>99,17</v>
          </cell>
        </row>
        <row r="1183">
          <cell r="A1183">
            <v>11137</v>
          </cell>
          <cell r="B1183" t="str">
            <v>COMPENSADO NAVAL - CHAPA/PAINEL EM MADEIRA COMPENSADA PRENSADA, DE 2200 X 1600 MM, E = 20 MM</v>
          </cell>
          <cell r="C1183" t="str">
            <v xml:space="preserve">M2    </v>
          </cell>
          <cell r="D1183" t="str">
            <v>CR</v>
          </cell>
          <cell r="E1183" t="str">
            <v>112,64</v>
          </cell>
        </row>
        <row r="1184">
          <cell r="A1184">
            <v>34745</v>
          </cell>
          <cell r="B1184" t="str">
            <v>COMPENSADO NAVAL - CHAPA/PAINEL EM MADEIRA COMPENSADA PRENSADA, DE 2200 X 1600 MM, E = 25 MM</v>
          </cell>
          <cell r="C1184" t="str">
            <v xml:space="preserve">M2    </v>
          </cell>
          <cell r="D1184" t="str">
            <v>CR</v>
          </cell>
          <cell r="E1184" t="str">
            <v>133,95</v>
          </cell>
        </row>
        <row r="1185">
          <cell r="A1185">
            <v>34746</v>
          </cell>
          <cell r="B1185" t="str">
            <v>COMPENSADO NAVAL - CHAPA/PAINEL EM MADEIRA COMPENSADA PRENSADA, DE 2200 X 1600 MM, E = 4 MM</v>
          </cell>
          <cell r="C1185" t="str">
            <v xml:space="preserve">M2    </v>
          </cell>
          <cell r="D1185" t="str">
            <v>CR</v>
          </cell>
          <cell r="E1185" t="str">
            <v>36,53</v>
          </cell>
        </row>
        <row r="1186">
          <cell r="A1186">
            <v>1360</v>
          </cell>
          <cell r="B1186" t="str">
            <v>COMPENSADO NAVAL - CHAPA/PAINEL EM MADEIRA COMPENSADA PRENSADA, DE 2200 X 1600 MM, E = 6 MM</v>
          </cell>
          <cell r="C1186" t="str">
            <v xml:space="preserve">M2    </v>
          </cell>
          <cell r="D1186" t="str">
            <v>CR</v>
          </cell>
          <cell r="E1186" t="str">
            <v>42,62</v>
          </cell>
        </row>
        <row r="1187">
          <cell r="A1187">
            <v>36524</v>
          </cell>
          <cell r="B1187" t="str">
            <v>COMPRESSOR DE AR ESTACIONARIO, VAZAO 620 PCM, PRESSAO EFETIVA DE TRABALHO 109 PSI, MOTOR ELETRICO, POTENCIA 127 CV</v>
          </cell>
          <cell r="C1187" t="str">
            <v xml:space="preserve">UN    </v>
          </cell>
          <cell r="D1187" t="str">
            <v>AS</v>
          </cell>
          <cell r="E1187" t="str">
            <v>187.749,54</v>
          </cell>
        </row>
        <row r="1188">
          <cell r="A1188">
            <v>36526</v>
          </cell>
          <cell r="B1188" t="str">
            <v>COMPRESSOR DE AR REBOCAVEL VAZAO 400 PCM, PRESSAO EFETIVA DE TRABALHO 102 PSI, MOTOR DIESEL, POTENCIA 110 CV</v>
          </cell>
          <cell r="C1188" t="str">
            <v xml:space="preserve">UN    </v>
          </cell>
          <cell r="D1188" t="str">
            <v>AS</v>
          </cell>
          <cell r="E1188" t="str">
            <v>151.296,23</v>
          </cell>
        </row>
        <row r="1189">
          <cell r="A1189">
            <v>36523</v>
          </cell>
          <cell r="B1189" t="str">
            <v>COMPRESSOR DE AR REBOCAVEL VAZAO 748 PCM, PRESSAO EFETIVA DE TRABALHO 102 PSI, MOTOR DIESEL, POTENCIA 210 CV</v>
          </cell>
          <cell r="C1189" t="str">
            <v xml:space="preserve">UN    </v>
          </cell>
          <cell r="D1189" t="str">
            <v>AS</v>
          </cell>
          <cell r="E1189" t="str">
            <v>323.904,81</v>
          </cell>
        </row>
        <row r="1190">
          <cell r="A1190">
            <v>36527</v>
          </cell>
          <cell r="B1190" t="str">
            <v>COMPRESSOR DE AR REBOCAVEL VAZAO 860 PCM, PRESSAO EFETIVA DE TRABALHO 102 PSI, MOTOR DIESEL, POTENCIA 250 CV</v>
          </cell>
          <cell r="C1190" t="str">
            <v xml:space="preserve">UN    </v>
          </cell>
          <cell r="D1190" t="str">
            <v>AS</v>
          </cell>
          <cell r="E1190" t="str">
            <v>351.827,34</v>
          </cell>
        </row>
        <row r="1191">
          <cell r="A1191">
            <v>13803</v>
          </cell>
          <cell r="B1191" t="str">
            <v>COMPRESSOR DE AR REBOCAVEL, VAZAO *89* PCM, PRESSAO EFETIVA DE TRABALHO *102* PSI, MOTOR DIESEL, POTENCIA *20* CV</v>
          </cell>
          <cell r="C1191" t="str">
            <v xml:space="preserve">UN    </v>
          </cell>
          <cell r="D1191" t="str">
            <v>AS</v>
          </cell>
          <cell r="E1191" t="str">
            <v>127.217,70</v>
          </cell>
        </row>
        <row r="1192">
          <cell r="A1192">
            <v>38642</v>
          </cell>
          <cell r="B1192" t="str">
            <v>COMPRESSOR DE AR REBOCAVEL, VAZAO 152 PCM, PRESSAO EFETIVA DE TRABALHO 102 PSI, MOTOR DIESEL, POTENCIA 31,5 KW</v>
          </cell>
          <cell r="C1192" t="str">
            <v xml:space="preserve">UN    </v>
          </cell>
          <cell r="D1192" t="str">
            <v>AS</v>
          </cell>
          <cell r="E1192" t="str">
            <v>81.914,43</v>
          </cell>
        </row>
        <row r="1193">
          <cell r="A1193">
            <v>36522</v>
          </cell>
          <cell r="B1193" t="str">
            <v>COMPRESSOR DE AR REBOCAVEL, VAZAO 189 PCM, PRESSAO EFETIVA DE TRABALHO 102 PSI, MOTOR DIESEL, POTENCIA 63 CV</v>
          </cell>
          <cell r="C1193" t="str">
            <v xml:space="preserve">UN    </v>
          </cell>
          <cell r="D1193" t="str">
            <v>AS</v>
          </cell>
          <cell r="E1193" t="str">
            <v>95.265,51</v>
          </cell>
        </row>
        <row r="1194">
          <cell r="A1194">
            <v>36525</v>
          </cell>
          <cell r="B1194" t="str">
            <v>COMPRESSOR DE AR REBOCAVEL, VAZAO 250 PCM, PRESSAO EFETIVA DE TRABALHO 102 PSI, MOTOR DIESEL, POTENCIA 81 CV</v>
          </cell>
          <cell r="C1194" t="str">
            <v xml:space="preserve">UN    </v>
          </cell>
          <cell r="D1194" t="str">
            <v>AS</v>
          </cell>
          <cell r="E1194" t="str">
            <v>127.582,76</v>
          </cell>
        </row>
        <row r="1195">
          <cell r="A1195">
            <v>34348</v>
          </cell>
          <cell r="B1195" t="str">
            <v>CONCERTINA CLIPADA (DUPLA) EM ACO GALVANIZADO DE ALTA RESISTENCIA, COM ESPIRAL DE 300 MM, D = 2,76 MM</v>
          </cell>
          <cell r="C1195" t="str">
            <v xml:space="preserve">M     </v>
          </cell>
          <cell r="D1195" t="str">
            <v>CR</v>
          </cell>
          <cell r="E1195" t="str">
            <v>27,47</v>
          </cell>
        </row>
        <row r="1196">
          <cell r="A1196">
            <v>34347</v>
          </cell>
          <cell r="B1196" t="str">
            <v>CONCERTINA SIMPLES EM ACO GALVANIZADO DE ALTA RESISTENCIA, COM ESPIRAL DE 300 MM, D = 2,76 MM</v>
          </cell>
          <cell r="C1196" t="str">
            <v xml:space="preserve">M     </v>
          </cell>
          <cell r="D1196" t="str">
            <v>CR</v>
          </cell>
          <cell r="E1196" t="str">
            <v>19,64</v>
          </cell>
        </row>
        <row r="1197">
          <cell r="A1197">
            <v>11146</v>
          </cell>
          <cell r="B1197" t="str">
            <v>CONCRETO AUTOADENSAVEL (CAA) CLASSE DE RESISTENCIA C15, ESPALHAMENTO SF2, INCLUI SERVICO DE BOMBEAMENTO (NBR 15823)</v>
          </cell>
          <cell r="C1197" t="str">
            <v xml:space="preserve">M3    </v>
          </cell>
          <cell r="D1197" t="str">
            <v>CR</v>
          </cell>
          <cell r="E1197" t="str">
            <v>461,35</v>
          </cell>
        </row>
        <row r="1198">
          <cell r="A1198">
            <v>11147</v>
          </cell>
          <cell r="B1198" t="str">
            <v>CONCRETO AUTOADENSAVEL (CAA) CLASSE DE RESISTENCIA C20, ESPALHAMENTO SF2, INCLUI SERVICO DE BOMBEAMENTO (NBR 15823)</v>
          </cell>
          <cell r="C1198" t="str">
            <v xml:space="preserve">M3    </v>
          </cell>
          <cell r="D1198" t="str">
            <v>CR</v>
          </cell>
          <cell r="E1198" t="str">
            <v>479,40</v>
          </cell>
        </row>
        <row r="1199">
          <cell r="A1199">
            <v>34872</v>
          </cell>
          <cell r="B1199" t="str">
            <v>CONCRETO AUTOADENSAVEL (CAA) CLASSE DE RESISTENCIA C25, ESPALHAMENTO SF2, INCLUI SERVICO DE BOMBEAMENTO (NBR 15823)</v>
          </cell>
          <cell r="C1199" t="str">
            <v xml:space="preserve">M3    </v>
          </cell>
          <cell r="D1199" t="str">
            <v>CR</v>
          </cell>
          <cell r="E1199" t="str">
            <v>484,79</v>
          </cell>
        </row>
        <row r="1200">
          <cell r="A1200">
            <v>34491</v>
          </cell>
          <cell r="B1200" t="str">
            <v>CONCRETO AUTOADENSAVEL (CAA) CLASSE DE RESISTENCIA C30, ESPALHAMENTO SF2, INCLUI SERVICO DE BOMBEAMENTO (NBR 15823)</v>
          </cell>
          <cell r="C1200" t="str">
            <v xml:space="preserve">M3    </v>
          </cell>
          <cell r="D1200" t="str">
            <v>CR</v>
          </cell>
          <cell r="E1200" t="str">
            <v>498,84</v>
          </cell>
        </row>
        <row r="1201">
          <cell r="A1201">
            <v>34770</v>
          </cell>
          <cell r="B1201" t="str">
            <v>CONCRETO BETUMINOSO USINADO A QUENTE (CBUQ) PARA PAVIMENTACAO ASFALTICA, PADRAO DNIT, FAIXA C, COM CAP 30/45 - AQUISICAO POSTO USINA</v>
          </cell>
          <cell r="C1201" t="str">
            <v xml:space="preserve">T     </v>
          </cell>
          <cell r="D1201" t="str">
            <v>CR</v>
          </cell>
          <cell r="E1201" t="str">
            <v>470,82</v>
          </cell>
        </row>
        <row r="1202">
          <cell r="A1202">
            <v>1518</v>
          </cell>
          <cell r="B1202" t="str">
            <v>CONCRETO BETUMINOSO USINADO A QUENTE (CBUQ) PARA PAVIMENTACAO ASFALTICA, PADRAO DNIT, FAIXA C, COM CAP 50/70 - AQUISICAO POSTO USINA</v>
          </cell>
          <cell r="C1202" t="str">
            <v xml:space="preserve">T     </v>
          </cell>
          <cell r="D1202" t="str">
            <v xml:space="preserve">C </v>
          </cell>
          <cell r="E1202" t="str">
            <v>480,00</v>
          </cell>
        </row>
        <row r="1203">
          <cell r="A1203">
            <v>41965</v>
          </cell>
          <cell r="B1203" t="str">
            <v>CONCRETO BETUMINOSO USINADO A QUENTE (CBUQ) PARA PAVIMENTACAO ASFALTICA, PADRAO DNIT, PARA BINDER, COM CAP 50/70 - AQUISICAO POSTO USINA</v>
          </cell>
          <cell r="C1203" t="str">
            <v xml:space="preserve">T     </v>
          </cell>
          <cell r="D1203" t="str">
            <v>CR</v>
          </cell>
          <cell r="E1203" t="str">
            <v>420,88</v>
          </cell>
        </row>
        <row r="1204">
          <cell r="A1204">
            <v>34492</v>
          </cell>
          <cell r="B1204" t="str">
            <v>CONCRETO USINADO BOMBEAVEL, CLASSE DE RESISTENCIA C20, COM BRITA 0 E 1, SLUMP = 100 +/- 20 MM, EXCLUI SERVICO DE BOMBEAMENTO (NBR 8953)</v>
          </cell>
          <cell r="C1204" t="str">
            <v xml:space="preserve">M3    </v>
          </cell>
          <cell r="D1204" t="str">
            <v xml:space="preserve">C </v>
          </cell>
          <cell r="E1204" t="str">
            <v>410,00</v>
          </cell>
        </row>
        <row r="1205">
          <cell r="A1205">
            <v>1524</v>
          </cell>
          <cell r="B1205" t="str">
            <v>CONCRETO USINADO BOMBEAVEL, CLASSE DE RESISTENCIA C20, COM BRITA 0 E 1, SLUMP = 100 +/- 20 MM, INCLUI SERVICO DE BOMBEAMENTO (NBR 8953)</v>
          </cell>
          <cell r="C1205" t="str">
            <v xml:space="preserve">M3    </v>
          </cell>
          <cell r="D1205" t="str">
            <v>CR</v>
          </cell>
          <cell r="E1205" t="str">
            <v>442,63</v>
          </cell>
        </row>
        <row r="1206">
          <cell r="A1206">
            <v>38404</v>
          </cell>
          <cell r="B1206" t="str">
            <v>CONCRETO USINADO BOMBEAVEL, CLASSE DE RESISTENCIA C20, COM BRITA 0 E 1, SLUMP = 130 +/- 20 MM, EXCLUI SERVICO DE BOMBEAMENTO (NBR 8953)</v>
          </cell>
          <cell r="C1206" t="str">
            <v xml:space="preserve">M3    </v>
          </cell>
          <cell r="D1206" t="str">
            <v>CR</v>
          </cell>
          <cell r="E1206" t="str">
            <v>424,68</v>
          </cell>
        </row>
        <row r="1207">
          <cell r="A1207">
            <v>39849</v>
          </cell>
          <cell r="B1207" t="str">
            <v>CONCRETO USINADO BOMBEAVEL, CLASSE DE RESISTENCIA C20, COM BRITA 0 E 1, SLUMP = 190 +/- 20 MM, INCLUI SERVICO DE BOMBEAMENTO (NBR 8953)</v>
          </cell>
          <cell r="C1207" t="str">
            <v xml:space="preserve">M3    </v>
          </cell>
          <cell r="D1207" t="str">
            <v>CR</v>
          </cell>
          <cell r="E1207" t="str">
            <v>486,68</v>
          </cell>
        </row>
        <row r="1208">
          <cell r="A1208">
            <v>38464</v>
          </cell>
          <cell r="B1208" t="str">
            <v>CONCRETO USINADO BOMBEAVEL, CLASSE DE RESISTENCIA C20, COM BRITA 0, SLUMP = 220 +/- 20 MM, INCLUI SERVICO DE BOMBEAMENTO (NBR 8953)</v>
          </cell>
          <cell r="C1208" t="str">
            <v xml:space="preserve">M3    </v>
          </cell>
          <cell r="D1208" t="str">
            <v>CR</v>
          </cell>
          <cell r="E1208" t="str">
            <v>493,75</v>
          </cell>
        </row>
        <row r="1209">
          <cell r="A1209">
            <v>34493</v>
          </cell>
          <cell r="B1209" t="str">
            <v>CONCRETO USINADO BOMBEAVEL, CLASSE DE RESISTENCIA C25, COM BRITA 0 E 1, SLUMP = 100 +/- 20 MM, EXCLUI SERVICO DE BOMBEAMENTO (NBR 8953)</v>
          </cell>
          <cell r="C1209" t="str">
            <v xml:space="preserve">M3    </v>
          </cell>
          <cell r="D1209" t="str">
            <v>CR</v>
          </cell>
          <cell r="E1209" t="str">
            <v>421,55</v>
          </cell>
        </row>
        <row r="1210">
          <cell r="A1210">
            <v>1527</v>
          </cell>
          <cell r="B1210" t="str">
            <v>CONCRETO USINADO BOMBEAVEL, CLASSE DE RESISTENCIA C25, COM BRITA 0 E 1, SLUMP = 100 +/- 20 MM, INCLUI SERVICO DE BOMBEAMENTO (NBR 8953)</v>
          </cell>
          <cell r="C1210" t="str">
            <v xml:space="preserve">M3    </v>
          </cell>
          <cell r="D1210" t="str">
            <v>CR</v>
          </cell>
          <cell r="E1210" t="str">
            <v>456,68</v>
          </cell>
        </row>
        <row r="1211">
          <cell r="A1211">
            <v>38405</v>
          </cell>
          <cell r="B1211" t="str">
            <v>CONCRETO USINADO BOMBEAVEL, CLASSE DE RESISTENCIA C25, COM BRITA 0 E 1, SLUMP = 130 +/- 20 MM, EXCLUI SERVICO DE BOMBEAMENTO (NBR 8953)</v>
          </cell>
          <cell r="C1211" t="str">
            <v xml:space="preserve">M3    </v>
          </cell>
          <cell r="D1211" t="str">
            <v>CR</v>
          </cell>
          <cell r="E1211" t="str">
            <v>437,77</v>
          </cell>
        </row>
        <row r="1212">
          <cell r="A1212">
            <v>38408</v>
          </cell>
          <cell r="B1212" t="str">
            <v>CONCRETO USINADO BOMBEAVEL, CLASSE DE RESISTENCIA C25, COM BRITA 0 E 1, SLUMP = 190 +/- 20 MM, EXCLUI SERVICO DE BOMBEAMENTO (NBR 8953)</v>
          </cell>
          <cell r="C1212" t="str">
            <v xml:space="preserve">M3    </v>
          </cell>
          <cell r="D1212" t="str">
            <v>CR</v>
          </cell>
          <cell r="E1212" t="str">
            <v>484,57</v>
          </cell>
        </row>
        <row r="1213">
          <cell r="A1213">
            <v>34494</v>
          </cell>
          <cell r="B1213" t="str">
            <v>CONCRETO USINADO BOMBEAVEL, CLASSE DE RESISTENCIA C30, COM BRITA 0 E 1, SLUMP = 100 +/- 20 MM, EXCLUI SERVICO DE BOMBEAMENTO (NBR 8953)</v>
          </cell>
          <cell r="C1213" t="str">
            <v xml:space="preserve">M3    </v>
          </cell>
          <cell r="D1213" t="str">
            <v>CR</v>
          </cell>
          <cell r="E1213" t="str">
            <v>435,61</v>
          </cell>
        </row>
        <row r="1214">
          <cell r="A1214">
            <v>1525</v>
          </cell>
          <cell r="B1214" t="str">
            <v>CONCRETO USINADO BOMBEAVEL, CLASSE DE RESISTENCIA C30, COM BRITA 0 E 1, SLUMP = 100 +/- 20 MM, INCLUI SERVICO DE BOMBEAMENTO (NBR 8953)</v>
          </cell>
          <cell r="C1214" t="str">
            <v xml:space="preserve">M3    </v>
          </cell>
          <cell r="D1214" t="str">
            <v>CR</v>
          </cell>
          <cell r="E1214" t="str">
            <v>470,73</v>
          </cell>
        </row>
        <row r="1215">
          <cell r="A1215">
            <v>38406</v>
          </cell>
          <cell r="B1215" t="str">
            <v>CONCRETO USINADO BOMBEAVEL, CLASSE DE RESISTENCIA C30, COM BRITA 0 E 1, SLUMP = 130 +/- 20 MM, EXCLUI SERVICO DE BOMBEAMENTO (NBR 8953)</v>
          </cell>
          <cell r="C1215" t="str">
            <v xml:space="preserve">M3    </v>
          </cell>
          <cell r="D1215" t="str">
            <v>CR</v>
          </cell>
          <cell r="E1215" t="str">
            <v>462,26</v>
          </cell>
        </row>
        <row r="1216">
          <cell r="A1216">
            <v>38409</v>
          </cell>
          <cell r="B1216" t="str">
            <v>CONCRETO USINADO BOMBEAVEL, CLASSE DE RESISTENCIA C30, COM BRITA 0 E 1, SLUMP = 190 +/- 20 MM, EXCLUI SERVICO DE BOMBEAMENTO (NBR 8953)</v>
          </cell>
          <cell r="C1216" t="str">
            <v xml:space="preserve">M3    </v>
          </cell>
          <cell r="D1216" t="str">
            <v>CR</v>
          </cell>
          <cell r="E1216" t="str">
            <v>487,88</v>
          </cell>
        </row>
        <row r="1217">
          <cell r="A1217">
            <v>43360</v>
          </cell>
          <cell r="B1217" t="str">
            <v>CONCRETO USINADO BOMBEAVEL, CLASSE DE RESISTENCIA C30, COM BRITA 0 E 1, SLUMP = 220 +/- 30 MM, EXCLUI SERVICO DE BOMBEAMENTO (NBR 8953)</v>
          </cell>
          <cell r="C1217" t="str">
            <v xml:space="preserve">M3    </v>
          </cell>
          <cell r="D1217" t="str">
            <v>CR</v>
          </cell>
          <cell r="E1217" t="str">
            <v>508,72</v>
          </cell>
        </row>
        <row r="1218">
          <cell r="A1218">
            <v>34495</v>
          </cell>
          <cell r="B1218" t="str">
            <v>CONCRETO USINADO BOMBEAVEL, CLASSE DE RESISTENCIA C35, COM BRITA 0 E 1, SLUMP = 100 +/- 20 MM, EXCLUI SERVICO DE BOMBEAMENTO (NBR 8953)</v>
          </cell>
          <cell r="C1218" t="str">
            <v xml:space="preserve">M3    </v>
          </cell>
          <cell r="D1218" t="str">
            <v>CR</v>
          </cell>
          <cell r="E1218" t="str">
            <v>449,66</v>
          </cell>
        </row>
        <row r="1219">
          <cell r="A1219">
            <v>11145</v>
          </cell>
          <cell r="B1219" t="str">
            <v>CONCRETO USINADO BOMBEAVEL, CLASSE DE RESISTENCIA C35, COM BRITA 0 E 1, SLUMP = 100 +/- 20 MM, INCLUI SERVICO DE BOMBEAMENTO (NBR 8953)</v>
          </cell>
          <cell r="C1219" t="str">
            <v xml:space="preserve">M3    </v>
          </cell>
          <cell r="D1219" t="str">
            <v>CR</v>
          </cell>
          <cell r="E1219" t="str">
            <v>484,79</v>
          </cell>
        </row>
        <row r="1220">
          <cell r="A1220">
            <v>34496</v>
          </cell>
          <cell r="B1220" t="str">
            <v>CONCRETO USINADO BOMBEAVEL, CLASSE DE RESISTENCIA C40, COM BRITA 0 E 1, SLUMP = 100 +/- 20 MM, EXCLUI SERVICO DE BOMBEAMENTO (NBR 8953)</v>
          </cell>
          <cell r="C1220" t="str">
            <v xml:space="preserve">M3    </v>
          </cell>
          <cell r="D1220" t="str">
            <v>CR</v>
          </cell>
          <cell r="E1220" t="str">
            <v>469,07</v>
          </cell>
        </row>
        <row r="1221">
          <cell r="A1221">
            <v>34479</v>
          </cell>
          <cell r="B1221" t="str">
            <v>CONCRETO USINADO BOMBEAVEL, CLASSE DE RESISTENCIA C40, COM BRITA 0 E 1, SLUMP = 100 +/- 20 MM, INCLUI SERVICO DE BOMBEAMENTO (NBR 8953)</v>
          </cell>
          <cell r="C1221" t="str">
            <v xml:space="preserve">M3    </v>
          </cell>
          <cell r="D1221" t="str">
            <v>CR</v>
          </cell>
          <cell r="E1221" t="str">
            <v>498,84</v>
          </cell>
        </row>
        <row r="1222">
          <cell r="A1222">
            <v>34481</v>
          </cell>
          <cell r="B1222" t="str">
            <v>CONCRETO USINADO BOMBEAVEL, CLASSE DE RESISTENCIA C45, COM BRITA 0 E 1, SLUMP = 100 +/- 20 MM, INCLUI SERVICO DE BOMBEAMENTO (NBR 8953)</v>
          </cell>
          <cell r="C1222" t="str">
            <v xml:space="preserve">M3    </v>
          </cell>
          <cell r="D1222" t="str">
            <v>CR</v>
          </cell>
          <cell r="E1222" t="str">
            <v>521,22</v>
          </cell>
        </row>
        <row r="1223">
          <cell r="A1223">
            <v>34483</v>
          </cell>
          <cell r="B1223" t="str">
            <v>CONCRETO USINADO BOMBEAVEL, CLASSE DE RESISTENCIA C50, COM BRITA 0 E 1, SLUMP = 100 +/- 20 MM, INCLUI SERVICO DE BOMBEAMENTO (NBR 8953)</v>
          </cell>
          <cell r="C1223" t="str">
            <v xml:space="preserve">M3    </v>
          </cell>
          <cell r="D1223" t="str">
            <v>CR</v>
          </cell>
          <cell r="E1223" t="str">
            <v>556,89</v>
          </cell>
        </row>
        <row r="1224">
          <cell r="A1224">
            <v>34485</v>
          </cell>
          <cell r="B1224" t="str">
            <v>CONCRETO USINADO BOMBEAVEL, CLASSE DE RESISTENCIA C60, COM BRITA 0 E 1, SLUMP = 100 +/- 20 MM, INCLUI SERVICO DE BOMBEAMENTO (NBR 8953)</v>
          </cell>
          <cell r="C1224" t="str">
            <v xml:space="preserve">M3    </v>
          </cell>
          <cell r="D1224" t="str">
            <v>CR</v>
          </cell>
          <cell r="E1224" t="str">
            <v>595,53</v>
          </cell>
        </row>
        <row r="1225">
          <cell r="A1225">
            <v>14041</v>
          </cell>
          <cell r="B1225" t="str">
            <v>CONCRETO USINADO CONVENCIONAL (NAO BOMBEAVEL) CLASSE DE RESISTENCIA C10, COM BRITA 1 E 2, SLUMP = 80 MM +/- 10 MM (NBR 8953)</v>
          </cell>
          <cell r="C1225" t="str">
            <v xml:space="preserve">M3    </v>
          </cell>
          <cell r="D1225" t="str">
            <v>CR</v>
          </cell>
          <cell r="E1225" t="str">
            <v>387,12</v>
          </cell>
        </row>
        <row r="1226">
          <cell r="A1226">
            <v>1523</v>
          </cell>
          <cell r="B1226" t="str">
            <v>CONCRETO USINADO CONVENCIONAL (NAO BOMBEAVEL) CLASSE DE RESISTENCIA C15, COM BRITA 1 E 2, SLUMP = 80 MM +/- 10 MM (NBR 8953)</v>
          </cell>
          <cell r="C1226" t="str">
            <v xml:space="preserve">M3    </v>
          </cell>
          <cell r="D1226" t="str">
            <v>CR</v>
          </cell>
          <cell r="E1226" t="str">
            <v>393,45</v>
          </cell>
        </row>
        <row r="1227">
          <cell r="A1227">
            <v>14052</v>
          </cell>
          <cell r="B1227" t="str">
            <v>CONDULETE DE ALUMINIO TIPO B, PARA ELETRODUTO ROSCAVEL DE 1/2", COM TAMPA CEGA</v>
          </cell>
          <cell r="C1227" t="str">
            <v xml:space="preserve">UN    </v>
          </cell>
          <cell r="D1227" t="str">
            <v>CR</v>
          </cell>
          <cell r="E1227" t="str">
            <v>14,02</v>
          </cell>
        </row>
        <row r="1228">
          <cell r="A1228">
            <v>14054</v>
          </cell>
          <cell r="B1228" t="str">
            <v>CONDULETE DE ALUMINIO TIPO B, PARA ELETRODUTO ROSCAVEL DE 1", COM TAMPA CEGA</v>
          </cell>
          <cell r="C1228" t="str">
            <v xml:space="preserve">UN    </v>
          </cell>
          <cell r="D1228" t="str">
            <v>CR</v>
          </cell>
          <cell r="E1228" t="str">
            <v>18,22</v>
          </cell>
        </row>
        <row r="1229">
          <cell r="A1229">
            <v>14053</v>
          </cell>
          <cell r="B1229" t="str">
            <v>CONDULETE DE ALUMINIO TIPO B, PARA ELETRODUTO ROSCAVEL DE 3/4", COM TAMPA CEGA</v>
          </cell>
          <cell r="C1229" t="str">
            <v xml:space="preserve">UN    </v>
          </cell>
          <cell r="D1229" t="str">
            <v>CR</v>
          </cell>
          <cell r="E1229" t="str">
            <v>14,23</v>
          </cell>
        </row>
        <row r="1230">
          <cell r="A1230">
            <v>2558</v>
          </cell>
          <cell r="B1230" t="str">
            <v>CONDULETE DE ALUMINIO TIPO C, PARA ELETRODUTO ROSCAVEL DE 1/2", COM TAMPA CEGA</v>
          </cell>
          <cell r="C1230" t="str">
            <v xml:space="preserve">UN    </v>
          </cell>
          <cell r="D1230" t="str">
            <v>CR</v>
          </cell>
          <cell r="E1230" t="str">
            <v>10,71</v>
          </cell>
        </row>
        <row r="1231">
          <cell r="A1231">
            <v>2560</v>
          </cell>
          <cell r="B1231" t="str">
            <v>CONDULETE DE ALUMINIO TIPO C, PARA ELETRODUTO ROSCAVEL DE 1", COM TAMPA CEGA</v>
          </cell>
          <cell r="C1231" t="str">
            <v xml:space="preserve">UN    </v>
          </cell>
          <cell r="D1231" t="str">
            <v>CR</v>
          </cell>
          <cell r="E1231" t="str">
            <v>18,86</v>
          </cell>
        </row>
        <row r="1232">
          <cell r="A1232">
            <v>2559</v>
          </cell>
          <cell r="B1232" t="str">
            <v>CONDULETE DE ALUMINIO TIPO C, PARA ELETRODUTO ROSCAVEL DE 3/4", COM TAMPA CEGA</v>
          </cell>
          <cell r="C1232" t="str">
            <v xml:space="preserve">UN    </v>
          </cell>
          <cell r="D1232" t="str">
            <v xml:space="preserve">C </v>
          </cell>
          <cell r="E1232" t="str">
            <v>15,08</v>
          </cell>
        </row>
        <row r="1233">
          <cell r="A1233">
            <v>2592</v>
          </cell>
          <cell r="B1233" t="str">
            <v>CONDULETE DE ALUMINIO TIPO C, PARA ELETRODUTO ROSCAVEL DE 4", COM TAMPA CEGA</v>
          </cell>
          <cell r="C1233" t="str">
            <v xml:space="preserve">UN    </v>
          </cell>
          <cell r="D1233" t="str">
            <v>CR</v>
          </cell>
          <cell r="E1233" t="str">
            <v>249,99</v>
          </cell>
        </row>
        <row r="1234">
          <cell r="A1234">
            <v>2566</v>
          </cell>
          <cell r="B1234" t="str">
            <v>CONDULETE DE ALUMINIO TIPO E, PARA ELETRODUTO ROSCAVEL DE 1  1/4", COM TAMPA CEGA</v>
          </cell>
          <cell r="C1234" t="str">
            <v xml:space="preserve">UN    </v>
          </cell>
          <cell r="D1234" t="str">
            <v>CR</v>
          </cell>
          <cell r="E1234" t="str">
            <v>25,16</v>
          </cell>
        </row>
        <row r="1235">
          <cell r="A1235">
            <v>2589</v>
          </cell>
          <cell r="B1235" t="str">
            <v>CONDULETE DE ALUMINIO TIPO E, PARA ELETRODUTO ROSCAVEL DE 1 1/2", COM TAMPA CEGA</v>
          </cell>
          <cell r="C1235" t="str">
            <v xml:space="preserve">UN    </v>
          </cell>
          <cell r="D1235" t="str">
            <v>CR</v>
          </cell>
          <cell r="E1235" t="str">
            <v>33,44</v>
          </cell>
        </row>
        <row r="1236">
          <cell r="A1236">
            <v>2591</v>
          </cell>
          <cell r="B1236" t="str">
            <v>CONDULETE DE ALUMINIO TIPO E, PARA ELETRODUTO ROSCAVEL DE 1/2", COM TAMPA CEGA</v>
          </cell>
          <cell r="C1236" t="str">
            <v xml:space="preserve">UN    </v>
          </cell>
          <cell r="D1236" t="str">
            <v>CR</v>
          </cell>
          <cell r="E1236" t="str">
            <v>12,19</v>
          </cell>
        </row>
        <row r="1237">
          <cell r="A1237">
            <v>2590</v>
          </cell>
          <cell r="B1237" t="str">
            <v>CONDULETE DE ALUMINIO TIPO E, PARA ELETRODUTO ROSCAVEL DE 1", COM TAMPA CEGA</v>
          </cell>
          <cell r="C1237" t="str">
            <v xml:space="preserve">UN    </v>
          </cell>
          <cell r="D1237" t="str">
            <v>CR</v>
          </cell>
          <cell r="E1237" t="str">
            <v>20,52</v>
          </cell>
        </row>
        <row r="1238">
          <cell r="A1238">
            <v>2567</v>
          </cell>
          <cell r="B1238" t="str">
            <v>CONDULETE DE ALUMINIO TIPO E, PARA ELETRODUTO ROSCAVEL DE 2", COM TAMPA CEGA</v>
          </cell>
          <cell r="C1238" t="str">
            <v xml:space="preserve">UN    </v>
          </cell>
          <cell r="D1238" t="str">
            <v>CR</v>
          </cell>
          <cell r="E1238" t="str">
            <v>49,05</v>
          </cell>
        </row>
        <row r="1239">
          <cell r="A1239">
            <v>2565</v>
          </cell>
          <cell r="B1239" t="str">
            <v>CONDULETE DE ALUMINIO TIPO E, PARA ELETRODUTO ROSCAVEL DE 3/4", COM TAMPA CEGA</v>
          </cell>
          <cell r="C1239" t="str">
            <v xml:space="preserve">UN    </v>
          </cell>
          <cell r="D1239" t="str">
            <v>CR</v>
          </cell>
          <cell r="E1239" t="str">
            <v>12,22</v>
          </cell>
        </row>
        <row r="1240">
          <cell r="A1240">
            <v>2568</v>
          </cell>
          <cell r="B1240" t="str">
            <v>CONDULETE DE ALUMINIO TIPO E, PARA ELETRODUTO ROSCAVEL DE 3", COM TAMPA CEGA</v>
          </cell>
          <cell r="C1240" t="str">
            <v xml:space="preserve">UN    </v>
          </cell>
          <cell r="D1240" t="str">
            <v>CR</v>
          </cell>
          <cell r="E1240" t="str">
            <v>136,20</v>
          </cell>
        </row>
        <row r="1241">
          <cell r="A1241">
            <v>2594</v>
          </cell>
          <cell r="B1241" t="str">
            <v>CONDULETE DE ALUMINIO TIPO E, PARA ELETRODUTO ROSCAVEL DE 4", COM TAMPA CEGA</v>
          </cell>
          <cell r="C1241" t="str">
            <v xml:space="preserve">UN    </v>
          </cell>
          <cell r="D1241" t="str">
            <v>CR</v>
          </cell>
          <cell r="E1241" t="str">
            <v>226,90</v>
          </cell>
        </row>
        <row r="1242">
          <cell r="A1242">
            <v>2587</v>
          </cell>
          <cell r="B1242" t="str">
            <v>CONDULETE DE ALUMINIO TIPO LR, PARA ELETRODUTO ROSCAVEL DE 1 1/2", COM TAMPA CEGA</v>
          </cell>
          <cell r="C1242" t="str">
            <v xml:space="preserve">UN    </v>
          </cell>
          <cell r="D1242" t="str">
            <v>CR</v>
          </cell>
          <cell r="E1242" t="str">
            <v>38,67</v>
          </cell>
        </row>
        <row r="1243">
          <cell r="A1243">
            <v>2588</v>
          </cell>
          <cell r="B1243" t="str">
            <v>CONDULETE DE ALUMINIO TIPO LR, PARA ELETRODUTO ROSCAVEL DE 1 1/4", COM TAMPA CEGA</v>
          </cell>
          <cell r="C1243" t="str">
            <v xml:space="preserve">UN    </v>
          </cell>
          <cell r="D1243" t="str">
            <v>CR</v>
          </cell>
          <cell r="E1243" t="str">
            <v>30,72</v>
          </cell>
        </row>
        <row r="1244">
          <cell r="A1244">
            <v>2569</v>
          </cell>
          <cell r="B1244" t="str">
            <v>CONDULETE DE ALUMINIO TIPO LR, PARA ELETRODUTO ROSCAVEL DE 1/2", COM TAMPA CEGA</v>
          </cell>
          <cell r="C1244" t="str">
            <v xml:space="preserve">UN    </v>
          </cell>
          <cell r="D1244" t="str">
            <v>CR</v>
          </cell>
          <cell r="E1244" t="str">
            <v>11,83</v>
          </cell>
        </row>
        <row r="1245">
          <cell r="A1245">
            <v>2570</v>
          </cell>
          <cell r="B1245" t="str">
            <v>CONDULETE DE ALUMINIO TIPO LR, PARA ELETRODUTO ROSCAVEL DE 1", COM TAMPA CEGA</v>
          </cell>
          <cell r="C1245" t="str">
            <v xml:space="preserve">UN    </v>
          </cell>
          <cell r="D1245" t="str">
            <v>CR</v>
          </cell>
          <cell r="E1245" t="str">
            <v>19,84</v>
          </cell>
        </row>
        <row r="1246">
          <cell r="A1246">
            <v>2571</v>
          </cell>
          <cell r="B1246" t="str">
            <v>CONDULETE DE ALUMINIO TIPO LR, PARA ELETRODUTO ROSCAVEL DE 2", COM TAMPA CEGA</v>
          </cell>
          <cell r="C1246" t="str">
            <v xml:space="preserve">UN    </v>
          </cell>
          <cell r="D1246" t="str">
            <v>CR</v>
          </cell>
          <cell r="E1246" t="str">
            <v>58,90</v>
          </cell>
        </row>
        <row r="1247">
          <cell r="A1247">
            <v>2593</v>
          </cell>
          <cell r="B1247" t="str">
            <v>CONDULETE DE ALUMINIO TIPO LR, PARA ELETRODUTO ROSCAVEL DE 3/4", COM TAMPA CEGA</v>
          </cell>
          <cell r="C1247" t="str">
            <v xml:space="preserve">UN    </v>
          </cell>
          <cell r="D1247" t="str">
            <v>CR</v>
          </cell>
          <cell r="E1247" t="str">
            <v>12,62</v>
          </cell>
        </row>
        <row r="1248">
          <cell r="A1248">
            <v>2572</v>
          </cell>
          <cell r="B1248" t="str">
            <v>CONDULETE DE ALUMINIO TIPO LR, PARA ELETRODUTO ROSCAVEL DE 3", COM TAMPA CEGA</v>
          </cell>
          <cell r="C1248" t="str">
            <v xml:space="preserve">UN    </v>
          </cell>
          <cell r="D1248" t="str">
            <v>CR</v>
          </cell>
          <cell r="E1248" t="str">
            <v>174,18</v>
          </cell>
        </row>
        <row r="1249">
          <cell r="A1249">
            <v>2595</v>
          </cell>
          <cell r="B1249" t="str">
            <v>CONDULETE DE ALUMINIO TIPO LR, PARA ELETRODUTO ROSCAVEL DE 4", COM TAMPA CEGA</v>
          </cell>
          <cell r="C1249" t="str">
            <v xml:space="preserve">UN    </v>
          </cell>
          <cell r="D1249" t="str">
            <v>CR</v>
          </cell>
          <cell r="E1249" t="str">
            <v>271,75</v>
          </cell>
        </row>
        <row r="1250">
          <cell r="A1250">
            <v>2576</v>
          </cell>
          <cell r="B1250" t="str">
            <v>CONDULETE DE ALUMINIO TIPO T, PARA ELETRODUTO ROSCAVEL DE 1 1/2", COM TAMPA CEGA</v>
          </cell>
          <cell r="C1250" t="str">
            <v xml:space="preserve">UN    </v>
          </cell>
          <cell r="D1250" t="str">
            <v>CR</v>
          </cell>
          <cell r="E1250" t="str">
            <v>46,33</v>
          </cell>
        </row>
        <row r="1251">
          <cell r="A1251">
            <v>2575</v>
          </cell>
          <cell r="B1251" t="str">
            <v>CONDULETE DE ALUMINIO TIPO T, PARA ELETRODUTO ROSCAVEL DE 1 1/4", COM TAMPA CEGA</v>
          </cell>
          <cell r="C1251" t="str">
            <v xml:space="preserve">UN    </v>
          </cell>
          <cell r="D1251" t="str">
            <v>CR</v>
          </cell>
          <cell r="E1251" t="str">
            <v>34,83</v>
          </cell>
        </row>
        <row r="1252">
          <cell r="A1252">
            <v>2573</v>
          </cell>
          <cell r="B1252" t="str">
            <v>CONDULETE DE ALUMINIO TIPO T, PARA ELETRODUTO ROSCAVEL DE 1/2", COM TAMPA CEGA</v>
          </cell>
          <cell r="C1252" t="str">
            <v xml:space="preserve">UN    </v>
          </cell>
          <cell r="D1252" t="str">
            <v>CR</v>
          </cell>
          <cell r="E1252" t="str">
            <v>14,46</v>
          </cell>
        </row>
        <row r="1253">
          <cell r="A1253">
            <v>2586</v>
          </cell>
          <cell r="B1253" t="str">
            <v>CONDULETE DE ALUMINIO TIPO T, PARA ELETRODUTO ROSCAVEL DE 1", COM TAMPA CEGA</v>
          </cell>
          <cell r="C1253" t="str">
            <v xml:space="preserve">UN    </v>
          </cell>
          <cell r="D1253" t="str">
            <v>CR</v>
          </cell>
          <cell r="E1253" t="str">
            <v>23,44</v>
          </cell>
        </row>
        <row r="1254">
          <cell r="A1254">
            <v>2577</v>
          </cell>
          <cell r="B1254" t="str">
            <v>CONDULETE DE ALUMINIO TIPO T, PARA ELETRODUTO ROSCAVEL DE 2", COM TAMPA CEGA</v>
          </cell>
          <cell r="C1254" t="str">
            <v xml:space="preserve">UN    </v>
          </cell>
          <cell r="D1254" t="str">
            <v>CR</v>
          </cell>
          <cell r="E1254" t="str">
            <v>62,77</v>
          </cell>
        </row>
        <row r="1255">
          <cell r="A1255">
            <v>2574</v>
          </cell>
          <cell r="B1255" t="str">
            <v>CONDULETE DE ALUMINIO TIPO T, PARA ELETRODUTO ROSCAVEL DE 3/4", COM TAMPA CEGA</v>
          </cell>
          <cell r="C1255" t="str">
            <v xml:space="preserve">UN    </v>
          </cell>
          <cell r="D1255" t="str">
            <v>CR</v>
          </cell>
          <cell r="E1255" t="str">
            <v>14,56</v>
          </cell>
        </row>
        <row r="1256">
          <cell r="A1256">
            <v>2578</v>
          </cell>
          <cell r="B1256" t="str">
            <v>CONDULETE DE ALUMINIO TIPO T, PARA ELETRODUTO ROSCAVEL DE 3", COM TAMPA CEGA</v>
          </cell>
          <cell r="C1256" t="str">
            <v xml:space="preserve">UN    </v>
          </cell>
          <cell r="D1256" t="str">
            <v>CR</v>
          </cell>
          <cell r="E1256" t="str">
            <v>195,98</v>
          </cell>
        </row>
        <row r="1257">
          <cell r="A1257">
            <v>2585</v>
          </cell>
          <cell r="B1257" t="str">
            <v>CONDULETE DE ALUMINIO TIPO T, PARA ELETRODUTO ROSCAVEL DE 4", COM TAMPA CEGA</v>
          </cell>
          <cell r="C1257" t="str">
            <v xml:space="preserve">UN    </v>
          </cell>
          <cell r="D1257" t="str">
            <v>CR</v>
          </cell>
          <cell r="E1257" t="str">
            <v>268,94</v>
          </cell>
        </row>
        <row r="1258">
          <cell r="A1258">
            <v>12008</v>
          </cell>
          <cell r="B1258" t="str">
            <v>CONDULETE DE ALUMINIO TIPO TB, PARA ELETRODUTO ROSCAVEL DE 3", COM TAMPA CEGA</v>
          </cell>
          <cell r="C1258" t="str">
            <v xml:space="preserve">UN    </v>
          </cell>
          <cell r="D1258" t="str">
            <v>CR</v>
          </cell>
          <cell r="E1258" t="str">
            <v>144,29</v>
          </cell>
        </row>
        <row r="1259">
          <cell r="A1259">
            <v>2582</v>
          </cell>
          <cell r="B1259" t="str">
            <v>CONDULETE DE ALUMINIO TIPO X, PARA ELETRODUTO ROSCAVEL DE 1 1/2", COM TAMPA CEGA</v>
          </cell>
          <cell r="C1259" t="str">
            <v xml:space="preserve">UN    </v>
          </cell>
          <cell r="D1259" t="str">
            <v>CR</v>
          </cell>
          <cell r="E1259" t="str">
            <v>42,97</v>
          </cell>
        </row>
        <row r="1260">
          <cell r="A1260">
            <v>2597</v>
          </cell>
          <cell r="B1260" t="str">
            <v>CONDULETE DE ALUMINIO TIPO X, PARA ELETRODUTO ROSCAVEL DE 1 1/4", COM TAMPA CEGA</v>
          </cell>
          <cell r="C1260" t="str">
            <v xml:space="preserve">UN    </v>
          </cell>
          <cell r="D1260" t="str">
            <v>CR</v>
          </cell>
          <cell r="E1260" t="str">
            <v>36,83</v>
          </cell>
        </row>
        <row r="1261">
          <cell r="A1261">
            <v>2579</v>
          </cell>
          <cell r="B1261" t="str">
            <v>CONDULETE DE ALUMINIO TIPO X, PARA ELETRODUTO ROSCAVEL DE 1/2", COM TAMPA CEGA</v>
          </cell>
          <cell r="C1261" t="str">
            <v xml:space="preserve">UN    </v>
          </cell>
          <cell r="D1261" t="str">
            <v>CR</v>
          </cell>
          <cell r="E1261" t="str">
            <v>17,53</v>
          </cell>
        </row>
        <row r="1262">
          <cell r="A1262">
            <v>2581</v>
          </cell>
          <cell r="B1262" t="str">
            <v>CONDULETE DE ALUMINIO TIPO X, PARA ELETRODUTO ROSCAVEL DE 1", COM TAMPA CEGA</v>
          </cell>
          <cell r="C1262" t="str">
            <v xml:space="preserve">UN    </v>
          </cell>
          <cell r="D1262" t="str">
            <v>CR</v>
          </cell>
          <cell r="E1262" t="str">
            <v>22,43</v>
          </cell>
        </row>
        <row r="1263">
          <cell r="A1263">
            <v>2596</v>
          </cell>
          <cell r="B1263" t="str">
            <v>CONDULETE DE ALUMINIO TIPO X, PARA ELETRODUTO ROSCAVEL DE 2", COM TAMPA CEGA</v>
          </cell>
          <cell r="C1263" t="str">
            <v xml:space="preserve">UN    </v>
          </cell>
          <cell r="D1263" t="str">
            <v>CR</v>
          </cell>
          <cell r="E1263" t="str">
            <v>66,35</v>
          </cell>
        </row>
        <row r="1264">
          <cell r="A1264">
            <v>2580</v>
          </cell>
          <cell r="B1264" t="str">
            <v>CONDULETE DE ALUMINIO TIPO X, PARA ELETRODUTO ROSCAVEL DE 3/4", COM TAMPA CEGA</v>
          </cell>
          <cell r="C1264" t="str">
            <v xml:space="preserve">UN    </v>
          </cell>
          <cell r="D1264" t="str">
            <v>CR</v>
          </cell>
          <cell r="E1264" t="str">
            <v>19,22</v>
          </cell>
        </row>
        <row r="1265">
          <cell r="A1265">
            <v>2583</v>
          </cell>
          <cell r="B1265" t="str">
            <v>CONDULETE DE ALUMINIO TIPO X, PARA ELETRODUTO ROSCAVEL DE 3", COM TAMPA CEGA</v>
          </cell>
          <cell r="C1265" t="str">
            <v xml:space="preserve">UN    </v>
          </cell>
          <cell r="D1265" t="str">
            <v>CR</v>
          </cell>
          <cell r="E1265" t="str">
            <v>161,38</v>
          </cell>
        </row>
        <row r="1266">
          <cell r="A1266">
            <v>2584</v>
          </cell>
          <cell r="B1266" t="str">
            <v>CONDULETE DE ALUMINIO TIPO X, PARA ELETRODUTO ROSCAVEL DE 4", COM TAMPA CEGA</v>
          </cell>
          <cell r="C1266" t="str">
            <v xml:space="preserve">UN    </v>
          </cell>
          <cell r="D1266" t="str">
            <v>CR</v>
          </cell>
          <cell r="E1266" t="str">
            <v>268,66</v>
          </cell>
        </row>
        <row r="1267">
          <cell r="A1267">
            <v>12010</v>
          </cell>
          <cell r="B1267" t="str">
            <v>CONDULETE EM PVC, TIPO "B", SEM TAMPA, DE 1/2" OU 3/4"</v>
          </cell>
          <cell r="C1267" t="str">
            <v xml:space="preserve">UN    </v>
          </cell>
          <cell r="D1267" t="str">
            <v>CR</v>
          </cell>
          <cell r="E1267" t="str">
            <v>13,63</v>
          </cell>
        </row>
        <row r="1268">
          <cell r="A1268">
            <v>39329</v>
          </cell>
          <cell r="B1268" t="str">
            <v>CONDULETE EM PVC, TIPO "B", SEM TAMPA, DE 1"</v>
          </cell>
          <cell r="C1268" t="str">
            <v xml:space="preserve">UN    </v>
          </cell>
          <cell r="D1268" t="str">
            <v>CR</v>
          </cell>
          <cell r="E1268" t="str">
            <v>14,25</v>
          </cell>
        </row>
        <row r="1269">
          <cell r="A1269">
            <v>39330</v>
          </cell>
          <cell r="B1269" t="str">
            <v>CONDULETE EM PVC, TIPO "C", SEM TAMPA, DE 1/2"</v>
          </cell>
          <cell r="C1269" t="str">
            <v xml:space="preserve">UN    </v>
          </cell>
          <cell r="D1269" t="str">
            <v>CR</v>
          </cell>
          <cell r="E1269" t="str">
            <v>15,00</v>
          </cell>
        </row>
        <row r="1270">
          <cell r="A1270">
            <v>39332</v>
          </cell>
          <cell r="B1270" t="str">
            <v>CONDULETE EM PVC, TIPO "C", SEM TAMPA, DE 1"</v>
          </cell>
          <cell r="C1270" t="str">
            <v xml:space="preserve">UN    </v>
          </cell>
          <cell r="D1270" t="str">
            <v>CR</v>
          </cell>
          <cell r="E1270" t="str">
            <v>16,76</v>
          </cell>
        </row>
        <row r="1271">
          <cell r="A1271">
            <v>39331</v>
          </cell>
          <cell r="B1271" t="str">
            <v>CONDULETE EM PVC, TIPO "C", SEM TAMPA, DE 3/4"</v>
          </cell>
          <cell r="C1271" t="str">
            <v xml:space="preserve">UN    </v>
          </cell>
          <cell r="D1271" t="str">
            <v>CR</v>
          </cell>
          <cell r="E1271" t="str">
            <v>13,34</v>
          </cell>
        </row>
        <row r="1272">
          <cell r="A1272">
            <v>39333</v>
          </cell>
          <cell r="B1272" t="str">
            <v>CONDULETE EM PVC, TIPO "E", SEM TAMPA, DE 1/2"</v>
          </cell>
          <cell r="C1272" t="str">
            <v xml:space="preserve">UN    </v>
          </cell>
          <cell r="D1272" t="str">
            <v>CR</v>
          </cell>
          <cell r="E1272" t="str">
            <v>13,01</v>
          </cell>
        </row>
        <row r="1273">
          <cell r="A1273">
            <v>39335</v>
          </cell>
          <cell r="B1273" t="str">
            <v>CONDULETE EM PVC, TIPO "E", SEM TAMPA, DE 1"</v>
          </cell>
          <cell r="C1273" t="str">
            <v xml:space="preserve">UN    </v>
          </cell>
          <cell r="D1273" t="str">
            <v>CR</v>
          </cell>
          <cell r="E1273" t="str">
            <v>15,05</v>
          </cell>
        </row>
        <row r="1274">
          <cell r="A1274">
            <v>39334</v>
          </cell>
          <cell r="B1274" t="str">
            <v>CONDULETE EM PVC, TIPO "E", SEM TAMPA, DE 3/4"</v>
          </cell>
          <cell r="C1274" t="str">
            <v xml:space="preserve">UN    </v>
          </cell>
          <cell r="D1274" t="str">
            <v>CR</v>
          </cell>
          <cell r="E1274" t="str">
            <v>11,96</v>
          </cell>
        </row>
        <row r="1275">
          <cell r="A1275">
            <v>12016</v>
          </cell>
          <cell r="B1275" t="str">
            <v>CONDULETE EM PVC, TIPO "LB", SEM TAMPA, DE 1/2" OU 3/4"</v>
          </cell>
          <cell r="C1275" t="str">
            <v xml:space="preserve">UN    </v>
          </cell>
          <cell r="D1275" t="str">
            <v>CR</v>
          </cell>
          <cell r="E1275" t="str">
            <v>15,02</v>
          </cell>
        </row>
        <row r="1276">
          <cell r="A1276">
            <v>12015</v>
          </cell>
          <cell r="B1276" t="str">
            <v>CONDULETE EM PVC, TIPO "LB", SEM TAMPA, DE 1"</v>
          </cell>
          <cell r="C1276" t="str">
            <v xml:space="preserve">UN    </v>
          </cell>
          <cell r="D1276" t="str">
            <v>CR</v>
          </cell>
          <cell r="E1276" t="str">
            <v>17,48</v>
          </cell>
        </row>
        <row r="1277">
          <cell r="A1277">
            <v>12020</v>
          </cell>
          <cell r="B1277" t="str">
            <v>CONDULETE EM PVC, TIPO "LL", SEM TAMPA, DE 1/2" OU 3/4"</v>
          </cell>
          <cell r="C1277" t="str">
            <v xml:space="preserve">UN    </v>
          </cell>
          <cell r="D1277" t="str">
            <v>CR</v>
          </cell>
          <cell r="E1277" t="str">
            <v>15,02</v>
          </cell>
        </row>
        <row r="1278">
          <cell r="A1278">
            <v>12019</v>
          </cell>
          <cell r="B1278" t="str">
            <v>CONDULETE EM PVC, TIPO "LL", SEM TAMPA, DE 1"</v>
          </cell>
          <cell r="C1278" t="str">
            <v xml:space="preserve">UN    </v>
          </cell>
          <cell r="D1278" t="str">
            <v>CR</v>
          </cell>
          <cell r="E1278" t="str">
            <v>17,48</v>
          </cell>
        </row>
        <row r="1279">
          <cell r="A1279">
            <v>39336</v>
          </cell>
          <cell r="B1279" t="str">
            <v>CONDULETE EM PVC, TIPO "LR", SEM TAMPA, DE 1/2"</v>
          </cell>
          <cell r="C1279" t="str">
            <v xml:space="preserve">UN    </v>
          </cell>
          <cell r="D1279" t="str">
            <v>CR</v>
          </cell>
          <cell r="E1279" t="str">
            <v>15,00</v>
          </cell>
        </row>
        <row r="1280">
          <cell r="A1280">
            <v>39338</v>
          </cell>
          <cell r="B1280" t="str">
            <v>CONDULETE EM PVC, TIPO "LR", SEM TAMPA, DE 1"</v>
          </cell>
          <cell r="C1280" t="str">
            <v xml:space="preserve">UN    </v>
          </cell>
          <cell r="D1280" t="str">
            <v>CR</v>
          </cell>
          <cell r="E1280" t="str">
            <v>16,76</v>
          </cell>
        </row>
        <row r="1281">
          <cell r="A1281">
            <v>39337</v>
          </cell>
          <cell r="B1281" t="str">
            <v>CONDULETE EM PVC, TIPO "LR", SEM TAMPA, DE 3/4"</v>
          </cell>
          <cell r="C1281" t="str">
            <v xml:space="preserve">UN    </v>
          </cell>
          <cell r="D1281" t="str">
            <v>CR</v>
          </cell>
          <cell r="E1281" t="str">
            <v>13,34</v>
          </cell>
        </row>
        <row r="1282">
          <cell r="A1282">
            <v>39341</v>
          </cell>
          <cell r="B1282" t="str">
            <v>CONDULETE EM PVC, TIPO "T", SEM TAMPA, DE 1"</v>
          </cell>
          <cell r="C1282" t="str">
            <v xml:space="preserve">UN    </v>
          </cell>
          <cell r="D1282" t="str">
            <v>CR</v>
          </cell>
          <cell r="E1282" t="str">
            <v>21,85</v>
          </cell>
        </row>
        <row r="1283">
          <cell r="A1283">
            <v>39340</v>
          </cell>
          <cell r="B1283" t="str">
            <v>CONDULETE EM PVC, TIPO "T", SEM TAMPA, DE 3/4"</v>
          </cell>
          <cell r="C1283" t="str">
            <v xml:space="preserve">UN    </v>
          </cell>
          <cell r="D1283" t="str">
            <v>CR</v>
          </cell>
          <cell r="E1283" t="str">
            <v>16,04</v>
          </cell>
        </row>
        <row r="1284">
          <cell r="A1284">
            <v>12025</v>
          </cell>
          <cell r="B1284" t="str">
            <v>CONDULETE EM PVC, TIPO "TB", SEM TAMPA, DE 1/2" OU 3/4"</v>
          </cell>
          <cell r="C1284" t="str">
            <v xml:space="preserve">UN    </v>
          </cell>
          <cell r="D1284" t="str">
            <v>CR</v>
          </cell>
          <cell r="E1284" t="str">
            <v>16,57</v>
          </cell>
        </row>
        <row r="1285">
          <cell r="A1285">
            <v>39342</v>
          </cell>
          <cell r="B1285" t="str">
            <v>CONDULETE EM PVC, TIPO "TB", SEM TAMPA, DE 1"</v>
          </cell>
          <cell r="C1285" t="str">
            <v xml:space="preserve">UN    </v>
          </cell>
          <cell r="D1285" t="str">
            <v>CR</v>
          </cell>
          <cell r="E1285" t="str">
            <v>21,85</v>
          </cell>
        </row>
        <row r="1286">
          <cell r="A1286">
            <v>39343</v>
          </cell>
          <cell r="B1286" t="str">
            <v>CONDULETE EM PVC, TIPO "X", SEM TAMPA, DE 1/2"</v>
          </cell>
          <cell r="C1286" t="str">
            <v xml:space="preserve">UN    </v>
          </cell>
          <cell r="D1286" t="str">
            <v>CR</v>
          </cell>
          <cell r="E1286" t="str">
            <v>18,45</v>
          </cell>
        </row>
        <row r="1287">
          <cell r="A1287">
            <v>39345</v>
          </cell>
          <cell r="B1287" t="str">
            <v>CONDULETE EM PVC, TIPO "X", SEM TAMPA, DE 1"</v>
          </cell>
          <cell r="C1287" t="str">
            <v xml:space="preserve">UN    </v>
          </cell>
          <cell r="D1287" t="str">
            <v>CR</v>
          </cell>
          <cell r="E1287" t="str">
            <v>24,96</v>
          </cell>
        </row>
        <row r="1288">
          <cell r="A1288">
            <v>39344</v>
          </cell>
          <cell r="B1288" t="str">
            <v>CONDULETE EM PVC, TIPO "X", SEM TAMPA, DE 3/4"</v>
          </cell>
          <cell r="C1288" t="str">
            <v xml:space="preserve">UN    </v>
          </cell>
          <cell r="D1288" t="str">
            <v>CR</v>
          </cell>
          <cell r="E1288" t="str">
            <v>17,84</v>
          </cell>
        </row>
        <row r="1289">
          <cell r="A1289">
            <v>12623</v>
          </cell>
          <cell r="B1289" t="str">
            <v>CONDUTOR PLUVIAL, PVC, CIRCULAR, DIAMETRO ENTRE 80 E 100 MM, PARA DRENAGEM PLUVIAL PREDIAL</v>
          </cell>
          <cell r="C1289" t="str">
            <v xml:space="preserve">M     </v>
          </cell>
          <cell r="D1289" t="str">
            <v>CR</v>
          </cell>
          <cell r="E1289" t="str">
            <v>44,93</v>
          </cell>
        </row>
        <row r="1290">
          <cell r="A1290">
            <v>34498</v>
          </cell>
          <cell r="B1290" t="str">
            <v>CONE DE SINALIZACAO EM PVC FLEXIVEL, H = 70 / 76 CM (NBR 15071)</v>
          </cell>
          <cell r="C1290" t="str">
            <v xml:space="preserve">UN    </v>
          </cell>
          <cell r="D1290" t="str">
            <v>CR</v>
          </cell>
          <cell r="E1290" t="str">
            <v>90,03</v>
          </cell>
        </row>
        <row r="1291">
          <cell r="A1291">
            <v>13244</v>
          </cell>
          <cell r="B1291" t="str">
            <v>CONE DE SINALIZACAO EM PVC RIGIDO COM FAIXA REFLETIVA, H = 70 / 76 CM</v>
          </cell>
          <cell r="C1291" t="str">
            <v xml:space="preserve">UN    </v>
          </cell>
          <cell r="D1291" t="str">
            <v xml:space="preserve">C </v>
          </cell>
          <cell r="E1291" t="str">
            <v>37,90</v>
          </cell>
        </row>
        <row r="1292">
          <cell r="A1292">
            <v>38998</v>
          </cell>
          <cell r="B1292" t="str">
            <v>CONECTOR / ADAPTADOR F/F, COM INSERTO METALICO, PPR, DN 25 MM X 1/2", PARA AGUA QUENTE E FRIA PREDIAL</v>
          </cell>
          <cell r="C1292" t="str">
            <v xml:space="preserve">UN    </v>
          </cell>
          <cell r="D1292" t="str">
            <v>CR</v>
          </cell>
          <cell r="E1292" t="str">
            <v>11,32</v>
          </cell>
        </row>
        <row r="1293">
          <cell r="A1293">
            <v>38999</v>
          </cell>
          <cell r="B1293" t="str">
            <v>CONECTOR / ADAPTADOR F/F, COM INSERTO METALICO, PPR, DN 32 MM X 3/4", PARA AGUA QUENTE E FRIA PREDIAL</v>
          </cell>
          <cell r="C1293" t="str">
            <v xml:space="preserve">UN    </v>
          </cell>
          <cell r="D1293" t="str">
            <v>CR</v>
          </cell>
          <cell r="E1293" t="str">
            <v>28,62</v>
          </cell>
        </row>
        <row r="1294">
          <cell r="A1294">
            <v>38996</v>
          </cell>
          <cell r="B1294" t="str">
            <v>CONECTOR / ADAPTADOR F/M, COM INSERTO METALICO, PPR, DN 25 MM X 1/2", PARA AGUA QUENTE E FRIA PREDIAL</v>
          </cell>
          <cell r="C1294" t="str">
            <v xml:space="preserve">UN    </v>
          </cell>
          <cell r="D1294" t="str">
            <v>CR</v>
          </cell>
          <cell r="E1294" t="str">
            <v>20,23</v>
          </cell>
        </row>
        <row r="1295">
          <cell r="A1295">
            <v>44173</v>
          </cell>
          <cell r="B1295" t="str">
            <v>CONECTOR / ADAPTADOR F/M, COM INSERTO METALICO, PPR, DN 25 MM X 3/4", PARA AGUA QUENTE E FRIA PREDIAL</v>
          </cell>
          <cell r="C1295" t="str">
            <v xml:space="preserve">UN    </v>
          </cell>
          <cell r="D1295" t="str">
            <v>CR</v>
          </cell>
          <cell r="E1295" t="str">
            <v>19,67</v>
          </cell>
        </row>
        <row r="1296">
          <cell r="A1296">
            <v>44174</v>
          </cell>
          <cell r="B1296" t="str">
            <v>CONECTOR / ADAPTADOR F/M, COM INSERTO METALICO, PPR, DN 32 MM X 1", PARA AGUA QUENTE E FRIA PREDIAL</v>
          </cell>
          <cell r="C1296" t="str">
            <v xml:space="preserve">UN    </v>
          </cell>
          <cell r="D1296" t="str">
            <v>CR</v>
          </cell>
          <cell r="E1296" t="str">
            <v>32,19</v>
          </cell>
        </row>
        <row r="1297">
          <cell r="A1297">
            <v>38997</v>
          </cell>
          <cell r="B1297" t="str">
            <v>CONECTOR / ADAPTADOR F/M, COM INSERTO METALICO, PPR, DN 32 MM X 3/4", PARA AGUA QUENTE E FRIA PREDIAL</v>
          </cell>
          <cell r="C1297" t="str">
            <v xml:space="preserve">UN    </v>
          </cell>
          <cell r="D1297" t="str">
            <v>CR</v>
          </cell>
          <cell r="E1297" t="str">
            <v>28,93</v>
          </cell>
        </row>
        <row r="1298">
          <cell r="A1298">
            <v>39600</v>
          </cell>
          <cell r="B1298" t="str">
            <v>CONECTOR / TOMADA FEMEA RJ 45, CATEGORIA 5 E (CAT 5E) PARA CABOS</v>
          </cell>
          <cell r="C1298" t="str">
            <v xml:space="preserve">UN    </v>
          </cell>
          <cell r="D1298" t="str">
            <v>CR</v>
          </cell>
          <cell r="E1298" t="str">
            <v>19,50</v>
          </cell>
        </row>
        <row r="1299">
          <cell r="A1299">
            <v>39601</v>
          </cell>
          <cell r="B1299" t="str">
            <v>CONECTOR / TOMADA FEMEA RJ 45, CATEGORIA 6 (CAT 6) PARA CABOS</v>
          </cell>
          <cell r="C1299" t="str">
            <v xml:space="preserve">UN    </v>
          </cell>
          <cell r="D1299" t="str">
            <v>CR</v>
          </cell>
          <cell r="E1299" t="str">
            <v>41,37</v>
          </cell>
        </row>
        <row r="1300">
          <cell r="A1300">
            <v>39862</v>
          </cell>
          <cell r="B1300" t="str">
            <v>CONECTOR BRONZE/LATAO (REF 603) SEM ANEL DE SOLDA, BOLSA X ROSCA F, 15 MM X 1/2"</v>
          </cell>
          <cell r="C1300" t="str">
            <v xml:space="preserve">UN    </v>
          </cell>
          <cell r="D1300" t="str">
            <v>AS</v>
          </cell>
          <cell r="E1300" t="str">
            <v>13,44</v>
          </cell>
        </row>
        <row r="1301">
          <cell r="A1301">
            <v>39863</v>
          </cell>
          <cell r="B1301" t="str">
            <v>CONECTOR BRONZE/LATAO (REF 603) SEM ANEL DE SOLDA, BOLSA X ROSCA F, 22 MM X 1/2"</v>
          </cell>
          <cell r="C1301" t="str">
            <v xml:space="preserve">UN    </v>
          </cell>
          <cell r="D1301" t="str">
            <v>AS</v>
          </cell>
          <cell r="E1301" t="str">
            <v>13,63</v>
          </cell>
        </row>
        <row r="1302">
          <cell r="A1302">
            <v>39864</v>
          </cell>
          <cell r="B1302" t="str">
            <v>CONECTOR BRONZE/LATAO (REF 603) SEM ANEL DE SOLDA, BOLSA X ROSCA F, 22 MM X 3/4"</v>
          </cell>
          <cell r="C1302" t="str">
            <v xml:space="preserve">UN    </v>
          </cell>
          <cell r="D1302" t="str">
            <v>AS</v>
          </cell>
          <cell r="E1302" t="str">
            <v>16,91</v>
          </cell>
        </row>
        <row r="1303">
          <cell r="A1303">
            <v>39865</v>
          </cell>
          <cell r="B1303" t="str">
            <v>CONECTOR BRONZE/LATAO (REF 603) SEM ANEL DE SOLDA, BOLSA X ROSCA F, 28 MM X 1/2"</v>
          </cell>
          <cell r="C1303" t="str">
            <v xml:space="preserve">UN    </v>
          </cell>
          <cell r="D1303" t="str">
            <v>AS</v>
          </cell>
          <cell r="E1303" t="str">
            <v>23,83</v>
          </cell>
        </row>
        <row r="1304">
          <cell r="A1304">
            <v>2517</v>
          </cell>
          <cell r="B1304" t="str">
            <v>CONECTOR CURVO 90 GRAUS DE ALUMINIO, BITOLA 1 1/2", PARA ADAPTAR ENTRADA DE ELETRODUTO METALICO FLEXIVEL EM QUADROS</v>
          </cell>
          <cell r="C1304" t="str">
            <v xml:space="preserve">UN    </v>
          </cell>
          <cell r="D1304" t="str">
            <v>CR</v>
          </cell>
          <cell r="E1304" t="str">
            <v>26,77</v>
          </cell>
        </row>
        <row r="1305">
          <cell r="A1305">
            <v>2522</v>
          </cell>
          <cell r="B1305" t="str">
            <v>CONECTOR CURVO 90 GRAUS DE ALUMINIO, BITOLA 1 1/4", PARA ADAPTAR ENTRADA DE ELETRODUTO METALICO FLEXIVEL EM QUADROS</v>
          </cell>
          <cell r="C1305" t="str">
            <v xml:space="preserve">UN    </v>
          </cell>
          <cell r="D1305" t="str">
            <v>CR</v>
          </cell>
          <cell r="E1305" t="str">
            <v>17,30</v>
          </cell>
        </row>
        <row r="1306">
          <cell r="A1306">
            <v>2548</v>
          </cell>
          <cell r="B1306" t="str">
            <v>CONECTOR CURVO 90 GRAUS DE ALUMINIO, BITOLA 1/2", PARA ADAPTAR ENTRADA DE ELETRODUTO METALICO FLEXIVEL EM QUADROS</v>
          </cell>
          <cell r="C1306" t="str">
            <v xml:space="preserve">UN    </v>
          </cell>
          <cell r="D1306" t="str">
            <v>CR</v>
          </cell>
          <cell r="E1306" t="str">
            <v>10,64</v>
          </cell>
        </row>
        <row r="1307">
          <cell r="A1307">
            <v>2516</v>
          </cell>
          <cell r="B1307" t="str">
            <v>CONECTOR CURVO 90 GRAUS DE ALUMINIO, BITOLA 1", PARA ADAPTAR ENTRADA DE ELETRODUTO METALICO FLEXIVEL EM QUADROS</v>
          </cell>
          <cell r="C1307" t="str">
            <v xml:space="preserve">UN    </v>
          </cell>
          <cell r="D1307" t="str">
            <v>CR</v>
          </cell>
          <cell r="E1307" t="str">
            <v>13,89</v>
          </cell>
        </row>
        <row r="1308">
          <cell r="A1308">
            <v>2518</v>
          </cell>
          <cell r="B1308" t="str">
            <v>CONECTOR CURVO 90 GRAUS DE ALUMINIO, BITOLA 2 1/2", PARA ADAPTAR ENTRADA DE ELETRODUTO METALICO FLEXIVEL EM QUADROS</v>
          </cell>
          <cell r="C1308" t="str">
            <v xml:space="preserve">UN    </v>
          </cell>
          <cell r="D1308" t="str">
            <v>CR</v>
          </cell>
          <cell r="E1308" t="str">
            <v>127,41</v>
          </cell>
        </row>
        <row r="1309">
          <cell r="A1309">
            <v>2521</v>
          </cell>
          <cell r="B1309" t="str">
            <v>CONECTOR CURVO 90 GRAUS DE ALUMINIO, BITOLA 2", PARA ADAPTAR ENTRADA DE ELETRODUTO METALICO FLEXIVEL EM QUADROS</v>
          </cell>
          <cell r="C1309" t="str">
            <v xml:space="preserve">UN    </v>
          </cell>
          <cell r="D1309" t="str">
            <v>CR</v>
          </cell>
          <cell r="E1309" t="str">
            <v>54,24</v>
          </cell>
        </row>
        <row r="1310">
          <cell r="A1310">
            <v>2515</v>
          </cell>
          <cell r="B1310" t="str">
            <v>CONECTOR CURVO 90 GRAUS DE ALUMINIO, BITOLA 3/4", PARA ADAPTAR ENTRADA DE ELETRODUTO METALICO FLEXIVEL EM QUADROS</v>
          </cell>
          <cell r="C1310" t="str">
            <v xml:space="preserve">UN    </v>
          </cell>
          <cell r="D1310" t="str">
            <v>CR</v>
          </cell>
          <cell r="E1310" t="str">
            <v>11,56</v>
          </cell>
        </row>
        <row r="1311">
          <cell r="A1311">
            <v>2519</v>
          </cell>
          <cell r="B1311" t="str">
            <v>CONECTOR CURVO 90 GRAUS DE ALUMINIO, BITOLA 3", PARA ADAPTAR ENTRADA DE ELETRODUTO METALICO FLEXIVEL EM QUADROS</v>
          </cell>
          <cell r="C1311" t="str">
            <v xml:space="preserve">UN    </v>
          </cell>
          <cell r="D1311" t="str">
            <v>CR</v>
          </cell>
          <cell r="E1311" t="str">
            <v>153,63</v>
          </cell>
        </row>
        <row r="1312">
          <cell r="A1312">
            <v>2520</v>
          </cell>
          <cell r="B1312" t="str">
            <v>CONECTOR CURVO 90 GRAUS DE ALUMINIO, BITOLA 4", PARA ADAPTAR ENTRADA DE ELETRODUTO METALICO FLEXIVEL EM QUADROS</v>
          </cell>
          <cell r="C1312" t="str">
            <v xml:space="preserve">UN    </v>
          </cell>
          <cell r="D1312" t="str">
            <v>CR</v>
          </cell>
          <cell r="E1312" t="str">
            <v>282,77</v>
          </cell>
        </row>
        <row r="1313">
          <cell r="A1313">
            <v>1602</v>
          </cell>
          <cell r="B1313" t="str">
            <v>CONECTOR DE ALUMINIO TIPO PRENSA CABO, BITOLA 1 1/2", PARA CABOS DE DIAMETRO DE 37 A 40 MM</v>
          </cell>
          <cell r="C1313" t="str">
            <v xml:space="preserve">UN    </v>
          </cell>
          <cell r="D1313" t="str">
            <v>CR</v>
          </cell>
          <cell r="E1313" t="str">
            <v>42,71</v>
          </cell>
        </row>
        <row r="1314">
          <cell r="A1314">
            <v>1601</v>
          </cell>
          <cell r="B1314" t="str">
            <v>CONECTOR DE ALUMINIO TIPO PRENSA CABO, BITOLA 1 1/4", PARA CABOS DE DIAMETRO DE 31 A 34 MM</v>
          </cell>
          <cell r="C1314" t="str">
            <v xml:space="preserve">UN    </v>
          </cell>
          <cell r="D1314" t="str">
            <v>CR</v>
          </cell>
          <cell r="E1314" t="str">
            <v>38,07</v>
          </cell>
        </row>
        <row r="1315">
          <cell r="A1315">
            <v>1598</v>
          </cell>
          <cell r="B1315" t="str">
            <v>CONECTOR DE ALUMINIO TIPO PRENSA CABO, BITOLA 1/2", PARA CABOS DE DIAMETRO DE 12,5 A 15 MM</v>
          </cell>
          <cell r="C1315" t="str">
            <v xml:space="preserve">UN    </v>
          </cell>
          <cell r="D1315" t="str">
            <v>CR</v>
          </cell>
          <cell r="E1315" t="str">
            <v>11,26</v>
          </cell>
        </row>
        <row r="1316">
          <cell r="A1316">
            <v>1600</v>
          </cell>
          <cell r="B1316" t="str">
            <v>CONECTOR DE ALUMINIO TIPO PRENSA CABO, BITOLA 1", PARA CABOS DE DIAMETRO DE 22,5 A 25 MM</v>
          </cell>
          <cell r="C1316" t="str">
            <v xml:space="preserve">UN    </v>
          </cell>
          <cell r="D1316" t="str">
            <v>CR</v>
          </cell>
          <cell r="E1316" t="str">
            <v>16,63</v>
          </cell>
        </row>
        <row r="1317">
          <cell r="A1317">
            <v>1603</v>
          </cell>
          <cell r="B1317" t="str">
            <v>CONECTOR DE ALUMINIO TIPO PRENSA CABO, BITOLA 2", PARA CABOS DE DIAMETRO DE 47,5 A 50 MM</v>
          </cell>
          <cell r="C1317" t="str">
            <v xml:space="preserve">UN    </v>
          </cell>
          <cell r="D1317" t="str">
            <v>CR</v>
          </cell>
          <cell r="E1317" t="str">
            <v>64,49</v>
          </cell>
        </row>
        <row r="1318">
          <cell r="A1318">
            <v>1599</v>
          </cell>
          <cell r="B1318" t="str">
            <v>CONECTOR DE ALUMINIO TIPO PRENSA CABO, BITOLA 3/4", PARA CABOS DE DIAMETRO DE 17,5 A 20 MM</v>
          </cell>
          <cell r="C1318" t="str">
            <v xml:space="preserve">UN    </v>
          </cell>
          <cell r="D1318" t="str">
            <v>CR</v>
          </cell>
          <cell r="E1318" t="str">
            <v>13,07</v>
          </cell>
        </row>
        <row r="1319">
          <cell r="A1319">
            <v>1597</v>
          </cell>
          <cell r="B1319" t="str">
            <v>CONECTOR DE ALUMINIO TIPO PRENSA CABO, BITOLA 3/8", PARA CABOS DE DIAMETRO DE 9 A 10 MM</v>
          </cell>
          <cell r="C1319" t="str">
            <v xml:space="preserve">UN    </v>
          </cell>
          <cell r="D1319" t="str">
            <v>CR</v>
          </cell>
          <cell r="E1319" t="str">
            <v>10,59</v>
          </cell>
        </row>
        <row r="1320">
          <cell r="A1320">
            <v>39602</v>
          </cell>
          <cell r="B1320" t="str">
            <v>CONECTOR MACHO RJ 45, CATEGORIA 5 E (CAT 5E) PARA CABOS</v>
          </cell>
          <cell r="C1320" t="str">
            <v xml:space="preserve">UN    </v>
          </cell>
          <cell r="D1320" t="str">
            <v>CR</v>
          </cell>
          <cell r="E1320" t="str">
            <v>2,07</v>
          </cell>
        </row>
        <row r="1321">
          <cell r="A1321">
            <v>39603</v>
          </cell>
          <cell r="B1321" t="str">
            <v>CONECTOR MACHO RJ 45, CATEGORIA 6 (CAT 6) PARA CABOS</v>
          </cell>
          <cell r="C1321" t="str">
            <v xml:space="preserve">UN    </v>
          </cell>
          <cell r="D1321" t="str">
            <v>CR</v>
          </cell>
          <cell r="E1321" t="str">
            <v>4,41</v>
          </cell>
        </row>
        <row r="1322">
          <cell r="A1322">
            <v>11821</v>
          </cell>
          <cell r="B1322" t="str">
            <v>CONECTOR METALICO TIPO PARAFUSO FENDIDO (SPLIT BOLT), COM SEPARADOR DE CABOS BIMETALICOS, PARA CABOS ATE 25 MM2</v>
          </cell>
          <cell r="C1322" t="str">
            <v xml:space="preserve">UN    </v>
          </cell>
          <cell r="D1322" t="str">
            <v>CR</v>
          </cell>
          <cell r="E1322" t="str">
            <v>8,70</v>
          </cell>
        </row>
        <row r="1323">
          <cell r="A1323">
            <v>1562</v>
          </cell>
          <cell r="B1323" t="str">
            <v>CONECTOR METALICO TIPO PARAFUSO FENDIDO (SPLIT BOLT), COM SEPARADOR DE CABOS BIMETALICOS, PARA CABOS ATE 50 MM2</v>
          </cell>
          <cell r="C1323" t="str">
            <v xml:space="preserve">UN    </v>
          </cell>
          <cell r="D1323" t="str">
            <v>CR</v>
          </cell>
          <cell r="E1323" t="str">
            <v>14,25</v>
          </cell>
        </row>
        <row r="1324">
          <cell r="A1324">
            <v>1563</v>
          </cell>
          <cell r="B1324" t="str">
            <v>CONECTOR METALICO TIPO PARAFUSO FENDIDO (SPLIT BOLT), COM SEPARADOR DE CABOS BIMETALICOS, PARA CABOS ATE 70 MM2</v>
          </cell>
          <cell r="C1324" t="str">
            <v xml:space="preserve">UN    </v>
          </cell>
          <cell r="D1324" t="str">
            <v>CR</v>
          </cell>
          <cell r="E1324" t="str">
            <v>19,12</v>
          </cell>
        </row>
        <row r="1325">
          <cell r="A1325">
            <v>11856</v>
          </cell>
          <cell r="B1325" t="str">
            <v>CONECTOR METALICO TIPO PARAFUSO FENDIDO (SPLIT BOLT), PARA CABOS ATE 10 MM2</v>
          </cell>
          <cell r="C1325" t="str">
            <v xml:space="preserve">UN    </v>
          </cell>
          <cell r="D1325" t="str">
            <v xml:space="preserve">C </v>
          </cell>
          <cell r="E1325" t="str">
            <v>5,70</v>
          </cell>
        </row>
        <row r="1326">
          <cell r="A1326">
            <v>11857</v>
          </cell>
          <cell r="B1326" t="str">
            <v>CONECTOR METALICO TIPO PARAFUSO FENDIDO (SPLIT BOLT), PARA CABOS ATE 120 MM2</v>
          </cell>
          <cell r="C1326" t="str">
            <v xml:space="preserve">UN    </v>
          </cell>
          <cell r="D1326" t="str">
            <v>CR</v>
          </cell>
          <cell r="E1326" t="str">
            <v>30,00</v>
          </cell>
        </row>
        <row r="1327">
          <cell r="A1327">
            <v>11858</v>
          </cell>
          <cell r="B1327" t="str">
            <v>CONECTOR METALICO TIPO PARAFUSO FENDIDO (SPLIT BOLT), PARA CABOS ATE 150 MM2</v>
          </cell>
          <cell r="C1327" t="str">
            <v xml:space="preserve">UN    </v>
          </cell>
          <cell r="D1327" t="str">
            <v>CR</v>
          </cell>
          <cell r="E1327" t="str">
            <v>37,23</v>
          </cell>
        </row>
        <row r="1328">
          <cell r="A1328">
            <v>1539</v>
          </cell>
          <cell r="B1328" t="str">
            <v>CONECTOR METALICO TIPO PARAFUSO FENDIDO (SPLIT BOLT), PARA CABOS ATE 16 MM2</v>
          </cell>
          <cell r="C1328" t="str">
            <v xml:space="preserve">UN    </v>
          </cell>
          <cell r="D1328" t="str">
            <v>CR</v>
          </cell>
          <cell r="E1328" t="str">
            <v>6,70</v>
          </cell>
        </row>
        <row r="1329">
          <cell r="A1329">
            <v>11859</v>
          </cell>
          <cell r="B1329" t="str">
            <v>CONECTOR METALICO TIPO PARAFUSO FENDIDO (SPLIT BOLT), PARA CABOS ATE 185 MM2</v>
          </cell>
          <cell r="C1329" t="str">
            <v xml:space="preserve">UN    </v>
          </cell>
          <cell r="D1329" t="str">
            <v>CR</v>
          </cell>
          <cell r="E1329" t="str">
            <v>50,65</v>
          </cell>
        </row>
        <row r="1330">
          <cell r="A1330">
            <v>1550</v>
          </cell>
          <cell r="B1330" t="str">
            <v>CONECTOR METALICO TIPO PARAFUSO FENDIDO (SPLIT BOLT), PARA CABOS ATE 25 MM2</v>
          </cell>
          <cell r="C1330" t="str">
            <v xml:space="preserve">UN    </v>
          </cell>
          <cell r="D1330" t="str">
            <v>CR</v>
          </cell>
          <cell r="E1330" t="str">
            <v>7,07</v>
          </cell>
        </row>
        <row r="1331">
          <cell r="A1331">
            <v>11854</v>
          </cell>
          <cell r="B1331" t="str">
            <v>CONECTOR METALICO TIPO PARAFUSO FENDIDO (SPLIT BOLT), PARA CABOS ATE 35 MM2</v>
          </cell>
          <cell r="C1331" t="str">
            <v xml:space="preserve">UN    </v>
          </cell>
          <cell r="D1331" t="str">
            <v>CR</v>
          </cell>
          <cell r="E1331" t="str">
            <v>8,83</v>
          </cell>
        </row>
        <row r="1332">
          <cell r="A1332">
            <v>11862</v>
          </cell>
          <cell r="B1332" t="str">
            <v>CONECTOR METALICO TIPO PARAFUSO FENDIDO (SPLIT BOLT), PARA CABOS ATE 50 MM2</v>
          </cell>
          <cell r="C1332" t="str">
            <v xml:space="preserve">UN    </v>
          </cell>
          <cell r="D1332" t="str">
            <v>CR</v>
          </cell>
          <cell r="E1332" t="str">
            <v>12,38</v>
          </cell>
        </row>
        <row r="1333">
          <cell r="A1333">
            <v>11863</v>
          </cell>
          <cell r="B1333" t="str">
            <v>CONECTOR METALICO TIPO PARAFUSO FENDIDO (SPLIT BOLT), PARA CABOS ATE 6 MM2</v>
          </cell>
          <cell r="C1333" t="str">
            <v xml:space="preserve">UN    </v>
          </cell>
          <cell r="D1333" t="str">
            <v>CR</v>
          </cell>
          <cell r="E1333" t="str">
            <v>5,00</v>
          </cell>
        </row>
        <row r="1334">
          <cell r="A1334">
            <v>11855</v>
          </cell>
          <cell r="B1334" t="str">
            <v>CONECTOR METALICO TIPO PARAFUSO FENDIDO (SPLIT BOLT), PARA CABOS ATE 70 MM2</v>
          </cell>
          <cell r="C1334" t="str">
            <v xml:space="preserve">UN    </v>
          </cell>
          <cell r="D1334" t="str">
            <v>CR</v>
          </cell>
          <cell r="E1334" t="str">
            <v>18,49</v>
          </cell>
        </row>
        <row r="1335">
          <cell r="A1335">
            <v>11864</v>
          </cell>
          <cell r="B1335" t="str">
            <v>CONECTOR METALICO TIPO PARAFUSO FENDIDO (SPLIT BOLT), PARA CABOS ATE 95 MM2</v>
          </cell>
          <cell r="C1335" t="str">
            <v xml:space="preserve">UN    </v>
          </cell>
          <cell r="D1335" t="str">
            <v>CR</v>
          </cell>
          <cell r="E1335" t="str">
            <v>27,95</v>
          </cell>
        </row>
        <row r="1336">
          <cell r="A1336">
            <v>2527</v>
          </cell>
          <cell r="B1336" t="str">
            <v>CONECTOR RETO DE ALUMINIO PARA ELETRODUTO DE 1 1/2", PARA ADAPTAR ENTRADA DE ELETRODUTO METALICO FLEXIVEL EM QUADROS</v>
          </cell>
          <cell r="C1336" t="str">
            <v xml:space="preserve">UN    </v>
          </cell>
          <cell r="D1336" t="str">
            <v>CR</v>
          </cell>
          <cell r="E1336" t="str">
            <v>9,58</v>
          </cell>
        </row>
        <row r="1337">
          <cell r="A1337">
            <v>2526</v>
          </cell>
          <cell r="B1337" t="str">
            <v>CONECTOR RETO DE ALUMINIO PARA ELETRODUTO DE 1 1/4", PARA ADAPTAR ENTRADA DE ELETRODUTO METALICO FLEXIVEL EM QUADROS</v>
          </cell>
          <cell r="C1337" t="str">
            <v xml:space="preserve">UN    </v>
          </cell>
          <cell r="D1337" t="str">
            <v>CR</v>
          </cell>
          <cell r="E1337" t="str">
            <v>6,14</v>
          </cell>
        </row>
        <row r="1338">
          <cell r="A1338">
            <v>2487</v>
          </cell>
          <cell r="B1338" t="str">
            <v>CONECTOR RETO DE ALUMINIO PARA ELETRODUTO DE 1/2", PARA ADAPTAR ENTRADA DE ELETRODUTO METALICO FLEXIVEL EM QUADROS</v>
          </cell>
          <cell r="C1338" t="str">
            <v xml:space="preserve">UN    </v>
          </cell>
          <cell r="D1338" t="str">
            <v>CR</v>
          </cell>
          <cell r="E1338" t="str">
            <v>2,09</v>
          </cell>
        </row>
        <row r="1339">
          <cell r="A1339">
            <v>2483</v>
          </cell>
          <cell r="B1339" t="str">
            <v>CONECTOR RETO DE ALUMINIO PARA ELETRODUTO DE 1", PARA ADAPTAR ENTRADA DE ELETRODUTO METALICO FLEXIVEL EM QUADROS</v>
          </cell>
          <cell r="C1339" t="str">
            <v xml:space="preserve">UN    </v>
          </cell>
          <cell r="D1339" t="str">
            <v>CR</v>
          </cell>
          <cell r="E1339" t="str">
            <v>4,37</v>
          </cell>
        </row>
        <row r="1340">
          <cell r="A1340">
            <v>2528</v>
          </cell>
          <cell r="B1340" t="str">
            <v>CONECTOR RETO DE ALUMINIO PARA ELETRODUTO DE 2 1/2", PARA ADAPTAR ENTRADA DE ELETRODUTO METALICO FLEXIVEL EM QUADROS</v>
          </cell>
          <cell r="C1340" t="str">
            <v xml:space="preserve">UN    </v>
          </cell>
          <cell r="D1340" t="str">
            <v>CR</v>
          </cell>
          <cell r="E1340" t="str">
            <v>24,11</v>
          </cell>
        </row>
        <row r="1341">
          <cell r="A1341">
            <v>2489</v>
          </cell>
          <cell r="B1341" t="str">
            <v>CONECTOR RETO DE ALUMINIO PARA ELETRODUTO DE 2", PARA ADAPTAR ENTRADA DE ELETRODUTO METALICO FLEXIVEL EM QUADROS</v>
          </cell>
          <cell r="C1341" t="str">
            <v xml:space="preserve">UN    </v>
          </cell>
          <cell r="D1341" t="str">
            <v>CR</v>
          </cell>
          <cell r="E1341" t="str">
            <v>10,62</v>
          </cell>
        </row>
        <row r="1342">
          <cell r="A1342">
            <v>2488</v>
          </cell>
          <cell r="B1342" t="str">
            <v>CONECTOR RETO DE ALUMINIO PARA ELETRODUTO DE 3/4", PARA ADAPTAR ENTRADA DE ELETRODUTO METALICO FLEXIVEL EM QUADROS</v>
          </cell>
          <cell r="C1342" t="str">
            <v xml:space="preserve">UN    </v>
          </cell>
          <cell r="D1342" t="str">
            <v>CR</v>
          </cell>
          <cell r="E1342" t="str">
            <v>2,45</v>
          </cell>
        </row>
        <row r="1343">
          <cell r="A1343">
            <v>2484</v>
          </cell>
          <cell r="B1343" t="str">
            <v>CONECTOR RETO DE ALUMINIO PARA ELETRODUTO DE 3", PARA ADAPTAR ENTRADA DE ELETRODUTO METALICO FLEXIVEL EM QUADROS</v>
          </cell>
          <cell r="C1343" t="str">
            <v xml:space="preserve">UN    </v>
          </cell>
          <cell r="D1343" t="str">
            <v>CR</v>
          </cell>
          <cell r="E1343" t="str">
            <v>35,02</v>
          </cell>
        </row>
        <row r="1344">
          <cell r="A1344">
            <v>2485</v>
          </cell>
          <cell r="B1344" t="str">
            <v>CONECTOR RETO DE ALUMINIO PARA ELETRODUTO DE 4", PARA ADAPTAR ENTRADA DE ELETRODUTO METALICO FLEXIVEL EM QUADROS</v>
          </cell>
          <cell r="C1344" t="str">
            <v xml:space="preserve">UN    </v>
          </cell>
          <cell r="D1344" t="str">
            <v>CR</v>
          </cell>
          <cell r="E1344" t="str">
            <v>54,88</v>
          </cell>
        </row>
        <row r="1345">
          <cell r="A1345">
            <v>39279</v>
          </cell>
          <cell r="B1345" t="str">
            <v>CONECTOR/ADAPTADOR FIXO, ROSCA FEMEA, EM PLASTICO, DN 16 MM X 1/2", PARA CONEXAO COM CRIMPAGEM, EM TUBO PEX PARA INST. AGUA QUENTE/FRIA</v>
          </cell>
          <cell r="C1345" t="str">
            <v xml:space="preserve">UN    </v>
          </cell>
          <cell r="D1345" t="str">
            <v>AS</v>
          </cell>
          <cell r="E1345" t="str">
            <v>7,92</v>
          </cell>
        </row>
        <row r="1346">
          <cell r="A1346">
            <v>39280</v>
          </cell>
          <cell r="B1346" t="str">
            <v>CONECTOR/ADAPTADOR FIXO, ROSCA FEMEA, EM PLASTICO, DN 20 MM X 1/2", PARA CONEXAO COM CRIMPAGEM, EM TUBO PEX PARA INST. AGUA QUENTE/FRIA</v>
          </cell>
          <cell r="C1346" t="str">
            <v xml:space="preserve">UN    </v>
          </cell>
          <cell r="D1346" t="str">
            <v>AS</v>
          </cell>
          <cell r="E1346" t="str">
            <v>8,87</v>
          </cell>
        </row>
        <row r="1347">
          <cell r="A1347">
            <v>39281</v>
          </cell>
          <cell r="B1347" t="str">
            <v>CONECTOR/ADAPTADOR FIXO, ROSCA FEMEA, EM PLASTICO, DN 20 MM X 3/4", PARA CONEXAO COM CRIMPAGEM, EM TUBO PEX PARA INST. AGUA QUENTE/FRIA</v>
          </cell>
          <cell r="C1347" t="str">
            <v xml:space="preserve">UN    </v>
          </cell>
          <cell r="D1347" t="str">
            <v>AS</v>
          </cell>
          <cell r="E1347" t="str">
            <v>11,72</v>
          </cell>
        </row>
        <row r="1348">
          <cell r="A1348">
            <v>39282</v>
          </cell>
          <cell r="B1348" t="str">
            <v>CONECTOR/ADAPTADOR FIXO, ROSCA FEMEA, EM PLASTICO, DN 25 MM X 3/4", PARA CONEXAO COM CRIMPAGEM, EM TUBO PEX PARA INST. AGUA QUENTE/FRIA</v>
          </cell>
          <cell r="C1348" t="str">
            <v xml:space="preserve">UN    </v>
          </cell>
          <cell r="D1348" t="str">
            <v>AS</v>
          </cell>
          <cell r="E1348" t="str">
            <v>16,37</v>
          </cell>
        </row>
        <row r="1349">
          <cell r="A1349">
            <v>38844</v>
          </cell>
          <cell r="B1349" t="str">
            <v>CONECTOR/ADAPTADOR FIXO, ROSCA FEMEA, METALICA, COM ANEL DESLIZANTE, DN 16 MM X 1/2", PARA TUBO PEX PARA INST. AGUA QUENTE/FRIA</v>
          </cell>
          <cell r="C1349" t="str">
            <v xml:space="preserve">UN    </v>
          </cell>
          <cell r="D1349" t="str">
            <v>AS</v>
          </cell>
          <cell r="E1349" t="str">
            <v>8,03</v>
          </cell>
        </row>
        <row r="1350">
          <cell r="A1350">
            <v>38846</v>
          </cell>
          <cell r="B1350" t="str">
            <v>CONECTOR/ADAPTADOR FIXO, ROSCA FEMEA, METALICA, COM ANEL DESLIZANTE, DN 20 MM X 1/2", PARA TUBO PEX PARA INST. AGUA QUENTE/FRIA</v>
          </cell>
          <cell r="C1350" t="str">
            <v xml:space="preserve">UN    </v>
          </cell>
          <cell r="D1350" t="str">
            <v>AS</v>
          </cell>
          <cell r="E1350" t="str">
            <v>8,17</v>
          </cell>
        </row>
        <row r="1351">
          <cell r="A1351">
            <v>38847</v>
          </cell>
          <cell r="B1351" t="str">
            <v>CONECTOR/ADAPTADOR FIXO, ROSCA FEMEA, METALICA, COM ANEL DESLIZANTE, DN 20 MM X 3/4", PARA TUBO PEX PARA INST. AGUA QUENTE/FRIA</v>
          </cell>
          <cell r="C1351" t="str">
            <v xml:space="preserve">UN    </v>
          </cell>
          <cell r="D1351" t="str">
            <v>AS</v>
          </cell>
          <cell r="E1351" t="str">
            <v>9,57</v>
          </cell>
        </row>
        <row r="1352">
          <cell r="A1352">
            <v>38850</v>
          </cell>
          <cell r="B1352" t="str">
            <v>CONECTOR/ADAPTADOR FIXO, ROSCA FEMEA, METALICA, COM ANEL DESLIZANTE, DN 25 MM X 1", PARA TUBO PEX PARA INST. AGUA QUENTE/FRIA</v>
          </cell>
          <cell r="C1352" t="str">
            <v xml:space="preserve">UN    </v>
          </cell>
          <cell r="D1352" t="str">
            <v>AS</v>
          </cell>
          <cell r="E1352" t="str">
            <v>17,28</v>
          </cell>
        </row>
        <row r="1353">
          <cell r="A1353">
            <v>38848</v>
          </cell>
          <cell r="B1353" t="str">
            <v>CONECTOR/ADAPTADOR FIXO, ROSCA FEMEA, METALICA, COM ANEL DESLIZANTE, DN 25 MM X 3/4", PARA TUBO PEX PARA INST. AGUA QUENTE/FRIA</v>
          </cell>
          <cell r="C1353" t="str">
            <v xml:space="preserve">UN    </v>
          </cell>
          <cell r="D1353" t="str">
            <v>AS</v>
          </cell>
          <cell r="E1353" t="str">
            <v>11,33</v>
          </cell>
        </row>
        <row r="1354">
          <cell r="A1354">
            <v>38851</v>
          </cell>
          <cell r="B1354" t="str">
            <v>CONECTOR/ADAPTADOR FIXO, ROSCA FEMEA, METALICA, COM ANEL DESLIZANTE, DN 32 MM X 1", PARA TUBO PEX PARA INST. AGUA QUENTE/FRIA</v>
          </cell>
          <cell r="C1354" t="str">
            <v xml:space="preserve">UN    </v>
          </cell>
          <cell r="D1354" t="str">
            <v>AS</v>
          </cell>
          <cell r="E1354" t="str">
            <v>19,54</v>
          </cell>
        </row>
        <row r="1355">
          <cell r="A1355">
            <v>38854</v>
          </cell>
          <cell r="B1355" t="str">
            <v>CONECTOR/ADAPTADOR MOVEL, ROSCA FEMEA, METALICA, COM ANEL DESLIZANTE, DN 16 MM X 3/4", PARA TUBO PEX PARA INST. AGUA QUENTE/FRIA</v>
          </cell>
          <cell r="C1355" t="str">
            <v xml:space="preserve">UN    </v>
          </cell>
          <cell r="D1355" t="str">
            <v>AS</v>
          </cell>
          <cell r="E1355" t="str">
            <v>8,49</v>
          </cell>
        </row>
        <row r="1356">
          <cell r="A1356">
            <v>44247</v>
          </cell>
          <cell r="B1356" t="str">
            <v>CONECTOR, CPVC, SOLDAVEL, 114 MM X 4"â, PARA AGUA QUENTE</v>
          </cell>
          <cell r="C1356" t="str">
            <v xml:space="preserve">UN    </v>
          </cell>
          <cell r="D1356" t="str">
            <v>CR</v>
          </cell>
          <cell r="E1356" t="str">
            <v>1.583,42</v>
          </cell>
        </row>
        <row r="1357">
          <cell r="A1357">
            <v>38005</v>
          </cell>
          <cell r="B1357" t="str">
            <v>CONECTOR, CPVC, SOLDAVEL, 15 MM X 1/2", PARA AGUA QUENTE</v>
          </cell>
          <cell r="C1357" t="str">
            <v xml:space="preserve">UN    </v>
          </cell>
          <cell r="D1357" t="str">
            <v>CR</v>
          </cell>
          <cell r="E1357" t="str">
            <v>18,83</v>
          </cell>
        </row>
        <row r="1358">
          <cell r="A1358">
            <v>38006</v>
          </cell>
          <cell r="B1358" t="str">
            <v>CONECTOR, CPVC, SOLDAVEL, 22 MM X 1/2", PARA AGUA QUENTE</v>
          </cell>
          <cell r="C1358" t="str">
            <v xml:space="preserve">UN    </v>
          </cell>
          <cell r="D1358" t="str">
            <v>CR</v>
          </cell>
          <cell r="E1358" t="str">
            <v>25,02</v>
          </cell>
        </row>
        <row r="1359">
          <cell r="A1359">
            <v>38428</v>
          </cell>
          <cell r="B1359" t="str">
            <v>CONECTOR, CPVC, SOLDAVEL, 22 MM X 3/4", PARA AGUA QUENTE</v>
          </cell>
          <cell r="C1359" t="str">
            <v xml:space="preserve">UN    </v>
          </cell>
          <cell r="D1359" t="str">
            <v>CR</v>
          </cell>
          <cell r="E1359" t="str">
            <v>22,40</v>
          </cell>
        </row>
        <row r="1360">
          <cell r="A1360">
            <v>38007</v>
          </cell>
          <cell r="B1360" t="str">
            <v>CONECTOR, CPVC, SOLDAVEL, 28 MM X 1", PARA AGUA QUENTE</v>
          </cell>
          <cell r="C1360" t="str">
            <v xml:space="preserve">UN    </v>
          </cell>
          <cell r="D1360" t="str">
            <v>CR</v>
          </cell>
          <cell r="E1360" t="str">
            <v>28,87</v>
          </cell>
        </row>
        <row r="1361">
          <cell r="A1361">
            <v>38008</v>
          </cell>
          <cell r="B1361" t="str">
            <v>CONECTOR, CPVC, SOLDAVEL, 35 MM X 1 1/4", PARA AGUA QUENTE</v>
          </cell>
          <cell r="C1361" t="str">
            <v xml:space="preserve">UN    </v>
          </cell>
          <cell r="D1361" t="str">
            <v>CR</v>
          </cell>
          <cell r="E1361" t="str">
            <v>46,19</v>
          </cell>
        </row>
        <row r="1362">
          <cell r="A1362">
            <v>38009</v>
          </cell>
          <cell r="B1362" t="str">
            <v>CONECTOR, CPVC, SOLDAVEL, 42 MM X 1 1/2", PARA AGUA QUENTE</v>
          </cell>
          <cell r="C1362" t="str">
            <v xml:space="preserve">UN    </v>
          </cell>
          <cell r="D1362" t="str">
            <v>CR</v>
          </cell>
          <cell r="E1362" t="str">
            <v>56,55</v>
          </cell>
        </row>
        <row r="1363">
          <cell r="A1363">
            <v>44248</v>
          </cell>
          <cell r="B1363" t="str">
            <v>CONECTOR, CPVC, SOLDAVEL, 54 MM X 2"â, PARA AGUA QUENTE</v>
          </cell>
          <cell r="C1363" t="str">
            <v xml:space="preserve">UN    </v>
          </cell>
          <cell r="D1363" t="str">
            <v>CR</v>
          </cell>
          <cell r="E1363" t="str">
            <v>92,17</v>
          </cell>
        </row>
        <row r="1364">
          <cell r="A1364">
            <v>44249</v>
          </cell>
          <cell r="B1364" t="str">
            <v>CONECTOR, CPVC, SOLDAVEL, 73 MM X 2 1/2"â, PARA AGUA QUENTE</v>
          </cell>
          <cell r="C1364" t="str">
            <v xml:space="preserve">UN    </v>
          </cell>
          <cell r="D1364" t="str">
            <v>CR</v>
          </cell>
          <cell r="E1364" t="str">
            <v>355,62</v>
          </cell>
        </row>
        <row r="1365">
          <cell r="A1365">
            <v>44250</v>
          </cell>
          <cell r="B1365" t="str">
            <v>CONECTOR, CPVC, SOLDAVEL, 89 MM X 3"â, PARA AGUA QUENTE</v>
          </cell>
          <cell r="C1365" t="str">
            <v xml:space="preserve">UN    </v>
          </cell>
          <cell r="D1365" t="str">
            <v>CR</v>
          </cell>
          <cell r="E1365" t="str">
            <v>516,43</v>
          </cell>
        </row>
        <row r="1366">
          <cell r="A1366">
            <v>3104</v>
          </cell>
          <cell r="B1366" t="str">
            <v>CONJ. DE FERRAGENS PARA PORTA DE VIDRO TEMPERADO, EM ZAMAC CROMADO, CONTEMPLANDO DOBRADICA INF., DOBRADICA SUP., PIVO PARA DOBRADICA INF., PIVO PARA DOBRADICA SUP., FECHADURA CENTRAL EM ZAMC. CROMADO, CONTRA FECHADURA DE PRESSAO</v>
          </cell>
          <cell r="C1366" t="str">
            <v xml:space="preserve">CJ    </v>
          </cell>
          <cell r="D1366" t="str">
            <v>CR</v>
          </cell>
          <cell r="E1366" t="str">
            <v>174,94</v>
          </cell>
        </row>
        <row r="1367">
          <cell r="A1367">
            <v>1607</v>
          </cell>
          <cell r="B1367" t="str">
            <v>CONJUNTO ARRUELAS DE VEDACAO 5/16" PARA TELHA FIBROCIMENTO (UMA ARRUELA METALICA E UMA ARRUELA PVC - CONICAS)</v>
          </cell>
          <cell r="C1367" t="str">
            <v xml:space="preserve">CJ    </v>
          </cell>
          <cell r="D1367" t="str">
            <v>CR</v>
          </cell>
          <cell r="E1367" t="str">
            <v>0,20</v>
          </cell>
        </row>
        <row r="1368">
          <cell r="A1368">
            <v>38169</v>
          </cell>
          <cell r="B1368" t="str">
            <v>CONJUNTO DE FERRAGENS PIVO, PARA PORTA PIVOTANTE DE ATE 100 KG, REGULAVEL COM ESFERA , CROMADO - SUPERIOR E INFERIOR - COMPLETO</v>
          </cell>
          <cell r="C1368" t="str">
            <v xml:space="preserve">CJ    </v>
          </cell>
          <cell r="D1368" t="str">
            <v>CR</v>
          </cell>
          <cell r="E1368" t="str">
            <v>79,04</v>
          </cell>
        </row>
        <row r="1369">
          <cell r="A1369">
            <v>6142</v>
          </cell>
          <cell r="B1369" t="str">
            <v>CONJUNTO DE LIGACAO PARA BACIA SANITARIA AJUSTAVEL, EM PLASTICO BRANCO, COM TUBO, CANOPLA E ESPUDE</v>
          </cell>
          <cell r="C1369" t="str">
            <v xml:space="preserve">UN    </v>
          </cell>
          <cell r="D1369" t="str">
            <v>CR</v>
          </cell>
          <cell r="E1369" t="str">
            <v>8,79</v>
          </cell>
        </row>
        <row r="1370">
          <cell r="A1370">
            <v>11686</v>
          </cell>
          <cell r="B1370" t="str">
            <v>CONJUNTO DE LIGACAO PARA BACIA SANITARIA EM PLASTICO BRANCO COM TUBO, CANOPLA E ANEL DE EXPANSAO (TUBO 1.1/2 '' X 20 CM)</v>
          </cell>
          <cell r="C1370" t="str">
            <v xml:space="preserve">UN    </v>
          </cell>
          <cell r="D1370" t="str">
            <v>CR</v>
          </cell>
          <cell r="E1370" t="str">
            <v>12,21</v>
          </cell>
        </row>
        <row r="1371">
          <cell r="A1371">
            <v>37598</v>
          </cell>
          <cell r="B1371" t="str">
            <v>CONJUNTO MONTADO ESTOPIM COM ESPOLETA COMUM NUMERO 8, COM CABECA ACENDEDORA, 1,5 M</v>
          </cell>
          <cell r="C1371" t="str">
            <v xml:space="preserve">UN    </v>
          </cell>
          <cell r="D1371" t="str">
            <v>AS</v>
          </cell>
          <cell r="E1371" t="str">
            <v>41,06</v>
          </cell>
        </row>
        <row r="1372">
          <cell r="A1372">
            <v>25398</v>
          </cell>
          <cell r="B1372" t="str">
            <v>CONJUNTO PARA FUTSAL COM PAR DE TRAVES OFICIAIS DE 3,00 X 2,00 M EM TUBO DE ACO GALVANIZADO 3" COM REQUADROS EM TUBO DE 1", PINTURA EM PRIMER COM TINTA ESMALTE SINTETICO E REDES DE POLIETILENO FIO 4 MM</v>
          </cell>
          <cell r="C1372" t="str">
            <v xml:space="preserve">UN    </v>
          </cell>
          <cell r="D1372" t="str">
            <v>AS</v>
          </cell>
          <cell r="E1372" t="str">
            <v>4.529,58</v>
          </cell>
        </row>
        <row r="1373">
          <cell r="A1373">
            <v>25399</v>
          </cell>
          <cell r="B1373" t="str">
            <v>CONJUNTO PARA QUADRA DE  VOLEI COM POSTES EM TUBO DE ACO GALVANIZADO 3", H = *255* CM, PINTURA EM TINTA ESMALTE SINTETICO, REDE DE NYLON COM 2 MM, MALHA 10 X 10 CM E ANTENAS OFICIAIS EM FIBRA DE VIDRO</v>
          </cell>
          <cell r="C1373" t="str">
            <v xml:space="preserve">UN    </v>
          </cell>
          <cell r="D1373" t="str">
            <v>AS</v>
          </cell>
          <cell r="E1373" t="str">
            <v>2.749,85</v>
          </cell>
        </row>
        <row r="1374">
          <cell r="A1374">
            <v>43440</v>
          </cell>
          <cell r="B1374" t="str">
            <v>CONJUNTO PRE-MOLDADO COMPOSTO POR GRELHA (0,99 X 0,45 M), QUADRO (1,10 X 0,52 M) E CANTONEIRA (1,10 X 0,35 M), EM CONCRETO ARMADO, COM FCK DE 21 MPA</v>
          </cell>
          <cell r="C1374" t="str">
            <v xml:space="preserve">UN    </v>
          </cell>
          <cell r="D1374" t="str">
            <v>CR</v>
          </cell>
          <cell r="E1374" t="str">
            <v>324,70</v>
          </cell>
        </row>
        <row r="1375">
          <cell r="A1375">
            <v>10667</v>
          </cell>
          <cell r="B1375" t="str">
            <v>CONTAINER ALMOXARIFADO, DE *2,40* X *6,00* M, PADRAO SIMPLES, SEM REVESTIMENTO E SEM DIVISORIAS INTERNOS E SEM SANITARIO, PARA USO EM CANTEIRO DE OBRAS</v>
          </cell>
          <cell r="C1375" t="str">
            <v xml:space="preserve">UN    </v>
          </cell>
          <cell r="D1375" t="str">
            <v xml:space="preserve">C </v>
          </cell>
          <cell r="E1375" t="str">
            <v>24.500,00</v>
          </cell>
        </row>
        <row r="1376">
          <cell r="A1376">
            <v>1613</v>
          </cell>
          <cell r="B1376" t="str">
            <v>CONTATOR TRIPOLAR, CORRENTE DE *110* A, TENSAO NOMINAL DE *500* V, CATEGORIA AC-2 E AC-3</v>
          </cell>
          <cell r="C1376" t="str">
            <v xml:space="preserve">UN    </v>
          </cell>
          <cell r="D1376" t="str">
            <v>CR</v>
          </cell>
          <cell r="E1376" t="str">
            <v>1.155,81</v>
          </cell>
        </row>
        <row r="1377">
          <cell r="A1377">
            <v>1626</v>
          </cell>
          <cell r="B1377" t="str">
            <v>CONTATOR TRIPOLAR, CORRENTE DE *185* A, TENSAO NOMINAL DE *500* V, CATEGORIA AC-2 E AC-3</v>
          </cell>
          <cell r="C1377" t="str">
            <v xml:space="preserve">UN    </v>
          </cell>
          <cell r="D1377" t="str">
            <v>CR</v>
          </cell>
          <cell r="E1377" t="str">
            <v>1.728,65</v>
          </cell>
        </row>
        <row r="1378">
          <cell r="A1378">
            <v>1625</v>
          </cell>
          <cell r="B1378" t="str">
            <v>CONTATOR TRIPOLAR, CORRENTE DE *22* A, TENSAO NOMINAL DE *500* V, CATEGORIA AC-2 E AC-3</v>
          </cell>
          <cell r="C1378" t="str">
            <v xml:space="preserve">UN    </v>
          </cell>
          <cell r="D1378" t="str">
            <v>CR</v>
          </cell>
          <cell r="E1378" t="str">
            <v>120,74</v>
          </cell>
        </row>
        <row r="1379">
          <cell r="A1379">
            <v>1622</v>
          </cell>
          <cell r="B1379" t="str">
            <v>CONTATOR TRIPOLAR, CORRENTE DE *265* A, TENSAO NOMINAL DE *500* V, CATEGORIA AC-2 E AC-3</v>
          </cell>
          <cell r="C1379" t="str">
            <v xml:space="preserve">UN    </v>
          </cell>
          <cell r="D1379" t="str">
            <v>CR</v>
          </cell>
          <cell r="E1379" t="str">
            <v>3.900,86</v>
          </cell>
        </row>
        <row r="1380">
          <cell r="A1380">
            <v>1620</v>
          </cell>
          <cell r="B1380" t="str">
            <v>CONTATOR TRIPOLAR, CORRENTE DE *38* A, TENSAO NOMINAL DE *500* V, CATEGORIA AC-2 E AC-3</v>
          </cell>
          <cell r="C1380" t="str">
            <v xml:space="preserve">UN    </v>
          </cell>
          <cell r="D1380" t="str">
            <v>CR</v>
          </cell>
          <cell r="E1380" t="str">
            <v>254,34</v>
          </cell>
        </row>
        <row r="1381">
          <cell r="A1381">
            <v>1629</v>
          </cell>
          <cell r="B1381" t="str">
            <v>CONTATOR TRIPOLAR, CORRENTE DE *500* A, TENSAO NOMINAL DE *500* V, CATEGORIA AC-2 E AC-3</v>
          </cell>
          <cell r="C1381" t="str">
            <v xml:space="preserve">UN    </v>
          </cell>
          <cell r="D1381" t="str">
            <v>CR</v>
          </cell>
          <cell r="E1381" t="str">
            <v>9.493,78</v>
          </cell>
        </row>
        <row r="1382">
          <cell r="A1382">
            <v>1627</v>
          </cell>
          <cell r="B1382" t="str">
            <v>CONTATOR TRIPOLAR, CORRENTE DE *65* A, TENSAO NOMINAL DE *500* V, CATEGORIA AC-2 E AC-3</v>
          </cell>
          <cell r="C1382" t="str">
            <v xml:space="preserve">UN    </v>
          </cell>
          <cell r="D1382" t="str">
            <v>CR</v>
          </cell>
          <cell r="E1382" t="str">
            <v>486,17</v>
          </cell>
        </row>
        <row r="1383">
          <cell r="A1383">
            <v>1623</v>
          </cell>
          <cell r="B1383" t="str">
            <v>CONTATOR TRIPOLAR, CORRENTE DE 12 A, TENSAO NOMINAL DE *500* V, CATEGORIA AC-2 E AC-3</v>
          </cell>
          <cell r="C1383" t="str">
            <v xml:space="preserve">UN    </v>
          </cell>
          <cell r="D1383" t="str">
            <v>CR</v>
          </cell>
          <cell r="E1383" t="str">
            <v>98,47</v>
          </cell>
        </row>
        <row r="1384">
          <cell r="A1384">
            <v>1619</v>
          </cell>
          <cell r="B1384" t="str">
            <v>CONTATOR TRIPOLAR, CORRENTE DE 25 A, TENSAO NOMINAL DE *500* V, CATEGORIA AC-2 E AC-3</v>
          </cell>
          <cell r="C1384" t="str">
            <v xml:space="preserve">UN    </v>
          </cell>
          <cell r="D1384" t="str">
            <v>CR</v>
          </cell>
          <cell r="E1384" t="str">
            <v>135,45</v>
          </cell>
        </row>
        <row r="1385">
          <cell r="A1385">
            <v>1630</v>
          </cell>
          <cell r="B1385" t="str">
            <v>CONTATOR TRIPOLAR, CORRENTE DE 250 A, TENSAO NOMINAL DE *500* V, PARA ACIONAMENTO DE CAPACITORES</v>
          </cell>
          <cell r="C1385" t="str">
            <v xml:space="preserve">UN    </v>
          </cell>
          <cell r="D1385" t="str">
            <v>CR</v>
          </cell>
          <cell r="E1385" t="str">
            <v>2.982,29</v>
          </cell>
        </row>
        <row r="1386">
          <cell r="A1386">
            <v>1616</v>
          </cell>
          <cell r="B1386" t="str">
            <v>CONTATOR TRIPOLAR, CORRENTE DE 300 A, TENSAO NOMINAL DE *500* V, CATEGORIA AC-2 E AC-3</v>
          </cell>
          <cell r="C1386" t="str">
            <v xml:space="preserve">UN    </v>
          </cell>
          <cell r="D1386" t="str">
            <v>CR</v>
          </cell>
          <cell r="E1386" t="str">
            <v>4.586,82</v>
          </cell>
        </row>
        <row r="1387">
          <cell r="A1387">
            <v>1614</v>
          </cell>
          <cell r="B1387" t="str">
            <v>CONTATOR TRIPOLAR, CORRENTE DE 32 A, TENSAO NOMINAL DE *500* V, CATEGORIA AC-2 E AC-3</v>
          </cell>
          <cell r="C1387" t="str">
            <v xml:space="preserve">UN    </v>
          </cell>
          <cell r="D1387" t="str">
            <v>CR</v>
          </cell>
          <cell r="E1387" t="str">
            <v>209,63</v>
          </cell>
        </row>
        <row r="1388">
          <cell r="A1388">
            <v>1617</v>
          </cell>
          <cell r="B1388" t="str">
            <v>CONTATOR TRIPOLAR, CORRENTE DE 400 A, TENSAO NOMINAL DE *500* V, CATEGORIA AC-2 E AC-3</v>
          </cell>
          <cell r="C1388" t="str">
            <v xml:space="preserve">UN    </v>
          </cell>
          <cell r="D1388" t="str">
            <v>CR</v>
          </cell>
          <cell r="E1388" t="str">
            <v>5.475,67</v>
          </cell>
        </row>
        <row r="1389">
          <cell r="A1389">
            <v>1621</v>
          </cell>
          <cell r="B1389" t="str">
            <v>CONTATOR TRIPOLAR, CORRENTE DE 45 A, TENSAO NOMINAL DE *500* V, CATEGORIA AC-2 E AC-3</v>
          </cell>
          <cell r="C1389" t="str">
            <v xml:space="preserve">UN    </v>
          </cell>
          <cell r="D1389" t="str">
            <v>CR</v>
          </cell>
          <cell r="E1389" t="str">
            <v>374,92</v>
          </cell>
        </row>
        <row r="1390">
          <cell r="A1390">
            <v>1624</v>
          </cell>
          <cell r="B1390" t="str">
            <v>CONTATOR TRIPOLAR, CORRENTE DE 630 A, TENSAO NOMINAL DE *500* V, CATEGORIA AC-2 E AC-3</v>
          </cell>
          <cell r="C1390" t="str">
            <v xml:space="preserve">UN    </v>
          </cell>
          <cell r="D1390" t="str">
            <v>CR</v>
          </cell>
          <cell r="E1390" t="str">
            <v>13.459,46</v>
          </cell>
        </row>
        <row r="1391">
          <cell r="A1391">
            <v>1615</v>
          </cell>
          <cell r="B1391" t="str">
            <v>CONTATOR TRIPOLAR, CORRENTE DE 75 A, TENSAO NOMINAL DE *500* V, CATEGORIA AC-2 E AC-3</v>
          </cell>
          <cell r="C1391" t="str">
            <v xml:space="preserve">UN    </v>
          </cell>
          <cell r="D1391" t="str">
            <v>CR</v>
          </cell>
          <cell r="E1391" t="str">
            <v>704,05</v>
          </cell>
        </row>
        <row r="1392">
          <cell r="A1392">
            <v>1612</v>
          </cell>
          <cell r="B1392" t="str">
            <v>CONTATOR TRIPOLAR, CORRENTE DE 9 A, TENSAO NOMINAL DE *500* V, CATEGORIA AC-2 E AC-3</v>
          </cell>
          <cell r="C1392" t="str">
            <v xml:space="preserve">UN    </v>
          </cell>
          <cell r="D1392" t="str">
            <v xml:space="preserve">C </v>
          </cell>
          <cell r="E1392" t="str">
            <v>92,73</v>
          </cell>
        </row>
        <row r="1393">
          <cell r="A1393">
            <v>1618</v>
          </cell>
          <cell r="B1393" t="str">
            <v>CONTATOR TRIPOLAR, CORRENTE DE 95 A, TENSAO NOMINAL DE *500* V, CATEGORIA AC-2 E AC-3</v>
          </cell>
          <cell r="C1393" t="str">
            <v xml:space="preserve">UN    </v>
          </cell>
          <cell r="D1393" t="str">
            <v>CR</v>
          </cell>
          <cell r="E1393" t="str">
            <v>967,47</v>
          </cell>
        </row>
        <row r="1394">
          <cell r="A1394">
            <v>14211</v>
          </cell>
          <cell r="B1394" t="str">
            <v>CONTRA-PORCA SEXTAVADA, DIAMETRO NOMINAL 1 3/8", ALTURA 35 MM</v>
          </cell>
          <cell r="C1394" t="str">
            <v xml:space="preserve">UN    </v>
          </cell>
          <cell r="D1394" t="str">
            <v>CR</v>
          </cell>
          <cell r="E1394" t="str">
            <v>41,39</v>
          </cell>
        </row>
        <row r="1395">
          <cell r="A1395">
            <v>43657</v>
          </cell>
          <cell r="B1395" t="str">
            <v>CONTRAMARCO DE ALUMINIO (PERFIL 25) PARA ESQUADRIAS, TIPO CONVENCIONAL / CADEIRINHA, 60 MM (CM-060), INCLUSO CONEXOES, GRAPAS E TRAVAMENTOS</v>
          </cell>
          <cell r="C1395" t="str">
            <v xml:space="preserve">M     </v>
          </cell>
          <cell r="D1395" t="str">
            <v>CR</v>
          </cell>
          <cell r="E1395" t="str">
            <v>13,76</v>
          </cell>
        </row>
        <row r="1396">
          <cell r="A1396">
            <v>34500</v>
          </cell>
          <cell r="B1396" t="str">
            <v>COORDENADOR / GERENTE DE OBRA</v>
          </cell>
          <cell r="C1396" t="str">
            <v xml:space="preserve">H     </v>
          </cell>
          <cell r="D1396" t="str">
            <v>CR</v>
          </cell>
          <cell r="E1396" t="str">
            <v>160,01</v>
          </cell>
        </row>
        <row r="1397">
          <cell r="A1397">
            <v>40934</v>
          </cell>
          <cell r="B1397" t="str">
            <v>COORDENADOR / GERENTE DE OBRA (MENSALISTA)</v>
          </cell>
          <cell r="C1397" t="str">
            <v xml:space="preserve">MES   </v>
          </cell>
          <cell r="D1397" t="str">
            <v>CR</v>
          </cell>
          <cell r="E1397" t="str">
            <v>28.017,27</v>
          </cell>
        </row>
        <row r="1398">
          <cell r="A1398">
            <v>38200</v>
          </cell>
          <cell r="B1398" t="str">
            <v>CORDA DE POLIAMIDA 12 MM TIPO BOMBEIRO, PARA TRABALHO EM ALTURA</v>
          </cell>
          <cell r="C1398" t="str">
            <v xml:space="preserve">100M  </v>
          </cell>
          <cell r="D1398" t="str">
            <v>CR</v>
          </cell>
          <cell r="E1398" t="str">
            <v>573,65</v>
          </cell>
        </row>
        <row r="1399">
          <cell r="A1399">
            <v>39269</v>
          </cell>
          <cell r="B1399" t="str">
            <v>CORDAO DE COBRE, FLEXIVEL, TORCIDO, CLASSE 4 OU 5, ISOLACAO EM PVC/D, 300 V, 2 CONDUTORES DE 0,5 MM2</v>
          </cell>
          <cell r="C1399" t="str">
            <v xml:space="preserve">M     </v>
          </cell>
          <cell r="D1399" t="str">
            <v>CR</v>
          </cell>
          <cell r="E1399" t="str">
            <v>1,30</v>
          </cell>
        </row>
        <row r="1400">
          <cell r="A1400">
            <v>11889</v>
          </cell>
          <cell r="B1400" t="str">
            <v>CORDAO DE COBRE, FLEXIVEL, TORCIDO, CLASSE 4 OU 5, ISOLACAO EM PVC/D, 300 V, 2 CONDUTORES DE 0,75 MM2</v>
          </cell>
          <cell r="C1400" t="str">
            <v xml:space="preserve">M     </v>
          </cell>
          <cell r="D1400" t="str">
            <v>CR</v>
          </cell>
          <cell r="E1400" t="str">
            <v>1,79</v>
          </cell>
        </row>
        <row r="1401">
          <cell r="A1401">
            <v>39270</v>
          </cell>
          <cell r="B1401" t="str">
            <v>CORDAO DE COBRE, FLEXIVEL, TORCIDO, CLASSE 4 OU 5, ISOLACAO EM PVC/D, 300 V, 2 CONDUTORES DE 1,0 MM2</v>
          </cell>
          <cell r="C1401" t="str">
            <v xml:space="preserve">M     </v>
          </cell>
          <cell r="D1401" t="str">
            <v>CR</v>
          </cell>
          <cell r="E1401" t="str">
            <v>2,32</v>
          </cell>
        </row>
        <row r="1402">
          <cell r="A1402">
            <v>11890</v>
          </cell>
          <cell r="B1402" t="str">
            <v>CORDAO DE COBRE, FLEXIVEL, TORCIDO, CLASSE 4 OU 5, ISOLACAO EM PVC/D, 300 V, 2 CONDUTORES DE 1,5 MM2</v>
          </cell>
          <cell r="C1402" t="str">
            <v xml:space="preserve">M     </v>
          </cell>
          <cell r="D1402" t="str">
            <v>CR</v>
          </cell>
          <cell r="E1402" t="str">
            <v>3,16</v>
          </cell>
        </row>
        <row r="1403">
          <cell r="A1403">
            <v>11891</v>
          </cell>
          <cell r="B1403" t="str">
            <v>CORDAO DE COBRE, FLEXIVEL, TORCIDO, CLASSE 4 OU 5, ISOLACAO EM PVC/D, 300 V, 2 CONDUTORES DE 2,5 MM2</v>
          </cell>
          <cell r="C1403" t="str">
            <v xml:space="preserve">M     </v>
          </cell>
          <cell r="D1403" t="str">
            <v>CR</v>
          </cell>
          <cell r="E1403" t="str">
            <v>5,13</v>
          </cell>
        </row>
        <row r="1404">
          <cell r="A1404">
            <v>11892</v>
          </cell>
          <cell r="B1404" t="str">
            <v>CORDAO DE COBRE, FLEXIVEL, TORCIDO, CLASSE 4 OU 5, ISOLACAO EM PVC/D, 300 V, 2 CONDUTORES DE 4 MM2</v>
          </cell>
          <cell r="C1404" t="str">
            <v xml:space="preserve">M     </v>
          </cell>
          <cell r="D1404" t="str">
            <v>CR</v>
          </cell>
          <cell r="E1404" t="str">
            <v>8,39</v>
          </cell>
        </row>
        <row r="1405">
          <cell r="A1405">
            <v>37601</v>
          </cell>
          <cell r="B1405" t="str">
            <v>CORDEL DETONANTE, NP 05 G/M</v>
          </cell>
          <cell r="C1405" t="str">
            <v xml:space="preserve">M     </v>
          </cell>
          <cell r="D1405" t="str">
            <v>AS</v>
          </cell>
          <cell r="E1405" t="str">
            <v>9,12</v>
          </cell>
        </row>
        <row r="1406">
          <cell r="A1406">
            <v>1634</v>
          </cell>
          <cell r="B1406" t="str">
            <v>CORDEL DETONANTE, NP 10 G/M</v>
          </cell>
          <cell r="C1406" t="str">
            <v xml:space="preserve">M     </v>
          </cell>
          <cell r="D1406" t="str">
            <v>AS</v>
          </cell>
          <cell r="E1406" t="str">
            <v>9,43</v>
          </cell>
        </row>
        <row r="1407">
          <cell r="A1407">
            <v>5086</v>
          </cell>
          <cell r="B1407" t="str">
            <v>CORRENTE DE ELO CURTO COMUM, SOLDADA, GALVANIZADA, ESPESSURA DO ELO = 1/2" (12,5 MM)</v>
          </cell>
          <cell r="C1407" t="str">
            <v xml:space="preserve">KG    </v>
          </cell>
          <cell r="D1407" t="str">
            <v>CR</v>
          </cell>
          <cell r="E1407" t="str">
            <v>32,72</v>
          </cell>
        </row>
        <row r="1408">
          <cell r="A1408">
            <v>11280</v>
          </cell>
          <cell r="B1408" t="str">
            <v>CORTADEIRA DE PISO DE CONCRETO E ASFALTO, PARA DISCO PADRAO DE DIAMETRO 350 MM (14") OU 450 MM (18") , MOTOR A GASOLINA, POTENCIA 13 HP, SEM DISCO</v>
          </cell>
          <cell r="C1408" t="str">
            <v xml:space="preserve">UN    </v>
          </cell>
          <cell r="D1408" t="str">
            <v>CR</v>
          </cell>
          <cell r="E1408" t="str">
            <v>11.051,06</v>
          </cell>
        </row>
        <row r="1409">
          <cell r="A1409">
            <v>40519</v>
          </cell>
          <cell r="B1409" t="str">
            <v>CORTADEIRA HIDRAULICA DE VERGALHAO, PARA ACO DE DIAMETRO ATE 50 MM, MOTOR ELETRICO TRIFASICO, POTENCIA DE 5,5 HP A 7,5 HP</v>
          </cell>
          <cell r="C1409" t="str">
            <v xml:space="preserve">UN    </v>
          </cell>
          <cell r="D1409" t="str">
            <v>CR</v>
          </cell>
          <cell r="E1409" t="str">
            <v>91.101,21</v>
          </cell>
        </row>
        <row r="1410">
          <cell r="A1410">
            <v>39869</v>
          </cell>
          <cell r="B1410" t="str">
            <v>COTOVELO BRONZE/LATAO (REF 707-3) SEM ANEL DE SOLDA, BOLSA X ROSCA F, 15MM X 1/2"</v>
          </cell>
          <cell r="C1410" t="str">
            <v xml:space="preserve">UN    </v>
          </cell>
          <cell r="D1410" t="str">
            <v>AS</v>
          </cell>
          <cell r="E1410" t="str">
            <v>13,34</v>
          </cell>
        </row>
        <row r="1411">
          <cell r="A1411">
            <v>39870</v>
          </cell>
          <cell r="B1411" t="str">
            <v>COTOVELO BRONZE/LATAO (REF 707-3) SEM ANEL DE SOLDA, BOLSA X ROSCA F, 22MM X 1/2"</v>
          </cell>
          <cell r="C1411" t="str">
            <v xml:space="preserve">UN    </v>
          </cell>
          <cell r="D1411" t="str">
            <v>AS</v>
          </cell>
          <cell r="E1411" t="str">
            <v>20,41</v>
          </cell>
        </row>
        <row r="1412">
          <cell r="A1412">
            <v>39871</v>
          </cell>
          <cell r="B1412" t="str">
            <v>COTOVELO BRONZE/LATAO (REF 707-3) SEM ANEL DE SOLDA, BOLSA X ROSCA F, 22MM X 3/4"</v>
          </cell>
          <cell r="C1412" t="str">
            <v xml:space="preserve">UN    </v>
          </cell>
          <cell r="D1412" t="str">
            <v>AS</v>
          </cell>
          <cell r="E1412" t="str">
            <v>22,88</v>
          </cell>
        </row>
        <row r="1413">
          <cell r="A1413">
            <v>12722</v>
          </cell>
          <cell r="B1413" t="str">
            <v>COTOVELO DE COBRE 90 GRAUS (REF 607) SEM ANEL DE SOLDA, BOLSA X BOLSA, 104 MM</v>
          </cell>
          <cell r="C1413" t="str">
            <v xml:space="preserve">UN    </v>
          </cell>
          <cell r="D1413" t="str">
            <v>AS</v>
          </cell>
          <cell r="E1413" t="str">
            <v>765,68</v>
          </cell>
        </row>
        <row r="1414">
          <cell r="A1414">
            <v>12714</v>
          </cell>
          <cell r="B1414" t="str">
            <v>COTOVELO DE COBRE 90 GRAUS (REF 607) SEM ANEL DE SOLDA, BOLSA X BOLSA, 15 MM</v>
          </cell>
          <cell r="C1414" t="str">
            <v xml:space="preserve">UN    </v>
          </cell>
          <cell r="D1414" t="str">
            <v>AS</v>
          </cell>
          <cell r="E1414" t="str">
            <v>5,00</v>
          </cell>
        </row>
        <row r="1415">
          <cell r="A1415">
            <v>12715</v>
          </cell>
          <cell r="B1415" t="str">
            <v>COTOVELO DE COBRE 90 GRAUS (REF 607) SEM ANEL DE SOLDA, BOLSA X BOLSA, 22 MM</v>
          </cell>
          <cell r="C1415" t="str">
            <v xml:space="preserve">UN    </v>
          </cell>
          <cell r="D1415" t="str">
            <v>AS</v>
          </cell>
          <cell r="E1415" t="str">
            <v>11,28</v>
          </cell>
        </row>
        <row r="1416">
          <cell r="A1416">
            <v>12716</v>
          </cell>
          <cell r="B1416" t="str">
            <v>COTOVELO DE COBRE 90 GRAUS (REF 607) SEM ANEL DE SOLDA, BOLSA X BOLSA, 28 MM</v>
          </cell>
          <cell r="C1416" t="str">
            <v xml:space="preserve">UN    </v>
          </cell>
          <cell r="D1416" t="str">
            <v>AS</v>
          </cell>
          <cell r="E1416" t="str">
            <v>19,38</v>
          </cell>
        </row>
        <row r="1417">
          <cell r="A1417">
            <v>12717</v>
          </cell>
          <cell r="B1417" t="str">
            <v>COTOVELO DE COBRE 90 GRAUS (REF 607) SEM ANEL DE SOLDA, BOLSA X BOLSA, 35 MM</v>
          </cell>
          <cell r="C1417" t="str">
            <v xml:space="preserve">UN    </v>
          </cell>
          <cell r="D1417" t="str">
            <v>AS</v>
          </cell>
          <cell r="E1417" t="str">
            <v>38,09</v>
          </cell>
        </row>
        <row r="1418">
          <cell r="A1418">
            <v>12718</v>
          </cell>
          <cell r="B1418" t="str">
            <v>COTOVELO DE COBRE 90 GRAUS (REF 607) SEM ANEL DE SOLDA, BOLSA X BOLSA, 42 MM</v>
          </cell>
          <cell r="C1418" t="str">
            <v xml:space="preserve">UN    </v>
          </cell>
          <cell r="D1418" t="str">
            <v>AS</v>
          </cell>
          <cell r="E1418" t="str">
            <v>58,46</v>
          </cell>
        </row>
        <row r="1419">
          <cell r="A1419">
            <v>12719</v>
          </cell>
          <cell r="B1419" t="str">
            <v>COTOVELO DE COBRE 90 GRAUS (REF 607) SEM ANEL DE SOLDA, BOLSA X BOLSA, 54 MM</v>
          </cell>
          <cell r="C1419" t="str">
            <v xml:space="preserve">UN    </v>
          </cell>
          <cell r="D1419" t="str">
            <v>AS</v>
          </cell>
          <cell r="E1419" t="str">
            <v>92,80</v>
          </cell>
        </row>
        <row r="1420">
          <cell r="A1420">
            <v>12720</v>
          </cell>
          <cell r="B1420" t="str">
            <v>COTOVELO DE COBRE 90 GRAUS (REF 607) SEM ANEL DE SOLDA, BOLSA X BOLSA, 66 MM</v>
          </cell>
          <cell r="C1420" t="str">
            <v xml:space="preserve">UN    </v>
          </cell>
          <cell r="D1420" t="str">
            <v>AS</v>
          </cell>
          <cell r="E1420" t="str">
            <v>323,14</v>
          </cell>
        </row>
        <row r="1421">
          <cell r="A1421">
            <v>12721</v>
          </cell>
          <cell r="B1421" t="str">
            <v>COTOVELO DE COBRE 90 GRAUS (REF 607) SEM ANEL DE SOLDA, BOLSA X BOLSA, 79 MM</v>
          </cell>
          <cell r="C1421" t="str">
            <v xml:space="preserve">UN    </v>
          </cell>
          <cell r="D1421" t="str">
            <v>AS</v>
          </cell>
          <cell r="E1421" t="str">
            <v>309,87</v>
          </cell>
        </row>
        <row r="1422">
          <cell r="A1422">
            <v>3468</v>
          </cell>
          <cell r="B1422" t="str">
            <v>COTOVELO DE REDUCAO 90 GRAUS DE FERRO GALVANIZADO, COM ROSCA BSP, DE 1 1/2" X 1"</v>
          </cell>
          <cell r="C1422" t="str">
            <v xml:space="preserve">UN    </v>
          </cell>
          <cell r="D1422" t="str">
            <v>AS</v>
          </cell>
          <cell r="E1422" t="str">
            <v>44,50</v>
          </cell>
        </row>
        <row r="1423">
          <cell r="A1423">
            <v>3465</v>
          </cell>
          <cell r="B1423" t="str">
            <v>COTOVELO DE REDUCAO 90 GRAUS DE FERRO GALVANIZADO, COM ROSCA BSP, DE 1 1/2" X 3/4"</v>
          </cell>
          <cell r="C1423" t="str">
            <v xml:space="preserve">UN    </v>
          </cell>
          <cell r="D1423" t="str">
            <v>AS</v>
          </cell>
          <cell r="E1423" t="str">
            <v>44,49</v>
          </cell>
        </row>
        <row r="1424">
          <cell r="A1424">
            <v>12403</v>
          </cell>
          <cell r="B1424" t="str">
            <v>COTOVELO DE REDUCAO 90 GRAUS DE FERRO GALVANIZADO, COM ROSCA BSP, DE 1 1/4" X 1"</v>
          </cell>
          <cell r="C1424" t="str">
            <v xml:space="preserve">UN    </v>
          </cell>
          <cell r="D1424" t="str">
            <v>AS</v>
          </cell>
          <cell r="E1424" t="str">
            <v>31,71</v>
          </cell>
        </row>
        <row r="1425">
          <cell r="A1425">
            <v>3463</v>
          </cell>
          <cell r="B1425" t="str">
            <v>COTOVELO DE REDUCAO 90 GRAUS DE FERRO GALVANIZADO, COM ROSCA BSP, DE 1" X 1/2"</v>
          </cell>
          <cell r="C1425" t="str">
            <v xml:space="preserve">UN    </v>
          </cell>
          <cell r="D1425" t="str">
            <v>AS</v>
          </cell>
          <cell r="E1425" t="str">
            <v>18,52</v>
          </cell>
        </row>
        <row r="1426">
          <cell r="A1426">
            <v>3464</v>
          </cell>
          <cell r="B1426" t="str">
            <v>COTOVELO DE REDUCAO 90 GRAUS DE FERRO GALVANIZADO, COM ROSCA BSP, DE 1" X 3/4"</v>
          </cell>
          <cell r="C1426" t="str">
            <v xml:space="preserve">UN    </v>
          </cell>
          <cell r="D1426" t="str">
            <v>AS</v>
          </cell>
          <cell r="E1426" t="str">
            <v>18,52</v>
          </cell>
        </row>
        <row r="1427">
          <cell r="A1427">
            <v>3466</v>
          </cell>
          <cell r="B1427" t="str">
            <v>COTOVELO DE REDUCAO 90 GRAUS DE FERRO GALVANIZADO, COM ROSCA BSP, DE 2 1/2" X 2"</v>
          </cell>
          <cell r="C1427" t="str">
            <v xml:space="preserve">UN    </v>
          </cell>
          <cell r="D1427" t="str">
            <v>AS</v>
          </cell>
          <cell r="E1427" t="str">
            <v>112,99</v>
          </cell>
        </row>
        <row r="1428">
          <cell r="A1428">
            <v>3467</v>
          </cell>
          <cell r="B1428" t="str">
            <v>COTOVELO DE REDUCAO 90 GRAUS DE FERRO GALVANIZADO, COM ROSCA BSP, DE 2" X 1 1/2"</v>
          </cell>
          <cell r="C1428" t="str">
            <v xml:space="preserve">UN    </v>
          </cell>
          <cell r="D1428" t="str">
            <v>AS</v>
          </cell>
          <cell r="E1428" t="str">
            <v>63,81</v>
          </cell>
        </row>
        <row r="1429">
          <cell r="A1429">
            <v>3462</v>
          </cell>
          <cell r="B1429" t="str">
            <v>COTOVELO DE REDUCAO 90 GRAUS DE FERRO GALVANIZADO, COM ROSCA BSP, DE 3/4" X 1/2"</v>
          </cell>
          <cell r="C1429" t="str">
            <v xml:space="preserve">UN    </v>
          </cell>
          <cell r="D1429" t="str">
            <v>AS</v>
          </cell>
          <cell r="E1429" t="str">
            <v>12,22</v>
          </cell>
        </row>
        <row r="1430">
          <cell r="A1430">
            <v>3446</v>
          </cell>
          <cell r="B1430" t="str">
            <v>COTOVELO 45 GRAUS DE FERRO GALVANIZADO, COM ROSCA BSP, DE 1 1/2"</v>
          </cell>
          <cell r="C1430" t="str">
            <v xml:space="preserve">UN    </v>
          </cell>
          <cell r="D1430" t="str">
            <v>AS</v>
          </cell>
          <cell r="E1430" t="str">
            <v>37,62</v>
          </cell>
        </row>
        <row r="1431">
          <cell r="A1431">
            <v>3445</v>
          </cell>
          <cell r="B1431" t="str">
            <v>COTOVELO 45 GRAUS DE FERRO GALVANIZADO, COM ROSCA BSP, DE 1 1/4"</v>
          </cell>
          <cell r="C1431" t="str">
            <v xml:space="preserve">UN    </v>
          </cell>
          <cell r="D1431" t="str">
            <v>AS</v>
          </cell>
          <cell r="E1431" t="str">
            <v>30,71</v>
          </cell>
        </row>
        <row r="1432">
          <cell r="A1432">
            <v>3441</v>
          </cell>
          <cell r="B1432" t="str">
            <v>COTOVELO 45 GRAUS DE FERRO GALVANIZADO, COM ROSCA BSP, DE 1/2"</v>
          </cell>
          <cell r="C1432" t="str">
            <v xml:space="preserve">UN    </v>
          </cell>
          <cell r="D1432" t="str">
            <v>AS</v>
          </cell>
          <cell r="E1432" t="str">
            <v>8,67</v>
          </cell>
        </row>
        <row r="1433">
          <cell r="A1433">
            <v>3444</v>
          </cell>
          <cell r="B1433" t="str">
            <v>COTOVELO 45 GRAUS DE FERRO GALVANIZADO, COM ROSCA BSP, DE 1"</v>
          </cell>
          <cell r="C1433" t="str">
            <v xml:space="preserve">UN    </v>
          </cell>
          <cell r="D1433" t="str">
            <v>AS</v>
          </cell>
          <cell r="E1433" t="str">
            <v>18,90</v>
          </cell>
        </row>
        <row r="1434">
          <cell r="A1434">
            <v>12402</v>
          </cell>
          <cell r="B1434" t="str">
            <v>COTOVELO 45 GRAUS DE FERRO GALVANIZADO, COM ROSCA BSP, DE 2 1/2"</v>
          </cell>
          <cell r="C1434" t="str">
            <v xml:space="preserve">UN    </v>
          </cell>
          <cell r="D1434" t="str">
            <v>AS</v>
          </cell>
          <cell r="E1434" t="str">
            <v>105,74</v>
          </cell>
        </row>
        <row r="1435">
          <cell r="A1435">
            <v>3447</v>
          </cell>
          <cell r="B1435" t="str">
            <v>COTOVELO 45 GRAUS DE FERRO GALVANIZADO, COM ROSCA BSP, DE 2"</v>
          </cell>
          <cell r="C1435" t="str">
            <v xml:space="preserve">UN    </v>
          </cell>
          <cell r="D1435" t="str">
            <v>AS</v>
          </cell>
          <cell r="E1435" t="str">
            <v>54,71</v>
          </cell>
        </row>
        <row r="1436">
          <cell r="A1436">
            <v>3442</v>
          </cell>
          <cell r="B1436" t="str">
            <v>COTOVELO 45 GRAUS DE FERRO GALVANIZADO, COM ROSCA BSP, DE 3/4"</v>
          </cell>
          <cell r="C1436" t="str">
            <v xml:space="preserve">UN    </v>
          </cell>
          <cell r="D1436" t="str">
            <v>AS</v>
          </cell>
          <cell r="E1436" t="str">
            <v>12,96</v>
          </cell>
        </row>
        <row r="1437">
          <cell r="A1437">
            <v>3448</v>
          </cell>
          <cell r="B1437" t="str">
            <v>COTOVELO 45 GRAUS DE FERRO GALVANIZADO, COM ROSCA BSP, DE 3"</v>
          </cell>
          <cell r="C1437" t="str">
            <v xml:space="preserve">UN    </v>
          </cell>
          <cell r="D1437" t="str">
            <v>AS</v>
          </cell>
          <cell r="E1437" t="str">
            <v>154,60</v>
          </cell>
        </row>
        <row r="1438">
          <cell r="A1438">
            <v>3449</v>
          </cell>
          <cell r="B1438" t="str">
            <v>COTOVELO 45 GRAUS DE FERRO GALVANIZADO, COM ROSCA BSP, DE 4"</v>
          </cell>
          <cell r="C1438" t="str">
            <v xml:space="preserve">UN    </v>
          </cell>
          <cell r="D1438" t="str">
            <v>AS</v>
          </cell>
          <cell r="E1438" t="str">
            <v>270,89</v>
          </cell>
        </row>
        <row r="1439">
          <cell r="A1439">
            <v>37438</v>
          </cell>
          <cell r="B1439" t="str">
            <v>COTOVELO 45 GRAUS, PEAD PE 100, DE 125 MM, PARA ELETROFUSAO</v>
          </cell>
          <cell r="C1439" t="str">
            <v xml:space="preserve">UN    </v>
          </cell>
          <cell r="D1439" t="str">
            <v>AS</v>
          </cell>
          <cell r="E1439" t="str">
            <v>250,54</v>
          </cell>
        </row>
        <row r="1440">
          <cell r="A1440">
            <v>37439</v>
          </cell>
          <cell r="B1440" t="str">
            <v>COTOVELO 45 GRAUS, PEAD PE 100, DE 200 MM, PARA ELETROFUSAO</v>
          </cell>
          <cell r="C1440" t="str">
            <v xml:space="preserve">UN    </v>
          </cell>
          <cell r="D1440" t="str">
            <v>AS</v>
          </cell>
          <cell r="E1440" t="str">
            <v>1.638,04</v>
          </cell>
        </row>
        <row r="1441">
          <cell r="A1441">
            <v>37435</v>
          </cell>
          <cell r="B1441" t="str">
            <v>COTOVELO 45 GRAUS, PEAD PE 100, DE 32 MM, PARA ELETROFUSAO</v>
          </cell>
          <cell r="C1441" t="str">
            <v xml:space="preserve">UN    </v>
          </cell>
          <cell r="D1441" t="str">
            <v>AS</v>
          </cell>
          <cell r="E1441" t="str">
            <v>29,44</v>
          </cell>
        </row>
        <row r="1442">
          <cell r="A1442">
            <v>37436</v>
          </cell>
          <cell r="B1442" t="str">
            <v>COTOVELO 45 GRAUS, PEAD PE 100, DE 40 MM, PARA ELETROFUSAO</v>
          </cell>
          <cell r="C1442" t="str">
            <v xml:space="preserve">UN    </v>
          </cell>
          <cell r="D1442" t="str">
            <v>AS</v>
          </cell>
          <cell r="E1442" t="str">
            <v>34,75</v>
          </cell>
        </row>
        <row r="1443">
          <cell r="A1443">
            <v>37437</v>
          </cell>
          <cell r="B1443" t="str">
            <v>COTOVELO 45 GRAUS, PEAD PE 100, DE 63 MM, PARA ELETROFUSAO</v>
          </cell>
          <cell r="C1443" t="str">
            <v xml:space="preserve">UN    </v>
          </cell>
          <cell r="D1443" t="str">
            <v>AS</v>
          </cell>
          <cell r="E1443" t="str">
            <v>50,26</v>
          </cell>
        </row>
        <row r="1444">
          <cell r="A1444">
            <v>3473</v>
          </cell>
          <cell r="B1444" t="str">
            <v>COTOVELO 90 GRAUS DE FERRO GALVANIZADO, COM ROSCA BSP MACHO/FEMEA, DE 1 1/2"</v>
          </cell>
          <cell r="C1444" t="str">
            <v xml:space="preserve">UN    </v>
          </cell>
          <cell r="D1444" t="str">
            <v>AS</v>
          </cell>
          <cell r="E1444" t="str">
            <v>42,53</v>
          </cell>
        </row>
        <row r="1445">
          <cell r="A1445">
            <v>3474</v>
          </cell>
          <cell r="B1445" t="str">
            <v>COTOVELO 90 GRAUS DE FERRO GALVANIZADO, COM ROSCA BSP MACHO/FEMEA, DE 1 1/4"</v>
          </cell>
          <cell r="C1445" t="str">
            <v xml:space="preserve">UN    </v>
          </cell>
          <cell r="D1445" t="str">
            <v>AS</v>
          </cell>
          <cell r="E1445" t="str">
            <v>35,06</v>
          </cell>
        </row>
        <row r="1446">
          <cell r="A1446">
            <v>3450</v>
          </cell>
          <cell r="B1446" t="str">
            <v>COTOVELO 90 GRAUS DE FERRO GALVANIZADO, COM ROSCA BSP MACHO/FEMEA, DE 1/2"</v>
          </cell>
          <cell r="C1446" t="str">
            <v xml:space="preserve">UN    </v>
          </cell>
          <cell r="D1446" t="str">
            <v>AS</v>
          </cell>
          <cell r="E1446" t="str">
            <v>10,16</v>
          </cell>
        </row>
        <row r="1447">
          <cell r="A1447">
            <v>3443</v>
          </cell>
          <cell r="B1447" t="str">
            <v>COTOVELO 90 GRAUS DE FERRO GALVANIZADO, COM ROSCA BSP MACHO/FEMEA, DE 1"</v>
          </cell>
          <cell r="C1447" t="str">
            <v xml:space="preserve">UN    </v>
          </cell>
          <cell r="D1447" t="str">
            <v>AS</v>
          </cell>
          <cell r="E1447" t="str">
            <v>21,81</v>
          </cell>
        </row>
        <row r="1448">
          <cell r="A1448">
            <v>3453</v>
          </cell>
          <cell r="B1448" t="str">
            <v>COTOVELO 90 GRAUS DE FERRO GALVANIZADO, COM ROSCA BSP MACHO/FEMEA, DE 2 1/2"</v>
          </cell>
          <cell r="C1448" t="str">
            <v xml:space="preserve">UN    </v>
          </cell>
          <cell r="D1448" t="str">
            <v>AS</v>
          </cell>
          <cell r="E1448" t="str">
            <v>124,15</v>
          </cell>
        </row>
        <row r="1449">
          <cell r="A1449">
            <v>3452</v>
          </cell>
          <cell r="B1449" t="str">
            <v>COTOVELO 90 GRAUS DE FERRO GALVANIZADO, COM ROSCA BSP MACHO/FEMEA, DE 2"</v>
          </cell>
          <cell r="C1449" t="str">
            <v xml:space="preserve">UN    </v>
          </cell>
          <cell r="D1449" t="str">
            <v>AS</v>
          </cell>
          <cell r="E1449" t="str">
            <v>61,28</v>
          </cell>
        </row>
        <row r="1450">
          <cell r="A1450">
            <v>3451</v>
          </cell>
          <cell r="B1450" t="str">
            <v>COTOVELO 90 GRAUS DE FERRO GALVANIZADO, COM ROSCA BSP MACHO/FEMEA, DE 3/4"</v>
          </cell>
          <cell r="C1450" t="str">
            <v xml:space="preserve">UN    </v>
          </cell>
          <cell r="D1450" t="str">
            <v>AS</v>
          </cell>
          <cell r="E1450" t="str">
            <v>12,15</v>
          </cell>
        </row>
        <row r="1451">
          <cell r="A1451">
            <v>3454</v>
          </cell>
          <cell r="B1451" t="str">
            <v>COTOVELO 90 GRAUS DE FERRO GALVANIZADO, COM ROSCA BSP MACHO/FEMEA, DE 3"</v>
          </cell>
          <cell r="C1451" t="str">
            <v xml:space="preserve">UN    </v>
          </cell>
          <cell r="D1451" t="str">
            <v>AS</v>
          </cell>
          <cell r="E1451" t="str">
            <v>188,83</v>
          </cell>
        </row>
        <row r="1452">
          <cell r="A1452">
            <v>3458</v>
          </cell>
          <cell r="B1452" t="str">
            <v>COTOVELO 90 GRAUS DE FERRO GALVANIZADO, COM ROSCA BSP, DE 1 1/2"</v>
          </cell>
          <cell r="C1452" t="str">
            <v xml:space="preserve">UN    </v>
          </cell>
          <cell r="D1452" t="str">
            <v>AS</v>
          </cell>
          <cell r="E1452" t="str">
            <v>34,09</v>
          </cell>
        </row>
        <row r="1453">
          <cell r="A1453">
            <v>3457</v>
          </cell>
          <cell r="B1453" t="str">
            <v>COTOVELO 90 GRAUS DE FERRO GALVANIZADO, COM ROSCA BSP, DE 1 1/4"</v>
          </cell>
          <cell r="C1453" t="str">
            <v xml:space="preserve">UN    </v>
          </cell>
          <cell r="D1453" t="str">
            <v>AS</v>
          </cell>
          <cell r="E1453" t="str">
            <v>25,59</v>
          </cell>
        </row>
        <row r="1454">
          <cell r="A1454">
            <v>3455</v>
          </cell>
          <cell r="B1454" t="str">
            <v>COTOVELO 90 GRAUS DE FERRO GALVANIZADO, COM ROSCA BSP, DE 1/2"</v>
          </cell>
          <cell r="C1454" t="str">
            <v xml:space="preserve">UN    </v>
          </cell>
          <cell r="D1454" t="str">
            <v>AS</v>
          </cell>
          <cell r="E1454" t="str">
            <v>7,27</v>
          </cell>
        </row>
        <row r="1455">
          <cell r="A1455">
            <v>3472</v>
          </cell>
          <cell r="B1455" t="str">
            <v>COTOVELO 90 GRAUS DE FERRO GALVANIZADO, COM ROSCA BSP, DE 1"</v>
          </cell>
          <cell r="C1455" t="str">
            <v xml:space="preserve">UN    </v>
          </cell>
          <cell r="D1455" t="str">
            <v>AS</v>
          </cell>
          <cell r="E1455" t="str">
            <v>16,33</v>
          </cell>
        </row>
        <row r="1456">
          <cell r="A1456">
            <v>3470</v>
          </cell>
          <cell r="B1456" t="str">
            <v>COTOVELO 90 GRAUS DE FERRO GALVANIZADO, COM ROSCA BSP, DE 2 1/2"</v>
          </cell>
          <cell r="C1456" t="str">
            <v xml:space="preserve">UN    </v>
          </cell>
          <cell r="D1456" t="str">
            <v>AS</v>
          </cell>
          <cell r="E1456" t="str">
            <v>95,20</v>
          </cell>
        </row>
        <row r="1457">
          <cell r="A1457">
            <v>3471</v>
          </cell>
          <cell r="B1457" t="str">
            <v>COTOVELO 90 GRAUS DE FERRO GALVANIZADO, COM ROSCA BSP, DE 2"</v>
          </cell>
          <cell r="C1457" t="str">
            <v xml:space="preserve">UN    </v>
          </cell>
          <cell r="D1457" t="str">
            <v>AS</v>
          </cell>
          <cell r="E1457" t="str">
            <v>52,31</v>
          </cell>
        </row>
        <row r="1458">
          <cell r="A1458">
            <v>3456</v>
          </cell>
          <cell r="B1458" t="str">
            <v>COTOVELO 90 GRAUS DE FERRO GALVANIZADO, COM ROSCA BSP, DE 3/4"</v>
          </cell>
          <cell r="C1458" t="str">
            <v xml:space="preserve">UN    </v>
          </cell>
          <cell r="D1458" t="str">
            <v>AS</v>
          </cell>
          <cell r="E1458" t="str">
            <v>10,88</v>
          </cell>
        </row>
        <row r="1459">
          <cell r="A1459">
            <v>3459</v>
          </cell>
          <cell r="B1459" t="str">
            <v>COTOVELO 90 GRAUS DE FERRO GALVANIZADO, COM ROSCA BSP, DE 3"</v>
          </cell>
          <cell r="C1459" t="str">
            <v xml:space="preserve">UN    </v>
          </cell>
          <cell r="D1459" t="str">
            <v>AS</v>
          </cell>
          <cell r="E1459" t="str">
            <v>134,28</v>
          </cell>
        </row>
        <row r="1460">
          <cell r="A1460">
            <v>3469</v>
          </cell>
          <cell r="B1460" t="str">
            <v>COTOVELO 90 GRAUS DE FERRO GALVANIZADO, COM ROSCA BSP, DE 4"</v>
          </cell>
          <cell r="C1460" t="str">
            <v xml:space="preserve">UN    </v>
          </cell>
          <cell r="D1460" t="str">
            <v>AS</v>
          </cell>
          <cell r="E1460" t="str">
            <v>255,36</v>
          </cell>
        </row>
        <row r="1461">
          <cell r="A1461">
            <v>3460</v>
          </cell>
          <cell r="B1461" t="str">
            <v>COTOVELO 90 GRAUS DE FERRO GALVANIZADO, COM ROSCA BSP, DE 5"</v>
          </cell>
          <cell r="C1461" t="str">
            <v xml:space="preserve">UN    </v>
          </cell>
          <cell r="D1461" t="str">
            <v>AS</v>
          </cell>
          <cell r="E1461" t="str">
            <v>372,61</v>
          </cell>
        </row>
        <row r="1462">
          <cell r="A1462">
            <v>3461</v>
          </cell>
          <cell r="B1462" t="str">
            <v>COTOVELO 90 GRAUS DE FERRO GALVANIZADO, COM ROSCA BSP, DE 6"</v>
          </cell>
          <cell r="C1462" t="str">
            <v xml:space="preserve">UN    </v>
          </cell>
          <cell r="D1462" t="str">
            <v>AS</v>
          </cell>
          <cell r="E1462" t="str">
            <v>952,38</v>
          </cell>
        </row>
        <row r="1463">
          <cell r="A1463">
            <v>37433</v>
          </cell>
          <cell r="B1463" t="str">
            <v>COTOVELO 90 GRAUS, PEAD PE 100, DE 125 MM, PARA ELETROFUSAO</v>
          </cell>
          <cell r="C1463" t="str">
            <v xml:space="preserve">UN    </v>
          </cell>
          <cell r="D1463" t="str">
            <v>AS</v>
          </cell>
          <cell r="E1463" t="str">
            <v>250,54</v>
          </cell>
        </row>
        <row r="1464">
          <cell r="A1464">
            <v>37430</v>
          </cell>
          <cell r="B1464" t="str">
            <v>COTOVELO 90 GRAUS, PEAD PE 100, DE 20 MM, PARA ELETROFUSAO</v>
          </cell>
          <cell r="C1464" t="str">
            <v xml:space="preserve">UN    </v>
          </cell>
          <cell r="D1464" t="str">
            <v>AS</v>
          </cell>
          <cell r="E1464" t="str">
            <v>31,40</v>
          </cell>
        </row>
        <row r="1465">
          <cell r="A1465">
            <v>37434</v>
          </cell>
          <cell r="B1465" t="str">
            <v>COTOVELO 90 GRAUS, PEAD PE 100, DE 200 MM, PARA ELETROFUSAO</v>
          </cell>
          <cell r="C1465" t="str">
            <v xml:space="preserve">UN    </v>
          </cell>
          <cell r="D1465" t="str">
            <v>AS</v>
          </cell>
          <cell r="E1465" t="str">
            <v>2.336,06</v>
          </cell>
        </row>
        <row r="1466">
          <cell r="A1466">
            <v>37431</v>
          </cell>
          <cell r="B1466" t="str">
            <v>COTOVELO 90 GRAUS, PEAD PE 100, DE 32 MM, PARA ELETROFUSAO</v>
          </cell>
          <cell r="C1466" t="str">
            <v xml:space="preserve">UN    </v>
          </cell>
          <cell r="D1466" t="str">
            <v>AS</v>
          </cell>
          <cell r="E1466" t="str">
            <v>42,59</v>
          </cell>
        </row>
        <row r="1467">
          <cell r="A1467">
            <v>37432</v>
          </cell>
          <cell r="B1467" t="str">
            <v>COTOVELO 90 GRAUS, PEAD PE 100, DE 63 MM, PARA ELETROFUSAO</v>
          </cell>
          <cell r="C1467" t="str">
            <v xml:space="preserve">UN    </v>
          </cell>
          <cell r="D1467" t="str">
            <v>AS</v>
          </cell>
          <cell r="E1467" t="str">
            <v>78,56</v>
          </cell>
        </row>
        <row r="1468">
          <cell r="A1468">
            <v>37413</v>
          </cell>
          <cell r="B1468" t="str">
            <v>COTOVELO/JOELHO COM ADAPTADOR, 90 GRAUS, EM POLIPROPILENO, PN 16, PARA TUBOS PEAD, 20 MM X 1/2" - LIGACAO PREDIAL DE AGUA</v>
          </cell>
          <cell r="C1468" t="str">
            <v xml:space="preserve">UN    </v>
          </cell>
          <cell r="D1468" t="str">
            <v>AS</v>
          </cell>
          <cell r="E1468" t="str">
            <v>4,43</v>
          </cell>
        </row>
        <row r="1469">
          <cell r="A1469">
            <v>37414</v>
          </cell>
          <cell r="B1469" t="str">
            <v>COTOVELO/JOELHO COM ADAPTADOR, 90 GRAUS, EM POLIPROPILENO, PN 16, PARA TUBOS PEAD, 20 MM X 3/4" - LIGACAO PREDIAL DE AGUA</v>
          </cell>
          <cell r="C1469" t="str">
            <v xml:space="preserve">UN    </v>
          </cell>
          <cell r="D1469" t="str">
            <v>AS</v>
          </cell>
          <cell r="E1469" t="str">
            <v>5,03</v>
          </cell>
        </row>
        <row r="1470">
          <cell r="A1470">
            <v>37415</v>
          </cell>
          <cell r="B1470" t="str">
            <v>COTOVELO/JOELHO COM ADAPTADOR, 90 GRAUS, EM POLIPROPILENO, PN 16, PARA TUBOS PEAD, 32 MM X 1" - LIGACAO PREDIAL DE AGUA</v>
          </cell>
          <cell r="C1470" t="str">
            <v xml:space="preserve">UN    </v>
          </cell>
          <cell r="D1470" t="str">
            <v>AS</v>
          </cell>
          <cell r="E1470" t="str">
            <v>9,14</v>
          </cell>
        </row>
        <row r="1471">
          <cell r="A1471">
            <v>37416</v>
          </cell>
          <cell r="B1471" t="str">
            <v>COTOVELO/JOELHO 90 GRAUS, EM POLIPROPILENO, PN 16, PARA TUBOS PEAD, 20 X 20 MM - LIGACAO PREDIAL DE AGUA</v>
          </cell>
          <cell r="C1471" t="str">
            <v xml:space="preserve">UN    </v>
          </cell>
          <cell r="D1471" t="str">
            <v>AS</v>
          </cell>
          <cell r="E1471" t="str">
            <v>4,14</v>
          </cell>
        </row>
        <row r="1472">
          <cell r="A1472">
            <v>37417</v>
          </cell>
          <cell r="B1472" t="str">
            <v>COTOVELO/JOELHO 90 GRAUS, EM POLIPROPILENO, PN 16, PARA TUBOS PEAD, 32 X 32 MM - LIGACAO PREDIAL DE AGUA</v>
          </cell>
          <cell r="C1472" t="str">
            <v xml:space="preserve">UN    </v>
          </cell>
          <cell r="D1472" t="str">
            <v>AS</v>
          </cell>
          <cell r="E1472" t="str">
            <v>5,96</v>
          </cell>
        </row>
        <row r="1473">
          <cell r="A1473">
            <v>43590</v>
          </cell>
          <cell r="B1473" t="str">
            <v>CREMONA RETANGULAR INJETADA LISA COM CHAVE, COM CASTANHA / ALCA, EM LATAO, COM ACABAMENTO CROMADO, DE SOBREPOR / EMBUTIR</v>
          </cell>
          <cell r="C1473" t="str">
            <v xml:space="preserve">UN    </v>
          </cell>
          <cell r="D1473" t="str">
            <v>CR</v>
          </cell>
          <cell r="E1473" t="str">
            <v>152,13</v>
          </cell>
        </row>
        <row r="1474">
          <cell r="A1474">
            <v>43589</v>
          </cell>
          <cell r="B1474" t="str">
            <v>CREMONA RETANGULAR INJETADA LISA, COM CASTANHA / ALCA, EM LATAO, COM ACABAMENTO CROMADO, DE SOBREPOR / EMBUTIR</v>
          </cell>
          <cell r="C1474" t="str">
            <v xml:space="preserve">UN    </v>
          </cell>
          <cell r="D1474" t="str">
            <v>CR</v>
          </cell>
          <cell r="E1474" t="str">
            <v>27,52</v>
          </cell>
        </row>
        <row r="1475">
          <cell r="A1475">
            <v>34519</v>
          </cell>
          <cell r="B1475" t="str">
            <v>CRUZETA DE CONCRETO LEVE, COMP. 2000 MM SECAO, 90 X 90 MM</v>
          </cell>
          <cell r="C1475" t="str">
            <v xml:space="preserve">UN    </v>
          </cell>
          <cell r="D1475" t="str">
            <v>AS</v>
          </cell>
          <cell r="E1475" t="str">
            <v>80,41</v>
          </cell>
        </row>
        <row r="1476">
          <cell r="A1476">
            <v>1649</v>
          </cell>
          <cell r="B1476" t="str">
            <v>CRUZETA DE FERRO GALVANIZADO, COM ROSCA BSP, DE 1 1/2"</v>
          </cell>
          <cell r="C1476" t="str">
            <v xml:space="preserve">UN    </v>
          </cell>
          <cell r="D1476" t="str">
            <v>AS</v>
          </cell>
          <cell r="E1476" t="str">
            <v>80,40</v>
          </cell>
        </row>
        <row r="1477">
          <cell r="A1477">
            <v>1653</v>
          </cell>
          <cell r="B1477" t="str">
            <v>CRUZETA DE FERRO GALVANIZADO, COM ROSCA BSP, DE 1 1/4"</v>
          </cell>
          <cell r="C1477" t="str">
            <v xml:space="preserve">UN    </v>
          </cell>
          <cell r="D1477" t="str">
            <v>AS</v>
          </cell>
          <cell r="E1477" t="str">
            <v>62,98</v>
          </cell>
        </row>
        <row r="1478">
          <cell r="A1478">
            <v>1647</v>
          </cell>
          <cell r="B1478" t="str">
            <v>CRUZETA DE FERRO GALVANIZADO, COM ROSCA BSP, DE 1/2"</v>
          </cell>
          <cell r="C1478" t="str">
            <v xml:space="preserve">UN    </v>
          </cell>
          <cell r="D1478" t="str">
            <v>AS</v>
          </cell>
          <cell r="E1478" t="str">
            <v>22,55</v>
          </cell>
        </row>
        <row r="1479">
          <cell r="A1479">
            <v>1648</v>
          </cell>
          <cell r="B1479" t="str">
            <v>CRUZETA DE FERRO GALVANIZADO, COM ROSCA BSP, DE 1"</v>
          </cell>
          <cell r="C1479" t="str">
            <v xml:space="preserve">UN    </v>
          </cell>
          <cell r="D1479" t="str">
            <v>AS</v>
          </cell>
          <cell r="E1479" t="str">
            <v>43,30</v>
          </cell>
        </row>
        <row r="1480">
          <cell r="A1480">
            <v>1651</v>
          </cell>
          <cell r="B1480" t="str">
            <v>CRUZETA DE FERRO GALVANIZADO, COM ROSCA BSP, DE 2 1/2"</v>
          </cell>
          <cell r="C1480" t="str">
            <v xml:space="preserve">UN    </v>
          </cell>
          <cell r="D1480" t="str">
            <v>AS</v>
          </cell>
          <cell r="E1480" t="str">
            <v>200,88</v>
          </cell>
        </row>
        <row r="1481">
          <cell r="A1481">
            <v>1650</v>
          </cell>
          <cell r="B1481" t="str">
            <v>CRUZETA DE FERRO GALVANIZADO, COM ROSCA BSP, DE 2"</v>
          </cell>
          <cell r="C1481" t="str">
            <v xml:space="preserve">UN    </v>
          </cell>
          <cell r="D1481" t="str">
            <v>AS</v>
          </cell>
          <cell r="E1481" t="str">
            <v>111,04</v>
          </cell>
        </row>
        <row r="1482">
          <cell r="A1482">
            <v>1654</v>
          </cell>
          <cell r="B1482" t="str">
            <v>CRUZETA DE FERRO GALVANIZADO, COM ROSCA BSP, DE 3/4"</v>
          </cell>
          <cell r="C1482" t="str">
            <v xml:space="preserve">UN    </v>
          </cell>
          <cell r="D1482" t="str">
            <v>AS</v>
          </cell>
          <cell r="E1482" t="str">
            <v>30,95</v>
          </cell>
        </row>
        <row r="1483">
          <cell r="A1483">
            <v>1652</v>
          </cell>
          <cell r="B1483" t="str">
            <v>CRUZETA DE FERRO GALVANIZADO, COM ROSCA BSP, DE 3"</v>
          </cell>
          <cell r="C1483" t="str">
            <v xml:space="preserve">UN    </v>
          </cell>
          <cell r="D1483" t="str">
            <v>AS</v>
          </cell>
          <cell r="E1483" t="str">
            <v>288,32</v>
          </cell>
        </row>
        <row r="1484">
          <cell r="A1484">
            <v>10510</v>
          </cell>
          <cell r="B1484" t="str">
            <v>CRUZETA DE MADEIRA TRATADA, *90 X 115 X 2400* MM, EM EUCALIPTO OU EQUIVALENTE DA REGIAO</v>
          </cell>
          <cell r="C1484" t="str">
            <v xml:space="preserve">UN    </v>
          </cell>
          <cell r="D1484" t="str">
            <v>CR</v>
          </cell>
          <cell r="E1484" t="str">
            <v>147,28</v>
          </cell>
        </row>
        <row r="1485">
          <cell r="A1485">
            <v>1747</v>
          </cell>
          <cell r="B1485" t="str">
            <v>CUBA ACO INOX (AISI 304) DE EMBUTIR COM VALVULA DE 3 1/2 ", DE *56 X 33 X 12* CM</v>
          </cell>
          <cell r="C1485" t="str">
            <v xml:space="preserve">UN    </v>
          </cell>
          <cell r="D1485" t="str">
            <v>CR</v>
          </cell>
          <cell r="E1485" t="str">
            <v>239,30</v>
          </cell>
        </row>
        <row r="1486">
          <cell r="A1486">
            <v>1744</v>
          </cell>
          <cell r="B1486" t="str">
            <v>CUBA ACO INOX (AISI 304) DE EMBUTIR COM VALVULA 3 1/2 ", DE *40 X 34 X 12* CM</v>
          </cell>
          <cell r="C1486" t="str">
            <v xml:space="preserve">UN    </v>
          </cell>
          <cell r="D1486" t="str">
            <v>CR</v>
          </cell>
          <cell r="E1486" t="str">
            <v>165,75</v>
          </cell>
        </row>
        <row r="1487">
          <cell r="A1487">
            <v>1743</v>
          </cell>
          <cell r="B1487" t="str">
            <v>CUBA ACO INOX (AISI 304) DE EMBUTIR COM VALVULA 3 1/2 ", DE *46 X 30 X 12* CM</v>
          </cell>
          <cell r="C1487" t="str">
            <v xml:space="preserve">UN    </v>
          </cell>
          <cell r="D1487" t="str">
            <v>CR</v>
          </cell>
          <cell r="E1487" t="str">
            <v>217,66</v>
          </cell>
        </row>
        <row r="1488">
          <cell r="A1488">
            <v>39640</v>
          </cell>
          <cell r="B1488" t="str">
            <v>CUMEEIRA ARTICULADA (ABA INFERIOR) PARA TELHA ONDULADA DE FIBROCIMENTO E = 4 MM, ABA *330* MM, COMPRIMENTO 500 MM (SEM AMIANTO)</v>
          </cell>
          <cell r="C1488" t="str">
            <v xml:space="preserve">UN    </v>
          </cell>
          <cell r="D1488" t="str">
            <v>CR</v>
          </cell>
          <cell r="E1488" t="str">
            <v>12,76</v>
          </cell>
        </row>
        <row r="1489">
          <cell r="A1489">
            <v>7216</v>
          </cell>
          <cell r="B1489" t="str">
            <v>CUMEEIRA NORMAL PARA TELHA ESTRUTURAL DE FIBROCIMENTO 2 ABAS, E = 6 MM, DE 1050 X 935 MM (SEM AMIANTO)</v>
          </cell>
          <cell r="C1489" t="str">
            <v xml:space="preserve">UN    </v>
          </cell>
          <cell r="D1489" t="str">
            <v>CR</v>
          </cell>
          <cell r="E1489" t="str">
            <v>68,53</v>
          </cell>
        </row>
        <row r="1490">
          <cell r="A1490">
            <v>20235</v>
          </cell>
          <cell r="B1490" t="str">
            <v>CUMEEIRA NORMAL PARA TELHA ONDULADA DE FIBROCIMENTO, E = 6 MM, ABA 300 MM, COMPRIMENTO 1100 MM (SEM AMIANTO)</v>
          </cell>
          <cell r="C1490" t="str">
            <v xml:space="preserve">UN    </v>
          </cell>
          <cell r="D1490" t="str">
            <v>CR</v>
          </cell>
          <cell r="E1490" t="str">
            <v>55,10</v>
          </cell>
        </row>
        <row r="1491">
          <cell r="A1491">
            <v>7181</v>
          </cell>
          <cell r="B1491" t="str">
            <v>CUMEEIRA PARA TELHA CERAMICA, COMPRIMENTO DE *41* CM, RENDIMENTO DE *3* TELHAS/M</v>
          </cell>
          <cell r="C1491" t="str">
            <v xml:space="preserve">UN    </v>
          </cell>
          <cell r="D1491" t="str">
            <v>CR</v>
          </cell>
          <cell r="E1491" t="str">
            <v>3,64</v>
          </cell>
        </row>
        <row r="1492">
          <cell r="A1492">
            <v>40742</v>
          </cell>
          <cell r="B1492" t="str">
            <v>CUMEEIRA PARA TELHA DE CONCRETO, PARA 2 AGUAS DE TELHADO, COR CINZA, RENDIMENTO DE *3* TELHAS/M</v>
          </cell>
          <cell r="C1492" t="str">
            <v xml:space="preserve">UN    </v>
          </cell>
          <cell r="D1492" t="str">
            <v>CR</v>
          </cell>
          <cell r="E1492" t="str">
            <v>8,97</v>
          </cell>
        </row>
        <row r="1493">
          <cell r="A1493">
            <v>7214</v>
          </cell>
          <cell r="B1493" t="str">
            <v>CUMEEIRA SHED PARA TELHA ONDULADA DE FIBROCIMENTO, E = 6 MM, ABA 280 MM, COMPRIMENTO 1100 MM (SEM AMIANTO)</v>
          </cell>
          <cell r="C1493" t="str">
            <v xml:space="preserve">UN    </v>
          </cell>
          <cell r="D1493" t="str">
            <v>CR</v>
          </cell>
          <cell r="E1493" t="str">
            <v>66,92</v>
          </cell>
        </row>
        <row r="1494">
          <cell r="A1494">
            <v>7219</v>
          </cell>
          <cell r="B1494" t="str">
            <v>CUMEEIRA UNIVERSAL PARA TELHA ONDULADA DE FIBROCIMENTO, E = 6 MM, ABA 210 MM, COMPRIMENTO 1100 MM (SEM AMIANTO)</v>
          </cell>
          <cell r="C1494" t="str">
            <v xml:space="preserve">UN    </v>
          </cell>
          <cell r="D1494" t="str">
            <v>CR</v>
          </cell>
          <cell r="E1494" t="str">
            <v>59,36</v>
          </cell>
        </row>
        <row r="1495">
          <cell r="A1495">
            <v>37971</v>
          </cell>
          <cell r="B1495" t="str">
            <v>CURVA CPVC, 90 GRAUS, SOLDAVEL, 15 MM, PARA AGUA QUENTE</v>
          </cell>
          <cell r="C1495" t="str">
            <v xml:space="preserve">UN    </v>
          </cell>
          <cell r="D1495" t="str">
            <v>CR</v>
          </cell>
          <cell r="E1495" t="str">
            <v>5,11</v>
          </cell>
        </row>
        <row r="1496">
          <cell r="A1496">
            <v>37972</v>
          </cell>
          <cell r="B1496" t="str">
            <v>CURVA CPVC, 90 GRAUS, SOLDAVEL, 22 MM, PARA AGUA QUENTE</v>
          </cell>
          <cell r="C1496" t="str">
            <v xml:space="preserve">UN    </v>
          </cell>
          <cell r="D1496" t="str">
            <v>CR</v>
          </cell>
          <cell r="E1496" t="str">
            <v>7,26</v>
          </cell>
        </row>
        <row r="1497">
          <cell r="A1497">
            <v>37973</v>
          </cell>
          <cell r="B1497" t="str">
            <v>CURVA CPVC, 90 GRAUS, SOLDAVEL, 28 MM, PARA AGUA QUENTE</v>
          </cell>
          <cell r="C1497" t="str">
            <v xml:space="preserve">UN    </v>
          </cell>
          <cell r="D1497" t="str">
            <v>CR</v>
          </cell>
          <cell r="E1497" t="str">
            <v>13,64</v>
          </cell>
        </row>
        <row r="1498">
          <cell r="A1498">
            <v>1926</v>
          </cell>
          <cell r="B1498" t="str">
            <v>CURVA DE PVC 45 GRAUS, SOLDAVEL, 20 MM, COR MARROM, PARA AGUA FRIA PREDIAL</v>
          </cell>
          <cell r="C1498" t="str">
            <v xml:space="preserve">UN    </v>
          </cell>
          <cell r="D1498" t="str">
            <v>CR</v>
          </cell>
          <cell r="E1498" t="str">
            <v>2,54</v>
          </cell>
        </row>
        <row r="1499">
          <cell r="A1499">
            <v>1927</v>
          </cell>
          <cell r="B1499" t="str">
            <v>CURVA DE PVC 45 GRAUS, SOLDAVEL, 25 MM, COR MARROM, PARA AGUA FRIA PREDIAL</v>
          </cell>
          <cell r="C1499" t="str">
            <v xml:space="preserve">UN    </v>
          </cell>
          <cell r="D1499" t="str">
            <v>CR</v>
          </cell>
          <cell r="E1499" t="str">
            <v>2,85</v>
          </cell>
        </row>
        <row r="1500">
          <cell r="A1500">
            <v>1923</v>
          </cell>
          <cell r="B1500" t="str">
            <v>CURVA DE PVC 45 GRAUS, SOLDAVEL, 32 MM, COR MARROM, PARA AGUA FRIA PREDIAL</v>
          </cell>
          <cell r="C1500" t="str">
            <v xml:space="preserve">UN    </v>
          </cell>
          <cell r="D1500" t="str">
            <v>CR</v>
          </cell>
          <cell r="E1500" t="str">
            <v>5,20</v>
          </cell>
        </row>
        <row r="1501">
          <cell r="A1501">
            <v>1929</v>
          </cell>
          <cell r="B1501" t="str">
            <v>CURVA DE PVC 45 GRAUS, SOLDAVEL, 40 MM, COR MARROM, PARA AGUA FRIA PREDIAL</v>
          </cell>
          <cell r="C1501" t="str">
            <v xml:space="preserve">UN    </v>
          </cell>
          <cell r="D1501" t="str">
            <v>CR</v>
          </cell>
          <cell r="E1501" t="str">
            <v>6,30</v>
          </cell>
        </row>
        <row r="1502">
          <cell r="A1502">
            <v>1930</v>
          </cell>
          <cell r="B1502" t="str">
            <v>CURVA DE PVC 45 GRAUS, SOLDAVEL, 50 MM, COR MARROM, PARA AGUA FRIA PREDIAL</v>
          </cell>
          <cell r="C1502" t="str">
            <v xml:space="preserve">UN    </v>
          </cell>
          <cell r="D1502" t="str">
            <v>CR</v>
          </cell>
          <cell r="E1502" t="str">
            <v>10,79</v>
          </cell>
        </row>
        <row r="1503">
          <cell r="A1503">
            <v>1924</v>
          </cell>
          <cell r="B1503" t="str">
            <v>CURVA DE PVC 45 GRAUS, SOLDAVEL, 60 MM, COR MARROM, PARA AGUA FRIA PREDIAL</v>
          </cell>
          <cell r="C1503" t="str">
            <v xml:space="preserve">UN    </v>
          </cell>
          <cell r="D1503" t="str">
            <v>CR</v>
          </cell>
          <cell r="E1503" t="str">
            <v>17,41</v>
          </cell>
        </row>
        <row r="1504">
          <cell r="A1504">
            <v>1922</v>
          </cell>
          <cell r="B1504" t="str">
            <v>CURVA DE PVC 45 GRAUS, SOLDAVEL, 75 MM, COR MARROM, PARA AGUA FRIA PREDIAL</v>
          </cell>
          <cell r="C1504" t="str">
            <v xml:space="preserve">UN    </v>
          </cell>
          <cell r="D1504" t="str">
            <v>CR</v>
          </cell>
          <cell r="E1504" t="str">
            <v>36,00</v>
          </cell>
        </row>
        <row r="1505">
          <cell r="A1505">
            <v>1953</v>
          </cell>
          <cell r="B1505" t="str">
            <v>CURVA DE PVC 45 GRAUS, SOLDAVEL, 85 MM, COR MARROM, PARA AGUA FRIA PREDIAL</v>
          </cell>
          <cell r="C1505" t="str">
            <v xml:space="preserve">UN    </v>
          </cell>
          <cell r="D1505" t="str">
            <v>CR</v>
          </cell>
          <cell r="E1505" t="str">
            <v>43,95</v>
          </cell>
        </row>
        <row r="1506">
          <cell r="A1506">
            <v>1962</v>
          </cell>
          <cell r="B1506" t="str">
            <v>CURVA DE PVC 90 GRAUS, SOLDAVEL, 110 MM, COR MARROM, PARA AGUA FRIA PREDIAL</v>
          </cell>
          <cell r="C1506" t="str">
            <v xml:space="preserve">UN    </v>
          </cell>
          <cell r="D1506" t="str">
            <v>CR</v>
          </cell>
          <cell r="E1506" t="str">
            <v>213,51</v>
          </cell>
        </row>
        <row r="1507">
          <cell r="A1507">
            <v>1955</v>
          </cell>
          <cell r="B1507" t="str">
            <v>CURVA DE PVC 90 GRAUS, SOLDAVEL, 20 MM, COR MARROM, PARA AGUA FRIA PREDIAL</v>
          </cell>
          <cell r="C1507" t="str">
            <v xml:space="preserve">UN    </v>
          </cell>
          <cell r="D1507" t="str">
            <v>CR</v>
          </cell>
          <cell r="E1507" t="str">
            <v>2,46</v>
          </cell>
        </row>
        <row r="1508">
          <cell r="A1508">
            <v>1956</v>
          </cell>
          <cell r="B1508" t="str">
            <v>CURVA DE PVC 90 GRAUS, SOLDAVEL, 25 MM, COR MARROM, PARA AGUA FRIA PREDIAL</v>
          </cell>
          <cell r="C1508" t="str">
            <v xml:space="preserve">UN    </v>
          </cell>
          <cell r="D1508" t="str">
            <v>CR</v>
          </cell>
          <cell r="E1508" t="str">
            <v>3,47</v>
          </cell>
        </row>
        <row r="1509">
          <cell r="A1509">
            <v>1957</v>
          </cell>
          <cell r="B1509" t="str">
            <v>CURVA DE PVC 90 GRAUS, SOLDAVEL, 32 MM, COR MARROM, PARA AGUA FRIA PREDIAL</v>
          </cell>
          <cell r="C1509" t="str">
            <v xml:space="preserve">UN    </v>
          </cell>
          <cell r="D1509" t="str">
            <v>CR</v>
          </cell>
          <cell r="E1509" t="str">
            <v>7,51</v>
          </cell>
        </row>
        <row r="1510">
          <cell r="A1510">
            <v>1958</v>
          </cell>
          <cell r="B1510" t="str">
            <v>CURVA DE PVC 90 GRAUS, SOLDAVEL, 40 MM, COR MARROM, PARA AGUA FRIA PREDIAL</v>
          </cell>
          <cell r="C1510" t="str">
            <v xml:space="preserve">UN    </v>
          </cell>
          <cell r="D1510" t="str">
            <v>CR</v>
          </cell>
          <cell r="E1510" t="str">
            <v>13,98</v>
          </cell>
        </row>
        <row r="1511">
          <cell r="A1511">
            <v>1959</v>
          </cell>
          <cell r="B1511" t="str">
            <v>CURVA DE PVC 90 GRAUS, SOLDAVEL, 50 MM, COR MARROM, PARA AGUA FRIA PREDIAL</v>
          </cell>
          <cell r="C1511" t="str">
            <v xml:space="preserve">UN    </v>
          </cell>
          <cell r="D1511" t="str">
            <v>CR</v>
          </cell>
          <cell r="E1511" t="str">
            <v>15,17</v>
          </cell>
        </row>
        <row r="1512">
          <cell r="A1512">
            <v>1925</v>
          </cell>
          <cell r="B1512" t="str">
            <v>CURVA DE PVC 90 GRAUS, SOLDAVEL, 60 MM, COR MARROM, PARA AGUA FRIA PREDIAL</v>
          </cell>
          <cell r="C1512" t="str">
            <v xml:space="preserve">UN    </v>
          </cell>
          <cell r="D1512" t="str">
            <v>CR</v>
          </cell>
          <cell r="E1512" t="str">
            <v>39,65</v>
          </cell>
        </row>
        <row r="1513">
          <cell r="A1513">
            <v>1960</v>
          </cell>
          <cell r="B1513" t="str">
            <v>CURVA DE PVC 90 GRAUS, SOLDAVEL, 75 MM, COR MARROM, PARA AGUA FRIA PREDIAL</v>
          </cell>
          <cell r="C1513" t="str">
            <v xml:space="preserve">UN    </v>
          </cell>
          <cell r="D1513" t="str">
            <v>CR</v>
          </cell>
          <cell r="E1513" t="str">
            <v>60,89</v>
          </cell>
        </row>
        <row r="1514">
          <cell r="A1514">
            <v>1961</v>
          </cell>
          <cell r="B1514" t="str">
            <v>CURVA DE PVC 90 GRAUS, SOLDAVEL, 85 MM, COR MARROM, PARA AGUA FRIA PREDIAL</v>
          </cell>
          <cell r="C1514" t="str">
            <v xml:space="preserve">UN    </v>
          </cell>
          <cell r="D1514" t="str">
            <v>CR</v>
          </cell>
          <cell r="E1514" t="str">
            <v>78,00</v>
          </cell>
        </row>
        <row r="1515">
          <cell r="A1515">
            <v>38423</v>
          </cell>
          <cell r="B1515" t="str">
            <v>CURVA DE PVC, 90 GRAUS, SERIE R, DN 100 MM, PARA ESGOTO PREDIAL</v>
          </cell>
          <cell r="C1515" t="str">
            <v xml:space="preserve">UN    </v>
          </cell>
          <cell r="D1515" t="str">
            <v>CR</v>
          </cell>
          <cell r="E1515" t="str">
            <v>36,19</v>
          </cell>
        </row>
        <row r="1516">
          <cell r="A1516">
            <v>39866</v>
          </cell>
          <cell r="B1516" t="str">
            <v>CURVA DE TRANSPOSICAO BRONZE/LATAO (REF 736) SEM ANEL DE SOLDA, BOLSA X BOLSA, 15 MM</v>
          </cell>
          <cell r="C1516" t="str">
            <v xml:space="preserve">UN    </v>
          </cell>
          <cell r="D1516" t="str">
            <v>AS</v>
          </cell>
          <cell r="E1516" t="str">
            <v>17,67</v>
          </cell>
        </row>
        <row r="1517">
          <cell r="A1517">
            <v>39867</v>
          </cell>
          <cell r="B1517" t="str">
            <v>CURVA DE TRANSPOSICAO BRONZE/LATAO (REF 736) SEM ANEL DE SOLDA, BOLSA X BOLSA, 22 MM</v>
          </cell>
          <cell r="C1517" t="str">
            <v xml:space="preserve">UN    </v>
          </cell>
          <cell r="D1517" t="str">
            <v>AS</v>
          </cell>
          <cell r="E1517" t="str">
            <v>39,29</v>
          </cell>
        </row>
        <row r="1518">
          <cell r="A1518">
            <v>39868</v>
          </cell>
          <cell r="B1518" t="str">
            <v>CURVA DE TRANSPOSICAO BRONZE/LATAO (REF 736) SEM ANEL DE SOLDA, BOLSA X BOLSA, 28 MM</v>
          </cell>
          <cell r="C1518" t="str">
            <v xml:space="preserve">UN    </v>
          </cell>
          <cell r="D1518" t="str">
            <v>AS</v>
          </cell>
          <cell r="E1518" t="str">
            <v>70,79</v>
          </cell>
        </row>
        <row r="1519">
          <cell r="A1519">
            <v>37999</v>
          </cell>
          <cell r="B1519" t="str">
            <v>CURVA DE TRANSPOSICAO, CPVC, SOLDAVEL, 15 MM</v>
          </cell>
          <cell r="C1519" t="str">
            <v xml:space="preserve">UN    </v>
          </cell>
          <cell r="D1519" t="str">
            <v>CR</v>
          </cell>
          <cell r="E1519" t="str">
            <v>8,62</v>
          </cell>
        </row>
        <row r="1520">
          <cell r="A1520">
            <v>38000</v>
          </cell>
          <cell r="B1520" t="str">
            <v>CURVA DE TRANSPOSICAO, CPVC, SOLDAVEL, 22 MM</v>
          </cell>
          <cell r="C1520" t="str">
            <v xml:space="preserve">UN    </v>
          </cell>
          <cell r="D1520" t="str">
            <v>CR</v>
          </cell>
          <cell r="E1520" t="str">
            <v>10,07</v>
          </cell>
        </row>
        <row r="1521">
          <cell r="A1521">
            <v>38129</v>
          </cell>
          <cell r="B1521" t="str">
            <v>CURVA DE TRANSPOSICAO, PVC SOLDAVEL, 20 MM, COR MARROM, PARA AGUA FRIA PREDIAL</v>
          </cell>
          <cell r="C1521" t="str">
            <v xml:space="preserve">UN    </v>
          </cell>
          <cell r="D1521" t="str">
            <v>CR</v>
          </cell>
          <cell r="E1521" t="str">
            <v>5,72</v>
          </cell>
        </row>
        <row r="1522">
          <cell r="A1522">
            <v>38025</v>
          </cell>
          <cell r="B1522" t="str">
            <v>CURVA DE TRANSPOSICAO, PVC, SOLDAVEL, 25 MM, COR MARROM, PARA AGUA FRIA PREDIAL</v>
          </cell>
          <cell r="C1522" t="str">
            <v xml:space="preserve">UN    </v>
          </cell>
          <cell r="D1522" t="str">
            <v>CR</v>
          </cell>
          <cell r="E1522" t="str">
            <v>7,77</v>
          </cell>
        </row>
        <row r="1523">
          <cell r="A1523">
            <v>38026</v>
          </cell>
          <cell r="B1523" t="str">
            <v>CURVA DE TRANSPOSICAO, PVC, SOLDAVEL, 32 MM, COR MARROM, PARA AGUA FRIA PREDIAL</v>
          </cell>
          <cell r="C1523" t="str">
            <v xml:space="preserve">UN    </v>
          </cell>
          <cell r="D1523" t="str">
            <v>CR</v>
          </cell>
          <cell r="E1523" t="str">
            <v>19,19</v>
          </cell>
        </row>
        <row r="1524">
          <cell r="A1524">
            <v>1858</v>
          </cell>
          <cell r="B1524" t="str">
            <v>CURVA LONGA PVC, PB, JE, 45 GRAUS, DN 100 MM, PARA REDE COLETORA ESGOTO</v>
          </cell>
          <cell r="C1524" t="str">
            <v xml:space="preserve">UN    </v>
          </cell>
          <cell r="D1524" t="str">
            <v>CR</v>
          </cell>
          <cell r="E1524" t="str">
            <v>56,08</v>
          </cell>
        </row>
        <row r="1525">
          <cell r="A1525">
            <v>1844</v>
          </cell>
          <cell r="B1525" t="str">
            <v>CURVA LONGA PVC, PB, JE, 45 GRAUS, DN 150 MM, PARA REDE COLETORA ESGOTO</v>
          </cell>
          <cell r="C1525" t="str">
            <v xml:space="preserve">UN    </v>
          </cell>
          <cell r="D1525" t="str">
            <v>CR</v>
          </cell>
          <cell r="E1525" t="str">
            <v>128,43</v>
          </cell>
        </row>
        <row r="1526">
          <cell r="A1526">
            <v>1863</v>
          </cell>
          <cell r="B1526" t="str">
            <v>CURVA LONGA PVC, PB, JE, 90 GRAUS, DN 100 MM, PARA REDE COLETORA ESGOTO</v>
          </cell>
          <cell r="C1526" t="str">
            <v xml:space="preserve">UN    </v>
          </cell>
          <cell r="D1526" t="str">
            <v>CR</v>
          </cell>
          <cell r="E1526" t="str">
            <v>59,68</v>
          </cell>
        </row>
        <row r="1527">
          <cell r="A1527">
            <v>1865</v>
          </cell>
          <cell r="B1527" t="str">
            <v>CURVA LONGA PVC, PB, JE, 90 GRAUS, DN 150 MM, PARA REDE COLETORA ESGOTO</v>
          </cell>
          <cell r="C1527" t="str">
            <v xml:space="preserve">UN    </v>
          </cell>
          <cell r="D1527" t="str">
            <v>CR</v>
          </cell>
          <cell r="E1527" t="str">
            <v>155,49</v>
          </cell>
        </row>
        <row r="1528">
          <cell r="A1528">
            <v>36355</v>
          </cell>
          <cell r="B1528" t="str">
            <v>CURVA PPR 90 GRAUS, F/F, DN 20 MM, PARA AGUA QUENTE PREDIAL</v>
          </cell>
          <cell r="C1528" t="str">
            <v xml:space="preserve">UN    </v>
          </cell>
          <cell r="D1528" t="str">
            <v>CR</v>
          </cell>
          <cell r="E1528" t="str">
            <v>10,74</v>
          </cell>
        </row>
        <row r="1529">
          <cell r="A1529">
            <v>36356</v>
          </cell>
          <cell r="B1529" t="str">
            <v>CURVA PPR 90 GRAUS, F/F, DN 25 MM, PARA AGUA QUENTE PREDIAL</v>
          </cell>
          <cell r="C1529" t="str">
            <v xml:space="preserve">UN    </v>
          </cell>
          <cell r="D1529" t="str">
            <v>CR</v>
          </cell>
          <cell r="E1529" t="str">
            <v>17,28</v>
          </cell>
        </row>
        <row r="1530">
          <cell r="A1530">
            <v>1966</v>
          </cell>
          <cell r="B1530" t="str">
            <v>CURVA PVC CURTA 90 GRAUS, DN 100 MM, PARA ESGOTO PREDIAL</v>
          </cell>
          <cell r="C1530" t="str">
            <v xml:space="preserve">UN    </v>
          </cell>
          <cell r="D1530" t="str">
            <v>CR</v>
          </cell>
          <cell r="E1530" t="str">
            <v>23,80</v>
          </cell>
        </row>
        <row r="1531">
          <cell r="A1531">
            <v>1933</v>
          </cell>
          <cell r="B1531" t="str">
            <v>CURVA PVC CURTA 90 GRAUS, DN 40 MM, PARA ESGOTO PREDIAL</v>
          </cell>
          <cell r="C1531" t="str">
            <v xml:space="preserve">UN    </v>
          </cell>
          <cell r="D1531" t="str">
            <v>CR</v>
          </cell>
          <cell r="E1531" t="str">
            <v>5,13</v>
          </cell>
        </row>
        <row r="1532">
          <cell r="A1532">
            <v>1932</v>
          </cell>
          <cell r="B1532" t="str">
            <v>CURVA PVC CURTA 90 GRAUS, DN 50 MM, PARA ESGOTO PREDIAL</v>
          </cell>
          <cell r="C1532" t="str">
            <v xml:space="preserve">UN    </v>
          </cell>
          <cell r="D1532" t="str">
            <v>CR</v>
          </cell>
          <cell r="E1532" t="str">
            <v>11,74</v>
          </cell>
        </row>
        <row r="1533">
          <cell r="A1533">
            <v>1951</v>
          </cell>
          <cell r="B1533" t="str">
            <v>CURVA PVC CURTA 90 GRAUS, DN 75 MM, PARA ESGOTO PREDIAL</v>
          </cell>
          <cell r="C1533" t="str">
            <v xml:space="preserve">UN    </v>
          </cell>
          <cell r="D1533" t="str">
            <v>CR</v>
          </cell>
          <cell r="E1533" t="str">
            <v>24,48</v>
          </cell>
        </row>
        <row r="1534">
          <cell r="A1534">
            <v>1970</v>
          </cell>
          <cell r="B1534" t="str">
            <v>CURVA PVC LONGA 90 GRAUS, DN 100 MM, PARA ESGOTO PREDIAL</v>
          </cell>
          <cell r="C1534" t="str">
            <v xml:space="preserve">UN    </v>
          </cell>
          <cell r="D1534" t="str">
            <v>CR</v>
          </cell>
          <cell r="E1534" t="str">
            <v>59,49</v>
          </cell>
        </row>
        <row r="1535">
          <cell r="A1535">
            <v>1967</v>
          </cell>
          <cell r="B1535" t="str">
            <v>CURVA PVC LONGA 90 GRAUS, DN 40 MM, PARA ESGOTO PREDIAL</v>
          </cell>
          <cell r="C1535" t="str">
            <v xml:space="preserve">UN    </v>
          </cell>
          <cell r="D1535" t="str">
            <v>CR</v>
          </cell>
          <cell r="E1535" t="str">
            <v>7,06</v>
          </cell>
        </row>
        <row r="1536">
          <cell r="A1536">
            <v>1968</v>
          </cell>
          <cell r="B1536" t="str">
            <v>CURVA PVC LONGA 90 GRAUS, DN 50 MM, PARA ESGOTO PREDIAL</v>
          </cell>
          <cell r="C1536" t="str">
            <v xml:space="preserve">UN    </v>
          </cell>
          <cell r="D1536" t="str">
            <v>CR</v>
          </cell>
          <cell r="E1536" t="str">
            <v>13,96</v>
          </cell>
        </row>
        <row r="1537">
          <cell r="A1537">
            <v>1969</v>
          </cell>
          <cell r="B1537" t="str">
            <v>CURVA PVC LONGA 90 GRAUS, DN 75 MM, PARA ESGOTO PREDIAL</v>
          </cell>
          <cell r="C1537" t="str">
            <v xml:space="preserve">UN    </v>
          </cell>
          <cell r="D1537" t="str">
            <v>CR</v>
          </cell>
          <cell r="E1537" t="str">
            <v>45,45</v>
          </cell>
        </row>
        <row r="1538">
          <cell r="A1538">
            <v>1827</v>
          </cell>
          <cell r="B1538" t="str">
            <v>CURVA PVC PBA, JE, PB, 45 GRAUS, DN 100 / DE 110 MM, PARA REDE AGUA (NBR 10351)</v>
          </cell>
          <cell r="C1538" t="str">
            <v xml:space="preserve">UN    </v>
          </cell>
          <cell r="D1538" t="str">
            <v>AS</v>
          </cell>
          <cell r="E1538" t="str">
            <v>151,46</v>
          </cell>
        </row>
        <row r="1539">
          <cell r="A1539">
            <v>1831</v>
          </cell>
          <cell r="B1539" t="str">
            <v>CURVA PVC PBA, JE, PB, 45 GRAUS, DN 50 / DE 60 MM, PARA REDE AGUA (NBR 10351)</v>
          </cell>
          <cell r="C1539" t="str">
            <v xml:space="preserve">UN    </v>
          </cell>
          <cell r="D1539" t="str">
            <v>AS</v>
          </cell>
          <cell r="E1539" t="str">
            <v>33,06</v>
          </cell>
        </row>
        <row r="1540">
          <cell r="A1540">
            <v>1825</v>
          </cell>
          <cell r="B1540" t="str">
            <v>CURVA PVC PBA, JE, PB, 45 GRAUS, DN 75 / DE 85 MM, PARA REDE AGUA (NBR 10351)</v>
          </cell>
          <cell r="C1540" t="str">
            <v xml:space="preserve">UN    </v>
          </cell>
          <cell r="D1540" t="str">
            <v>AS</v>
          </cell>
          <cell r="E1540" t="str">
            <v>81,60</v>
          </cell>
        </row>
        <row r="1541">
          <cell r="A1541">
            <v>1828</v>
          </cell>
          <cell r="B1541" t="str">
            <v>CURVA PVC PBA, JE, PB, 90 GRAUS, DN 100 / DE 110 MM, PARA REDE AGUA (NBR 10351)</v>
          </cell>
          <cell r="C1541" t="str">
            <v xml:space="preserve">UN    </v>
          </cell>
          <cell r="D1541" t="str">
            <v>AS</v>
          </cell>
          <cell r="E1541" t="str">
            <v>184,83</v>
          </cell>
        </row>
        <row r="1542">
          <cell r="A1542">
            <v>1845</v>
          </cell>
          <cell r="B1542" t="str">
            <v>CURVA PVC PBA, JE, PB, 90 GRAUS, DN 50 / DE 60 MM, PARA REDE AGUA (NBR 10351)</v>
          </cell>
          <cell r="C1542" t="str">
            <v xml:space="preserve">UN    </v>
          </cell>
          <cell r="D1542" t="str">
            <v>AS</v>
          </cell>
          <cell r="E1542" t="str">
            <v>41,44</v>
          </cell>
        </row>
        <row r="1543">
          <cell r="A1543">
            <v>1824</v>
          </cell>
          <cell r="B1543" t="str">
            <v>CURVA PVC PBA, JE, PB, 90 GRAUS, DN 75 / DE 85 MM, PARA REDE AGUA (NBR 10351)</v>
          </cell>
          <cell r="C1543" t="str">
            <v xml:space="preserve">UN    </v>
          </cell>
          <cell r="D1543" t="str">
            <v>AS</v>
          </cell>
          <cell r="E1543" t="str">
            <v>97,82</v>
          </cell>
        </row>
        <row r="1544">
          <cell r="A1544">
            <v>1940</v>
          </cell>
          <cell r="B1544" t="str">
            <v>CURVA PVC 90 GRAUS, ROSCAVEL, 1 1/4", COR BRANCA, AGUA FRIA PREDIAL</v>
          </cell>
          <cell r="C1544" t="str">
            <v xml:space="preserve">UN    </v>
          </cell>
          <cell r="D1544" t="str">
            <v>CR</v>
          </cell>
          <cell r="E1544" t="str">
            <v>38,74</v>
          </cell>
        </row>
        <row r="1545">
          <cell r="A1545">
            <v>1937</v>
          </cell>
          <cell r="B1545" t="str">
            <v>CURVA PVC 90 GRAUS, ROSCAVEL, 1/2", COR BRANCA, AGUA FRIA PREDIAL</v>
          </cell>
          <cell r="C1545" t="str">
            <v xml:space="preserve">UN    </v>
          </cell>
          <cell r="D1545" t="str">
            <v>CR</v>
          </cell>
          <cell r="E1545" t="str">
            <v>6,54</v>
          </cell>
        </row>
        <row r="1546">
          <cell r="A1546">
            <v>1939</v>
          </cell>
          <cell r="B1546" t="str">
            <v>CURVA PVC 90 GRAUS, ROSCAVEL, 1", COR BRANCA, AGUA FRIA PREDIAL</v>
          </cell>
          <cell r="C1546" t="str">
            <v xml:space="preserve">UN    </v>
          </cell>
          <cell r="D1546" t="str">
            <v>CR</v>
          </cell>
          <cell r="E1546" t="str">
            <v>10,63</v>
          </cell>
        </row>
        <row r="1547">
          <cell r="A1547">
            <v>1938</v>
          </cell>
          <cell r="B1547" t="str">
            <v>CURVA PVC 90 GRAUS, ROSCAVEL, 3/4", COR BRANCA, AGUA FRIA PREDIAL</v>
          </cell>
          <cell r="C1547" t="str">
            <v xml:space="preserve">UN    </v>
          </cell>
          <cell r="D1547" t="str">
            <v>CR</v>
          </cell>
          <cell r="E1547" t="str">
            <v>7,43</v>
          </cell>
        </row>
        <row r="1548">
          <cell r="A1548">
            <v>42693</v>
          </cell>
          <cell r="B1548" t="str">
            <v>CURVA PVC, BB, JE, 45 GRAUS, DN 250 MM, PARA TUBO CORRUGADO E/OU LISO, REDE COLETORA ESGOTO</v>
          </cell>
          <cell r="C1548" t="str">
            <v xml:space="preserve">UN    </v>
          </cell>
          <cell r="D1548" t="str">
            <v>CR</v>
          </cell>
          <cell r="E1548" t="str">
            <v>436,80</v>
          </cell>
        </row>
        <row r="1549">
          <cell r="A1549">
            <v>42695</v>
          </cell>
          <cell r="B1549" t="str">
            <v>CURVA PVC, BB, JE, 90 GRAUS, DN 200 MM, PARA TUBO CORRUGADO E/OU LISO, REDE COLETORA ESGOTO</v>
          </cell>
          <cell r="C1549" t="str">
            <v xml:space="preserve">UN    </v>
          </cell>
          <cell r="D1549" t="str">
            <v>CR</v>
          </cell>
          <cell r="E1549" t="str">
            <v>305,17</v>
          </cell>
        </row>
        <row r="1550">
          <cell r="A1550">
            <v>42694</v>
          </cell>
          <cell r="B1550" t="str">
            <v>CURVA PVC, BB, JE, 90 GRAUS, DN 250 MM, PARA TUBO CORRUGADO E/OU LISO, REDE COLETORA ESGOTO</v>
          </cell>
          <cell r="C1550" t="str">
            <v xml:space="preserve">UN    </v>
          </cell>
          <cell r="D1550" t="str">
            <v>CR</v>
          </cell>
          <cell r="E1550" t="str">
            <v>584,53</v>
          </cell>
        </row>
        <row r="1551">
          <cell r="A1551">
            <v>20097</v>
          </cell>
          <cell r="B1551" t="str">
            <v>CURVA PVC, SERIE R, 87.30 GRAUS, CURTA, PARA PE-DE-COLUNA, DN 100 MM, PARA ESGOTO PREDIAL</v>
          </cell>
          <cell r="C1551" t="str">
            <v xml:space="preserve">UN    </v>
          </cell>
          <cell r="D1551" t="str">
            <v>CR</v>
          </cell>
          <cell r="E1551" t="str">
            <v>25,34</v>
          </cell>
        </row>
        <row r="1552">
          <cell r="A1552">
            <v>20098</v>
          </cell>
          <cell r="B1552" t="str">
            <v>CURVA PVC, SERIE R, 87.30 GRAUS, CURTA, PARA PE-DE-COLUNA, DN 150 MM, PARA ESGOTO PREDIAL</v>
          </cell>
          <cell r="C1552" t="str">
            <v xml:space="preserve">UN    </v>
          </cell>
          <cell r="D1552" t="str">
            <v>CR</v>
          </cell>
          <cell r="E1552" t="str">
            <v>103,58</v>
          </cell>
        </row>
        <row r="1553">
          <cell r="A1553">
            <v>20096</v>
          </cell>
          <cell r="B1553" t="str">
            <v>CURVA PVC, SERIE R, 87.30 GRAUS, CURTA, PARA PE-DE-COLUNA, DN 75 MM, PARA ESGOTO PREDIAL</v>
          </cell>
          <cell r="C1553" t="str">
            <v xml:space="preserve">UN    </v>
          </cell>
          <cell r="D1553" t="str">
            <v>CR</v>
          </cell>
          <cell r="E1553" t="str">
            <v>26,23</v>
          </cell>
        </row>
        <row r="1554">
          <cell r="A1554">
            <v>1880</v>
          </cell>
          <cell r="B1554" t="str">
            <v>CURVA 135 GRAUS, DE PVC RIGIDO ROSCAVEL, DE 1", PARA ELETRODUTO</v>
          </cell>
          <cell r="C1554" t="str">
            <v xml:space="preserve">UN    </v>
          </cell>
          <cell r="D1554" t="str">
            <v>CR</v>
          </cell>
          <cell r="E1554" t="str">
            <v>4,46</v>
          </cell>
        </row>
        <row r="1555">
          <cell r="A1555">
            <v>39274</v>
          </cell>
          <cell r="B1555" t="str">
            <v>CURVA 135 GRAUS, DE PVC RIGIDO ROSCAVEL, DE 3/4", PARA ELETRODUTO</v>
          </cell>
          <cell r="C1555" t="str">
            <v xml:space="preserve">UN    </v>
          </cell>
          <cell r="D1555" t="str">
            <v>CR</v>
          </cell>
          <cell r="E1555" t="str">
            <v>3,46</v>
          </cell>
        </row>
        <row r="1556">
          <cell r="A1556">
            <v>2628</v>
          </cell>
          <cell r="B1556" t="str">
            <v>CURVA 135 GRAUS, PARA ELETRODUTO, EM ACO GALVANIZADO ELETROLITICO, DIAMETRO DE 100 MM (4")</v>
          </cell>
          <cell r="C1556" t="str">
            <v xml:space="preserve">UN    </v>
          </cell>
          <cell r="D1556" t="str">
            <v>CR</v>
          </cell>
          <cell r="E1556" t="str">
            <v>263,36</v>
          </cell>
        </row>
        <row r="1557">
          <cell r="A1557">
            <v>2622</v>
          </cell>
          <cell r="B1557" t="str">
            <v>CURVA 135 GRAUS, PARA ELETRODUTO, EM ACO GALVANIZADO ELETROLITICO, DIAMETRO DE 15 MM (1/2")</v>
          </cell>
          <cell r="C1557" t="str">
            <v xml:space="preserve">UN    </v>
          </cell>
          <cell r="D1557" t="str">
            <v>CR</v>
          </cell>
          <cell r="E1557" t="str">
            <v>6,25</v>
          </cell>
        </row>
        <row r="1558">
          <cell r="A1558">
            <v>2623</v>
          </cell>
          <cell r="B1558" t="str">
            <v>CURVA 135 GRAUS, PARA ELETRODUTO, EM ACO GALVANIZADO ELETROLITICO, DIAMETRO DE 20 MM (3/4")</v>
          </cell>
          <cell r="C1558" t="str">
            <v xml:space="preserve">UN    </v>
          </cell>
          <cell r="D1558" t="str">
            <v>CR</v>
          </cell>
          <cell r="E1558" t="str">
            <v>7,53</v>
          </cell>
        </row>
        <row r="1559">
          <cell r="A1559">
            <v>2624</v>
          </cell>
          <cell r="B1559" t="str">
            <v>CURVA 135 GRAUS, PARA ELETRODUTO, EM ACO GALVANIZADO ELETROLITICO, DIAMETRO DE 25 MM (1")</v>
          </cell>
          <cell r="C1559" t="str">
            <v xml:space="preserve">UN    </v>
          </cell>
          <cell r="D1559" t="str">
            <v>CR</v>
          </cell>
          <cell r="E1559" t="str">
            <v>11,97</v>
          </cell>
        </row>
        <row r="1560">
          <cell r="A1560">
            <v>2625</v>
          </cell>
          <cell r="B1560" t="str">
            <v>CURVA 135 GRAUS, PARA ELETRODUTO, EM ACO GALVANIZADO ELETROLITICO, DIAMETRO DE 32 MM (1 1/4")</v>
          </cell>
          <cell r="C1560" t="str">
            <v xml:space="preserve">UN    </v>
          </cell>
          <cell r="D1560" t="str">
            <v>CR</v>
          </cell>
          <cell r="E1560" t="str">
            <v>25,27</v>
          </cell>
        </row>
        <row r="1561">
          <cell r="A1561">
            <v>2626</v>
          </cell>
          <cell r="B1561" t="str">
            <v>CURVA 135 GRAUS, PARA ELETRODUTO, EM ACO GALVANIZADO ELETROLITICO, DIAMETRO DE 40 MM (1 1/2")</v>
          </cell>
          <cell r="C1561" t="str">
            <v xml:space="preserve">UN    </v>
          </cell>
          <cell r="D1561" t="str">
            <v>CR</v>
          </cell>
          <cell r="E1561" t="str">
            <v>37,03</v>
          </cell>
        </row>
        <row r="1562">
          <cell r="A1562">
            <v>2630</v>
          </cell>
          <cell r="B1562" t="str">
            <v>CURVA 135 GRAUS, PARA ELETRODUTO, EM ACO GALVANIZADO ELETROLITICO, DIAMETRO DE 50 MM (2")</v>
          </cell>
          <cell r="C1562" t="str">
            <v xml:space="preserve">UN    </v>
          </cell>
          <cell r="D1562" t="str">
            <v>CR</v>
          </cell>
          <cell r="E1562" t="str">
            <v>56,31</v>
          </cell>
        </row>
        <row r="1563">
          <cell r="A1563">
            <v>2627</v>
          </cell>
          <cell r="B1563" t="str">
            <v>CURVA 135 GRAUS, PARA ELETRODUTO, EM ACO GALVANIZADO ELETROLITICO, DIAMETRO DE 65 MM (2 1/2")</v>
          </cell>
          <cell r="C1563" t="str">
            <v xml:space="preserve">UN    </v>
          </cell>
          <cell r="D1563" t="str">
            <v>CR</v>
          </cell>
          <cell r="E1563" t="str">
            <v>99,20</v>
          </cell>
        </row>
        <row r="1564">
          <cell r="A1564">
            <v>2629</v>
          </cell>
          <cell r="B1564" t="str">
            <v>CURVA 135 GRAUS, PARA ELETRODUTO, EM ACO GALVANIZADO ELETROLITICO, DIAMETRO DE 80 MM (3")</v>
          </cell>
          <cell r="C1564" t="str">
            <v xml:space="preserve">UN    </v>
          </cell>
          <cell r="D1564" t="str">
            <v>CR</v>
          </cell>
          <cell r="E1564" t="str">
            <v>134,17</v>
          </cell>
        </row>
        <row r="1565">
          <cell r="A1565">
            <v>12033</v>
          </cell>
          <cell r="B1565" t="str">
            <v>CURVA 180 GRAUS, DE PVC RIGIDO ROSCAVEL, DE 1 1/2", PARA ELETRODUTO</v>
          </cell>
          <cell r="C1565" t="str">
            <v xml:space="preserve">UN    </v>
          </cell>
          <cell r="D1565" t="str">
            <v>CR</v>
          </cell>
          <cell r="E1565" t="str">
            <v>14,23</v>
          </cell>
        </row>
        <row r="1566">
          <cell r="A1566">
            <v>40408</v>
          </cell>
          <cell r="B1566" t="str">
            <v>CURVA 180 GRAUS, DE PVC RIGIDO ROSCAVEL, DE 1 1/4", PARA ELETRODUTO</v>
          </cell>
          <cell r="C1566" t="str">
            <v xml:space="preserve">UN    </v>
          </cell>
          <cell r="D1566" t="str">
            <v>CR</v>
          </cell>
          <cell r="E1566" t="str">
            <v>9,35</v>
          </cell>
        </row>
        <row r="1567">
          <cell r="A1567">
            <v>40409</v>
          </cell>
          <cell r="B1567" t="str">
            <v>CURVA 180 GRAUS, DE PVC RIGIDO ROSCAVEL, DE 1/2", PARA ELETRODUTO</v>
          </cell>
          <cell r="C1567" t="str">
            <v xml:space="preserve">UN    </v>
          </cell>
          <cell r="D1567" t="str">
            <v>CR</v>
          </cell>
          <cell r="E1567" t="str">
            <v>3,31</v>
          </cell>
        </row>
        <row r="1568">
          <cell r="A1568">
            <v>39276</v>
          </cell>
          <cell r="B1568" t="str">
            <v>CURVA 180 GRAUS, DE PVC RIGIDO ROSCAVEL, DE 1", PARA ELETRODUTO</v>
          </cell>
          <cell r="C1568" t="str">
            <v xml:space="preserve">UN    </v>
          </cell>
          <cell r="D1568" t="str">
            <v>CR</v>
          </cell>
          <cell r="E1568" t="str">
            <v>8,43</v>
          </cell>
        </row>
        <row r="1569">
          <cell r="A1569">
            <v>39277</v>
          </cell>
          <cell r="B1569" t="str">
            <v>CURVA 180 GRAUS, DE PVC RIGIDO ROSCAVEL, DE 2", PARA ELETRODUTO</v>
          </cell>
          <cell r="C1569" t="str">
            <v xml:space="preserve">UN    </v>
          </cell>
          <cell r="D1569" t="str">
            <v>CR</v>
          </cell>
          <cell r="E1569" t="str">
            <v>22,75</v>
          </cell>
        </row>
        <row r="1570">
          <cell r="A1570">
            <v>12034</v>
          </cell>
          <cell r="B1570" t="str">
            <v>CURVA 180 GRAUS, DE PVC RIGIDO ROSCAVEL, DE 3/4", PARA ELETRODUTO</v>
          </cell>
          <cell r="C1570" t="str">
            <v xml:space="preserve">UN    </v>
          </cell>
          <cell r="D1570" t="str">
            <v>CR</v>
          </cell>
          <cell r="E1570" t="str">
            <v>6,45</v>
          </cell>
        </row>
        <row r="1571">
          <cell r="A1571">
            <v>39879</v>
          </cell>
          <cell r="B1571" t="str">
            <v>CURVA 45 GRAUS DE COBRE (REF 606) SEM ANEL DE SOLDA, BOLSA X BOLSA, 15 MM</v>
          </cell>
          <cell r="C1571" t="str">
            <v xml:space="preserve">UN    </v>
          </cell>
          <cell r="D1571" t="str">
            <v>AS</v>
          </cell>
          <cell r="E1571" t="str">
            <v>4,97</v>
          </cell>
        </row>
        <row r="1572">
          <cell r="A1572">
            <v>39880</v>
          </cell>
          <cell r="B1572" t="str">
            <v>CURVA 45 GRAUS DE COBRE (REF 606) SEM ANEL DE SOLDA, BOLSA X BOLSA, 22 MM</v>
          </cell>
          <cell r="C1572" t="str">
            <v xml:space="preserve">UN    </v>
          </cell>
          <cell r="D1572" t="str">
            <v>AS</v>
          </cell>
          <cell r="E1572" t="str">
            <v>11,00</v>
          </cell>
        </row>
        <row r="1573">
          <cell r="A1573">
            <v>39881</v>
          </cell>
          <cell r="B1573" t="str">
            <v>CURVA 45 GRAUS DE COBRE (REF 606) SEM ANEL DE SOLDA, BOLSA X BOLSA, 28 MM</v>
          </cell>
          <cell r="C1573" t="str">
            <v xml:space="preserve">UN    </v>
          </cell>
          <cell r="D1573" t="str">
            <v>AS</v>
          </cell>
          <cell r="E1573" t="str">
            <v>17,66</v>
          </cell>
        </row>
        <row r="1574">
          <cell r="A1574">
            <v>39882</v>
          </cell>
          <cell r="B1574" t="str">
            <v>CURVA 45 GRAUS DE COBRE (REF 606) SEM ANEL DE SOLDA, BOLSA X BOLSA, 35 MM</v>
          </cell>
          <cell r="C1574" t="str">
            <v xml:space="preserve">UN    </v>
          </cell>
          <cell r="D1574" t="str">
            <v>AS</v>
          </cell>
          <cell r="E1574" t="str">
            <v>46,52</v>
          </cell>
        </row>
        <row r="1575">
          <cell r="A1575">
            <v>39883</v>
          </cell>
          <cell r="B1575" t="str">
            <v>CURVA 45 GRAUS DE COBRE (REF 606) SEM ANEL DE SOLDA, BOLSA X BOLSA, 42 MM</v>
          </cell>
          <cell r="C1575" t="str">
            <v xml:space="preserve">UN    </v>
          </cell>
          <cell r="D1575" t="str">
            <v>AS</v>
          </cell>
          <cell r="E1575" t="str">
            <v>74,28</v>
          </cell>
        </row>
        <row r="1576">
          <cell r="A1576">
            <v>39884</v>
          </cell>
          <cell r="B1576" t="str">
            <v>CURVA 45 GRAUS DE COBRE (REF 606) SEM ANEL DE SOLDA, BOLSA X BOLSA, 54 MM</v>
          </cell>
          <cell r="C1576" t="str">
            <v xml:space="preserve">UN    </v>
          </cell>
          <cell r="D1576" t="str">
            <v>AS</v>
          </cell>
          <cell r="E1576" t="str">
            <v>110,32</v>
          </cell>
        </row>
        <row r="1577">
          <cell r="A1577">
            <v>39885</v>
          </cell>
          <cell r="B1577" t="str">
            <v>CURVA 45 GRAUS DE COBRE (REF 606) SEM ANEL DE SOLDA, BOLSA X BOLSA, 66 MM</v>
          </cell>
          <cell r="C1577" t="str">
            <v xml:space="preserve">UN    </v>
          </cell>
          <cell r="D1577" t="str">
            <v>AS</v>
          </cell>
          <cell r="E1577" t="str">
            <v>262,20</v>
          </cell>
        </row>
        <row r="1578">
          <cell r="A1578">
            <v>1777</v>
          </cell>
          <cell r="B1578" t="str">
            <v>CURVA 45 GRAUS DE FERRO GALVANIZADO, COM ROSCA BSP FEMEA, DE 1 1/2"</v>
          </cell>
          <cell r="C1578" t="str">
            <v xml:space="preserve">UN    </v>
          </cell>
          <cell r="D1578" t="str">
            <v>AS</v>
          </cell>
          <cell r="E1578" t="str">
            <v>86,69</v>
          </cell>
        </row>
        <row r="1579">
          <cell r="A1579">
            <v>1819</v>
          </cell>
          <cell r="B1579" t="str">
            <v>CURVA 45 GRAUS DE FERRO GALVANIZADO, COM ROSCA BSP FEMEA, DE 1 1/4"</v>
          </cell>
          <cell r="C1579" t="str">
            <v xml:space="preserve">UN    </v>
          </cell>
          <cell r="D1579" t="str">
            <v>AS</v>
          </cell>
          <cell r="E1579" t="str">
            <v>63,07</v>
          </cell>
        </row>
        <row r="1580">
          <cell r="A1580">
            <v>1775</v>
          </cell>
          <cell r="B1580" t="str">
            <v>CURVA 45 GRAUS DE FERRO GALVANIZADO, COM ROSCA BSP FEMEA, DE 1/2"</v>
          </cell>
          <cell r="C1580" t="str">
            <v xml:space="preserve">UN    </v>
          </cell>
          <cell r="D1580" t="str">
            <v>AS</v>
          </cell>
          <cell r="E1580" t="str">
            <v>18,86</v>
          </cell>
        </row>
        <row r="1581">
          <cell r="A1581">
            <v>1776</v>
          </cell>
          <cell r="B1581" t="str">
            <v>CURVA 45 GRAUS DE FERRO GALVANIZADO, COM ROSCA BSP FEMEA, DE 1"</v>
          </cell>
          <cell r="C1581" t="str">
            <v xml:space="preserve">UN    </v>
          </cell>
          <cell r="D1581" t="str">
            <v>AS</v>
          </cell>
          <cell r="E1581" t="str">
            <v>51,31</v>
          </cell>
        </row>
        <row r="1582">
          <cell r="A1582">
            <v>1778</v>
          </cell>
          <cell r="B1582" t="str">
            <v>CURVA 45 GRAUS DE FERRO GALVANIZADO, COM ROSCA BSP FEMEA, DE 2 1/2"</v>
          </cell>
          <cell r="C1582" t="str">
            <v xml:space="preserve">UN    </v>
          </cell>
          <cell r="D1582" t="str">
            <v>AS</v>
          </cell>
          <cell r="E1582" t="str">
            <v>209,84</v>
          </cell>
        </row>
        <row r="1583">
          <cell r="A1583">
            <v>1818</v>
          </cell>
          <cell r="B1583" t="str">
            <v>CURVA 45 GRAUS DE FERRO GALVANIZADO, COM ROSCA BSP FEMEA, DE 2"</v>
          </cell>
          <cell r="C1583" t="str">
            <v xml:space="preserve">UN    </v>
          </cell>
          <cell r="D1583" t="str">
            <v>AS</v>
          </cell>
          <cell r="E1583" t="str">
            <v>139,29</v>
          </cell>
        </row>
        <row r="1584">
          <cell r="A1584">
            <v>1820</v>
          </cell>
          <cell r="B1584" t="str">
            <v>CURVA 45 GRAUS DE FERRO GALVANIZADO, COM ROSCA BSP FEMEA, DE 3/4"</v>
          </cell>
          <cell r="C1584" t="str">
            <v xml:space="preserve">UN    </v>
          </cell>
          <cell r="D1584" t="str">
            <v>AS</v>
          </cell>
          <cell r="E1584" t="str">
            <v>27,24</v>
          </cell>
        </row>
        <row r="1585">
          <cell r="A1585">
            <v>1779</v>
          </cell>
          <cell r="B1585" t="str">
            <v>CURVA 45 GRAUS DE FERRO GALVANIZADO, COM ROSCA BSP FEMEA, DE 3"</v>
          </cell>
          <cell r="C1585" t="str">
            <v xml:space="preserve">UN    </v>
          </cell>
          <cell r="D1585" t="str">
            <v>AS</v>
          </cell>
          <cell r="E1585" t="str">
            <v>305,17</v>
          </cell>
        </row>
        <row r="1586">
          <cell r="A1586">
            <v>1780</v>
          </cell>
          <cell r="B1586" t="str">
            <v>CURVA 45 GRAUS DE FERRO GALVANIZADO, COM ROSCA BSP FEMEA, DE 4"</v>
          </cell>
          <cell r="C1586" t="str">
            <v xml:space="preserve">UN    </v>
          </cell>
          <cell r="D1586" t="str">
            <v>AS</v>
          </cell>
          <cell r="E1586" t="str">
            <v>629,13</v>
          </cell>
        </row>
        <row r="1587">
          <cell r="A1587">
            <v>1783</v>
          </cell>
          <cell r="B1587" t="str">
            <v>CURVA 45 GRAUS DE FERRO GALVANIZADO, COM ROSCA BSP MACHO/FEMEA, DE 1 1/2"</v>
          </cell>
          <cell r="C1587" t="str">
            <v xml:space="preserve">UN    </v>
          </cell>
          <cell r="D1587" t="str">
            <v>AS</v>
          </cell>
          <cell r="E1587" t="str">
            <v>66,52</v>
          </cell>
        </row>
        <row r="1588">
          <cell r="A1588">
            <v>1782</v>
          </cell>
          <cell r="B1588" t="str">
            <v>CURVA 45 GRAUS DE FERRO GALVANIZADO, COM ROSCA BSP MACHO/FEMEA, DE 1 1/4"</v>
          </cell>
          <cell r="C1588" t="str">
            <v xml:space="preserve">UN    </v>
          </cell>
          <cell r="D1588" t="str">
            <v>AS</v>
          </cell>
          <cell r="E1588" t="str">
            <v>52,59</v>
          </cell>
        </row>
        <row r="1589">
          <cell r="A1589">
            <v>1817</v>
          </cell>
          <cell r="B1589" t="str">
            <v>CURVA 45 GRAUS DE FERRO GALVANIZADO, COM ROSCA BSP MACHO/FEMEA, DE 1/2"</v>
          </cell>
          <cell r="C1589" t="str">
            <v xml:space="preserve">UN    </v>
          </cell>
          <cell r="D1589" t="str">
            <v>AS</v>
          </cell>
          <cell r="E1589" t="str">
            <v>15,67</v>
          </cell>
        </row>
        <row r="1590">
          <cell r="A1590">
            <v>1781</v>
          </cell>
          <cell r="B1590" t="str">
            <v>CURVA 45 GRAUS DE FERRO GALVANIZADO, COM ROSCA BSP MACHO/FEMEA, DE 1"</v>
          </cell>
          <cell r="C1590" t="str">
            <v xml:space="preserve">UN    </v>
          </cell>
          <cell r="D1590" t="str">
            <v>AS</v>
          </cell>
          <cell r="E1590" t="str">
            <v>34,27</v>
          </cell>
        </row>
        <row r="1591">
          <cell r="A1591">
            <v>1784</v>
          </cell>
          <cell r="B1591" t="str">
            <v>CURVA 45 GRAUS DE FERRO GALVANIZADO, COM ROSCA BSP MACHO/FEMEA, DE 2 1/2"</v>
          </cell>
          <cell r="C1591" t="str">
            <v xml:space="preserve">UN    </v>
          </cell>
          <cell r="D1591" t="str">
            <v>AS</v>
          </cell>
          <cell r="E1591" t="str">
            <v>187,83</v>
          </cell>
        </row>
        <row r="1592">
          <cell r="A1592">
            <v>1810</v>
          </cell>
          <cell r="B1592" t="str">
            <v>CURVA 45 GRAUS DE FERRO GALVANIZADO, COM ROSCA BSP MACHO/FEMEA, DE 2"</v>
          </cell>
          <cell r="C1592" t="str">
            <v xml:space="preserve">UN    </v>
          </cell>
          <cell r="D1592" t="str">
            <v>AS</v>
          </cell>
          <cell r="E1592" t="str">
            <v>104,18</v>
          </cell>
        </row>
        <row r="1593">
          <cell r="A1593">
            <v>1811</v>
          </cell>
          <cell r="B1593" t="str">
            <v>CURVA 45 GRAUS DE FERRO GALVANIZADO, COM ROSCA BSP MACHO/FEMEA, DE 3/4"</v>
          </cell>
          <cell r="C1593" t="str">
            <v xml:space="preserve">UN    </v>
          </cell>
          <cell r="D1593" t="str">
            <v>AS</v>
          </cell>
          <cell r="E1593" t="str">
            <v>22,54</v>
          </cell>
        </row>
        <row r="1594">
          <cell r="A1594">
            <v>1812</v>
          </cell>
          <cell r="B1594" t="str">
            <v>CURVA 45 GRAUS DE FERRO GALVANIZADO, COM ROSCA BSP MACHO/FEMEA, DE 3"</v>
          </cell>
          <cell r="C1594" t="str">
            <v xml:space="preserve">UN    </v>
          </cell>
          <cell r="D1594" t="str">
            <v>AS</v>
          </cell>
          <cell r="E1594" t="str">
            <v>263,00</v>
          </cell>
        </row>
        <row r="1595">
          <cell r="A1595">
            <v>40386</v>
          </cell>
          <cell r="B1595" t="str">
            <v>CURVA 45 GRAUS EM ACO CARBONO, SOLDAVEL, PRESSAO 3.000 LBS, DN 1 1/2"</v>
          </cell>
          <cell r="C1595" t="str">
            <v xml:space="preserve">UN    </v>
          </cell>
          <cell r="D1595" t="str">
            <v>AS</v>
          </cell>
          <cell r="E1595" t="str">
            <v>98,80</v>
          </cell>
        </row>
        <row r="1596">
          <cell r="A1596">
            <v>40384</v>
          </cell>
          <cell r="B1596" t="str">
            <v>CURVA 45 GRAUS EM ACO CARBONO, SOLDAVEL, PRESSAO 3.000 LBS, DN 1 1/4"</v>
          </cell>
          <cell r="C1596" t="str">
            <v xml:space="preserve">UN    </v>
          </cell>
          <cell r="D1596" t="str">
            <v>AS</v>
          </cell>
          <cell r="E1596" t="str">
            <v>67,64</v>
          </cell>
        </row>
        <row r="1597">
          <cell r="A1597">
            <v>40379</v>
          </cell>
          <cell r="B1597" t="str">
            <v>CURVA 45 GRAUS EM ACO CARBONO, SOLDAVEL, PRESSAO 3.000 LBS, DN 1/2"</v>
          </cell>
          <cell r="C1597" t="str">
            <v xml:space="preserve">UN    </v>
          </cell>
          <cell r="D1597" t="str">
            <v>AS</v>
          </cell>
          <cell r="E1597" t="str">
            <v>23,38</v>
          </cell>
        </row>
        <row r="1598">
          <cell r="A1598">
            <v>40423</v>
          </cell>
          <cell r="B1598" t="str">
            <v>CURVA 45 GRAUS EM ACO CARBONO, SOLDAVEL, PRESSAO 3.000 LBS, DN 1"</v>
          </cell>
          <cell r="C1598" t="str">
            <v xml:space="preserve">UN    </v>
          </cell>
          <cell r="D1598" t="str">
            <v>AS</v>
          </cell>
          <cell r="E1598" t="str">
            <v>44,25</v>
          </cell>
        </row>
        <row r="1599">
          <cell r="A1599">
            <v>40389</v>
          </cell>
          <cell r="B1599" t="str">
            <v>CURVA 45 GRAUS EM ACO CARBONO, SOLDAVEL, PRESSAO 3.000 LBS, DN 2 1/2"</v>
          </cell>
          <cell r="C1599" t="str">
            <v xml:space="preserve">UN    </v>
          </cell>
          <cell r="D1599" t="str">
            <v>AS</v>
          </cell>
          <cell r="E1599" t="str">
            <v>280,64</v>
          </cell>
        </row>
        <row r="1600">
          <cell r="A1600">
            <v>40388</v>
          </cell>
          <cell r="B1600" t="str">
            <v>CURVA 45 GRAUS EM ACO CARBONO, SOLDAVEL, PRESSAO 3.000 LBS, DN 2"</v>
          </cell>
          <cell r="C1600" t="str">
            <v xml:space="preserve">UN    </v>
          </cell>
          <cell r="D1600" t="str">
            <v>AS</v>
          </cell>
          <cell r="E1600" t="str">
            <v>140,47</v>
          </cell>
        </row>
        <row r="1601">
          <cell r="A1601">
            <v>40381</v>
          </cell>
          <cell r="B1601" t="str">
            <v>CURVA 45 GRAUS EM ACO CARBONO, SOLDAVEL, PRESSAO 3.000 LBS, DN 3/4"</v>
          </cell>
          <cell r="C1601" t="str">
            <v xml:space="preserve">UN    </v>
          </cell>
          <cell r="D1601" t="str">
            <v>AS</v>
          </cell>
          <cell r="E1601" t="str">
            <v>31,18</v>
          </cell>
        </row>
        <row r="1602">
          <cell r="A1602">
            <v>40391</v>
          </cell>
          <cell r="B1602" t="str">
            <v>CURVA 45 GRAUS EM ACO CARBONO, SOLDAVEL, PRESSAO 3.000 LBS, DN 3"</v>
          </cell>
          <cell r="C1602" t="str">
            <v xml:space="preserve">UN    </v>
          </cell>
          <cell r="D1602" t="str">
            <v>AS</v>
          </cell>
          <cell r="E1602" t="str">
            <v>728,40</v>
          </cell>
        </row>
        <row r="1603">
          <cell r="A1603">
            <v>40414</v>
          </cell>
          <cell r="B1603" t="str">
            <v>CURVA 45 GRAUS RANHURADA EM FERRO FUNDIDO, DN 50 MM (2")</v>
          </cell>
          <cell r="C1603" t="str">
            <v xml:space="preserve">UN    </v>
          </cell>
          <cell r="D1603" t="str">
            <v>AS</v>
          </cell>
          <cell r="E1603" t="str">
            <v>23,39</v>
          </cell>
        </row>
        <row r="1604">
          <cell r="A1604">
            <v>40416</v>
          </cell>
          <cell r="B1604" t="str">
            <v>CURVA 45 GRAUS RANHURADA EM FERRO FUNDIDO, DN 65 MM (2 1/2")</v>
          </cell>
          <cell r="C1604" t="str">
            <v xml:space="preserve">UN    </v>
          </cell>
          <cell r="D1604" t="str">
            <v>AS</v>
          </cell>
          <cell r="E1604" t="str">
            <v>32,33</v>
          </cell>
        </row>
        <row r="1605">
          <cell r="A1605">
            <v>40418</v>
          </cell>
          <cell r="B1605" t="str">
            <v>CURVA 45 GRAUS RANHURADA EM FERRO FUNDIDO, DN 80 MM (3")</v>
          </cell>
          <cell r="C1605" t="str">
            <v xml:space="preserve">UN    </v>
          </cell>
          <cell r="D1605" t="str">
            <v>AS</v>
          </cell>
          <cell r="E1605" t="str">
            <v>38,57</v>
          </cell>
        </row>
        <row r="1606">
          <cell r="A1606">
            <v>2609</v>
          </cell>
          <cell r="B1606" t="str">
            <v>CURVA 45 GRAUS, PARA ELETRODUTO, EM ACO GALVANIZADO ELETROLITICO, DIAMETRO DE 20 MM (3/4")</v>
          </cell>
          <cell r="C1606" t="str">
            <v xml:space="preserve">UN    </v>
          </cell>
          <cell r="D1606" t="str">
            <v>CR</v>
          </cell>
          <cell r="E1606" t="str">
            <v>5,87</v>
          </cell>
        </row>
        <row r="1607">
          <cell r="A1607">
            <v>2634</v>
          </cell>
          <cell r="B1607" t="str">
            <v>CURVA 45 GRAUS, PARA ELETRODUTO, EM ACO GALVANIZADO ELETROLITICO, DIAMETRO DE 25 MM (1")</v>
          </cell>
          <cell r="C1607" t="str">
            <v xml:space="preserve">UN    </v>
          </cell>
          <cell r="D1607" t="str">
            <v>CR</v>
          </cell>
          <cell r="E1607" t="str">
            <v>7,72</v>
          </cell>
        </row>
        <row r="1608">
          <cell r="A1608">
            <v>2611</v>
          </cell>
          <cell r="B1608" t="str">
            <v>CURVA 45 GRAUS, PARA ELETRODUTO, EM ACO GALVANIZADO ELETROLITICO, DIAMETRO DE 40 MM (1 1/2")</v>
          </cell>
          <cell r="C1608" t="str">
            <v xml:space="preserve">UN    </v>
          </cell>
          <cell r="D1608" t="str">
            <v>CR</v>
          </cell>
          <cell r="E1608" t="str">
            <v>21,75</v>
          </cell>
        </row>
        <row r="1609">
          <cell r="A1609">
            <v>34359</v>
          </cell>
          <cell r="B1609" t="str">
            <v>CURVA 90 GRAUS DE BARRA CHATA EM ALUMINIO 3/4 " X 1/4 " X 300 MM</v>
          </cell>
          <cell r="C1609" t="str">
            <v xml:space="preserve">UN    </v>
          </cell>
          <cell r="D1609" t="str">
            <v>CR</v>
          </cell>
          <cell r="E1609" t="str">
            <v>11,55</v>
          </cell>
        </row>
        <row r="1610">
          <cell r="A1610">
            <v>1789</v>
          </cell>
          <cell r="B1610" t="str">
            <v>CURVA 90 GRAUS DE FERRO GALVANIZADO, COM ROSCA BSP FEMEA, DE 1 1/2"</v>
          </cell>
          <cell r="C1610" t="str">
            <v xml:space="preserve">UN    </v>
          </cell>
          <cell r="D1610" t="str">
            <v>AS</v>
          </cell>
          <cell r="E1610" t="str">
            <v>83,20</v>
          </cell>
        </row>
        <row r="1611">
          <cell r="A1611">
            <v>1788</v>
          </cell>
          <cell r="B1611" t="str">
            <v>CURVA 90 GRAUS DE FERRO GALVANIZADO, COM ROSCA BSP FEMEA, DE 1 1/4"</v>
          </cell>
          <cell r="C1611" t="str">
            <v xml:space="preserve">UN    </v>
          </cell>
          <cell r="D1611" t="str">
            <v>AS</v>
          </cell>
          <cell r="E1611" t="str">
            <v>66,69</v>
          </cell>
        </row>
        <row r="1612">
          <cell r="A1612">
            <v>1786</v>
          </cell>
          <cell r="B1612" t="str">
            <v>CURVA 90 GRAUS DE FERRO GALVANIZADO, COM ROSCA BSP FEMEA, DE 1/2"</v>
          </cell>
          <cell r="C1612" t="str">
            <v xml:space="preserve">UN    </v>
          </cell>
          <cell r="D1612" t="str">
            <v>AS</v>
          </cell>
          <cell r="E1612" t="str">
            <v>16,56</v>
          </cell>
        </row>
        <row r="1613">
          <cell r="A1613">
            <v>1787</v>
          </cell>
          <cell r="B1613" t="str">
            <v>CURVA 90 GRAUS DE FERRO GALVANIZADO, COM ROSCA BSP FEMEA, DE 1"</v>
          </cell>
          <cell r="C1613" t="str">
            <v xml:space="preserve">UN    </v>
          </cell>
          <cell r="D1613" t="str">
            <v>AS</v>
          </cell>
          <cell r="E1613" t="str">
            <v>39,65</v>
          </cell>
        </row>
        <row r="1614">
          <cell r="A1614">
            <v>1791</v>
          </cell>
          <cell r="B1614" t="str">
            <v>CURVA 90 GRAUS DE FERRO GALVANIZADO, COM ROSCA BSP FEMEA, DE 2 1/2"</v>
          </cell>
          <cell r="C1614" t="str">
            <v xml:space="preserve">UN    </v>
          </cell>
          <cell r="D1614" t="str">
            <v>AS</v>
          </cell>
          <cell r="E1614" t="str">
            <v>240,46</v>
          </cell>
        </row>
        <row r="1615">
          <cell r="A1615">
            <v>1790</v>
          </cell>
          <cell r="B1615" t="str">
            <v>CURVA 90 GRAUS DE FERRO GALVANIZADO, COM ROSCA BSP FEMEA, DE 2"</v>
          </cell>
          <cell r="C1615" t="str">
            <v xml:space="preserve">UN    </v>
          </cell>
          <cell r="D1615" t="str">
            <v>AS</v>
          </cell>
          <cell r="E1615" t="str">
            <v>138,56</v>
          </cell>
        </row>
        <row r="1616">
          <cell r="A1616">
            <v>1813</v>
          </cell>
          <cell r="B1616" t="str">
            <v>CURVA 90 GRAUS DE FERRO GALVANIZADO, COM ROSCA BSP FEMEA, DE 3/4"</v>
          </cell>
          <cell r="C1616" t="str">
            <v xml:space="preserve">UN    </v>
          </cell>
          <cell r="D1616" t="str">
            <v>AS</v>
          </cell>
          <cell r="E1616" t="str">
            <v>26,28</v>
          </cell>
        </row>
        <row r="1617">
          <cell r="A1617">
            <v>1792</v>
          </cell>
          <cell r="B1617" t="str">
            <v>CURVA 90 GRAUS DE FERRO GALVANIZADO, COM ROSCA BSP FEMEA, DE 3"</v>
          </cell>
          <cell r="C1617" t="str">
            <v xml:space="preserve">UN    </v>
          </cell>
          <cell r="D1617" t="str">
            <v>AS</v>
          </cell>
          <cell r="E1617" t="str">
            <v>324,58</v>
          </cell>
        </row>
        <row r="1618">
          <cell r="A1618">
            <v>1793</v>
          </cell>
          <cell r="B1618" t="str">
            <v>CURVA 90 GRAUS DE FERRO GALVANIZADO, COM ROSCA BSP FEMEA, DE 4"</v>
          </cell>
          <cell r="C1618" t="str">
            <v xml:space="preserve">UN    </v>
          </cell>
          <cell r="D1618" t="str">
            <v>AS</v>
          </cell>
          <cell r="E1618" t="str">
            <v>655,87</v>
          </cell>
        </row>
        <row r="1619">
          <cell r="A1619">
            <v>1809</v>
          </cell>
          <cell r="B1619" t="str">
            <v>CURVA 90 GRAUS DE FERRO GALVANIZADO, COM ROSCA BSP MACHO/FEMEA, DE 1 1/2"</v>
          </cell>
          <cell r="C1619" t="str">
            <v xml:space="preserve">UN    </v>
          </cell>
          <cell r="D1619" t="str">
            <v>AS</v>
          </cell>
          <cell r="E1619" t="str">
            <v>78,00</v>
          </cell>
        </row>
        <row r="1620">
          <cell r="A1620">
            <v>1814</v>
          </cell>
          <cell r="B1620" t="str">
            <v>CURVA 90 GRAUS DE FERRO GALVANIZADO, COM ROSCA BSP MACHO/FEMEA, DE 1 1/4"</v>
          </cell>
          <cell r="C1620" t="str">
            <v xml:space="preserve">UN    </v>
          </cell>
          <cell r="D1620" t="str">
            <v>AS</v>
          </cell>
          <cell r="E1620" t="str">
            <v>64,08</v>
          </cell>
        </row>
        <row r="1621">
          <cell r="A1621">
            <v>1803</v>
          </cell>
          <cell r="B1621" t="str">
            <v>CURVA 90 GRAUS DE FERRO GALVANIZADO, COM ROSCA BSP MACHO/FEMEA, DE 1/2"</v>
          </cell>
          <cell r="C1621" t="str">
            <v xml:space="preserve">UN    </v>
          </cell>
          <cell r="D1621" t="str">
            <v>AS</v>
          </cell>
          <cell r="E1621" t="str">
            <v>16,19</v>
          </cell>
        </row>
        <row r="1622">
          <cell r="A1622">
            <v>1805</v>
          </cell>
          <cell r="B1622" t="str">
            <v>CURVA 90 GRAUS DE FERRO GALVANIZADO, COM ROSCA BSP MACHO/FEMEA, DE 1"</v>
          </cell>
          <cell r="C1622" t="str">
            <v xml:space="preserve">UN    </v>
          </cell>
          <cell r="D1622" t="str">
            <v>AS</v>
          </cell>
          <cell r="E1622" t="str">
            <v>37,19</v>
          </cell>
        </row>
        <row r="1623">
          <cell r="A1623">
            <v>1821</v>
          </cell>
          <cell r="B1623" t="str">
            <v>CURVA 90 GRAUS DE FERRO GALVANIZADO, COM ROSCA BSP MACHO/FEMEA, DE 2 1/2"</v>
          </cell>
          <cell r="C1623" t="str">
            <v xml:space="preserve">UN    </v>
          </cell>
          <cell r="D1623" t="str">
            <v>AS</v>
          </cell>
          <cell r="E1623" t="str">
            <v>219,69</v>
          </cell>
        </row>
        <row r="1624">
          <cell r="A1624">
            <v>1806</v>
          </cell>
          <cell r="B1624" t="str">
            <v>CURVA 90 GRAUS DE FERRO GALVANIZADO, COM ROSCA BSP MACHO/FEMEA, DE 2"</v>
          </cell>
          <cell r="C1624" t="str">
            <v xml:space="preserve">UN    </v>
          </cell>
          <cell r="D1624" t="str">
            <v>AS</v>
          </cell>
          <cell r="E1624" t="str">
            <v>130,76</v>
          </cell>
        </row>
        <row r="1625">
          <cell r="A1625">
            <v>1804</v>
          </cell>
          <cell r="B1625" t="str">
            <v>CURVA 90 GRAUS DE FERRO GALVANIZADO, COM ROSCA BSP MACHO/FEMEA, DE 3/4"</v>
          </cell>
          <cell r="C1625" t="str">
            <v xml:space="preserve">UN    </v>
          </cell>
          <cell r="D1625" t="str">
            <v>AS</v>
          </cell>
          <cell r="E1625" t="str">
            <v>23,05</v>
          </cell>
        </row>
        <row r="1626">
          <cell r="A1626">
            <v>1807</v>
          </cell>
          <cell r="B1626" t="str">
            <v>CURVA 90 GRAUS DE FERRO GALVANIZADO, COM ROSCA BSP MACHO/FEMEA, DE 3"</v>
          </cell>
          <cell r="C1626" t="str">
            <v xml:space="preserve">UN    </v>
          </cell>
          <cell r="D1626" t="str">
            <v>AS</v>
          </cell>
          <cell r="E1626" t="str">
            <v>314,20</v>
          </cell>
        </row>
        <row r="1627">
          <cell r="A1627">
            <v>1808</v>
          </cell>
          <cell r="B1627" t="str">
            <v>CURVA 90 GRAUS DE FERRO GALVANIZADO, COM ROSCA BSP MACHO/FEMEA, DE 4"</v>
          </cell>
          <cell r="C1627" t="str">
            <v xml:space="preserve">UN    </v>
          </cell>
          <cell r="D1627" t="str">
            <v>AS</v>
          </cell>
          <cell r="E1627" t="str">
            <v>629,91</v>
          </cell>
        </row>
        <row r="1628">
          <cell r="A1628">
            <v>1797</v>
          </cell>
          <cell r="B1628" t="str">
            <v>CURVA 90 GRAUS DE FERRO GALVANIZADO, COM ROSCA BSP MACHO, DE 1 1/2"</v>
          </cell>
          <cell r="C1628" t="str">
            <v xml:space="preserve">UN    </v>
          </cell>
          <cell r="D1628" t="str">
            <v>AS</v>
          </cell>
          <cell r="E1628" t="str">
            <v>94,47</v>
          </cell>
        </row>
        <row r="1629">
          <cell r="A1629">
            <v>1796</v>
          </cell>
          <cell r="B1629" t="str">
            <v>CURVA 90 GRAUS DE FERRO GALVANIZADO, COM ROSCA BSP MACHO, DE 1 1/4"</v>
          </cell>
          <cell r="C1629" t="str">
            <v xml:space="preserve">UN    </v>
          </cell>
          <cell r="D1629" t="str">
            <v>AS</v>
          </cell>
          <cell r="E1629" t="str">
            <v>72,47</v>
          </cell>
        </row>
        <row r="1630">
          <cell r="A1630">
            <v>1794</v>
          </cell>
          <cell r="B1630" t="str">
            <v>CURVA 90 GRAUS DE FERRO GALVANIZADO, COM ROSCA BSP MACHO, DE 1/2"</v>
          </cell>
          <cell r="C1630" t="str">
            <v xml:space="preserve">UN    </v>
          </cell>
          <cell r="D1630" t="str">
            <v>AS</v>
          </cell>
          <cell r="E1630" t="str">
            <v>17,30</v>
          </cell>
        </row>
        <row r="1631">
          <cell r="A1631">
            <v>1816</v>
          </cell>
          <cell r="B1631" t="str">
            <v>CURVA 90 GRAUS DE FERRO GALVANIZADO, COM ROSCA BSP MACHO, DE 1"</v>
          </cell>
          <cell r="C1631" t="str">
            <v xml:space="preserve">UN    </v>
          </cell>
          <cell r="D1631" t="str">
            <v>AS</v>
          </cell>
          <cell r="E1631" t="str">
            <v>39,01</v>
          </cell>
        </row>
        <row r="1632">
          <cell r="A1632">
            <v>1815</v>
          </cell>
          <cell r="B1632" t="str">
            <v>CURVA 90 GRAUS DE FERRO GALVANIZADO, COM ROSCA BSP MACHO, DE 2 1/2"</v>
          </cell>
          <cell r="C1632" t="str">
            <v xml:space="preserve">UN    </v>
          </cell>
          <cell r="D1632" t="str">
            <v>AS</v>
          </cell>
          <cell r="E1632" t="str">
            <v>299,55</v>
          </cell>
        </row>
        <row r="1633">
          <cell r="A1633">
            <v>1798</v>
          </cell>
          <cell r="B1633" t="str">
            <v>CURVA 90 GRAUS DE FERRO GALVANIZADO, COM ROSCA BSP MACHO, DE 2"</v>
          </cell>
          <cell r="C1633" t="str">
            <v xml:space="preserve">UN    </v>
          </cell>
          <cell r="D1633" t="str">
            <v>AS</v>
          </cell>
          <cell r="E1633" t="str">
            <v>134,04</v>
          </cell>
        </row>
        <row r="1634">
          <cell r="A1634">
            <v>1795</v>
          </cell>
          <cell r="B1634" t="str">
            <v>CURVA 90 GRAUS DE FERRO GALVANIZADO, COM ROSCA BSP MACHO, DE 3/4"</v>
          </cell>
          <cell r="C1634" t="str">
            <v xml:space="preserve">UN    </v>
          </cell>
          <cell r="D1634" t="str">
            <v>AS</v>
          </cell>
          <cell r="E1634" t="str">
            <v>23,96</v>
          </cell>
        </row>
        <row r="1635">
          <cell r="A1635">
            <v>1799</v>
          </cell>
          <cell r="B1635" t="str">
            <v>CURVA 90 GRAUS DE FERRO GALVANIZADO, COM ROSCA BSP MACHO, DE 3"</v>
          </cell>
          <cell r="C1635" t="str">
            <v xml:space="preserve">UN    </v>
          </cell>
          <cell r="D1635" t="str">
            <v>AS</v>
          </cell>
          <cell r="E1635" t="str">
            <v>390,13</v>
          </cell>
        </row>
        <row r="1636">
          <cell r="A1636">
            <v>1800</v>
          </cell>
          <cell r="B1636" t="str">
            <v>CURVA 90 GRAUS DE FERRO GALVANIZADO, COM ROSCA BSP MACHO, DE 4"</v>
          </cell>
          <cell r="C1636" t="str">
            <v xml:space="preserve">UN    </v>
          </cell>
          <cell r="D1636" t="str">
            <v>AS</v>
          </cell>
          <cell r="E1636" t="str">
            <v>744,83</v>
          </cell>
        </row>
        <row r="1637">
          <cell r="A1637">
            <v>1802</v>
          </cell>
          <cell r="B1637" t="str">
            <v>CURVA 90 GRAUS DE FERRO GALVANIZADO, COM ROSCA BSP MACHO, DE 6"</v>
          </cell>
          <cell r="C1637" t="str">
            <v xml:space="preserve">UN    </v>
          </cell>
          <cell r="D1637" t="str">
            <v>AS</v>
          </cell>
          <cell r="E1637" t="str">
            <v>1.863,11</v>
          </cell>
        </row>
        <row r="1638">
          <cell r="A1638">
            <v>40385</v>
          </cell>
          <cell r="B1638" t="str">
            <v>CURVA 90 GRAUS EM ACO CARBONO, RAIO CURTO, SOLDAVEL, PRESSAO 3.000 LBS, DN 1 1/2"</v>
          </cell>
          <cell r="C1638" t="str">
            <v xml:space="preserve">UN    </v>
          </cell>
          <cell r="D1638" t="str">
            <v>AS</v>
          </cell>
          <cell r="E1638" t="str">
            <v>98,80</v>
          </cell>
        </row>
        <row r="1639">
          <cell r="A1639">
            <v>40383</v>
          </cell>
          <cell r="B1639" t="str">
            <v>CURVA 90 GRAUS EM ACO CARBONO, RAIO CURTO, SOLDAVEL, PRESSAO 3.000 LBS, DN 1 1/4"</v>
          </cell>
          <cell r="C1639" t="str">
            <v xml:space="preserve">UN    </v>
          </cell>
          <cell r="D1639" t="str">
            <v>AS</v>
          </cell>
          <cell r="E1639" t="str">
            <v>67,64</v>
          </cell>
        </row>
        <row r="1640">
          <cell r="A1640">
            <v>40378</v>
          </cell>
          <cell r="B1640" t="str">
            <v>CURVA 90 GRAUS EM ACO CARBONO, RAIO CURTO, SOLDAVEL, PRESSAO 3.000 LBS, DN 1/2"</v>
          </cell>
          <cell r="C1640" t="str">
            <v xml:space="preserve">UN    </v>
          </cell>
          <cell r="D1640" t="str">
            <v>AS</v>
          </cell>
          <cell r="E1640" t="str">
            <v>23,38</v>
          </cell>
        </row>
        <row r="1641">
          <cell r="A1641">
            <v>40382</v>
          </cell>
          <cell r="B1641" t="str">
            <v>CURVA 90 GRAUS EM ACO CARBONO, RAIO CURTO, SOLDAVEL, PRESSAO 3.000 LBS, DN 1"</v>
          </cell>
          <cell r="C1641" t="str">
            <v xml:space="preserve">UN    </v>
          </cell>
          <cell r="D1641" t="str">
            <v>AS</v>
          </cell>
          <cell r="E1641" t="str">
            <v>44,25</v>
          </cell>
        </row>
        <row r="1642">
          <cell r="A1642">
            <v>40422</v>
          </cell>
          <cell r="B1642" t="str">
            <v>CURVA 90 GRAUS EM ACO CARBONO, RAIO CURTO, SOLDAVEL, PRESSAO 3.000 LBS, DN 2 1/2"</v>
          </cell>
          <cell r="C1642" t="str">
            <v xml:space="preserve">UN    </v>
          </cell>
          <cell r="D1642" t="str">
            <v>AS</v>
          </cell>
          <cell r="E1642" t="str">
            <v>301,47</v>
          </cell>
        </row>
        <row r="1643">
          <cell r="A1643">
            <v>40387</v>
          </cell>
          <cell r="B1643" t="str">
            <v>CURVA 90 GRAUS EM ACO CARBONO, RAIO CURTO, SOLDAVEL, PRESSAO 3.000 LBS, DN 2"</v>
          </cell>
          <cell r="C1643" t="str">
            <v xml:space="preserve">UN    </v>
          </cell>
          <cell r="D1643" t="str">
            <v>AS</v>
          </cell>
          <cell r="E1643" t="str">
            <v>153,50</v>
          </cell>
        </row>
        <row r="1644">
          <cell r="A1644">
            <v>40380</v>
          </cell>
          <cell r="B1644" t="str">
            <v>CURVA 90 GRAUS EM ACO CARBONO, RAIO CURTO, SOLDAVEL, PRESSAO 3.000 LBS, DN 3/4"</v>
          </cell>
          <cell r="C1644" t="str">
            <v xml:space="preserve">UN    </v>
          </cell>
          <cell r="D1644" t="str">
            <v>AS</v>
          </cell>
          <cell r="E1644" t="str">
            <v>31,18</v>
          </cell>
        </row>
        <row r="1645">
          <cell r="A1645">
            <v>40390</v>
          </cell>
          <cell r="B1645" t="str">
            <v>CURVA 90 GRAUS EM ACO CARBONO, RAIO CURTO, SOLDAVEL, PRESSAO 3.000 LBS, DN 3"</v>
          </cell>
          <cell r="C1645" t="str">
            <v xml:space="preserve">UN    </v>
          </cell>
          <cell r="D1645" t="str">
            <v>AS</v>
          </cell>
          <cell r="E1645" t="str">
            <v>634,94</v>
          </cell>
        </row>
        <row r="1646">
          <cell r="A1646">
            <v>40413</v>
          </cell>
          <cell r="B1646" t="str">
            <v>CURVA 90 GRAUS RANHURADA EM FERRO FUNDIDO, DN 50 MM (2")</v>
          </cell>
          <cell r="C1646" t="str">
            <v xml:space="preserve">UN    </v>
          </cell>
          <cell r="D1646" t="str">
            <v>AS</v>
          </cell>
          <cell r="E1646" t="str">
            <v>25,41</v>
          </cell>
        </row>
        <row r="1647">
          <cell r="A1647">
            <v>40415</v>
          </cell>
          <cell r="B1647" t="str">
            <v>CURVA 90 GRAUS RANHURADA EM FERRO FUNDIDO, DN 65 MM (2 1/2")</v>
          </cell>
          <cell r="C1647" t="str">
            <v xml:space="preserve">UN    </v>
          </cell>
          <cell r="D1647" t="str">
            <v>AS</v>
          </cell>
          <cell r="E1647" t="str">
            <v>36,21</v>
          </cell>
        </row>
        <row r="1648">
          <cell r="A1648">
            <v>40417</v>
          </cell>
          <cell r="B1648" t="str">
            <v>CURVA 90 GRAUS RANHURADA EM FERRO FUNDIDO, DN 80 MM (3")</v>
          </cell>
          <cell r="C1648" t="str">
            <v xml:space="preserve">UN    </v>
          </cell>
          <cell r="D1648" t="str">
            <v>AS</v>
          </cell>
          <cell r="E1648" t="str">
            <v>42,72</v>
          </cell>
        </row>
        <row r="1649">
          <cell r="A1649">
            <v>39271</v>
          </cell>
          <cell r="B1649" t="str">
            <v>CURVA 90 GRAUS, CURTA, DE PVC RIGIDO ROSCAVEL, DE 1/2", PARA ELETRODUTO</v>
          </cell>
          <cell r="C1649" t="str">
            <v xml:space="preserve">UN    </v>
          </cell>
          <cell r="D1649" t="str">
            <v>CR</v>
          </cell>
          <cell r="E1649" t="str">
            <v>2,87</v>
          </cell>
        </row>
        <row r="1650">
          <cell r="A1650">
            <v>39273</v>
          </cell>
          <cell r="B1650" t="str">
            <v>CURVA 90 GRAUS, CURTA, DE PVC RIGIDO ROSCAVEL, DE 1", PARA ELETRODUTO</v>
          </cell>
          <cell r="C1650" t="str">
            <v xml:space="preserve">UN    </v>
          </cell>
          <cell r="D1650" t="str">
            <v>CR</v>
          </cell>
          <cell r="E1650" t="str">
            <v>4,87</v>
          </cell>
        </row>
        <row r="1651">
          <cell r="A1651">
            <v>39272</v>
          </cell>
          <cell r="B1651" t="str">
            <v>CURVA 90 GRAUS, CURTA, DE PVC RIGIDO ROSCAVEL, DE 3/4", PARA ELETRODUTO</v>
          </cell>
          <cell r="C1651" t="str">
            <v xml:space="preserve">UN    </v>
          </cell>
          <cell r="D1651" t="str">
            <v>CR</v>
          </cell>
          <cell r="E1651" t="str">
            <v>3,52</v>
          </cell>
        </row>
        <row r="1652">
          <cell r="A1652">
            <v>1875</v>
          </cell>
          <cell r="B1652" t="str">
            <v>CURVA 90 GRAUS, LONGA, DE PVC RIGIDO ROSCAVEL, DE 1 1/2", PARA ELETRODUTO</v>
          </cell>
          <cell r="C1652" t="str">
            <v xml:space="preserve">UN    </v>
          </cell>
          <cell r="D1652" t="str">
            <v>CR</v>
          </cell>
          <cell r="E1652" t="str">
            <v>7,78</v>
          </cell>
        </row>
        <row r="1653">
          <cell r="A1653">
            <v>1874</v>
          </cell>
          <cell r="B1653" t="str">
            <v>CURVA 90 GRAUS, LONGA, DE PVC RIGIDO ROSCAVEL, DE 1 1/4", PARA ELETRODUTO</v>
          </cell>
          <cell r="C1653" t="str">
            <v xml:space="preserve">UN    </v>
          </cell>
          <cell r="D1653" t="str">
            <v>CR</v>
          </cell>
          <cell r="E1653" t="str">
            <v>6,43</v>
          </cell>
        </row>
        <row r="1654">
          <cell r="A1654">
            <v>1870</v>
          </cell>
          <cell r="B1654" t="str">
            <v>CURVA 90 GRAUS, LONGA, DE PVC RIGIDO ROSCAVEL, DE 1/2", PARA ELETRODUTO</v>
          </cell>
          <cell r="C1654" t="str">
            <v xml:space="preserve">UN    </v>
          </cell>
          <cell r="D1654" t="str">
            <v xml:space="preserve">C </v>
          </cell>
          <cell r="E1654" t="str">
            <v>3,71</v>
          </cell>
        </row>
        <row r="1655">
          <cell r="A1655">
            <v>1884</v>
          </cell>
          <cell r="B1655" t="str">
            <v>CURVA 90 GRAUS, LONGA, DE PVC RIGIDO ROSCAVEL, DE 1", PARA ELETRODUTO</v>
          </cell>
          <cell r="C1655" t="str">
            <v xml:space="preserve">UN    </v>
          </cell>
          <cell r="D1655" t="str">
            <v>CR</v>
          </cell>
          <cell r="E1655" t="str">
            <v>5,69</v>
          </cell>
        </row>
        <row r="1656">
          <cell r="A1656">
            <v>1887</v>
          </cell>
          <cell r="B1656" t="str">
            <v>CURVA 90 GRAUS, LONGA, DE PVC RIGIDO ROSCAVEL, DE 2 1/2", PARA ELETRODUTO</v>
          </cell>
          <cell r="C1656" t="str">
            <v xml:space="preserve">UN    </v>
          </cell>
          <cell r="D1656" t="str">
            <v>CR</v>
          </cell>
          <cell r="E1656" t="str">
            <v>32,26</v>
          </cell>
        </row>
        <row r="1657">
          <cell r="A1657">
            <v>1876</v>
          </cell>
          <cell r="B1657" t="str">
            <v>CURVA 90 GRAUS, LONGA, DE PVC RIGIDO ROSCAVEL, DE 2", PARA ELETRODUTO</v>
          </cell>
          <cell r="C1657" t="str">
            <v xml:space="preserve">UN    </v>
          </cell>
          <cell r="D1657" t="str">
            <v>CR</v>
          </cell>
          <cell r="E1657" t="str">
            <v>12,64</v>
          </cell>
        </row>
        <row r="1658">
          <cell r="A1658">
            <v>1879</v>
          </cell>
          <cell r="B1658" t="str">
            <v>CURVA 90 GRAUS, LONGA, DE PVC RIGIDO ROSCAVEL, DE 3/4", PARA ELETRODUTO</v>
          </cell>
          <cell r="C1658" t="str">
            <v xml:space="preserve">UN    </v>
          </cell>
          <cell r="D1658" t="str">
            <v>CR</v>
          </cell>
          <cell r="E1658" t="str">
            <v>3,76</v>
          </cell>
        </row>
        <row r="1659">
          <cell r="A1659">
            <v>1877</v>
          </cell>
          <cell r="B1659" t="str">
            <v>CURVA 90 GRAUS, LONGA, DE PVC RIGIDO ROSCAVEL, DE 3", PARA ELETRODUTO</v>
          </cell>
          <cell r="C1659" t="str">
            <v xml:space="preserve">UN    </v>
          </cell>
          <cell r="D1659" t="str">
            <v>CR</v>
          </cell>
          <cell r="E1659" t="str">
            <v>32,30</v>
          </cell>
        </row>
        <row r="1660">
          <cell r="A1660">
            <v>1878</v>
          </cell>
          <cell r="B1660" t="str">
            <v>CURVA 90 GRAUS, LONGA, DE PVC RIGIDO ROSCAVEL, DE 4", PARA ELETRODUTO</v>
          </cell>
          <cell r="C1660" t="str">
            <v xml:space="preserve">UN    </v>
          </cell>
          <cell r="D1660" t="str">
            <v>CR</v>
          </cell>
          <cell r="E1660" t="str">
            <v>64,89</v>
          </cell>
        </row>
        <row r="1661">
          <cell r="A1661">
            <v>2621</v>
          </cell>
          <cell r="B1661" t="str">
            <v>CURVA 90 GRAUS, PARA ELETRODUTO, EM ACO GALVANIZADO ELETROLITICO, DIAMETRO DE 100 MM (4")</v>
          </cell>
          <cell r="C1661" t="str">
            <v xml:space="preserve">UN    </v>
          </cell>
          <cell r="D1661" t="str">
            <v>CR</v>
          </cell>
          <cell r="E1661" t="str">
            <v>186,07</v>
          </cell>
        </row>
        <row r="1662">
          <cell r="A1662">
            <v>2616</v>
          </cell>
          <cell r="B1662" t="str">
            <v>CURVA 90 GRAUS, PARA ELETRODUTO, EM ACO GALVANIZADO ELETROLITICO, DIAMETRO DE 15 MM (1/2")</v>
          </cell>
          <cell r="C1662" t="str">
            <v xml:space="preserve">UN    </v>
          </cell>
          <cell r="D1662" t="str">
            <v>CR</v>
          </cell>
          <cell r="E1662" t="str">
            <v>5,26</v>
          </cell>
        </row>
        <row r="1663">
          <cell r="A1663">
            <v>2633</v>
          </cell>
          <cell r="B1663" t="str">
            <v>CURVA 90 GRAUS, PARA ELETRODUTO, EM ACO GALVANIZADO ELETROLITICO, DIAMETRO DE 20 MM (3/4")</v>
          </cell>
          <cell r="C1663" t="str">
            <v xml:space="preserve">UN    </v>
          </cell>
          <cell r="D1663" t="str">
            <v>CR</v>
          </cell>
          <cell r="E1663" t="str">
            <v>5,95</v>
          </cell>
        </row>
        <row r="1664">
          <cell r="A1664">
            <v>2617</v>
          </cell>
          <cell r="B1664" t="str">
            <v>CURVA 90 GRAUS, PARA ELETRODUTO, EM ACO GALVANIZADO ELETROLITICO, DIAMETRO DE 25 MM (1")</v>
          </cell>
          <cell r="C1664" t="str">
            <v xml:space="preserve">UN    </v>
          </cell>
          <cell r="D1664" t="str">
            <v>CR</v>
          </cell>
          <cell r="E1664" t="str">
            <v>8,09</v>
          </cell>
        </row>
        <row r="1665">
          <cell r="A1665">
            <v>2618</v>
          </cell>
          <cell r="B1665" t="str">
            <v>CURVA 90 GRAUS, PARA ELETRODUTO, EM ACO GALVANIZADO ELETROLITICO, DIAMETRO DE 32 MM (1 1/4")</v>
          </cell>
          <cell r="C1665" t="str">
            <v xml:space="preserve">UN    </v>
          </cell>
          <cell r="D1665" t="str">
            <v>CR</v>
          </cell>
          <cell r="E1665" t="str">
            <v>18,43</v>
          </cell>
        </row>
        <row r="1666">
          <cell r="A1666">
            <v>2632</v>
          </cell>
          <cell r="B1666" t="str">
            <v>CURVA 90 GRAUS, PARA ELETRODUTO, EM ACO GALVANIZADO ELETROLITICO, DIAMETRO DE 40 MM (1 1/2")</v>
          </cell>
          <cell r="C1666" t="str">
            <v xml:space="preserve">UN    </v>
          </cell>
          <cell r="D1666" t="str">
            <v>CR</v>
          </cell>
          <cell r="E1666" t="str">
            <v>22,48</v>
          </cell>
        </row>
        <row r="1667">
          <cell r="A1667">
            <v>2631</v>
          </cell>
          <cell r="B1667" t="str">
            <v>CURVA 90 GRAUS, PARA ELETRODUTO, EM ACO GALVANIZADO ELETROLITICO, DIAMETRO DE 50 MM (2")</v>
          </cell>
          <cell r="C1667" t="str">
            <v xml:space="preserve">UN    </v>
          </cell>
          <cell r="D1667" t="str">
            <v>CR</v>
          </cell>
          <cell r="E1667" t="str">
            <v>33,00</v>
          </cell>
        </row>
        <row r="1668">
          <cell r="A1668">
            <v>2619</v>
          </cell>
          <cell r="B1668" t="str">
            <v>CURVA 90 GRAUS, PARA ELETRODUTO, EM ACO GALVANIZADO ELETROLITICO, DIAMETRO DE 65 MM (2 1/2")</v>
          </cell>
          <cell r="C1668" t="str">
            <v xml:space="preserve">UN    </v>
          </cell>
          <cell r="D1668" t="str">
            <v>CR</v>
          </cell>
          <cell r="E1668" t="str">
            <v>83,57</v>
          </cell>
        </row>
        <row r="1669">
          <cell r="A1669">
            <v>2620</v>
          </cell>
          <cell r="B1669" t="str">
            <v>CURVA 90 GRAUS, PARA ELETRODUTO, EM ACO GALVANIZADO ELETROLITICO, DIAMETRO DE 80 MM (3")</v>
          </cell>
          <cell r="C1669" t="str">
            <v xml:space="preserve">UN    </v>
          </cell>
          <cell r="D1669" t="str">
            <v>CR</v>
          </cell>
          <cell r="E1669" t="str">
            <v>109,71</v>
          </cell>
        </row>
        <row r="1670">
          <cell r="A1670">
            <v>44472</v>
          </cell>
          <cell r="B1670" t="str">
            <v>DENTE PARA  FRESADORA</v>
          </cell>
          <cell r="C1670" t="str">
            <v xml:space="preserve">UN    </v>
          </cell>
          <cell r="D1670" t="str">
            <v>AS</v>
          </cell>
          <cell r="E1670" t="str">
            <v>64,36</v>
          </cell>
        </row>
        <row r="1671">
          <cell r="A1671">
            <v>38369</v>
          </cell>
          <cell r="B1671" t="str">
            <v>DESEMPENADEIRA DE ACO DENTADA 12 X *25* CM, DENTES 8 X 8 MM, CABO FECHADO DE MADEIRA</v>
          </cell>
          <cell r="C1671" t="str">
            <v xml:space="preserve">UN    </v>
          </cell>
          <cell r="D1671" t="str">
            <v>CR</v>
          </cell>
          <cell r="E1671" t="str">
            <v>17,01</v>
          </cell>
        </row>
        <row r="1672">
          <cell r="A1672">
            <v>38370</v>
          </cell>
          <cell r="B1672" t="str">
            <v>DESEMPENADEIRA DE ACO LISA 12 X *25* CM COM CABO FECHADO DE MADEIRA</v>
          </cell>
          <cell r="C1672" t="str">
            <v xml:space="preserve">UN    </v>
          </cell>
          <cell r="D1672" t="str">
            <v>CR</v>
          </cell>
          <cell r="E1672" t="str">
            <v>17,01</v>
          </cell>
        </row>
        <row r="1673">
          <cell r="A1673">
            <v>38372</v>
          </cell>
          <cell r="B1673" t="str">
            <v>DESEMPENADEIRA PLASTICA LISA *14 X 27* CM</v>
          </cell>
          <cell r="C1673" t="str">
            <v xml:space="preserve">UN    </v>
          </cell>
          <cell r="D1673" t="str">
            <v>CR</v>
          </cell>
          <cell r="E1673" t="str">
            <v>18,44</v>
          </cell>
        </row>
        <row r="1674">
          <cell r="A1674">
            <v>2357</v>
          </cell>
          <cell r="B1674" t="str">
            <v>DESENHISTA COPISTA (HORISTA)</v>
          </cell>
          <cell r="C1674" t="str">
            <v xml:space="preserve">H     </v>
          </cell>
          <cell r="D1674" t="str">
            <v>CR</v>
          </cell>
          <cell r="E1674" t="str">
            <v>12,30</v>
          </cell>
        </row>
        <row r="1675">
          <cell r="A1675">
            <v>40806</v>
          </cell>
          <cell r="B1675" t="str">
            <v>DESENHISTA COPISTA (MENSALISTA)</v>
          </cell>
          <cell r="C1675" t="str">
            <v xml:space="preserve">MES   </v>
          </cell>
          <cell r="D1675" t="str">
            <v>CR</v>
          </cell>
          <cell r="E1675" t="str">
            <v>2.155,89</v>
          </cell>
        </row>
        <row r="1676">
          <cell r="A1676">
            <v>2355</v>
          </cell>
          <cell r="B1676" t="str">
            <v>DESENHISTA DETALHISTA (HORISTA)</v>
          </cell>
          <cell r="C1676" t="str">
            <v xml:space="preserve">H     </v>
          </cell>
          <cell r="D1676" t="str">
            <v>CR</v>
          </cell>
          <cell r="E1676" t="str">
            <v>37,36</v>
          </cell>
        </row>
        <row r="1677">
          <cell r="A1677">
            <v>40805</v>
          </cell>
          <cell r="B1677" t="str">
            <v>DESENHISTA DETALHISTA (MENSALISTA)</v>
          </cell>
          <cell r="C1677" t="str">
            <v xml:space="preserve">MES   </v>
          </cell>
          <cell r="D1677" t="str">
            <v>CR</v>
          </cell>
          <cell r="E1677" t="str">
            <v>6.544,19</v>
          </cell>
        </row>
        <row r="1678">
          <cell r="A1678">
            <v>2358</v>
          </cell>
          <cell r="B1678" t="str">
            <v>DESENHISTA PROJETISTA (HORISTA)</v>
          </cell>
          <cell r="C1678" t="str">
            <v xml:space="preserve">H     </v>
          </cell>
          <cell r="D1678" t="str">
            <v>CR</v>
          </cell>
          <cell r="E1678" t="str">
            <v>19,79</v>
          </cell>
        </row>
        <row r="1679">
          <cell r="A1679">
            <v>40807</v>
          </cell>
          <cell r="B1679" t="str">
            <v>DESENHISTA PROJETISTA (MENSALISTA)</v>
          </cell>
          <cell r="C1679" t="str">
            <v xml:space="preserve">MES   </v>
          </cell>
          <cell r="D1679" t="str">
            <v>CR</v>
          </cell>
          <cell r="E1679" t="str">
            <v>3.466,56</v>
          </cell>
        </row>
        <row r="1680">
          <cell r="A1680">
            <v>2359</v>
          </cell>
          <cell r="B1680" t="str">
            <v>DESENHISTA TECNICO AUXILIAR (HORISTA)</v>
          </cell>
          <cell r="C1680" t="str">
            <v xml:space="preserve">H     </v>
          </cell>
          <cell r="D1680" t="str">
            <v>CR</v>
          </cell>
          <cell r="E1680" t="str">
            <v>16,70</v>
          </cell>
        </row>
        <row r="1681">
          <cell r="A1681">
            <v>40808</v>
          </cell>
          <cell r="B1681" t="str">
            <v>DESENHISTA TECNICO AUXILIAR (MENSALISTA)</v>
          </cell>
          <cell r="C1681" t="str">
            <v xml:space="preserve">MES   </v>
          </cell>
          <cell r="D1681" t="str">
            <v>CR</v>
          </cell>
          <cell r="E1681" t="str">
            <v>2.927,42</v>
          </cell>
        </row>
        <row r="1682">
          <cell r="A1682">
            <v>44330</v>
          </cell>
          <cell r="B1682" t="str">
            <v>DESINFETANTE PRONTO USO</v>
          </cell>
          <cell r="C1682" t="str">
            <v xml:space="preserve">L     </v>
          </cell>
          <cell r="D1682" t="str">
            <v>CR</v>
          </cell>
          <cell r="E1682" t="str">
            <v>9,01</v>
          </cell>
        </row>
        <row r="1683">
          <cell r="A1683">
            <v>43144</v>
          </cell>
          <cell r="B1683" t="str">
            <v>DESMOLDANTE PARA CONCRETO ESTAMPADO</v>
          </cell>
          <cell r="C1683" t="str">
            <v xml:space="preserve">KG    </v>
          </cell>
          <cell r="D1683" t="str">
            <v>CR</v>
          </cell>
          <cell r="E1683" t="str">
            <v>36,53</v>
          </cell>
        </row>
        <row r="1684">
          <cell r="A1684">
            <v>39397</v>
          </cell>
          <cell r="B1684" t="str">
            <v>DESMOLDANTE PARA FORMAS METALICAS A BASE DE OLEO VEGETAL</v>
          </cell>
          <cell r="C1684" t="str">
            <v xml:space="preserve">L     </v>
          </cell>
          <cell r="D1684" t="str">
            <v>CR</v>
          </cell>
          <cell r="E1684" t="str">
            <v>16,65</v>
          </cell>
        </row>
        <row r="1685">
          <cell r="A1685">
            <v>2692</v>
          </cell>
          <cell r="B1685" t="str">
            <v>DESMOLDANTE PROTETOR PARA FORMAS DE MADEIRA, DE BASE OLEOSA EMULSIONADA EM AGUA</v>
          </cell>
          <cell r="C1685" t="str">
            <v xml:space="preserve">L     </v>
          </cell>
          <cell r="D1685" t="str">
            <v>CR</v>
          </cell>
          <cell r="E1685" t="str">
            <v>6,71</v>
          </cell>
        </row>
        <row r="1686">
          <cell r="A1686">
            <v>44329</v>
          </cell>
          <cell r="B1686" t="str">
            <v>DETERGENTE NEUTRO USO GERAL, CONCENTRADO</v>
          </cell>
          <cell r="C1686" t="str">
            <v xml:space="preserve">L     </v>
          </cell>
          <cell r="D1686" t="str">
            <v>CR</v>
          </cell>
          <cell r="E1686" t="str">
            <v>11,81</v>
          </cell>
        </row>
        <row r="1687">
          <cell r="A1687">
            <v>5318</v>
          </cell>
          <cell r="B1687" t="str">
            <v>DILUENTE AGUARRAS</v>
          </cell>
          <cell r="C1687" t="str">
            <v xml:space="preserve">L     </v>
          </cell>
          <cell r="D1687" t="str">
            <v xml:space="preserve">C </v>
          </cell>
          <cell r="E1687" t="str">
            <v>19,10</v>
          </cell>
        </row>
        <row r="1688">
          <cell r="A1688">
            <v>5330</v>
          </cell>
          <cell r="B1688" t="str">
            <v>DILUENTE EPOXI</v>
          </cell>
          <cell r="C1688" t="str">
            <v xml:space="preserve">L     </v>
          </cell>
          <cell r="D1688" t="str">
            <v>CR</v>
          </cell>
          <cell r="E1688" t="str">
            <v>43,53</v>
          </cell>
        </row>
        <row r="1689">
          <cell r="A1689">
            <v>44532</v>
          </cell>
          <cell r="B1689" t="str">
            <v>DISCO DE BORRACHA PARA LIXADEIRA RIGIDO 7 " COM ARRUELA  CENTRAL</v>
          </cell>
          <cell r="C1689" t="str">
            <v xml:space="preserve">UN    </v>
          </cell>
          <cell r="D1689" t="str">
            <v>CR</v>
          </cell>
          <cell r="E1689" t="str">
            <v>36,98</v>
          </cell>
        </row>
        <row r="1690">
          <cell r="A1690">
            <v>44531</v>
          </cell>
          <cell r="B1690" t="str">
            <v>DISCO DE CORTE DIAMANTADO SEGMENTADO DIAMETRO DE 180 MM PARA ESMERILHADEIRA  7 "</v>
          </cell>
          <cell r="C1690" t="str">
            <v xml:space="preserve">UN    </v>
          </cell>
          <cell r="D1690" t="str">
            <v>CR</v>
          </cell>
          <cell r="E1690" t="str">
            <v>117,52</v>
          </cell>
        </row>
        <row r="1691">
          <cell r="A1691">
            <v>38140</v>
          </cell>
          <cell r="B1691" t="str">
            <v>DISCO DE CORTE DIAMANTADO SEGMENTADO PARA CONCRETO, DIAMETRO DE 110 MM, FURO DE 20 MM</v>
          </cell>
          <cell r="C1691" t="str">
            <v xml:space="preserve">UN    </v>
          </cell>
          <cell r="D1691" t="str">
            <v xml:space="preserve">C </v>
          </cell>
          <cell r="E1691" t="str">
            <v>28,50</v>
          </cell>
        </row>
        <row r="1692">
          <cell r="A1692">
            <v>13887</v>
          </cell>
          <cell r="B1692" t="str">
            <v>DISCO DE CORTE DIAMANTADO SEGMENTADO PARA CONCRETO, DIAMETRO DE 350 MM, FURO DE 1 " (14 X 1 ")</v>
          </cell>
          <cell r="C1692" t="str">
            <v xml:space="preserve">UN    </v>
          </cell>
          <cell r="D1692" t="str">
            <v>CR</v>
          </cell>
          <cell r="E1692" t="str">
            <v>674,76</v>
          </cell>
        </row>
        <row r="1693">
          <cell r="A1693">
            <v>44495</v>
          </cell>
          <cell r="B1693" t="str">
            <v>DISCO DE CORTE PARA METAL COM DUAS TELAS 12 X 1/8 X 3/4 "  (300 X 3,2 X 19,05 MM)</v>
          </cell>
          <cell r="C1693" t="str">
            <v xml:space="preserve">UN    </v>
          </cell>
          <cell r="D1693" t="str">
            <v>CR</v>
          </cell>
          <cell r="E1693" t="str">
            <v>30,03</v>
          </cell>
        </row>
        <row r="1694">
          <cell r="A1694">
            <v>44533</v>
          </cell>
          <cell r="B1694" t="str">
            <v>DISCO DE DESBASTE PARA METAL FERROSO EM GERAL, COM TRES TELAS,  9 X 1/4 X 7/8 " ( 228,6 X 6,4 X 22,2 MM)</v>
          </cell>
          <cell r="C1694" t="str">
            <v xml:space="preserve">UN    </v>
          </cell>
          <cell r="D1694" t="str">
            <v>CR</v>
          </cell>
          <cell r="E1694" t="str">
            <v>28,36</v>
          </cell>
        </row>
        <row r="1695">
          <cell r="A1695">
            <v>44534</v>
          </cell>
          <cell r="B1695" t="str">
            <v>DISCO DE LIXA PARA METAL, DIAMETRO = 180 MM, GRAO  120</v>
          </cell>
          <cell r="C1695" t="str">
            <v xml:space="preserve">UN    </v>
          </cell>
          <cell r="D1695" t="str">
            <v>CR</v>
          </cell>
          <cell r="E1695" t="str">
            <v>7,39</v>
          </cell>
        </row>
        <row r="1696">
          <cell r="A1696">
            <v>34544</v>
          </cell>
          <cell r="B1696" t="str">
            <v>DISJUNTOR  TERMOMAGNETICO TRIPOLAR 3 X 400 A / ICC - 25 KA</v>
          </cell>
          <cell r="C1696" t="str">
            <v xml:space="preserve">UN    </v>
          </cell>
          <cell r="D1696" t="str">
            <v>CR</v>
          </cell>
          <cell r="E1696" t="str">
            <v>1.520,79</v>
          </cell>
        </row>
        <row r="1697">
          <cell r="A1697">
            <v>34729</v>
          </cell>
          <cell r="B1697" t="str">
            <v>DISJUNTOR TERMICO E MAGNETICO AJUSTAVEIS, TRIPOLAR DE 100 ATE 250A, CAPACIDADE DE INTERRUPCAO DE 35KA</v>
          </cell>
          <cell r="C1697" t="str">
            <v xml:space="preserve">UN    </v>
          </cell>
          <cell r="D1697" t="str">
            <v>CR</v>
          </cell>
          <cell r="E1697" t="str">
            <v>1.196,33</v>
          </cell>
        </row>
        <row r="1698">
          <cell r="A1698">
            <v>34734</v>
          </cell>
          <cell r="B1698" t="str">
            <v>DISJUNTOR TERMICO E MAGNETICO AJUSTAVEIS, TRIPOLAR DE 300 ATE 400A, CAPACIDADE DE INTERRUPCAO DE 35KA</v>
          </cell>
          <cell r="C1698" t="str">
            <v xml:space="preserve">UN    </v>
          </cell>
          <cell r="D1698" t="str">
            <v>CR</v>
          </cell>
          <cell r="E1698" t="str">
            <v>1.852,31</v>
          </cell>
        </row>
        <row r="1699">
          <cell r="A1699">
            <v>34738</v>
          </cell>
          <cell r="B1699" t="str">
            <v>DISJUNTOR TERMICO E MAGNETICO AJUSTAVEIS, TRIPOLAR DE 450 ATE 600A, CAPACIDADE DE INTERRUPCAO DE 35KA</v>
          </cell>
          <cell r="C1699" t="str">
            <v xml:space="preserve">UN    </v>
          </cell>
          <cell r="D1699" t="str">
            <v>CR</v>
          </cell>
          <cell r="E1699" t="str">
            <v>4.327,57</v>
          </cell>
        </row>
        <row r="1700">
          <cell r="A1700">
            <v>2391</v>
          </cell>
          <cell r="B1700" t="str">
            <v>DISJUNTOR TERMOMAGNETICO TRIPOLAR 125A</v>
          </cell>
          <cell r="C1700" t="str">
            <v xml:space="preserve">UN    </v>
          </cell>
          <cell r="D1700" t="str">
            <v>CR</v>
          </cell>
          <cell r="E1700" t="str">
            <v>351,97</v>
          </cell>
        </row>
        <row r="1701">
          <cell r="A1701">
            <v>2374</v>
          </cell>
          <cell r="B1701" t="str">
            <v>DISJUNTOR TERMOMAGNETICO TRIPOLAR 150 A / 600 V, TIPO FXD / ICC - 35 KA</v>
          </cell>
          <cell r="C1701" t="str">
            <v xml:space="preserve">UN    </v>
          </cell>
          <cell r="D1701" t="str">
            <v>CR</v>
          </cell>
          <cell r="E1701" t="str">
            <v>399,30</v>
          </cell>
        </row>
        <row r="1702">
          <cell r="A1702">
            <v>2377</v>
          </cell>
          <cell r="B1702" t="str">
            <v>DISJUNTOR TERMOMAGNETICO TRIPOLAR 200 A / 600 V, TIPO FXD / ICC - 35 KA</v>
          </cell>
          <cell r="C1702" t="str">
            <v xml:space="preserve">UN    </v>
          </cell>
          <cell r="D1702" t="str">
            <v>CR</v>
          </cell>
          <cell r="E1702" t="str">
            <v>560,38</v>
          </cell>
        </row>
        <row r="1703">
          <cell r="A1703">
            <v>2393</v>
          </cell>
          <cell r="B1703" t="str">
            <v>DISJUNTOR TERMOMAGNETICO TRIPOLAR 250 A / 600 V, TIPO FXD</v>
          </cell>
          <cell r="C1703" t="str">
            <v xml:space="preserve">UN    </v>
          </cell>
          <cell r="D1703" t="str">
            <v>CR</v>
          </cell>
          <cell r="E1703" t="str">
            <v>938,43</v>
          </cell>
        </row>
        <row r="1704">
          <cell r="A1704">
            <v>34705</v>
          </cell>
          <cell r="B1704" t="str">
            <v>DISJUNTOR TERMOMAGNETICO TRIPOLAR 3  X 250 A/ICC - 25 KA</v>
          </cell>
          <cell r="C1704" t="str">
            <v xml:space="preserve">UN    </v>
          </cell>
          <cell r="D1704" t="str">
            <v>CR</v>
          </cell>
          <cell r="E1704" t="str">
            <v>820,79</v>
          </cell>
        </row>
        <row r="1705">
          <cell r="A1705">
            <v>34707</v>
          </cell>
          <cell r="B1705" t="str">
            <v>DISJUNTOR TERMOMAGNETICO TRIPOLAR 3 X 350 A/ICC - 25 KA</v>
          </cell>
          <cell r="C1705" t="str">
            <v xml:space="preserve">UN    </v>
          </cell>
          <cell r="D1705" t="str">
            <v>CR</v>
          </cell>
          <cell r="E1705" t="str">
            <v>1.520,94</v>
          </cell>
        </row>
        <row r="1706">
          <cell r="A1706">
            <v>2378</v>
          </cell>
          <cell r="B1706" t="str">
            <v>DISJUNTOR TERMOMAGNETICO TRIPOLAR 300 A / 600 V, TIPO JXD / ICC - 40 KA</v>
          </cell>
          <cell r="C1706" t="str">
            <v xml:space="preserve">UN    </v>
          </cell>
          <cell r="D1706" t="str">
            <v>CR</v>
          </cell>
          <cell r="E1706" t="str">
            <v>1.289,06</v>
          </cell>
        </row>
        <row r="1707">
          <cell r="A1707">
            <v>2379</v>
          </cell>
          <cell r="B1707" t="str">
            <v>DISJUNTOR TERMOMAGNETICO TRIPOLAR 400 A / 600 V, TIPO JXD / ICC - 40 KA</v>
          </cell>
          <cell r="C1707" t="str">
            <v xml:space="preserve">UN    </v>
          </cell>
          <cell r="D1707" t="str">
            <v>CR</v>
          </cell>
          <cell r="E1707" t="str">
            <v>1.289,06</v>
          </cell>
        </row>
        <row r="1708">
          <cell r="A1708">
            <v>2376</v>
          </cell>
          <cell r="B1708" t="str">
            <v>DISJUNTOR TERMOMAGNETICO TRIPOLAR 600 A / 600 V, TIPO LXD / ICC - 40 KA</v>
          </cell>
          <cell r="C1708" t="str">
            <v xml:space="preserve">UN    </v>
          </cell>
          <cell r="D1708" t="str">
            <v>CR</v>
          </cell>
          <cell r="E1708" t="str">
            <v>2.123,08</v>
          </cell>
        </row>
        <row r="1709">
          <cell r="A1709">
            <v>2394</v>
          </cell>
          <cell r="B1709" t="str">
            <v>DISJUNTOR TERMOMAGNETICO TRIPOLAR 800 A / 600 V, TIPO LMXD</v>
          </cell>
          <cell r="C1709" t="str">
            <v xml:space="preserve">UN    </v>
          </cell>
          <cell r="D1709" t="str">
            <v>CR</v>
          </cell>
          <cell r="E1709" t="str">
            <v>4.538,75</v>
          </cell>
        </row>
        <row r="1710">
          <cell r="A1710">
            <v>34686</v>
          </cell>
          <cell r="B1710" t="str">
            <v>DISJUNTOR TIPO DIN / IEC, MONOPOLAR DE 40  ATE 50A</v>
          </cell>
          <cell r="C1710" t="str">
            <v xml:space="preserve">UN    </v>
          </cell>
          <cell r="D1710" t="str">
            <v>CR</v>
          </cell>
          <cell r="E1710" t="str">
            <v>13,62</v>
          </cell>
        </row>
        <row r="1711">
          <cell r="A1711">
            <v>34616</v>
          </cell>
          <cell r="B1711" t="str">
            <v>DISJUNTOR TIPO DIN/IEC, BIPOLAR DE 6 ATE 32A</v>
          </cell>
          <cell r="C1711" t="str">
            <v xml:space="preserve">UN    </v>
          </cell>
          <cell r="D1711" t="str">
            <v>CR</v>
          </cell>
          <cell r="E1711" t="str">
            <v>52,67</v>
          </cell>
        </row>
        <row r="1712">
          <cell r="A1712">
            <v>34623</v>
          </cell>
          <cell r="B1712" t="str">
            <v>DISJUNTOR TIPO DIN/IEC, BIPOLAR 40 ATE 50A</v>
          </cell>
          <cell r="C1712" t="str">
            <v xml:space="preserve">UN    </v>
          </cell>
          <cell r="D1712" t="str">
            <v>CR</v>
          </cell>
          <cell r="E1712" t="str">
            <v>51,86</v>
          </cell>
        </row>
        <row r="1713">
          <cell r="A1713">
            <v>34628</v>
          </cell>
          <cell r="B1713" t="str">
            <v>DISJUNTOR TIPO DIN/IEC, BIPOLAR 63 A</v>
          </cell>
          <cell r="C1713" t="str">
            <v xml:space="preserve">UN    </v>
          </cell>
          <cell r="D1713" t="str">
            <v>CR</v>
          </cell>
          <cell r="E1713" t="str">
            <v>74,28</v>
          </cell>
        </row>
        <row r="1714">
          <cell r="A1714">
            <v>34653</v>
          </cell>
          <cell r="B1714" t="str">
            <v>DISJUNTOR TIPO DIN/IEC, MONOPOLAR DE 6  ATE  32A</v>
          </cell>
          <cell r="C1714" t="str">
            <v xml:space="preserve">UN    </v>
          </cell>
          <cell r="D1714" t="str">
            <v>CR</v>
          </cell>
          <cell r="E1714" t="str">
            <v>9,19</v>
          </cell>
        </row>
        <row r="1715">
          <cell r="A1715">
            <v>34688</v>
          </cell>
          <cell r="B1715" t="str">
            <v>DISJUNTOR TIPO DIN/IEC, MONOPOLAR DE 63 A</v>
          </cell>
          <cell r="C1715" t="str">
            <v xml:space="preserve">UN    </v>
          </cell>
          <cell r="D1715" t="str">
            <v>CR</v>
          </cell>
          <cell r="E1715" t="str">
            <v>16,65</v>
          </cell>
        </row>
        <row r="1716">
          <cell r="A1716">
            <v>34709</v>
          </cell>
          <cell r="B1716" t="str">
            <v>DISJUNTOR TIPO DIN/IEC, TRIPOLAR DE 10 ATE 50A</v>
          </cell>
          <cell r="C1716" t="str">
            <v xml:space="preserve">UN    </v>
          </cell>
          <cell r="D1716" t="str">
            <v>CR</v>
          </cell>
          <cell r="E1716" t="str">
            <v>64,53</v>
          </cell>
        </row>
        <row r="1717">
          <cell r="A1717">
            <v>34714</v>
          </cell>
          <cell r="B1717" t="str">
            <v>DISJUNTOR TIPO DIN/IEC, TRIPOLAR 63 A</v>
          </cell>
          <cell r="C1717" t="str">
            <v xml:space="preserve">UN    </v>
          </cell>
          <cell r="D1717" t="str">
            <v>CR</v>
          </cell>
          <cell r="E1717" t="str">
            <v>77,07</v>
          </cell>
        </row>
        <row r="1718">
          <cell r="A1718">
            <v>2388</v>
          </cell>
          <cell r="B1718" t="str">
            <v>DISJUNTOR TIPO NEMA, BIPOLAR 10  ATE  50 A, TENSAO MAXIMA 415 V</v>
          </cell>
          <cell r="C1718" t="str">
            <v xml:space="preserve">UN    </v>
          </cell>
          <cell r="D1718" t="str">
            <v>CR</v>
          </cell>
          <cell r="E1718" t="str">
            <v>64,04</v>
          </cell>
        </row>
        <row r="1719">
          <cell r="A1719">
            <v>34606</v>
          </cell>
          <cell r="B1719" t="str">
            <v>DISJUNTOR TIPO NEMA, BIPOLAR 60 ATE 100A, TENSAO MAXIMA 415 V</v>
          </cell>
          <cell r="C1719" t="str">
            <v xml:space="preserve">UN    </v>
          </cell>
          <cell r="D1719" t="str">
            <v>CR</v>
          </cell>
          <cell r="E1719" t="str">
            <v>98,24</v>
          </cell>
        </row>
        <row r="1720">
          <cell r="A1720">
            <v>34689</v>
          </cell>
          <cell r="B1720" t="str">
            <v>DISJUNTOR TIPO NEMA, MONOPOLAR DE 60 ATE 70A, TENSAO MAXIMA DE 240 V</v>
          </cell>
          <cell r="C1720" t="str">
            <v xml:space="preserve">UN    </v>
          </cell>
          <cell r="D1720" t="str">
            <v>CR</v>
          </cell>
          <cell r="E1720" t="str">
            <v>31,27</v>
          </cell>
        </row>
        <row r="1721">
          <cell r="A1721">
            <v>2370</v>
          </cell>
          <cell r="B1721" t="str">
            <v>DISJUNTOR TIPO NEMA, MONOPOLAR 10 ATE 30A, TENSAO MAXIMA DE 240 V</v>
          </cell>
          <cell r="C1721" t="str">
            <v xml:space="preserve">UN    </v>
          </cell>
          <cell r="D1721" t="str">
            <v xml:space="preserve">C </v>
          </cell>
          <cell r="E1721" t="str">
            <v>11,90</v>
          </cell>
        </row>
        <row r="1722">
          <cell r="A1722">
            <v>2386</v>
          </cell>
          <cell r="B1722" t="str">
            <v>DISJUNTOR TIPO NEMA, MONOPOLAR 35  ATE  50 A, TENSAO MAXIMA DE 240 V</v>
          </cell>
          <cell r="C1722" t="str">
            <v xml:space="preserve">UN    </v>
          </cell>
          <cell r="D1722" t="str">
            <v>CR</v>
          </cell>
          <cell r="E1722" t="str">
            <v>19,96</v>
          </cell>
        </row>
        <row r="1723">
          <cell r="A1723">
            <v>2392</v>
          </cell>
          <cell r="B1723" t="str">
            <v>DISJUNTOR TIPO NEMA, TRIPOLAR 10  ATE  50A, TENSAO MAXIMA DE 415 V</v>
          </cell>
          <cell r="C1723" t="str">
            <v xml:space="preserve">UN    </v>
          </cell>
          <cell r="D1723" t="str">
            <v>CR</v>
          </cell>
          <cell r="E1723" t="str">
            <v>79,88</v>
          </cell>
        </row>
        <row r="1724">
          <cell r="A1724">
            <v>2373</v>
          </cell>
          <cell r="B1724" t="str">
            <v>DISJUNTOR TIPO NEMA, TRIPOLAR 60 ATE 100 A, TENSAO MAXIMA DE 415 V</v>
          </cell>
          <cell r="C1724" t="str">
            <v xml:space="preserve">UN    </v>
          </cell>
          <cell r="D1724" t="str">
            <v>CR</v>
          </cell>
          <cell r="E1724" t="str">
            <v>112,55</v>
          </cell>
        </row>
        <row r="1725">
          <cell r="A1725">
            <v>39465</v>
          </cell>
          <cell r="B1725" t="str">
            <v>DISPOSITIVO DPS CLASSE II, 1 POLO, TENSAO MAXIMA DE 175 V, CORRENTE MAXIMA DE *20* KA (TIPO AC)</v>
          </cell>
          <cell r="C1725" t="str">
            <v xml:space="preserve">UN    </v>
          </cell>
          <cell r="D1725" t="str">
            <v>CR</v>
          </cell>
          <cell r="E1725" t="str">
            <v>68,75</v>
          </cell>
        </row>
        <row r="1726">
          <cell r="A1726">
            <v>39466</v>
          </cell>
          <cell r="B1726" t="str">
            <v>DISPOSITIVO DPS CLASSE II, 1 POLO, TENSAO MAXIMA DE 175 V, CORRENTE MAXIMA DE *30* KA (TIPO AC)</v>
          </cell>
          <cell r="C1726" t="str">
            <v xml:space="preserve">UN    </v>
          </cell>
          <cell r="D1726" t="str">
            <v>CR</v>
          </cell>
          <cell r="E1726" t="str">
            <v>77,35</v>
          </cell>
        </row>
        <row r="1727">
          <cell r="A1727">
            <v>39467</v>
          </cell>
          <cell r="B1727" t="str">
            <v>DISPOSITIVO DPS CLASSE II, 1 POLO, TENSAO MAXIMA DE 175 V, CORRENTE MAXIMA DE *45* KA (TIPO AC)</v>
          </cell>
          <cell r="C1727" t="str">
            <v xml:space="preserve">UN    </v>
          </cell>
          <cell r="D1727" t="str">
            <v>CR</v>
          </cell>
          <cell r="E1727" t="str">
            <v>98,94</v>
          </cell>
        </row>
        <row r="1728">
          <cell r="A1728">
            <v>39468</v>
          </cell>
          <cell r="B1728" t="str">
            <v>DISPOSITIVO DPS CLASSE II, 1 POLO, TENSAO MAXIMA DE 175 V, CORRENTE MAXIMA DE *90* KA (TIPO AC)</v>
          </cell>
          <cell r="C1728" t="str">
            <v xml:space="preserve">UN    </v>
          </cell>
          <cell r="D1728" t="str">
            <v>CR</v>
          </cell>
          <cell r="E1728" t="str">
            <v>175,86</v>
          </cell>
        </row>
        <row r="1729">
          <cell r="A1729">
            <v>39469</v>
          </cell>
          <cell r="B1729" t="str">
            <v>DISPOSITIVO DPS CLASSE II, 1 POLO, TENSAO MAXIMA DE 275 V, CORRENTE MAXIMA DE *20* KA (TIPO AC)</v>
          </cell>
          <cell r="C1729" t="str">
            <v xml:space="preserve">UN    </v>
          </cell>
          <cell r="D1729" t="str">
            <v>CR</v>
          </cell>
          <cell r="E1729" t="str">
            <v>71,63</v>
          </cell>
        </row>
        <row r="1730">
          <cell r="A1730">
            <v>39470</v>
          </cell>
          <cell r="B1730" t="str">
            <v>DISPOSITIVO DPS CLASSE II, 1 POLO, TENSAO MAXIMA DE 275 V, CORRENTE MAXIMA DE *30* KA (TIPO AC)</v>
          </cell>
          <cell r="C1730" t="str">
            <v xml:space="preserve">UN    </v>
          </cell>
          <cell r="D1730" t="str">
            <v>CR</v>
          </cell>
          <cell r="E1730" t="str">
            <v>88,02</v>
          </cell>
        </row>
        <row r="1731">
          <cell r="A1731">
            <v>39471</v>
          </cell>
          <cell r="B1731" t="str">
            <v>DISPOSITIVO DPS CLASSE II, 1 POLO, TENSAO MAXIMA DE 275 V, CORRENTE MAXIMA DE *45* KA (TIPO AC)</v>
          </cell>
          <cell r="C1731" t="str">
            <v xml:space="preserve">UN    </v>
          </cell>
          <cell r="D1731" t="str">
            <v>CR</v>
          </cell>
          <cell r="E1731" t="str">
            <v>105,77</v>
          </cell>
        </row>
        <row r="1732">
          <cell r="A1732">
            <v>39472</v>
          </cell>
          <cell r="B1732" t="str">
            <v>DISPOSITIVO DPS CLASSE II, 1 POLO, TENSAO MAXIMA DE 275 V, CORRENTE MAXIMA DE *90* KA (TIPO AC)</v>
          </cell>
          <cell r="C1732" t="str">
            <v xml:space="preserve">UN    </v>
          </cell>
          <cell r="D1732" t="str">
            <v>CR</v>
          </cell>
          <cell r="E1732" t="str">
            <v>183,78</v>
          </cell>
        </row>
        <row r="1733">
          <cell r="A1733">
            <v>39473</v>
          </cell>
          <cell r="B1733" t="str">
            <v>DISPOSITIVO DPS CLASSE II, 1 POLO, TENSAO MAXIMA DE 385 V, CORRENTE MAXIMA DE *20* KA (TIPO AC)</v>
          </cell>
          <cell r="C1733" t="str">
            <v xml:space="preserve">UN    </v>
          </cell>
          <cell r="D1733" t="str">
            <v>CR</v>
          </cell>
          <cell r="E1733" t="str">
            <v>118,72</v>
          </cell>
        </row>
        <row r="1734">
          <cell r="A1734">
            <v>39474</v>
          </cell>
          <cell r="B1734" t="str">
            <v>DISPOSITIVO DPS CLASSE II, 1 POLO, TENSAO MAXIMA DE 385 V, CORRENTE MAXIMA DE *30* KA (TIPO AC)</v>
          </cell>
          <cell r="C1734" t="str">
            <v xml:space="preserve">UN    </v>
          </cell>
          <cell r="D1734" t="str">
            <v>CR</v>
          </cell>
          <cell r="E1734" t="str">
            <v>126,56</v>
          </cell>
        </row>
        <row r="1735">
          <cell r="A1735">
            <v>39475</v>
          </cell>
          <cell r="B1735" t="str">
            <v>DISPOSITIVO DPS CLASSE II, 1 POLO, TENSAO MAXIMA DE 385 V, CORRENTE MAXIMA DE *45* KA (TIPO AC)</v>
          </cell>
          <cell r="C1735" t="str">
            <v xml:space="preserve">UN    </v>
          </cell>
          <cell r="D1735" t="str">
            <v>CR</v>
          </cell>
          <cell r="E1735" t="str">
            <v>143,60</v>
          </cell>
        </row>
        <row r="1736">
          <cell r="A1736">
            <v>39476</v>
          </cell>
          <cell r="B1736" t="str">
            <v>DISPOSITIVO DPS CLASSE II, 1 POLO, TENSAO MAXIMA DE 385 V, CORRENTE MAXIMA DE *90* KA (TIPO AC)</v>
          </cell>
          <cell r="C1736" t="str">
            <v xml:space="preserve">UN    </v>
          </cell>
          <cell r="D1736" t="str">
            <v>CR</v>
          </cell>
          <cell r="E1736" t="str">
            <v>270,32</v>
          </cell>
        </row>
        <row r="1737">
          <cell r="A1737">
            <v>39477</v>
          </cell>
          <cell r="B1737" t="str">
            <v>DISPOSITIVO DPS CLASSE II, 1 POLO, TENSAO MAXIMA DE 460 V, CORRENTE MAXIMA DE *20* KA (TIPO AC)</v>
          </cell>
          <cell r="C1737" t="str">
            <v xml:space="preserve">UN    </v>
          </cell>
          <cell r="D1737" t="str">
            <v>CR</v>
          </cell>
          <cell r="E1737" t="str">
            <v>132,45</v>
          </cell>
        </row>
        <row r="1738">
          <cell r="A1738">
            <v>39478</v>
          </cell>
          <cell r="B1738" t="str">
            <v>DISPOSITIVO DPS CLASSE II, 1 POLO, TENSAO MAXIMA DE 460 V, CORRENTE MAXIMA DE *30* KA (TIPO AC)</v>
          </cell>
          <cell r="C1738" t="str">
            <v xml:space="preserve">UN    </v>
          </cell>
          <cell r="D1738" t="str">
            <v>CR</v>
          </cell>
          <cell r="E1738" t="str">
            <v>136,55</v>
          </cell>
        </row>
        <row r="1739">
          <cell r="A1739">
            <v>39479</v>
          </cell>
          <cell r="B1739" t="str">
            <v>DISPOSITIVO DPS CLASSE II, 1 POLO, TENSAO MAXIMA DE 460 V, CORRENTE MAXIMA DE *45* KA (TIPO AC)</v>
          </cell>
          <cell r="C1739" t="str">
            <v xml:space="preserve">UN    </v>
          </cell>
          <cell r="D1739" t="str">
            <v>CR</v>
          </cell>
          <cell r="E1739" t="str">
            <v>160,88</v>
          </cell>
        </row>
        <row r="1740">
          <cell r="A1740">
            <v>39480</v>
          </cell>
          <cell r="B1740" t="str">
            <v>DISPOSITIVO DPS CLASSE II, 1 POLO, TENSAO MAXIMA DE 460 V, CORRENTE MAXIMA DE *90* KA (TIPO AC)</v>
          </cell>
          <cell r="C1740" t="str">
            <v xml:space="preserve">UN    </v>
          </cell>
          <cell r="D1740" t="str">
            <v>CR</v>
          </cell>
          <cell r="E1740" t="str">
            <v>331,98</v>
          </cell>
        </row>
        <row r="1741">
          <cell r="A1741">
            <v>39459</v>
          </cell>
          <cell r="B1741" t="str">
            <v>DISPOSITIVO DR, 2 POLOS, SENSIBILIDADE DE 30 MA, CORRENTE DE 100 A, TIPO AC</v>
          </cell>
          <cell r="C1741" t="str">
            <v xml:space="preserve">UN    </v>
          </cell>
          <cell r="D1741" t="str">
            <v>CR</v>
          </cell>
          <cell r="E1741" t="str">
            <v>281,77</v>
          </cell>
        </row>
        <row r="1742">
          <cell r="A1742">
            <v>39445</v>
          </cell>
          <cell r="B1742" t="str">
            <v>DISPOSITIVO DR, 2 POLOS, SENSIBILIDADE DE 30 MA, CORRENTE DE 25 A, TIPO AC</v>
          </cell>
          <cell r="C1742" t="str">
            <v xml:space="preserve">UN    </v>
          </cell>
          <cell r="D1742" t="str">
            <v>CR</v>
          </cell>
          <cell r="E1742" t="str">
            <v>141,47</v>
          </cell>
        </row>
        <row r="1743">
          <cell r="A1743">
            <v>39446</v>
          </cell>
          <cell r="B1743" t="str">
            <v>DISPOSITIVO DR, 2 POLOS, SENSIBILIDADE DE 30 MA, CORRENTE DE 40 A, TIPO AC</v>
          </cell>
          <cell r="C1743" t="str">
            <v xml:space="preserve">UN    </v>
          </cell>
          <cell r="D1743" t="str">
            <v>CR</v>
          </cell>
          <cell r="E1743" t="str">
            <v>143,99</v>
          </cell>
        </row>
        <row r="1744">
          <cell r="A1744">
            <v>39447</v>
          </cell>
          <cell r="B1744" t="str">
            <v>DISPOSITIVO DR, 2 POLOS, SENSIBILIDADE DE 30 MA, CORRENTE DE 63 A, TIPO AC</v>
          </cell>
          <cell r="C1744" t="str">
            <v xml:space="preserve">UN    </v>
          </cell>
          <cell r="D1744" t="str">
            <v>CR</v>
          </cell>
          <cell r="E1744" t="str">
            <v>153,98</v>
          </cell>
        </row>
        <row r="1745">
          <cell r="A1745">
            <v>39448</v>
          </cell>
          <cell r="B1745" t="str">
            <v>DISPOSITIVO DR, 2 POLOS, SENSIBILIDADE DE 30 MA, CORRENTE DE 80 A, TIPO AC</v>
          </cell>
          <cell r="C1745" t="str">
            <v xml:space="preserve">UN    </v>
          </cell>
          <cell r="D1745" t="str">
            <v>CR</v>
          </cell>
          <cell r="E1745" t="str">
            <v>262,57</v>
          </cell>
        </row>
        <row r="1746">
          <cell r="A1746">
            <v>39450</v>
          </cell>
          <cell r="B1746" t="str">
            <v>DISPOSITIVO DR, 2 POLOS, SENSIBILIDADE DE 300 MA, CORRENTE DE 25 A, TIPO AC</v>
          </cell>
          <cell r="C1746" t="str">
            <v xml:space="preserve">UN    </v>
          </cell>
          <cell r="D1746" t="str">
            <v>CR</v>
          </cell>
          <cell r="E1746" t="str">
            <v>160,20</v>
          </cell>
        </row>
        <row r="1747">
          <cell r="A1747">
            <v>39451</v>
          </cell>
          <cell r="B1747" t="str">
            <v>DISPOSITIVO DR, 2 POLOS, SENSIBILIDADE DE 300 MA, CORRENTE DE 40 A, TIPO AC</v>
          </cell>
          <cell r="C1747" t="str">
            <v xml:space="preserve">UN    </v>
          </cell>
          <cell r="D1747" t="str">
            <v>CR</v>
          </cell>
          <cell r="E1747" t="str">
            <v>174,73</v>
          </cell>
        </row>
        <row r="1748">
          <cell r="A1748">
            <v>39452</v>
          </cell>
          <cell r="B1748" t="str">
            <v>DISPOSITIVO DR, 2 POLOS, SENSIBILIDADE DE 300 MA, CORRENTE DE 63 A, TIPO AC</v>
          </cell>
          <cell r="C1748" t="str">
            <v xml:space="preserve">UN    </v>
          </cell>
          <cell r="D1748" t="str">
            <v>CR</v>
          </cell>
          <cell r="E1748" t="str">
            <v>175,77</v>
          </cell>
        </row>
        <row r="1749">
          <cell r="A1749">
            <v>39523</v>
          </cell>
          <cell r="B1749" t="str">
            <v>DISPOSITIVO DR, 2 POLOS, SENSIBILIDADE DE 300 MA, CORRENTE DE 80 A, TIPO  AC</v>
          </cell>
          <cell r="C1749" t="str">
            <v xml:space="preserve">UN    </v>
          </cell>
          <cell r="D1749" t="str">
            <v>CR</v>
          </cell>
          <cell r="E1749" t="str">
            <v>294,15</v>
          </cell>
        </row>
        <row r="1750">
          <cell r="A1750">
            <v>39449</v>
          </cell>
          <cell r="B1750" t="str">
            <v>DISPOSITIVO DR, 4 POLOS, SENSIBILIDADE DE 30 MA, CORRENTE DE 100 A, TIPO AC</v>
          </cell>
          <cell r="C1750" t="str">
            <v xml:space="preserve">UN    </v>
          </cell>
          <cell r="D1750" t="str">
            <v>CR</v>
          </cell>
          <cell r="E1750" t="str">
            <v>325,75</v>
          </cell>
        </row>
        <row r="1751">
          <cell r="A1751">
            <v>39455</v>
          </cell>
          <cell r="B1751" t="str">
            <v>DISPOSITIVO DR, 4 POLOS, SENSIBILIDADE DE 30 MA, CORRENTE DE 25 A, TIPO AC</v>
          </cell>
          <cell r="C1751" t="str">
            <v xml:space="preserve">UN    </v>
          </cell>
          <cell r="D1751" t="str">
            <v>CR</v>
          </cell>
          <cell r="E1751" t="str">
            <v>161,19</v>
          </cell>
        </row>
        <row r="1752">
          <cell r="A1752">
            <v>39456</v>
          </cell>
          <cell r="B1752" t="str">
            <v>DISPOSITIVO DR, 4 POLOS, SENSIBILIDADE DE 30 MA, CORRENTE DE 40 A, TIPO AC</v>
          </cell>
          <cell r="C1752" t="str">
            <v xml:space="preserve">UN    </v>
          </cell>
          <cell r="D1752" t="str">
            <v>CR</v>
          </cell>
          <cell r="E1752" t="str">
            <v>161,31</v>
          </cell>
        </row>
        <row r="1753">
          <cell r="A1753">
            <v>39457</v>
          </cell>
          <cell r="B1753" t="str">
            <v>DISPOSITIVO DR, 4 POLOS, SENSIBILIDADE DE 30 MA, CORRENTE DE 63 A, TIPO AC</v>
          </cell>
          <cell r="C1753" t="str">
            <v xml:space="preserve">UN    </v>
          </cell>
          <cell r="D1753" t="str">
            <v>CR</v>
          </cell>
          <cell r="E1753" t="str">
            <v>175,85</v>
          </cell>
        </row>
        <row r="1754">
          <cell r="A1754">
            <v>39458</v>
          </cell>
          <cell r="B1754" t="str">
            <v>DISPOSITIVO DR, 4 POLOS, SENSIBILIDADE DE 30 MA, CORRENTE DE 80 A, TIPO AC</v>
          </cell>
          <cell r="C1754" t="str">
            <v xml:space="preserve">UN    </v>
          </cell>
          <cell r="D1754" t="str">
            <v>CR</v>
          </cell>
          <cell r="E1754" t="str">
            <v>328,15</v>
          </cell>
        </row>
        <row r="1755">
          <cell r="A1755">
            <v>39464</v>
          </cell>
          <cell r="B1755" t="str">
            <v>DISPOSITIVO DR, 4 POLOS, SENSIBILIDADE DE 300 MA, CORRENTE DE 100 A, TIPO AC</v>
          </cell>
          <cell r="C1755" t="str">
            <v xml:space="preserve">UN    </v>
          </cell>
          <cell r="D1755" t="str">
            <v>CR</v>
          </cell>
          <cell r="E1755" t="str">
            <v>527,69</v>
          </cell>
        </row>
        <row r="1756">
          <cell r="A1756">
            <v>39460</v>
          </cell>
          <cell r="B1756" t="str">
            <v>DISPOSITIVO DR, 4 POLOS, SENSIBILIDADE DE 300 MA, CORRENTE DE 25 A, TIPO AC</v>
          </cell>
          <cell r="C1756" t="str">
            <v xml:space="preserve">UN    </v>
          </cell>
          <cell r="D1756" t="str">
            <v>CR</v>
          </cell>
          <cell r="E1756" t="str">
            <v>200,14</v>
          </cell>
        </row>
        <row r="1757">
          <cell r="A1757">
            <v>39461</v>
          </cell>
          <cell r="B1757" t="str">
            <v>DISPOSITIVO DR, 4 POLOS, SENSIBILIDADE DE 300 MA, CORRENTE DE 40 A, TIPO AC</v>
          </cell>
          <cell r="C1757" t="str">
            <v xml:space="preserve">UN    </v>
          </cell>
          <cell r="D1757" t="str">
            <v>CR</v>
          </cell>
          <cell r="E1757" t="str">
            <v>234,52</v>
          </cell>
        </row>
        <row r="1758">
          <cell r="A1758">
            <v>39462</v>
          </cell>
          <cell r="B1758" t="str">
            <v>DISPOSITIVO DR, 4 POLOS, SENSIBILIDADE DE 300 MA, CORRENTE DE 63 A, TIPO AC</v>
          </cell>
          <cell r="C1758" t="str">
            <v xml:space="preserve">UN    </v>
          </cell>
          <cell r="D1758" t="str">
            <v>CR</v>
          </cell>
          <cell r="E1758" t="str">
            <v>226,02</v>
          </cell>
        </row>
        <row r="1759">
          <cell r="A1759">
            <v>39463</v>
          </cell>
          <cell r="B1759" t="str">
            <v>DISPOSITIVO DR, 4 POLOS, SENSIBILIDADE DE 300 MA, CORRENTE DE 80 A, TIPO AC</v>
          </cell>
          <cell r="C1759" t="str">
            <v xml:space="preserve">UN    </v>
          </cell>
          <cell r="D1759" t="str">
            <v>CR</v>
          </cell>
          <cell r="E1759" t="str">
            <v>523,60</v>
          </cell>
        </row>
        <row r="1760">
          <cell r="A1760">
            <v>26039</v>
          </cell>
          <cell r="B1760" t="str">
            <v>DISTRIBUIDOR DE AGREGADOS AUTOPROPELIDO, CAP 3 M3, A DIESEL, 6 CC, 176 CV</v>
          </cell>
          <cell r="C1760" t="str">
            <v xml:space="preserve">UN    </v>
          </cell>
          <cell r="D1760" t="str">
            <v>AS</v>
          </cell>
          <cell r="E1760" t="str">
            <v>358.024,62</v>
          </cell>
        </row>
        <row r="1761">
          <cell r="A1761">
            <v>2401</v>
          </cell>
          <cell r="B1761" t="str">
            <v>DISTRIBUIDOR DE AGREGADOS REBOCAVEL, CAPACIDADE 1,9 M3, LARGURA DE TRABALHO 3,66 M</v>
          </cell>
          <cell r="C1761" t="str">
            <v xml:space="preserve">UN    </v>
          </cell>
          <cell r="D1761" t="str">
            <v>AS</v>
          </cell>
          <cell r="E1761" t="str">
            <v>82.349,63</v>
          </cell>
        </row>
        <row r="1762">
          <cell r="A1762">
            <v>38870</v>
          </cell>
          <cell r="B1762" t="str">
            <v>DISTRIBUIDOR METALICO, COM ROSCA, 2 SAIDAS, DN 1" X 1/2", PARA CONEXAO COM ANEL DESLIZANTE EM TUBO PEX PARA INST. AGUA QUENTE/FRIA</v>
          </cell>
          <cell r="C1762" t="str">
            <v xml:space="preserve">UN    </v>
          </cell>
          <cell r="D1762" t="str">
            <v>AS</v>
          </cell>
          <cell r="E1762" t="str">
            <v>27,97</v>
          </cell>
        </row>
        <row r="1763">
          <cell r="A1763">
            <v>38869</v>
          </cell>
          <cell r="B1763" t="str">
            <v>DISTRIBUIDOR METALICO, COM ROSCA, 2 SAIDAS, DN 3/4" X 1/2", PARA CONEXAO COM ANEL DESLIZANTE EM TUBO PEX PARA INST. AGUA QUENTE/FRIA</v>
          </cell>
          <cell r="C1763" t="str">
            <v xml:space="preserve">UN    </v>
          </cell>
          <cell r="D1763" t="str">
            <v>AS</v>
          </cell>
          <cell r="E1763" t="str">
            <v>18,88</v>
          </cell>
        </row>
        <row r="1764">
          <cell r="A1764">
            <v>38872</v>
          </cell>
          <cell r="B1764" t="str">
            <v>DISTRIBUIDOR METALICO, COM ROSCA, 3 SAIDAS, DN 1" X 1/2", PARA CONEXAO COM ANEL DESLIZANTE EM TUBO PEX PARA INST. AGUA QUENTE/FRIA</v>
          </cell>
          <cell r="C1764" t="str">
            <v xml:space="preserve">UN    </v>
          </cell>
          <cell r="D1764" t="str">
            <v>AS</v>
          </cell>
          <cell r="E1764" t="str">
            <v>35,64</v>
          </cell>
        </row>
        <row r="1765">
          <cell r="A1765">
            <v>38871</v>
          </cell>
          <cell r="B1765" t="str">
            <v>DISTRIBUIDOR METALICO, COM ROSCA, 3 SAIDAS, DN 3/4" X 1/2", PARA CONEXAO COM ANEL DESLIZANTE EM TUBO PEX PARA INST. AGUA QUENTE/FRIA</v>
          </cell>
          <cell r="C1765" t="str">
            <v xml:space="preserve">UN    </v>
          </cell>
          <cell r="D1765" t="str">
            <v>AS</v>
          </cell>
          <cell r="E1765" t="str">
            <v>24,64</v>
          </cell>
        </row>
        <row r="1766">
          <cell r="A1766">
            <v>39283</v>
          </cell>
          <cell r="B1766" t="str">
            <v>DISTRIBUIDOR, PLASTICO, 2 SAIDAS, DN 32 X 16 MM, PARA CONEXAO COM CRIMPAGEM, EM TUBO PEX PARA INST. AGUA QUENTE/FRIA</v>
          </cell>
          <cell r="C1766" t="str">
            <v xml:space="preserve">UN    </v>
          </cell>
          <cell r="D1766" t="str">
            <v>AS</v>
          </cell>
          <cell r="E1766" t="str">
            <v>115,44</v>
          </cell>
        </row>
        <row r="1767">
          <cell r="A1767">
            <v>39285</v>
          </cell>
          <cell r="B1767" t="str">
            <v>DISTRIBUIDOR, PLASTICO, 2 SAIDAS, DN 32 X 25 MM, PARA CONEXAO COM CRIMPAGEM, EM TUBO PEX PARA INST. AGUA QUENTE/FRIA</v>
          </cell>
          <cell r="C1767" t="str">
            <v xml:space="preserve">UN    </v>
          </cell>
          <cell r="D1767" t="str">
            <v>AS</v>
          </cell>
          <cell r="E1767" t="str">
            <v>131,93</v>
          </cell>
        </row>
        <row r="1768">
          <cell r="A1768">
            <v>39286</v>
          </cell>
          <cell r="B1768" t="str">
            <v>DISTRIBUIDOR, PLASTICO, 3 SAIDAS, DN 32 X 16 MM, PARA CONEXAO COM CRIMPAGEM, EM TUBO PEX PARA INST. AGUA QUENTE/FRIA</v>
          </cell>
          <cell r="C1768" t="str">
            <v xml:space="preserve">UN    </v>
          </cell>
          <cell r="D1768" t="str">
            <v>AS</v>
          </cell>
          <cell r="E1768" t="str">
            <v>126,44</v>
          </cell>
        </row>
        <row r="1769">
          <cell r="A1769">
            <v>39288</v>
          </cell>
          <cell r="B1769" t="str">
            <v>DISTRIBUIDOR, PLASTICO, 3 SAIDAS, DN 32 X 25 MM, PARA CONEXAO COM CRIMPAGEM, EM TUBO PEX PARA INST. AGUA QUENTE/FRIA</v>
          </cell>
          <cell r="C1769" t="str">
            <v xml:space="preserve">UN    </v>
          </cell>
          <cell r="D1769" t="str">
            <v>AS</v>
          </cell>
          <cell r="E1769" t="str">
            <v>153,91</v>
          </cell>
        </row>
        <row r="1770">
          <cell r="A1770">
            <v>44476</v>
          </cell>
          <cell r="B1770" t="str">
            <v>DIVISORIA EM GRANITO, COM DUAS FACES POLIDAS, TIPO ANDORINHA/ QUARTZ/ CASTELO/ CORUMBA OU OUTROS EQUIVALENTES DA REGIAO, E=  *3,0*  CM</v>
          </cell>
          <cell r="C1770" t="str">
            <v xml:space="preserve">M2    </v>
          </cell>
          <cell r="D1770" t="str">
            <v>CR</v>
          </cell>
          <cell r="E1770" t="str">
            <v>685,91</v>
          </cell>
        </row>
        <row r="1771">
          <cell r="A1771">
            <v>10629</v>
          </cell>
          <cell r="B1771" t="str">
            <v>DIVISORIA EM MARMORE, COM DUAS FACES POLIDAS, BRANCO COMUM, E=  *3,0* CM</v>
          </cell>
          <cell r="C1771" t="str">
            <v xml:space="preserve">M2    </v>
          </cell>
          <cell r="D1771" t="str">
            <v>CR</v>
          </cell>
          <cell r="E1771" t="str">
            <v>762,07</v>
          </cell>
        </row>
        <row r="1772">
          <cell r="A1772">
            <v>10698</v>
          </cell>
          <cell r="B1772" t="str">
            <v>DIVISORIA, PLACA  PRE-MOLDADA EM GRANILITE, MARMORITE OU GRANITINA,  E = *3 CM</v>
          </cell>
          <cell r="C1772" t="str">
            <v xml:space="preserve">M2    </v>
          </cell>
          <cell r="D1772" t="str">
            <v>AS</v>
          </cell>
          <cell r="E1772" t="str">
            <v>207,56</v>
          </cell>
        </row>
        <row r="1773">
          <cell r="A1773">
            <v>40521</v>
          </cell>
          <cell r="B1773" t="str">
            <v>DOBRADEIRA ELETROMECANICA DE VERGALHAO, PARA ACO DE DIAMETRO ATE 1 1/2 "Â, MOTOR ELETRICO TRIFASICO, POTENCIA DE 3 HP ATE 5 HP</v>
          </cell>
          <cell r="C1773" t="str">
            <v xml:space="preserve">UN    </v>
          </cell>
          <cell r="D1773" t="str">
            <v>CR</v>
          </cell>
          <cell r="E1773" t="str">
            <v>96.552,63</v>
          </cell>
        </row>
        <row r="1774">
          <cell r="A1774">
            <v>2432</v>
          </cell>
          <cell r="B1774" t="str">
            <v>DOBRADICA EM ACO/FERRO, 3 1/2" X  3", E= 1,9  A 2 MM, COM ANEL,  CROMADO OU ZINCADO, TAMPA BOLA, COM PARAFUSOS</v>
          </cell>
          <cell r="C1774" t="str">
            <v xml:space="preserve">UN    </v>
          </cell>
          <cell r="D1774" t="str">
            <v>CR</v>
          </cell>
          <cell r="E1774" t="str">
            <v>24,40</v>
          </cell>
        </row>
        <row r="1775">
          <cell r="A1775">
            <v>2433</v>
          </cell>
          <cell r="B1775" t="str">
            <v>DOBRADICA EM ACO/FERRO, 3" X 2 1/2", E= 1,2 A 1,8 MM, SEM ANEL,  CROMADO OU ZINCADO, TAMPA CHATA, COM PARAFUSOS</v>
          </cell>
          <cell r="C1775" t="str">
            <v xml:space="preserve">UN    </v>
          </cell>
          <cell r="D1775" t="str">
            <v>CR</v>
          </cell>
          <cell r="E1775" t="str">
            <v>8,26</v>
          </cell>
        </row>
        <row r="1776">
          <cell r="A1776">
            <v>2418</v>
          </cell>
          <cell r="B1776" t="str">
            <v>DOBRADICA EM ACO/FERRO, 3" X 2 1/2", E= 1,2 A 1,8 MM, SEM ANEL, CROMADO OU ZINCADO, TAMPA BOLA, COM PARAFUSOS</v>
          </cell>
          <cell r="C1776" t="str">
            <v xml:space="preserve">UN    </v>
          </cell>
          <cell r="D1776" t="str">
            <v xml:space="preserve">C </v>
          </cell>
          <cell r="E1776" t="str">
            <v>11,32</v>
          </cell>
        </row>
        <row r="1777">
          <cell r="A1777">
            <v>2420</v>
          </cell>
          <cell r="B1777" t="str">
            <v>DOBRADICA EM ACO/FERRO, 3" X 2 1/2", E= 1,9 A 2 MM, SEM ANEL,  CROMADO OU ZINCADO, TAMPA BOLA, COM PARAFUSOS</v>
          </cell>
          <cell r="C1777" t="str">
            <v xml:space="preserve">UN    </v>
          </cell>
          <cell r="D1777" t="str">
            <v>CR</v>
          </cell>
          <cell r="E1777" t="str">
            <v>14,20</v>
          </cell>
        </row>
        <row r="1778">
          <cell r="A1778">
            <v>11447</v>
          </cell>
          <cell r="B1778" t="str">
            <v>DOBRADICA EM LATAO, 3 " X 2 1/2 ", E= 1,9 A 2 MM, COM ANEL, CROMADO, TAMPA BOLA, COM PARAFUSOS</v>
          </cell>
          <cell r="C1778" t="str">
            <v xml:space="preserve">UN    </v>
          </cell>
          <cell r="D1778" t="str">
            <v>CR</v>
          </cell>
          <cell r="E1778" t="str">
            <v>28,06</v>
          </cell>
        </row>
        <row r="1779">
          <cell r="A1779">
            <v>11451</v>
          </cell>
          <cell r="B1779" t="str">
            <v>DOBRADICA TIPO VAI-E-VEM EM ACO/FERRO, TAMANHO 3'', GALVANIZADO, COM PARAFUSOS</v>
          </cell>
          <cell r="C1779" t="str">
            <v xml:space="preserve">UN    </v>
          </cell>
          <cell r="D1779" t="str">
            <v>CR</v>
          </cell>
          <cell r="E1779" t="str">
            <v>75,22</v>
          </cell>
        </row>
        <row r="1780">
          <cell r="A1780">
            <v>11116</v>
          </cell>
          <cell r="B1780" t="str">
            <v>DOMOS INDIVIDUAL EM ACRILICO BRANCO *95 X 95* CM, SEM INSTALACAO</v>
          </cell>
          <cell r="C1780" t="str">
            <v xml:space="preserve">UN    </v>
          </cell>
          <cell r="D1780" t="str">
            <v>CR</v>
          </cell>
          <cell r="E1780" t="str">
            <v>692,49</v>
          </cell>
        </row>
        <row r="1781">
          <cell r="A1781">
            <v>38411</v>
          </cell>
          <cell r="B1781" t="str">
            <v>DOSADOR DE AREIA, CAPACIDADE DE *26* LITROS</v>
          </cell>
          <cell r="C1781" t="str">
            <v xml:space="preserve">UN    </v>
          </cell>
          <cell r="D1781" t="str">
            <v>CR</v>
          </cell>
          <cell r="E1781" t="str">
            <v>1.585,31</v>
          </cell>
        </row>
        <row r="1782">
          <cell r="A1782">
            <v>38189</v>
          </cell>
          <cell r="B1782" t="str">
            <v>DUCHA / CHUVEIRO METALICO, DE PAREDE, ARTICULAVEL, COM BRACO/CANO, SEM DESVIADOR</v>
          </cell>
          <cell r="C1782" t="str">
            <v xml:space="preserve">UN    </v>
          </cell>
          <cell r="D1782" t="str">
            <v>CR</v>
          </cell>
          <cell r="E1782" t="str">
            <v>137,64</v>
          </cell>
        </row>
        <row r="1783">
          <cell r="A1783">
            <v>38190</v>
          </cell>
          <cell r="B1783" t="str">
            <v>DUCHA / CHUVEIRO METALICO, DE PAREDE, ARTICULAVEL, COM DESVIADOR E DUCHA MANUAL</v>
          </cell>
          <cell r="C1783" t="str">
            <v xml:space="preserve">UN    </v>
          </cell>
          <cell r="D1783" t="str">
            <v>CR</v>
          </cell>
          <cell r="E1783" t="str">
            <v>289,98</v>
          </cell>
        </row>
        <row r="1784">
          <cell r="A1784">
            <v>7608</v>
          </cell>
          <cell r="B1784" t="str">
            <v>DUCHA / CHUVEIRO PLASTICO SIMPLES, 5 '', BRANCO, PARA ACOPLAR EM HASTE 1/2 ", AGUA FRIA</v>
          </cell>
          <cell r="C1784" t="str">
            <v xml:space="preserve">UN    </v>
          </cell>
          <cell r="D1784" t="str">
            <v>CR</v>
          </cell>
          <cell r="E1784" t="str">
            <v>12,01</v>
          </cell>
        </row>
        <row r="1785">
          <cell r="A1785">
            <v>1370</v>
          </cell>
          <cell r="B1785" t="str">
            <v>DUCHA HIGIENICA PLASTICA COM REGISTRO METALICO 1/2 "</v>
          </cell>
          <cell r="C1785" t="str">
            <v xml:space="preserve">UN    </v>
          </cell>
          <cell r="D1785" t="str">
            <v>CR</v>
          </cell>
          <cell r="E1785" t="str">
            <v>106,46</v>
          </cell>
        </row>
        <row r="1786">
          <cell r="A1786">
            <v>36516</v>
          </cell>
          <cell r="B1786" t="str">
            <v>DUMPER COM CAPACIDADE DE CARGA DE 1700 KG, PARTIDA ELETRICA, MOTOR DIESEL COM POTENCIA DE 16 CV</v>
          </cell>
          <cell r="C1786" t="str">
            <v xml:space="preserve">UN    </v>
          </cell>
          <cell r="D1786" t="str">
            <v>AS</v>
          </cell>
          <cell r="E1786" t="str">
            <v>143.626,14</v>
          </cell>
        </row>
        <row r="1787">
          <cell r="A1787">
            <v>34777</v>
          </cell>
          <cell r="B1787" t="str">
            <v>ELEMENTO VAZADO CERAMICO DIAGONAL (TIPO FLOR/QUADRADO/XIS) 25 X 18 X 7 CM</v>
          </cell>
          <cell r="C1787" t="str">
            <v xml:space="preserve">UN    </v>
          </cell>
          <cell r="D1787" t="str">
            <v>CR</v>
          </cell>
          <cell r="E1787" t="str">
            <v>2,98</v>
          </cell>
        </row>
        <row r="1788">
          <cell r="A1788">
            <v>7272</v>
          </cell>
          <cell r="B1788" t="str">
            <v>ELEMENTO VAZADO CERAMICO QUADRADO (TIPO RETO OU REDONDO), *7 A 9 X 20 X 20* CM (L X A X C)</v>
          </cell>
          <cell r="C1788" t="str">
            <v xml:space="preserve">UN    </v>
          </cell>
          <cell r="D1788" t="str">
            <v>CR</v>
          </cell>
          <cell r="E1788" t="str">
            <v>2,52</v>
          </cell>
        </row>
        <row r="1789">
          <cell r="A1789">
            <v>10605</v>
          </cell>
          <cell r="B1789" t="str">
            <v>ELEMENTO VAZADO DE CONCRETO, QUADRICULADO, 1 FURO *10 X 10 X 10* CM</v>
          </cell>
          <cell r="C1789" t="str">
            <v xml:space="preserve">UN    </v>
          </cell>
          <cell r="D1789" t="str">
            <v>CR</v>
          </cell>
          <cell r="E1789" t="str">
            <v>4,20</v>
          </cell>
        </row>
        <row r="1790">
          <cell r="A1790">
            <v>10604</v>
          </cell>
          <cell r="B1790" t="str">
            <v>ELEMENTO VAZADO DE CONCRETO, QUADRICULADO, 1 FURO *20 X 10 X 7* CM</v>
          </cell>
          <cell r="C1790" t="str">
            <v xml:space="preserve">UN    </v>
          </cell>
          <cell r="D1790" t="str">
            <v>CR</v>
          </cell>
          <cell r="E1790" t="str">
            <v>9,79</v>
          </cell>
        </row>
        <row r="1791">
          <cell r="A1791">
            <v>672</v>
          </cell>
          <cell r="B1791" t="str">
            <v>ELEMENTO VAZADO DE CONCRETO, QUADRICULADO, 1 FURO *20 X 20 X 6,5* CM</v>
          </cell>
          <cell r="C1791" t="str">
            <v xml:space="preserve">UN    </v>
          </cell>
          <cell r="D1791" t="str">
            <v>CR</v>
          </cell>
          <cell r="E1791" t="str">
            <v>13,46</v>
          </cell>
        </row>
        <row r="1792">
          <cell r="A1792">
            <v>668</v>
          </cell>
          <cell r="B1792" t="str">
            <v>ELEMENTO VAZADO DE CONCRETO, QUADRICULADO, 16 FUROS *29 X 29 X 6* CM</v>
          </cell>
          <cell r="C1792" t="str">
            <v xml:space="preserve">UN    </v>
          </cell>
          <cell r="D1792" t="str">
            <v>CR</v>
          </cell>
          <cell r="E1792" t="str">
            <v>16,26</v>
          </cell>
        </row>
        <row r="1793">
          <cell r="A1793">
            <v>10578</v>
          </cell>
          <cell r="B1793" t="str">
            <v>ELEMENTO VAZADO DE CONCRETO, QUADRICULADO, 16 FUROS *33 X 33 X 10* CM</v>
          </cell>
          <cell r="C1793" t="str">
            <v xml:space="preserve">UN    </v>
          </cell>
          <cell r="D1793" t="str">
            <v>CR</v>
          </cell>
          <cell r="E1793" t="str">
            <v>18,93</v>
          </cell>
        </row>
        <row r="1794">
          <cell r="A1794">
            <v>666</v>
          </cell>
          <cell r="B1794" t="str">
            <v>ELEMENTO VAZADO DE CONCRETO, QUADRICULADO, 16 FUROS *40 X 40 X 7* CM</v>
          </cell>
          <cell r="C1794" t="str">
            <v xml:space="preserve">UN    </v>
          </cell>
          <cell r="D1794" t="str">
            <v>CR</v>
          </cell>
          <cell r="E1794" t="str">
            <v>21,06</v>
          </cell>
        </row>
        <row r="1795">
          <cell r="A1795">
            <v>665</v>
          </cell>
          <cell r="B1795" t="str">
            <v>ELEMENTO VAZADO DE CONCRETO, QUADRICULADO, 16 FUROS *50 X 50 X 7* CM</v>
          </cell>
          <cell r="C1795" t="str">
            <v xml:space="preserve">UN    </v>
          </cell>
          <cell r="D1795" t="str">
            <v>CR</v>
          </cell>
          <cell r="E1795" t="str">
            <v>28,16</v>
          </cell>
        </row>
        <row r="1796">
          <cell r="A1796">
            <v>10577</v>
          </cell>
          <cell r="B1796" t="str">
            <v>ELEMENTO VAZADO DE CONCRETO, QUADRICULADO, 25 FUROS *50 X 50 X 5* CM</v>
          </cell>
          <cell r="C1796" t="str">
            <v xml:space="preserve">UN    </v>
          </cell>
          <cell r="D1796" t="str">
            <v>CR</v>
          </cell>
          <cell r="E1796" t="str">
            <v>24,97</v>
          </cell>
        </row>
        <row r="1797">
          <cell r="A1797">
            <v>10583</v>
          </cell>
          <cell r="B1797" t="str">
            <v>ELEMENTO VAZADO DE CONCRETO, VENEZIANA *39 X 22 X 15* CM</v>
          </cell>
          <cell r="C1797" t="str">
            <v xml:space="preserve">UN    </v>
          </cell>
          <cell r="D1797" t="str">
            <v>CR</v>
          </cell>
          <cell r="E1797" t="str">
            <v>12,97</v>
          </cell>
        </row>
        <row r="1798">
          <cell r="A1798">
            <v>10579</v>
          </cell>
          <cell r="B1798" t="str">
            <v>ELEMENTO VAZADO DE CONCRETO, VENEZIANA *39 X 29 X 10* CM</v>
          </cell>
          <cell r="C1798" t="str">
            <v xml:space="preserve">UN    </v>
          </cell>
          <cell r="D1798" t="str">
            <v>CR</v>
          </cell>
          <cell r="E1798" t="str">
            <v>22,62</v>
          </cell>
        </row>
        <row r="1799">
          <cell r="A1799">
            <v>10582</v>
          </cell>
          <cell r="B1799" t="str">
            <v>ELEMENTO VAZADO DE CONCRETO, VENEZIANA *40 X 10 X 10* CM</v>
          </cell>
          <cell r="C1799" t="str">
            <v xml:space="preserve">UN    </v>
          </cell>
          <cell r="D1799" t="str">
            <v>CR</v>
          </cell>
          <cell r="E1799" t="str">
            <v>11,42</v>
          </cell>
        </row>
        <row r="1800">
          <cell r="A1800">
            <v>2436</v>
          </cell>
          <cell r="B1800" t="str">
            <v>ELETRICISTA (HORISTA)</v>
          </cell>
          <cell r="C1800" t="str">
            <v xml:space="preserve">H     </v>
          </cell>
          <cell r="D1800" t="str">
            <v xml:space="preserve">C </v>
          </cell>
          <cell r="E1800" t="str">
            <v>24,15</v>
          </cell>
        </row>
        <row r="1801">
          <cell r="A1801">
            <v>40918</v>
          </cell>
          <cell r="B1801" t="str">
            <v>ELETRICISTA (MENSALISTA)</v>
          </cell>
          <cell r="C1801" t="str">
            <v xml:space="preserve">MES   </v>
          </cell>
          <cell r="D1801" t="str">
            <v>CR</v>
          </cell>
          <cell r="E1801" t="str">
            <v>4.228,24</v>
          </cell>
        </row>
        <row r="1802">
          <cell r="A1802">
            <v>2439</v>
          </cell>
          <cell r="B1802" t="str">
            <v>ELETRICISTA DE MANUTENCAO INDUSTRIAL (HORISTA)</v>
          </cell>
          <cell r="C1802" t="str">
            <v xml:space="preserve">H     </v>
          </cell>
          <cell r="D1802" t="str">
            <v>CR</v>
          </cell>
          <cell r="E1802" t="str">
            <v>26,49</v>
          </cell>
        </row>
        <row r="1803">
          <cell r="A1803">
            <v>40923</v>
          </cell>
          <cell r="B1803" t="str">
            <v>ELETRICISTA DE MANUTENCAO INDUSTRIAL (MENSALISTA)</v>
          </cell>
          <cell r="C1803" t="str">
            <v xml:space="preserve">MES   </v>
          </cell>
          <cell r="D1803" t="str">
            <v>CR</v>
          </cell>
          <cell r="E1803" t="str">
            <v>4.639,10</v>
          </cell>
        </row>
        <row r="1804">
          <cell r="A1804">
            <v>10998</v>
          </cell>
          <cell r="B1804" t="str">
            <v>ELETRODO REVESTIDO AWS - E-6010, DIAMETRO IGUAL A 4,00 MM</v>
          </cell>
          <cell r="C1804" t="str">
            <v xml:space="preserve">KG    </v>
          </cell>
          <cell r="D1804" t="str">
            <v>CR</v>
          </cell>
          <cell r="E1804" t="str">
            <v>36,69</v>
          </cell>
        </row>
        <row r="1805">
          <cell r="A1805">
            <v>11002</v>
          </cell>
          <cell r="B1805" t="str">
            <v>ELETRODO REVESTIDO AWS - E6013, DIAMETRO IGUAL A 2,50 MM</v>
          </cell>
          <cell r="C1805" t="str">
            <v xml:space="preserve">KG    </v>
          </cell>
          <cell r="D1805" t="str">
            <v>CR</v>
          </cell>
          <cell r="E1805" t="str">
            <v>33,61</v>
          </cell>
        </row>
        <row r="1806">
          <cell r="A1806">
            <v>10999</v>
          </cell>
          <cell r="B1806" t="str">
            <v>ELETRODO REVESTIDO AWS - E6013, DIAMETRO IGUAL A 4,00 MM</v>
          </cell>
          <cell r="C1806" t="str">
            <v xml:space="preserve">KG    </v>
          </cell>
          <cell r="D1806" t="str">
            <v>CR</v>
          </cell>
          <cell r="E1806" t="str">
            <v>32,29</v>
          </cell>
        </row>
        <row r="1807">
          <cell r="A1807">
            <v>10997</v>
          </cell>
          <cell r="B1807" t="str">
            <v>ELETRODO REVESTIDO AWS - E7018, DIAMETRO IGUAL A 4,00 MM</v>
          </cell>
          <cell r="C1807" t="str">
            <v xml:space="preserve">KG    </v>
          </cell>
          <cell r="D1807" t="str">
            <v xml:space="preserve">C </v>
          </cell>
          <cell r="E1807" t="str">
            <v>35,00</v>
          </cell>
        </row>
        <row r="1808">
          <cell r="A1808">
            <v>2685</v>
          </cell>
          <cell r="B1808" t="str">
            <v>ELETRODUTO DE PVC RIGIDO ROSCAVEL DE 1 ", SEM LUVA</v>
          </cell>
          <cell r="C1808" t="str">
            <v xml:space="preserve">M     </v>
          </cell>
          <cell r="D1808" t="str">
            <v>CR</v>
          </cell>
          <cell r="E1808" t="str">
            <v>10,86</v>
          </cell>
        </row>
        <row r="1809">
          <cell r="A1809">
            <v>2680</v>
          </cell>
          <cell r="B1809" t="str">
            <v>ELETRODUTO DE PVC RIGIDO ROSCAVEL DE 1 1/2 ", SEM LUVA</v>
          </cell>
          <cell r="C1809" t="str">
            <v xml:space="preserve">M     </v>
          </cell>
          <cell r="D1809" t="str">
            <v>CR</v>
          </cell>
          <cell r="E1809" t="str">
            <v>15,89</v>
          </cell>
        </row>
        <row r="1810">
          <cell r="A1810">
            <v>2684</v>
          </cell>
          <cell r="B1810" t="str">
            <v>ELETRODUTO DE PVC RIGIDO ROSCAVEL DE 1 1/4 ", SEM LUVA</v>
          </cell>
          <cell r="C1810" t="str">
            <v xml:space="preserve">M     </v>
          </cell>
          <cell r="D1810" t="str">
            <v>CR</v>
          </cell>
          <cell r="E1810" t="str">
            <v>14,46</v>
          </cell>
        </row>
        <row r="1811">
          <cell r="A1811">
            <v>2673</v>
          </cell>
          <cell r="B1811" t="str">
            <v>ELETRODUTO DE PVC RIGIDO ROSCAVEL DE 1/2 ", SEM LUVA</v>
          </cell>
          <cell r="C1811" t="str">
            <v xml:space="preserve">M     </v>
          </cell>
          <cell r="D1811" t="str">
            <v xml:space="preserve">C </v>
          </cell>
          <cell r="E1811" t="str">
            <v>5,58</v>
          </cell>
        </row>
        <row r="1812">
          <cell r="A1812">
            <v>2681</v>
          </cell>
          <cell r="B1812" t="str">
            <v>ELETRODUTO DE PVC RIGIDO ROSCAVEL DE 2 ", SEM LUVA</v>
          </cell>
          <cell r="C1812" t="str">
            <v xml:space="preserve">M     </v>
          </cell>
          <cell r="D1812" t="str">
            <v>CR</v>
          </cell>
          <cell r="E1812" t="str">
            <v>25,97</v>
          </cell>
        </row>
        <row r="1813">
          <cell r="A1813">
            <v>2682</v>
          </cell>
          <cell r="B1813" t="str">
            <v>ELETRODUTO DE PVC RIGIDO ROSCAVEL DE 2 1/2 ", SEM LUVA</v>
          </cell>
          <cell r="C1813" t="str">
            <v xml:space="preserve">M     </v>
          </cell>
          <cell r="D1813" t="str">
            <v>CR</v>
          </cell>
          <cell r="E1813" t="str">
            <v>37,88</v>
          </cell>
        </row>
        <row r="1814">
          <cell r="A1814">
            <v>2686</v>
          </cell>
          <cell r="B1814" t="str">
            <v>ELETRODUTO DE PVC RIGIDO ROSCAVEL DE 3 ", SEM LUVA</v>
          </cell>
          <cell r="C1814" t="str">
            <v xml:space="preserve">M     </v>
          </cell>
          <cell r="D1814" t="str">
            <v>CR</v>
          </cell>
          <cell r="E1814" t="str">
            <v>47,51</v>
          </cell>
        </row>
        <row r="1815">
          <cell r="A1815">
            <v>2674</v>
          </cell>
          <cell r="B1815" t="str">
            <v>ELETRODUTO DE PVC RIGIDO ROSCAVEL DE 3/4 ", SEM LUVA</v>
          </cell>
          <cell r="C1815" t="str">
            <v xml:space="preserve">M     </v>
          </cell>
          <cell r="D1815" t="str">
            <v>CR</v>
          </cell>
          <cell r="E1815" t="str">
            <v>6,95</v>
          </cell>
        </row>
        <row r="1816">
          <cell r="A1816">
            <v>2683</v>
          </cell>
          <cell r="B1816" t="str">
            <v>ELETRODUTO DE PVC RIGIDO ROSCAVEL DE 4 ", SEM LUVA</v>
          </cell>
          <cell r="C1816" t="str">
            <v xml:space="preserve">M     </v>
          </cell>
          <cell r="D1816" t="str">
            <v>CR</v>
          </cell>
          <cell r="E1816" t="str">
            <v>74,86</v>
          </cell>
        </row>
        <row r="1817">
          <cell r="A1817">
            <v>2676</v>
          </cell>
          <cell r="B1817" t="str">
            <v>ELETRODUTO DE PVC RIGIDO SOLDAVEL, CLASSE B, DE 20 MM</v>
          </cell>
          <cell r="C1817" t="str">
            <v xml:space="preserve">M     </v>
          </cell>
          <cell r="D1817" t="str">
            <v>CR</v>
          </cell>
          <cell r="E1817" t="str">
            <v>3,24</v>
          </cell>
        </row>
        <row r="1818">
          <cell r="A1818">
            <v>2678</v>
          </cell>
          <cell r="B1818" t="str">
            <v>ELETRODUTO DE PVC RIGIDO SOLDAVEL, CLASSE B, DE 25 MM</v>
          </cell>
          <cell r="C1818" t="str">
            <v xml:space="preserve">M     </v>
          </cell>
          <cell r="D1818" t="str">
            <v>CR</v>
          </cell>
          <cell r="E1818" t="str">
            <v>4,06</v>
          </cell>
        </row>
        <row r="1819">
          <cell r="A1819">
            <v>2679</v>
          </cell>
          <cell r="B1819" t="str">
            <v>ELETRODUTO DE PVC RIGIDO SOLDAVEL, CLASSE B, DE 32 MM</v>
          </cell>
          <cell r="C1819" t="str">
            <v xml:space="preserve">M     </v>
          </cell>
          <cell r="D1819" t="str">
            <v>CR</v>
          </cell>
          <cell r="E1819" t="str">
            <v>6,27</v>
          </cell>
        </row>
        <row r="1820">
          <cell r="A1820">
            <v>12070</v>
          </cell>
          <cell r="B1820" t="str">
            <v>ELETRODUTO DE PVC RIGIDO SOLDAVEL, CLASSE B, DE 40 MM</v>
          </cell>
          <cell r="C1820" t="str">
            <v xml:space="preserve">M     </v>
          </cell>
          <cell r="D1820" t="str">
            <v>CR</v>
          </cell>
          <cell r="E1820" t="str">
            <v>8,72</v>
          </cell>
        </row>
        <row r="1821">
          <cell r="A1821">
            <v>2675</v>
          </cell>
          <cell r="B1821" t="str">
            <v>ELETRODUTO DE PVC RIGIDO SOLDAVEL, CLASSE B, DE 50 MM</v>
          </cell>
          <cell r="C1821" t="str">
            <v xml:space="preserve">M     </v>
          </cell>
          <cell r="D1821" t="str">
            <v>CR</v>
          </cell>
          <cell r="E1821" t="str">
            <v>11,33</v>
          </cell>
        </row>
        <row r="1822">
          <cell r="A1822">
            <v>12067</v>
          </cell>
          <cell r="B1822" t="str">
            <v>ELETRODUTO DE PVC RIGIDO SOLDAVEL, CLASSE B, DE 60 MM</v>
          </cell>
          <cell r="C1822" t="str">
            <v xml:space="preserve">M     </v>
          </cell>
          <cell r="D1822" t="str">
            <v>CR</v>
          </cell>
          <cell r="E1822" t="str">
            <v>15,38</v>
          </cell>
        </row>
        <row r="1823">
          <cell r="A1823">
            <v>21136</v>
          </cell>
          <cell r="B1823" t="str">
            <v>ELETRODUTO EM ACO GALVANIZADO ELETROLITICO, LEVE, DIAMETRO 1", PAREDE DE 0,90 MM</v>
          </cell>
          <cell r="C1823" t="str">
            <v xml:space="preserve">M     </v>
          </cell>
          <cell r="D1823" t="str">
            <v>CR</v>
          </cell>
          <cell r="E1823" t="str">
            <v>15,75</v>
          </cell>
        </row>
        <row r="1824">
          <cell r="A1824">
            <v>21128</v>
          </cell>
          <cell r="B1824" t="str">
            <v>ELETRODUTO EM ACO GALVANIZADO ELETROLITICO, LEVE, DIAMETRO 3/4", PAREDE DE 0,90 MM</v>
          </cell>
          <cell r="C1824" t="str">
            <v xml:space="preserve">M     </v>
          </cell>
          <cell r="D1824" t="str">
            <v xml:space="preserve">C </v>
          </cell>
          <cell r="E1824" t="str">
            <v>12,19</v>
          </cell>
        </row>
        <row r="1825">
          <cell r="A1825">
            <v>21130</v>
          </cell>
          <cell r="B1825" t="str">
            <v>ELETRODUTO EM ACO GALVANIZADO ELETROLITICO, SEMI-PESADO, DIAMETRO 1 1/2", PAREDE DE 1,20 MM</v>
          </cell>
          <cell r="C1825" t="str">
            <v xml:space="preserve">M     </v>
          </cell>
          <cell r="D1825" t="str">
            <v>CR</v>
          </cell>
          <cell r="E1825" t="str">
            <v>30,79</v>
          </cell>
        </row>
        <row r="1826">
          <cell r="A1826">
            <v>21135</v>
          </cell>
          <cell r="B1826" t="str">
            <v>ELETRODUTO EM ACO GALVANIZADO ELETROLITICO, SEMI-PESADO, DIAMETRO 1 1/4", PAREDE DE 1,20 MM</v>
          </cell>
          <cell r="C1826" t="str">
            <v xml:space="preserve">M     </v>
          </cell>
          <cell r="D1826" t="str">
            <v>CR</v>
          </cell>
          <cell r="E1826" t="str">
            <v>30,31</v>
          </cell>
        </row>
        <row r="1827">
          <cell r="A1827">
            <v>40401</v>
          </cell>
          <cell r="B1827" t="str">
            <v>ELETRODUTO FLEXIVEL PLANO EM PEAD, COR PRETA E LARANJA,  DIAMETRO 32 MM</v>
          </cell>
          <cell r="C1827" t="str">
            <v xml:space="preserve">M     </v>
          </cell>
          <cell r="D1827" t="str">
            <v>CR</v>
          </cell>
          <cell r="E1827" t="str">
            <v>2,76</v>
          </cell>
        </row>
        <row r="1828">
          <cell r="A1828">
            <v>40402</v>
          </cell>
          <cell r="B1828" t="str">
            <v>ELETRODUTO FLEXIVEL PLANO EM PEAD, COR PRETA E LARANJA,  DIAMETRO 40 MM</v>
          </cell>
          <cell r="C1828" t="str">
            <v xml:space="preserve">M     </v>
          </cell>
          <cell r="D1828" t="str">
            <v>CR</v>
          </cell>
          <cell r="E1828" t="str">
            <v>3,55</v>
          </cell>
        </row>
        <row r="1829">
          <cell r="A1829">
            <v>40400</v>
          </cell>
          <cell r="B1829" t="str">
            <v>ELETRODUTO FLEXIVEL PLANO EM PEAD, COR PRETA E LARANJA, DIAMETRO 25 MM</v>
          </cell>
          <cell r="C1829" t="str">
            <v xml:space="preserve">M     </v>
          </cell>
          <cell r="D1829" t="str">
            <v>CR</v>
          </cell>
          <cell r="E1829" t="str">
            <v>1,88</v>
          </cell>
        </row>
        <row r="1830">
          <cell r="A1830">
            <v>2504</v>
          </cell>
          <cell r="B1830" t="str">
            <v>ELETRODUTO FLEXIVEL, EM ACO GALVANIZADO, REVESTIDO EXTERNAMENTE COM PVC PRETO, DIAMETRO EXTERNO DE 25 MM (3/4"), TIPO SEALTUBO</v>
          </cell>
          <cell r="C1830" t="str">
            <v xml:space="preserve">M     </v>
          </cell>
          <cell r="D1830" t="str">
            <v>CR</v>
          </cell>
          <cell r="E1830" t="str">
            <v>13,52</v>
          </cell>
        </row>
        <row r="1831">
          <cell r="A1831">
            <v>2501</v>
          </cell>
          <cell r="B1831" t="str">
            <v>ELETRODUTO FLEXIVEL, EM ACO GALVANIZADO, REVESTIDO EXTERNAMENTE COM PVC PRETO, DIAMETRO EXTERNO DE 32 MM (1"), TIPO SEALTUBO</v>
          </cell>
          <cell r="C1831" t="str">
            <v xml:space="preserve">M     </v>
          </cell>
          <cell r="D1831" t="str">
            <v>CR</v>
          </cell>
          <cell r="E1831" t="str">
            <v>17,74</v>
          </cell>
        </row>
        <row r="1832">
          <cell r="A1832">
            <v>2502</v>
          </cell>
          <cell r="B1832" t="str">
            <v>ELETRODUTO FLEXIVEL, EM ACO GALVANIZADO, REVESTIDO EXTERNAMENTE COM PVC PRETO, DIAMETRO EXTERNO DE 40 MM (1 1/4"), TIPO SEALTUBO</v>
          </cell>
          <cell r="C1832" t="str">
            <v xml:space="preserve">M     </v>
          </cell>
          <cell r="D1832" t="str">
            <v>CR</v>
          </cell>
          <cell r="E1832" t="str">
            <v>26,76</v>
          </cell>
        </row>
        <row r="1833">
          <cell r="A1833">
            <v>2503</v>
          </cell>
          <cell r="B1833" t="str">
            <v>ELETRODUTO FLEXIVEL, EM ACO GALVANIZADO, REVESTIDO EXTERNAMENTE COM PVC PRETO, DIAMETRO EXTERNO DE 50 MM( 1 1/2"), TIPO SEALTUBO</v>
          </cell>
          <cell r="C1833" t="str">
            <v xml:space="preserve">M     </v>
          </cell>
          <cell r="D1833" t="str">
            <v>CR</v>
          </cell>
          <cell r="E1833" t="str">
            <v>34,44</v>
          </cell>
        </row>
        <row r="1834">
          <cell r="A1834">
            <v>2500</v>
          </cell>
          <cell r="B1834" t="str">
            <v>ELETRODUTO FLEXIVEL, EM ACO GALVANIZADO, REVESTIDO EXTERNAMENTE COM PVC PRETO, DIAMETRO EXTERNO DE 60 MM (2"), TIPO SEALTUBO</v>
          </cell>
          <cell r="C1834" t="str">
            <v xml:space="preserve">M     </v>
          </cell>
          <cell r="D1834" t="str">
            <v>CR</v>
          </cell>
          <cell r="E1834" t="str">
            <v>45,88</v>
          </cell>
        </row>
        <row r="1835">
          <cell r="A1835">
            <v>2505</v>
          </cell>
          <cell r="B1835" t="str">
            <v>ELETRODUTO FLEXIVEL, EM ACO GALVANIZADO, REVESTIDO EXTERNAMENTE COM PVC PRETO, DIAMETRO EXTERNO DE 75 MM (2 1/2"), TIPO SEALTUBO</v>
          </cell>
          <cell r="C1835" t="str">
            <v xml:space="preserve">M     </v>
          </cell>
          <cell r="D1835" t="str">
            <v>CR</v>
          </cell>
          <cell r="E1835" t="str">
            <v>71,50</v>
          </cell>
        </row>
        <row r="1836">
          <cell r="A1836">
            <v>12056</v>
          </cell>
          <cell r="B1836" t="str">
            <v>ELETRODUTO FLEXIVEL, EM ACO, TIPO CONDUITE, DIAMETRO DE 1 1/2"</v>
          </cell>
          <cell r="C1836" t="str">
            <v xml:space="preserve">M     </v>
          </cell>
          <cell r="D1836" t="str">
            <v>CR</v>
          </cell>
          <cell r="E1836" t="str">
            <v>28,89</v>
          </cell>
        </row>
        <row r="1837">
          <cell r="A1837">
            <v>12057</v>
          </cell>
          <cell r="B1837" t="str">
            <v>ELETRODUTO FLEXIVEL, EM ACO, TIPO CONDUITE, DIAMETRO DE 1 1/4"</v>
          </cell>
          <cell r="C1837" t="str">
            <v xml:space="preserve">M     </v>
          </cell>
          <cell r="D1837" t="str">
            <v>CR</v>
          </cell>
          <cell r="E1837" t="str">
            <v>24,54</v>
          </cell>
        </row>
        <row r="1838">
          <cell r="A1838">
            <v>12059</v>
          </cell>
          <cell r="B1838" t="str">
            <v>ELETRODUTO FLEXIVEL, EM ACO, TIPO CONDUITE, DIAMETRO DE 1/2"</v>
          </cell>
          <cell r="C1838" t="str">
            <v xml:space="preserve">M     </v>
          </cell>
          <cell r="D1838" t="str">
            <v>CR</v>
          </cell>
          <cell r="E1838" t="str">
            <v>8,61</v>
          </cell>
        </row>
        <row r="1839">
          <cell r="A1839">
            <v>12058</v>
          </cell>
          <cell r="B1839" t="str">
            <v>ELETRODUTO FLEXIVEL, EM ACO, TIPO CONDUITE, DIAMETRO DE 1"</v>
          </cell>
          <cell r="C1839" t="str">
            <v xml:space="preserve">M     </v>
          </cell>
          <cell r="D1839" t="str">
            <v>CR</v>
          </cell>
          <cell r="E1839" t="str">
            <v>15,30</v>
          </cell>
        </row>
        <row r="1840">
          <cell r="A1840">
            <v>12060</v>
          </cell>
          <cell r="B1840" t="str">
            <v>ELETRODUTO FLEXIVEL, EM ACO, TIPO CONDUITE, DIAMETRO DE 2 1/2"</v>
          </cell>
          <cell r="C1840" t="str">
            <v xml:space="preserve">M     </v>
          </cell>
          <cell r="D1840" t="str">
            <v>CR</v>
          </cell>
          <cell r="E1840" t="str">
            <v>63,76</v>
          </cell>
        </row>
        <row r="1841">
          <cell r="A1841">
            <v>12061</v>
          </cell>
          <cell r="B1841" t="str">
            <v>ELETRODUTO FLEXIVEL, EM ACO, TIPO CONDUITE, DIAMETRO DE 2"</v>
          </cell>
          <cell r="C1841" t="str">
            <v xml:space="preserve">M     </v>
          </cell>
          <cell r="D1841" t="str">
            <v>CR</v>
          </cell>
          <cell r="E1841" t="str">
            <v>38,93</v>
          </cell>
        </row>
        <row r="1842">
          <cell r="A1842">
            <v>12062</v>
          </cell>
          <cell r="B1842" t="str">
            <v>ELETRODUTO FLEXIVEL, EM ACO, TIPO CONDUITE, DIAMETRO DE 3"</v>
          </cell>
          <cell r="C1842" t="str">
            <v xml:space="preserve">M     </v>
          </cell>
          <cell r="D1842" t="str">
            <v>CR</v>
          </cell>
          <cell r="E1842" t="str">
            <v>71,80</v>
          </cell>
        </row>
        <row r="1843">
          <cell r="A1843">
            <v>21137</v>
          </cell>
          <cell r="B1843" t="str">
            <v>ELETRODUTO METALICO FLEXIVEL REVESTIDO COM PVC PRETO, DIAMETRO EXTERNO DE 15 MM (3/8"), TIPO COPEX</v>
          </cell>
          <cell r="C1843" t="str">
            <v xml:space="preserve">M     </v>
          </cell>
          <cell r="D1843" t="str">
            <v>CR</v>
          </cell>
          <cell r="E1843" t="str">
            <v>12,48</v>
          </cell>
        </row>
        <row r="1844">
          <cell r="A1844">
            <v>2687</v>
          </cell>
          <cell r="B1844" t="str">
            <v>ELETRODUTO PVC FLEXIVEL CORRUGADO, COR AMARELA, DE 16 MM</v>
          </cell>
          <cell r="C1844" t="str">
            <v xml:space="preserve">M     </v>
          </cell>
          <cell r="D1844" t="str">
            <v>CR</v>
          </cell>
          <cell r="E1844" t="str">
            <v>2,83</v>
          </cell>
        </row>
        <row r="1845">
          <cell r="A1845">
            <v>2689</v>
          </cell>
          <cell r="B1845" t="str">
            <v>ELETRODUTO PVC FLEXIVEL CORRUGADO, COR AMARELA, DE 20 MM</v>
          </cell>
          <cell r="C1845" t="str">
            <v xml:space="preserve">M     </v>
          </cell>
          <cell r="D1845" t="str">
            <v>CR</v>
          </cell>
          <cell r="E1845" t="str">
            <v>3,37</v>
          </cell>
        </row>
        <row r="1846">
          <cell r="A1846">
            <v>2688</v>
          </cell>
          <cell r="B1846" t="str">
            <v>ELETRODUTO PVC FLEXIVEL CORRUGADO, COR AMARELA, DE 25 MM</v>
          </cell>
          <cell r="C1846" t="str">
            <v xml:space="preserve">M     </v>
          </cell>
          <cell r="D1846" t="str">
            <v>CR</v>
          </cell>
          <cell r="E1846" t="str">
            <v>3,65</v>
          </cell>
        </row>
        <row r="1847">
          <cell r="A1847">
            <v>2690</v>
          </cell>
          <cell r="B1847" t="str">
            <v>ELETRODUTO PVC FLEXIVEL CORRUGADO, COR AMARELA, DE 32 MM</v>
          </cell>
          <cell r="C1847" t="str">
            <v xml:space="preserve">M     </v>
          </cell>
          <cell r="D1847" t="str">
            <v>CR</v>
          </cell>
          <cell r="E1847" t="str">
            <v>6,25</v>
          </cell>
        </row>
        <row r="1848">
          <cell r="A1848">
            <v>39243</v>
          </cell>
          <cell r="B1848" t="str">
            <v>ELETRODUTO PVC FLEXIVEL CORRUGADO, REFORCADO, COR LARANJA, DE 20 MM, PARA LAJES E PISOS</v>
          </cell>
          <cell r="C1848" t="str">
            <v xml:space="preserve">M     </v>
          </cell>
          <cell r="D1848" t="str">
            <v>CR</v>
          </cell>
          <cell r="E1848" t="str">
            <v>4,12</v>
          </cell>
        </row>
        <row r="1849">
          <cell r="A1849">
            <v>39244</v>
          </cell>
          <cell r="B1849" t="str">
            <v>ELETRODUTO PVC FLEXIVEL CORRUGADO, REFORCADO, COR LARANJA, DE 25 MM, PARA LAJES E PISOS</v>
          </cell>
          <cell r="C1849" t="str">
            <v xml:space="preserve">M     </v>
          </cell>
          <cell r="D1849" t="str">
            <v>CR</v>
          </cell>
          <cell r="E1849" t="str">
            <v>5,57</v>
          </cell>
        </row>
        <row r="1850">
          <cell r="A1850">
            <v>39245</v>
          </cell>
          <cell r="B1850" t="str">
            <v>ELETRODUTO PVC FLEXIVEL CORRUGADO, REFORCADO, COR LARANJA, DE 32 MM, PARA LAJES E PISOS</v>
          </cell>
          <cell r="C1850" t="str">
            <v xml:space="preserve">M     </v>
          </cell>
          <cell r="D1850" t="str">
            <v>CR</v>
          </cell>
          <cell r="E1850" t="str">
            <v>10,71</v>
          </cell>
        </row>
        <row r="1851">
          <cell r="A1851">
            <v>39254</v>
          </cell>
          <cell r="B1851" t="str">
            <v>ELETRODUTO/CONDULETE DE PVC RIGIDO, LISO, COR CINZA, DE 1/2", PARA INSTALACOES APARENTES (NBR 5410)</v>
          </cell>
          <cell r="C1851" t="str">
            <v xml:space="preserve">M     </v>
          </cell>
          <cell r="D1851" t="str">
            <v>CR</v>
          </cell>
          <cell r="E1851" t="str">
            <v>16,03</v>
          </cell>
        </row>
        <row r="1852">
          <cell r="A1852">
            <v>39255</v>
          </cell>
          <cell r="B1852" t="str">
            <v>ELETRODUTO/CONDULETE DE PVC RIGIDO, LISO, COR CINZA, DE 1", PARA INSTALACOES APARENTES (NBR 5410)</v>
          </cell>
          <cell r="C1852" t="str">
            <v xml:space="preserve">M     </v>
          </cell>
          <cell r="D1852" t="str">
            <v>CR</v>
          </cell>
          <cell r="E1852" t="str">
            <v>29,65</v>
          </cell>
        </row>
        <row r="1853">
          <cell r="A1853">
            <v>39253</v>
          </cell>
          <cell r="B1853" t="str">
            <v>ELETRODUTO/CONDULETE DE PVC RIGIDO, LISO, COR CINZA, DE 3/4", PARA INSTALACOES APARENTES (NBR 5410)</v>
          </cell>
          <cell r="C1853" t="str">
            <v xml:space="preserve">M     </v>
          </cell>
          <cell r="D1853" t="str">
            <v>CR</v>
          </cell>
          <cell r="E1853" t="str">
            <v>20,42</v>
          </cell>
        </row>
        <row r="1854">
          <cell r="A1854">
            <v>39246</v>
          </cell>
          <cell r="B1854" t="str">
            <v>ELETRODUTO/DUTO PEAD FLEXIVEL PAREDE SIMPLES, CORRUGACAO HELICOIDAL, COR PRETA, SEM ROSCA, DE 1 1/2", PARA CABEAMENTO SUBTERRANEO (NBR 15715)</v>
          </cell>
          <cell r="C1854" t="str">
            <v xml:space="preserve">M     </v>
          </cell>
          <cell r="D1854" t="str">
            <v>CR</v>
          </cell>
          <cell r="E1854" t="str">
            <v>4,80</v>
          </cell>
        </row>
        <row r="1855">
          <cell r="A1855">
            <v>39247</v>
          </cell>
          <cell r="B1855" t="str">
            <v>ELETRODUTO/DUTO PEAD FLEXIVEL PAREDE SIMPLES, CORRUGACAO HELICOIDAL, COR PRETA, SEM ROSCA, DE 1 1/4", PARA CABEAMENTO SUBTERRANEO (NBR 15715)</v>
          </cell>
          <cell r="C1855" t="str">
            <v xml:space="preserve">M     </v>
          </cell>
          <cell r="D1855" t="str">
            <v>CR</v>
          </cell>
          <cell r="E1855" t="str">
            <v>4,19</v>
          </cell>
        </row>
        <row r="1856">
          <cell r="A1856">
            <v>2446</v>
          </cell>
          <cell r="B1856" t="str">
            <v>ELETRODUTO/DUTO PEAD FLEXIVEL PAREDE SIMPLES, CORRUGACAO HELICOIDAL, COR PRETA, SEM ROSCA, DE 2",  PARA CABEAMENTO SUBTERRANEO (NBR 15715)</v>
          </cell>
          <cell r="C1856" t="str">
            <v xml:space="preserve">M     </v>
          </cell>
          <cell r="D1856" t="str">
            <v xml:space="preserve">C </v>
          </cell>
          <cell r="E1856" t="str">
            <v>6,90</v>
          </cell>
        </row>
        <row r="1857">
          <cell r="A1857">
            <v>2442</v>
          </cell>
          <cell r="B1857" t="str">
            <v>ELETRODUTO/DUTO PEAD FLEXIVEL PAREDE SIMPLES, CORRUGACAO HELICOIDAL, COR PRETA, SEM ROSCA, DE 3",  PARA CABEAMENTO SUBTERRANEO (NBR 15715)</v>
          </cell>
          <cell r="C1857" t="str">
            <v xml:space="preserve">M     </v>
          </cell>
          <cell r="D1857" t="str">
            <v>CR</v>
          </cell>
          <cell r="E1857" t="str">
            <v>9,66</v>
          </cell>
        </row>
        <row r="1858">
          <cell r="A1858">
            <v>39248</v>
          </cell>
          <cell r="B1858" t="str">
            <v>ELETRODUTO/DUTO PEAD FLEXIVEL PAREDE SIMPLES, CORRUGACAO HELICOIDAL, COR PRETA, SEM ROSCA, DE 4", PARA CABEAMENTO SUBTERRANEO (NBR 15715)</v>
          </cell>
          <cell r="C1858" t="str">
            <v xml:space="preserve">M     </v>
          </cell>
          <cell r="D1858" t="str">
            <v>CR</v>
          </cell>
          <cell r="E1858" t="str">
            <v>13,47</v>
          </cell>
        </row>
        <row r="1859">
          <cell r="A1859">
            <v>2438</v>
          </cell>
          <cell r="B1859" t="str">
            <v>ELETROTECNICO (HORISTA)</v>
          </cell>
          <cell r="C1859" t="str">
            <v xml:space="preserve">H     </v>
          </cell>
          <cell r="D1859" t="str">
            <v>CR</v>
          </cell>
          <cell r="E1859" t="str">
            <v>30,38</v>
          </cell>
        </row>
        <row r="1860">
          <cell r="A1860">
            <v>40922</v>
          </cell>
          <cell r="B1860" t="str">
            <v>ELETROTECNICO (MENSALISTA)</v>
          </cell>
          <cell r="C1860" t="str">
            <v xml:space="preserve">MES   </v>
          </cell>
          <cell r="D1860" t="str">
            <v>CR</v>
          </cell>
          <cell r="E1860" t="str">
            <v>5.319,87</v>
          </cell>
        </row>
        <row r="1861">
          <cell r="A1861">
            <v>36486</v>
          </cell>
          <cell r="B1861" t="str">
            <v>ELEVADOR DE CARGA A CABO, CABINE SEMI FECHADA 2,0 X 1,5 X 2,0 M, CAPACIDADE DE CARGA 1000 KG, TORRE  2,38 X 2,21 X 15 M, GUINCHO DE EMBREAGEM, FREIO DE SEGURANCA, LIMITADOR DE VELOCIDADE E CANCELA</v>
          </cell>
          <cell r="C1861" t="str">
            <v xml:space="preserve">UN    </v>
          </cell>
          <cell r="D1861" t="str">
            <v>AS</v>
          </cell>
          <cell r="E1861" t="str">
            <v>70.127,20</v>
          </cell>
        </row>
        <row r="1862">
          <cell r="A1862">
            <v>37777</v>
          </cell>
          <cell r="B1862" t="str">
            <v>ELEVADOR DE CREMALHEIRA CABINE FECHADA 1,5 X 2,5 X 2,35 M (UMA POR TORRE), CAPACIDADE DE CARGA 1200 KG (15 PESSOAS), TORRE  24 M (16 MODULOS), FREIO DE SEGURANCA, LIMITADOR DE CARGA</v>
          </cell>
          <cell r="C1862" t="str">
            <v xml:space="preserve">UN    </v>
          </cell>
          <cell r="D1862" t="str">
            <v>AS</v>
          </cell>
          <cell r="E1862" t="str">
            <v>330.157,49</v>
          </cell>
        </row>
        <row r="1863">
          <cell r="A1863">
            <v>12624</v>
          </cell>
          <cell r="B1863" t="str">
            <v>EMENDA PARA CALHA PLUVIAL, PVC, DIAMETRO ENTRE 119 E 170 MM, PARA DRENAGEM PLUVIAL PREDIAL</v>
          </cell>
          <cell r="C1863" t="str">
            <v xml:space="preserve">UN    </v>
          </cell>
          <cell r="D1863" t="str">
            <v>CR</v>
          </cell>
          <cell r="E1863" t="str">
            <v>32,72</v>
          </cell>
        </row>
        <row r="1864">
          <cell r="A1864">
            <v>517</v>
          </cell>
          <cell r="B1864" t="str">
            <v>EMULSAO ASFALTICA ANIONICA</v>
          </cell>
          <cell r="C1864" t="str">
            <v xml:space="preserve">L     </v>
          </cell>
          <cell r="D1864" t="str">
            <v>CR</v>
          </cell>
          <cell r="E1864" t="str">
            <v>8,17</v>
          </cell>
        </row>
        <row r="1865">
          <cell r="A1865">
            <v>37534</v>
          </cell>
          <cell r="B1865" t="str">
            <v>EMULSAO EXPLOSIVA EM CARTUCHOS DE 1" X 12", DENSIDADE 1.15 G/CM3, INICIACAO ESPOLETA N. 8 / CORDEL</v>
          </cell>
          <cell r="C1865" t="str">
            <v xml:space="preserve">KG    </v>
          </cell>
          <cell r="D1865" t="str">
            <v>AS</v>
          </cell>
          <cell r="E1865" t="str">
            <v>21,97</v>
          </cell>
        </row>
        <row r="1866">
          <cell r="A1866">
            <v>37535</v>
          </cell>
          <cell r="B1866" t="str">
            <v>EMULSAO EXPLOSIVA EM CARTUCHOS DE 1" X 24", DENSIDADE 1.15 G/CM3, INICIACAO ESPOLETA N. 8 / CORDEL</v>
          </cell>
          <cell r="C1866" t="str">
            <v xml:space="preserve">KG    </v>
          </cell>
          <cell r="D1866" t="str">
            <v>AS</v>
          </cell>
          <cell r="E1866" t="str">
            <v>21,97</v>
          </cell>
        </row>
        <row r="1867">
          <cell r="A1867">
            <v>37533</v>
          </cell>
          <cell r="B1867" t="str">
            <v>EMULSAO EXPLOSIVA EM CARTUCHOS DE 1" X 8", DENSIDADE 1.15 G/CM3, INICIACAO ESPOLETA N. 8 / CORDEL</v>
          </cell>
          <cell r="C1867" t="str">
            <v xml:space="preserve">KG    </v>
          </cell>
          <cell r="D1867" t="str">
            <v>AS</v>
          </cell>
          <cell r="E1867" t="str">
            <v>21,97</v>
          </cell>
        </row>
        <row r="1868">
          <cell r="A1868">
            <v>37537</v>
          </cell>
          <cell r="B1868" t="str">
            <v>EMULSAO EXPLOSIVA EM CARTUCHOS DE 2 1/2" X 24", DENSIDADE 1.15 G/CM3, INICIACAO ESPOLETA N. 8 / CORDEL</v>
          </cell>
          <cell r="C1868" t="str">
            <v xml:space="preserve">KG    </v>
          </cell>
          <cell r="D1868" t="str">
            <v>AS</v>
          </cell>
          <cell r="E1868" t="str">
            <v>16,63</v>
          </cell>
        </row>
        <row r="1869">
          <cell r="A1869">
            <v>37536</v>
          </cell>
          <cell r="B1869" t="str">
            <v>EMULSAO EXPLOSIVA EM CARTUCHOS DE 2 1/4" X 24", DENSIDADE 1.15 G/CM3, INICIACAO ESPOLETA N. 8 / CORDEL</v>
          </cell>
          <cell r="C1869" t="str">
            <v xml:space="preserve">KG    </v>
          </cell>
          <cell r="D1869" t="str">
            <v>AS</v>
          </cell>
          <cell r="E1869" t="str">
            <v>16,63</v>
          </cell>
        </row>
        <row r="1870">
          <cell r="A1870">
            <v>37532</v>
          </cell>
          <cell r="B1870" t="str">
            <v>EMULSAO EXPLOSIVA EM CARTUCHOS DE 2" X 24", DENSIDADE 1.15 G/CM3, INICIACAO ESPOLETA N. 8 / CORDEL</v>
          </cell>
          <cell r="C1870" t="str">
            <v xml:space="preserve">KG    </v>
          </cell>
          <cell r="D1870" t="str">
            <v>AS</v>
          </cell>
          <cell r="E1870" t="str">
            <v>16,63</v>
          </cell>
        </row>
        <row r="1871">
          <cell r="A1871">
            <v>2696</v>
          </cell>
          <cell r="B1871" t="str">
            <v>ENCANADOR OU BOMBEIRO HIDRAULICO (HORISTA)</v>
          </cell>
          <cell r="C1871" t="str">
            <v xml:space="preserve">H     </v>
          </cell>
          <cell r="D1871" t="str">
            <v xml:space="preserve">C </v>
          </cell>
          <cell r="E1871" t="str">
            <v>24,15</v>
          </cell>
        </row>
        <row r="1872">
          <cell r="A1872">
            <v>40928</v>
          </cell>
          <cell r="B1872" t="str">
            <v>ENCANADOR OU BOMBEIRO HIDRAULICO (MENSALISTA)</v>
          </cell>
          <cell r="C1872" t="str">
            <v xml:space="preserve">MES   </v>
          </cell>
          <cell r="D1872" t="str">
            <v>CR</v>
          </cell>
          <cell r="E1872" t="str">
            <v>4.228,24</v>
          </cell>
        </row>
        <row r="1873">
          <cell r="A1873">
            <v>4083</v>
          </cell>
          <cell r="B1873" t="str">
            <v>ENCARREGADO GERAL DE OBRAS (HORISTA)</v>
          </cell>
          <cell r="C1873" t="str">
            <v xml:space="preserve">H     </v>
          </cell>
          <cell r="D1873" t="str">
            <v xml:space="preserve">C </v>
          </cell>
          <cell r="E1873" t="str">
            <v>36,60</v>
          </cell>
        </row>
        <row r="1874">
          <cell r="A1874">
            <v>40818</v>
          </cell>
          <cell r="B1874" t="str">
            <v>ENCARREGADO GERAL DE OBRAS (MENSALISTA)</v>
          </cell>
          <cell r="C1874" t="str">
            <v xml:space="preserve">MES   </v>
          </cell>
          <cell r="D1874" t="str">
            <v>CR</v>
          </cell>
          <cell r="E1874" t="str">
            <v>6.408,84</v>
          </cell>
        </row>
        <row r="1875">
          <cell r="A1875">
            <v>43146</v>
          </cell>
          <cell r="B1875" t="str">
            <v>ENDURECEDOR MINERAL DE BASE CIMENTICIA PARA PISO DE CONCRETO</v>
          </cell>
          <cell r="C1875" t="str">
            <v xml:space="preserve">KG    </v>
          </cell>
          <cell r="D1875" t="str">
            <v>CR</v>
          </cell>
          <cell r="E1875" t="str">
            <v>8,60</v>
          </cell>
        </row>
        <row r="1876">
          <cell r="A1876">
            <v>2705</v>
          </cell>
          <cell r="B1876" t="str">
            <v>ENERGIA ELETRICA ATE 2000 KWH INDUSTRIAL, SEM DEMANDA</v>
          </cell>
          <cell r="C1876" t="str">
            <v xml:space="preserve">KWH   </v>
          </cell>
          <cell r="D1876" t="str">
            <v>CR</v>
          </cell>
          <cell r="E1876" t="str">
            <v>0,64</v>
          </cell>
        </row>
        <row r="1877">
          <cell r="A1877">
            <v>14250</v>
          </cell>
          <cell r="B1877" t="str">
            <v>ENERGIA ELETRICA COMERCIAL, BAIXA TENSAO, RELATIVA AO CONSUMO DE ATE 100 KWH, INCLUINDO ICMS, PIS/PASEP E COFINS</v>
          </cell>
          <cell r="C1877" t="str">
            <v xml:space="preserve">KWH   </v>
          </cell>
          <cell r="D1877" t="str">
            <v xml:space="preserve">C </v>
          </cell>
          <cell r="E1877" t="str">
            <v>0,65</v>
          </cell>
        </row>
        <row r="1878">
          <cell r="A1878">
            <v>11683</v>
          </cell>
          <cell r="B1878" t="str">
            <v>ENGATE / RABICHO FLEXIVEL INOX 1/2 " X 30 CM</v>
          </cell>
          <cell r="C1878" t="str">
            <v xml:space="preserve">UN    </v>
          </cell>
          <cell r="D1878" t="str">
            <v>CR</v>
          </cell>
          <cell r="E1878" t="str">
            <v>86,00</v>
          </cell>
        </row>
        <row r="1879">
          <cell r="A1879">
            <v>11684</v>
          </cell>
          <cell r="B1879" t="str">
            <v>ENGATE / RABICHO FLEXIVEL INOX 1/2 " X 40 CM</v>
          </cell>
          <cell r="C1879" t="str">
            <v xml:space="preserve">UN    </v>
          </cell>
          <cell r="D1879" t="str">
            <v>CR</v>
          </cell>
          <cell r="E1879" t="str">
            <v>94,13</v>
          </cell>
        </row>
        <row r="1880">
          <cell r="A1880">
            <v>6141</v>
          </cell>
          <cell r="B1880" t="str">
            <v>ENGATE/RABICHO FLEXIVEL PLASTICO (PVC OU ABS) BRANCO 1/2 " X 30 CM</v>
          </cell>
          <cell r="C1880" t="str">
            <v xml:space="preserve">UN    </v>
          </cell>
          <cell r="D1880" t="str">
            <v>CR</v>
          </cell>
          <cell r="E1880" t="str">
            <v>5,53</v>
          </cell>
        </row>
        <row r="1881">
          <cell r="A1881">
            <v>11681</v>
          </cell>
          <cell r="B1881" t="str">
            <v>ENGATE/RABICHO FLEXIVEL PLASTICO (PVC OU ABS) BRANCO 1/2 " X 40 CM</v>
          </cell>
          <cell r="C1881" t="str">
            <v xml:space="preserve">UN    </v>
          </cell>
          <cell r="D1881" t="str">
            <v>CR</v>
          </cell>
          <cell r="E1881" t="str">
            <v>6,98</v>
          </cell>
        </row>
        <row r="1882">
          <cell r="A1882">
            <v>2706</v>
          </cell>
          <cell r="B1882" t="str">
            <v>ENGENHEIRO CIVIL DE OBRA JUNIOR</v>
          </cell>
          <cell r="C1882" t="str">
            <v xml:space="preserve">H     </v>
          </cell>
          <cell r="D1882" t="str">
            <v xml:space="preserve">C </v>
          </cell>
          <cell r="E1882" t="str">
            <v>109,17</v>
          </cell>
        </row>
        <row r="1883">
          <cell r="A1883">
            <v>40811</v>
          </cell>
          <cell r="B1883" t="str">
            <v>ENGENHEIRO CIVIL DE OBRA JUNIOR (MENSALISTA)</v>
          </cell>
          <cell r="C1883" t="str">
            <v xml:space="preserve">MES   </v>
          </cell>
          <cell r="D1883" t="str">
            <v>CR</v>
          </cell>
          <cell r="E1883" t="str">
            <v>19.112,56</v>
          </cell>
        </row>
        <row r="1884">
          <cell r="A1884">
            <v>2707</v>
          </cell>
          <cell r="B1884" t="str">
            <v>ENGENHEIRO CIVIL DE OBRA PLENO</v>
          </cell>
          <cell r="C1884" t="str">
            <v xml:space="preserve">H     </v>
          </cell>
          <cell r="D1884" t="str">
            <v>CR</v>
          </cell>
          <cell r="E1884" t="str">
            <v>124,25</v>
          </cell>
        </row>
        <row r="1885">
          <cell r="A1885">
            <v>40813</v>
          </cell>
          <cell r="B1885" t="str">
            <v>ENGENHEIRO CIVIL DE OBRA PLENO (MENSALISTA)</v>
          </cell>
          <cell r="C1885" t="str">
            <v xml:space="preserve">MES   </v>
          </cell>
          <cell r="D1885" t="str">
            <v>CR</v>
          </cell>
          <cell r="E1885" t="str">
            <v>21.754,03</v>
          </cell>
        </row>
        <row r="1886">
          <cell r="A1886">
            <v>2708</v>
          </cell>
          <cell r="B1886" t="str">
            <v>ENGENHEIRO CIVIL DE OBRA SENIOR</v>
          </cell>
          <cell r="C1886" t="str">
            <v xml:space="preserve">H     </v>
          </cell>
          <cell r="D1886" t="str">
            <v>CR</v>
          </cell>
          <cell r="E1886" t="str">
            <v>169,84</v>
          </cell>
        </row>
        <row r="1887">
          <cell r="A1887">
            <v>40814</v>
          </cell>
          <cell r="B1887" t="str">
            <v>ENGENHEIRO CIVIL DE OBRA SENIOR (MENSALISTA)</v>
          </cell>
          <cell r="C1887" t="str">
            <v xml:space="preserve">MES   </v>
          </cell>
          <cell r="D1887" t="str">
            <v>CR</v>
          </cell>
          <cell r="E1887" t="str">
            <v>29.737,17</v>
          </cell>
        </row>
        <row r="1888">
          <cell r="A1888">
            <v>34779</v>
          </cell>
          <cell r="B1888" t="str">
            <v>ENGENHEIRO CIVIL JUNIOR</v>
          </cell>
          <cell r="C1888" t="str">
            <v xml:space="preserve">H     </v>
          </cell>
          <cell r="D1888" t="str">
            <v>CR</v>
          </cell>
          <cell r="E1888" t="str">
            <v>110,75</v>
          </cell>
        </row>
        <row r="1889">
          <cell r="A1889">
            <v>40936</v>
          </cell>
          <cell r="B1889" t="str">
            <v>ENGENHEIRO CIVIL JUNIOR (MENSALISTA)</v>
          </cell>
          <cell r="C1889" t="str">
            <v xml:space="preserve">MES   </v>
          </cell>
          <cell r="D1889" t="str">
            <v>CR</v>
          </cell>
          <cell r="E1889" t="str">
            <v>19.391,37</v>
          </cell>
        </row>
        <row r="1890">
          <cell r="A1890">
            <v>34780</v>
          </cell>
          <cell r="B1890" t="str">
            <v>ENGENHEIRO CIVIL PLENO</v>
          </cell>
          <cell r="C1890" t="str">
            <v xml:space="preserve">H     </v>
          </cell>
          <cell r="D1890" t="str">
            <v>CR</v>
          </cell>
          <cell r="E1890" t="str">
            <v>124,94</v>
          </cell>
        </row>
        <row r="1891">
          <cell r="A1891">
            <v>40937</v>
          </cell>
          <cell r="B1891" t="str">
            <v>ENGENHEIRO CIVIL PLENO (MENSALISTA)</v>
          </cell>
          <cell r="C1891" t="str">
            <v xml:space="preserve">MES   </v>
          </cell>
          <cell r="D1891" t="str">
            <v>CR</v>
          </cell>
          <cell r="E1891" t="str">
            <v>21.877,31</v>
          </cell>
        </row>
        <row r="1892">
          <cell r="A1892">
            <v>34782</v>
          </cell>
          <cell r="B1892" t="str">
            <v>ENGENHEIRO CIVIL SENIOR</v>
          </cell>
          <cell r="C1892" t="str">
            <v xml:space="preserve">H     </v>
          </cell>
          <cell r="D1892" t="str">
            <v>CR</v>
          </cell>
          <cell r="E1892" t="str">
            <v>171,23</v>
          </cell>
        </row>
        <row r="1893">
          <cell r="A1893">
            <v>40938</v>
          </cell>
          <cell r="B1893" t="str">
            <v>ENGENHEIRO CIVIL SENIOR (MENSALISTA)</v>
          </cell>
          <cell r="C1893" t="str">
            <v xml:space="preserve">MES   </v>
          </cell>
          <cell r="D1893" t="str">
            <v>CR</v>
          </cell>
          <cell r="E1893" t="str">
            <v>29.980,77</v>
          </cell>
        </row>
        <row r="1894">
          <cell r="A1894">
            <v>34783</v>
          </cell>
          <cell r="B1894" t="str">
            <v>ENGENHEIRO ELETRICISTA</v>
          </cell>
          <cell r="C1894" t="str">
            <v xml:space="preserve">H     </v>
          </cell>
          <cell r="D1894" t="str">
            <v>CR</v>
          </cell>
          <cell r="E1894" t="str">
            <v>107,61</v>
          </cell>
        </row>
        <row r="1895">
          <cell r="A1895">
            <v>40939</v>
          </cell>
          <cell r="B1895" t="str">
            <v>ENGENHEIRO ELETRICISTA (MENSALISTA)</v>
          </cell>
          <cell r="C1895" t="str">
            <v xml:space="preserve">MES   </v>
          </cell>
          <cell r="D1895" t="str">
            <v>CR</v>
          </cell>
          <cell r="E1895" t="str">
            <v>18.841,80</v>
          </cell>
        </row>
        <row r="1896">
          <cell r="A1896">
            <v>34785</v>
          </cell>
          <cell r="B1896" t="str">
            <v>ENGENHEIRO SANITARISTA</v>
          </cell>
          <cell r="C1896" t="str">
            <v xml:space="preserve">H     </v>
          </cell>
          <cell r="D1896" t="str">
            <v>CR</v>
          </cell>
          <cell r="E1896" t="str">
            <v>74,60</v>
          </cell>
        </row>
        <row r="1897">
          <cell r="A1897">
            <v>40940</v>
          </cell>
          <cell r="B1897" t="str">
            <v>ENGENHEIRO SANITARISTA (MENSALISTA)</v>
          </cell>
          <cell r="C1897" t="str">
            <v xml:space="preserve">MES   </v>
          </cell>
          <cell r="D1897" t="str">
            <v>CR</v>
          </cell>
          <cell r="E1897" t="str">
            <v>13.062,75</v>
          </cell>
        </row>
        <row r="1898">
          <cell r="A1898">
            <v>38403</v>
          </cell>
          <cell r="B1898" t="str">
            <v>ENXADA ESTREITA *25 X 23* CM COM CABO</v>
          </cell>
          <cell r="C1898" t="str">
            <v xml:space="preserve">UN    </v>
          </cell>
          <cell r="D1898" t="str">
            <v>CR</v>
          </cell>
          <cell r="E1898" t="str">
            <v>42,11</v>
          </cell>
        </row>
        <row r="1899">
          <cell r="A1899">
            <v>43482</v>
          </cell>
          <cell r="B1899" t="str">
            <v>EPI - FAMILIA ALMOXARIFE - HORISTA (ENCARGOS COMPLEMENTARES - COLETADO CAIXA)</v>
          </cell>
          <cell r="C1899" t="str">
            <v xml:space="preserve">H     </v>
          </cell>
          <cell r="D1899" t="str">
            <v xml:space="preserve">C </v>
          </cell>
          <cell r="E1899" t="str">
            <v>0,75</v>
          </cell>
        </row>
        <row r="1900">
          <cell r="A1900">
            <v>43494</v>
          </cell>
          <cell r="B1900" t="str">
            <v>EPI - FAMILIA ALMOXARIFE - MENSALISTA (ENCARGOS COMPLEMENTARES - COLETADO CAIXA)</v>
          </cell>
          <cell r="C1900" t="str">
            <v xml:space="preserve">MES   </v>
          </cell>
          <cell r="D1900" t="str">
            <v xml:space="preserve">C </v>
          </cell>
          <cell r="E1900" t="str">
            <v>140,69</v>
          </cell>
        </row>
        <row r="1901">
          <cell r="A1901">
            <v>43483</v>
          </cell>
          <cell r="B1901" t="str">
            <v>EPI - FAMILIA CARPINTEIRO DE FORMAS - HORISTA (ENCARGOS COMPLEMENTARES - COLETADO CAIXA)</v>
          </cell>
          <cell r="C1901" t="str">
            <v xml:space="preserve">H     </v>
          </cell>
          <cell r="D1901" t="str">
            <v xml:space="preserve">C </v>
          </cell>
          <cell r="E1901" t="str">
            <v>1,34</v>
          </cell>
        </row>
        <row r="1902">
          <cell r="A1902">
            <v>43495</v>
          </cell>
          <cell r="B1902" t="str">
            <v>EPI - FAMILIA CARPINTEIRO DE FORMAS - MENSALISTA (ENCARGOS COMPLEMENTARES - COLETADO CAIXA)</v>
          </cell>
          <cell r="C1902" t="str">
            <v xml:space="preserve">MES   </v>
          </cell>
          <cell r="D1902" t="str">
            <v xml:space="preserve">C </v>
          </cell>
          <cell r="E1902" t="str">
            <v>253,46</v>
          </cell>
        </row>
        <row r="1903">
          <cell r="A1903">
            <v>43484</v>
          </cell>
          <cell r="B1903" t="str">
            <v>EPI - FAMILIA ELETRICISTA - HORISTA (ENCARGOS COMPLEMENTARES - COLETADO CAIXA)</v>
          </cell>
          <cell r="C1903" t="str">
            <v xml:space="preserve">H     </v>
          </cell>
          <cell r="D1903" t="str">
            <v xml:space="preserve">C </v>
          </cell>
          <cell r="E1903" t="str">
            <v>1,14</v>
          </cell>
        </row>
        <row r="1904">
          <cell r="A1904">
            <v>43496</v>
          </cell>
          <cell r="B1904" t="str">
            <v>EPI - FAMILIA ELETRICISTA - MENSALISTA (ENCARGOS COMPLEMENTARES - COLETADO CAIXA)</v>
          </cell>
          <cell r="C1904" t="str">
            <v xml:space="preserve">MES   </v>
          </cell>
          <cell r="D1904" t="str">
            <v xml:space="preserve">C </v>
          </cell>
          <cell r="E1904" t="str">
            <v>214,40</v>
          </cell>
        </row>
        <row r="1905">
          <cell r="A1905">
            <v>43485</v>
          </cell>
          <cell r="B1905" t="str">
            <v>EPI - FAMILIA ENCANADOR - HORISTA (ENCARGOS COMPLEMENTARES - COLETADO CAIXA)</v>
          </cell>
          <cell r="C1905" t="str">
            <v xml:space="preserve">H     </v>
          </cell>
          <cell r="D1905" t="str">
            <v xml:space="preserve">C </v>
          </cell>
          <cell r="E1905" t="str">
            <v>1,01</v>
          </cell>
        </row>
        <row r="1906">
          <cell r="A1906">
            <v>43497</v>
          </cell>
          <cell r="B1906" t="str">
            <v>EPI - FAMILIA ENCANADOR - MENSALISTA (ENCARGOS COMPLEMENTARES - COLETADO CAIXA)</v>
          </cell>
          <cell r="C1906" t="str">
            <v xml:space="preserve">MES   </v>
          </cell>
          <cell r="D1906" t="str">
            <v xml:space="preserve">C </v>
          </cell>
          <cell r="E1906" t="str">
            <v>189,52</v>
          </cell>
        </row>
        <row r="1907">
          <cell r="A1907">
            <v>43487</v>
          </cell>
          <cell r="B1907" t="str">
            <v>EPI - FAMILIA ENCARREGADO GERAL - HORISTA (ENCARGOS COMPLEMENTARES - COLETADO CAIXA)</v>
          </cell>
          <cell r="C1907" t="str">
            <v xml:space="preserve">H     </v>
          </cell>
          <cell r="D1907" t="str">
            <v xml:space="preserve">C </v>
          </cell>
          <cell r="E1907" t="str">
            <v>1,17</v>
          </cell>
        </row>
        <row r="1908">
          <cell r="A1908">
            <v>43499</v>
          </cell>
          <cell r="B1908" t="str">
            <v>EPI - FAMILIA ENCARREGADO GERAL - MENSALISTA (ENCARGOS COMPLEMENTARES - COLETADO CAIXA)</v>
          </cell>
          <cell r="C1908" t="str">
            <v xml:space="preserve">MES   </v>
          </cell>
          <cell r="D1908" t="str">
            <v xml:space="preserve">C </v>
          </cell>
          <cell r="E1908" t="str">
            <v>221,51</v>
          </cell>
        </row>
        <row r="1909">
          <cell r="A1909">
            <v>43486</v>
          </cell>
          <cell r="B1909" t="str">
            <v>EPI - FAMILIA ENGENHEIRO CIVIL - HORISTA (ENCARGOS COMPLEMENTARES - COLETADO CAIXA)</v>
          </cell>
          <cell r="C1909" t="str">
            <v xml:space="preserve">H     </v>
          </cell>
          <cell r="D1909" t="str">
            <v xml:space="preserve">C </v>
          </cell>
          <cell r="E1909" t="str">
            <v>0,71</v>
          </cell>
        </row>
        <row r="1910">
          <cell r="A1910">
            <v>43498</v>
          </cell>
          <cell r="B1910" t="str">
            <v>EPI - FAMILIA ENGENHEIRO CIVIL - MENSALISTA (ENCARGOS COMPLEMENTARES - COLETADO CAIXA)</v>
          </cell>
          <cell r="C1910" t="str">
            <v xml:space="preserve">MES   </v>
          </cell>
          <cell r="D1910" t="str">
            <v xml:space="preserve">C </v>
          </cell>
          <cell r="E1910" t="str">
            <v>133,45</v>
          </cell>
        </row>
        <row r="1911">
          <cell r="A1911">
            <v>43488</v>
          </cell>
          <cell r="B1911" t="str">
            <v>EPI - FAMILIA OPERADOR ESCAVADEIRA - HORISTA (ENCARGOS COMPLEMENTARES - COLETADO CAIXA)</v>
          </cell>
          <cell r="C1911" t="str">
            <v xml:space="preserve">H     </v>
          </cell>
          <cell r="D1911" t="str">
            <v xml:space="preserve">C </v>
          </cell>
          <cell r="E1911" t="str">
            <v>0,82</v>
          </cell>
        </row>
        <row r="1912">
          <cell r="A1912">
            <v>43500</v>
          </cell>
          <cell r="B1912" t="str">
            <v>EPI - FAMILIA OPERADOR ESCAVADEIRA - MENSALISTA (ENCARGOS COMPLEMENTARES - COLETADO CAIXA)</v>
          </cell>
          <cell r="C1912" t="str">
            <v xml:space="preserve">MES   </v>
          </cell>
          <cell r="D1912" t="str">
            <v xml:space="preserve">C </v>
          </cell>
          <cell r="E1912" t="str">
            <v>154,53</v>
          </cell>
        </row>
        <row r="1913">
          <cell r="A1913">
            <v>43489</v>
          </cell>
          <cell r="B1913" t="str">
            <v>EPI - FAMILIA PEDREIRO - HORISTA (ENCARGOS COMPLEMENTARES - COLETADO CAIXA)</v>
          </cell>
          <cell r="C1913" t="str">
            <v xml:space="preserve">H     </v>
          </cell>
          <cell r="D1913" t="str">
            <v xml:space="preserve">C </v>
          </cell>
          <cell r="E1913" t="str">
            <v>1,17</v>
          </cell>
        </row>
        <row r="1914">
          <cell r="A1914">
            <v>43501</v>
          </cell>
          <cell r="B1914" t="str">
            <v>EPI - FAMILIA PEDREIRO - MENSALISTA (ENCARGOS COMPLEMENTARES - COLETADO CAIXA)</v>
          </cell>
          <cell r="C1914" t="str">
            <v xml:space="preserve">MES   </v>
          </cell>
          <cell r="D1914" t="str">
            <v xml:space="preserve">C </v>
          </cell>
          <cell r="E1914" t="str">
            <v>220,75</v>
          </cell>
        </row>
        <row r="1915">
          <cell r="A1915">
            <v>43490</v>
          </cell>
          <cell r="B1915" t="str">
            <v>EPI - FAMILIA PINTOR - HORISTA (ENCARGOS COMPLEMENTARES - COLETADO CAIXA)</v>
          </cell>
          <cell r="C1915" t="str">
            <v xml:space="preserve">H     </v>
          </cell>
          <cell r="D1915" t="str">
            <v xml:space="preserve">C </v>
          </cell>
          <cell r="E1915" t="str">
            <v>1,68</v>
          </cell>
        </row>
        <row r="1916">
          <cell r="A1916">
            <v>43502</v>
          </cell>
          <cell r="B1916" t="str">
            <v>EPI - FAMILIA PINTOR - MENSALISTA (ENCARGOS COMPLEMENTARES - COLETADO CAIXA)</v>
          </cell>
          <cell r="C1916" t="str">
            <v xml:space="preserve">MES   </v>
          </cell>
          <cell r="D1916" t="str">
            <v xml:space="preserve">C </v>
          </cell>
          <cell r="E1916" t="str">
            <v>316,25</v>
          </cell>
        </row>
        <row r="1917">
          <cell r="A1917">
            <v>43491</v>
          </cell>
          <cell r="B1917" t="str">
            <v>EPI - FAMILIA SERVENTE - HORISTA (ENCARGOS COMPLEMENTARES - COLETADO CAIXA)</v>
          </cell>
          <cell r="C1917" t="str">
            <v xml:space="preserve">H     </v>
          </cell>
          <cell r="D1917" t="str">
            <v xml:space="preserve">C </v>
          </cell>
          <cell r="E1917" t="str">
            <v>1,25</v>
          </cell>
        </row>
        <row r="1918">
          <cell r="A1918">
            <v>43503</v>
          </cell>
          <cell r="B1918" t="str">
            <v>EPI - FAMILIA SERVENTE - MENSALISTA (ENCARGOS COMPLEMENTARES - COLETADO CAIXA)</v>
          </cell>
          <cell r="C1918" t="str">
            <v xml:space="preserve">MES   </v>
          </cell>
          <cell r="D1918" t="str">
            <v xml:space="preserve">C </v>
          </cell>
          <cell r="E1918" t="str">
            <v>235,50</v>
          </cell>
        </row>
        <row r="1919">
          <cell r="A1919">
            <v>43492</v>
          </cell>
          <cell r="B1919" t="str">
            <v>EPI - FAMILIA SOLDADOR - HORISTA (ENCARGOS COMPLEMENTARES - COLETADO CAIXA)</v>
          </cell>
          <cell r="C1919" t="str">
            <v xml:space="preserve">H     </v>
          </cell>
          <cell r="D1919" t="str">
            <v xml:space="preserve">C </v>
          </cell>
          <cell r="E1919" t="str">
            <v>1,68</v>
          </cell>
        </row>
        <row r="1920">
          <cell r="A1920">
            <v>43504</v>
          </cell>
          <cell r="B1920" t="str">
            <v>EPI - FAMILIA SOLDADOR - MENSALISTA (ENCARGOS COMPLEMENTARES - COLETADO CAIXA)</v>
          </cell>
          <cell r="C1920" t="str">
            <v xml:space="preserve">MES   </v>
          </cell>
          <cell r="D1920" t="str">
            <v xml:space="preserve">C </v>
          </cell>
          <cell r="E1920" t="str">
            <v>317,67</v>
          </cell>
        </row>
        <row r="1921">
          <cell r="A1921">
            <v>43493</v>
          </cell>
          <cell r="B1921" t="str">
            <v>EPI - FAMILIA TOPOGRAFO - HORISTA (ENCARGOS COMPLEMENTARES - COLETADO CAIXA)</v>
          </cell>
          <cell r="C1921" t="str">
            <v xml:space="preserve">H     </v>
          </cell>
          <cell r="D1921" t="str">
            <v xml:space="preserve">C </v>
          </cell>
          <cell r="E1921" t="str">
            <v>0,67</v>
          </cell>
        </row>
        <row r="1922">
          <cell r="A1922">
            <v>43505</v>
          </cell>
          <cell r="B1922" t="str">
            <v>EPI - FAMILIA TOPOGRAFO - MENSALISTA (ENCARGOS COMPLEMENTARES - COLETADO CAIXA)</v>
          </cell>
          <cell r="C1922" t="str">
            <v xml:space="preserve">MES   </v>
          </cell>
          <cell r="D1922" t="str">
            <v xml:space="preserve">C </v>
          </cell>
          <cell r="E1922" t="str">
            <v>126,70</v>
          </cell>
        </row>
        <row r="1923">
          <cell r="A1923">
            <v>37774</v>
          </cell>
          <cell r="B1923" t="str">
            <v>EQUIPAMENTO DE LIMPEZA COMBINADO (VACUO/ALTA PRESSAO) 95% VACUO, TANQUE 7000 L, BOMBA 140 KGF/CM2 66 L/MIN COM MOTOR INDEPENDENTE A DIESEL DE 60 CV (INCLUI MONTAGEM, NAO INCLUI CAMINHAO)</v>
          </cell>
          <cell r="C1923" t="str">
            <v xml:space="preserve">UN    </v>
          </cell>
          <cell r="D1923" t="str">
            <v>AS</v>
          </cell>
          <cell r="E1923" t="str">
            <v>450.184,09</v>
          </cell>
        </row>
        <row r="1924">
          <cell r="A1924">
            <v>38630</v>
          </cell>
          <cell r="B1924" t="str">
            <v>EQUIPAMENTO PARA DEMARCACAO DE FAIXAS DE TRAFEGO A FRIO, A SER MONTADO SOBRE CAMINHAO DE PBT MINIMO DE 9 T E DISTANCIA MINIMA ENTRE EIXOS DE 4,3 M, CAPACIDADE PARA 800 L DE TINTA (INCLUI MONTAGEM, NAO INCLUI CAMINHAO)</v>
          </cell>
          <cell r="C1924" t="str">
            <v xml:space="preserve">UN    </v>
          </cell>
          <cell r="D1924" t="str">
            <v>CR</v>
          </cell>
          <cell r="E1924" t="str">
            <v>2.302.734,37</v>
          </cell>
        </row>
        <row r="1925">
          <cell r="A1925">
            <v>38629</v>
          </cell>
          <cell r="B1925"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5" t="str">
            <v xml:space="preserve">UN    </v>
          </cell>
          <cell r="D1925" t="str">
            <v>CR</v>
          </cell>
          <cell r="E1925" t="str">
            <v>3.427.734,37</v>
          </cell>
        </row>
        <row r="1926">
          <cell r="A1926">
            <v>38476</v>
          </cell>
          <cell r="B1926" t="str">
            <v>ESCADA DUPLA DE ABRIR EM ALUMINIO, MODELO PINTOR, 8 DEGRAUS</v>
          </cell>
          <cell r="C1926" t="str">
            <v xml:space="preserve">UN    </v>
          </cell>
          <cell r="D1926" t="str">
            <v>CR</v>
          </cell>
          <cell r="E1926" t="str">
            <v>316,49</v>
          </cell>
        </row>
        <row r="1927">
          <cell r="A1927">
            <v>38477</v>
          </cell>
          <cell r="B1927" t="str">
            <v>ESCADA EXTENSIVEL EM ALUMINIO COM 6,00 M ESTENDIDA</v>
          </cell>
          <cell r="C1927" t="str">
            <v xml:space="preserve">UN    </v>
          </cell>
          <cell r="D1927" t="str">
            <v>CR</v>
          </cell>
          <cell r="E1927" t="str">
            <v>896,31</v>
          </cell>
        </row>
        <row r="1928">
          <cell r="A1928">
            <v>40635</v>
          </cell>
          <cell r="B1928" t="str">
            <v>ESCAVADEIRA HIDRAULICA SOBRE ESTEIRA, COM GARRA GIRATORIA DE MANDIBULAS, PESO OPERACIONAL ENTRE 22,00 E 25,50 TON, POTENCIA LIQUIDA ENTRE 150 E 160 HP</v>
          </cell>
          <cell r="C1928" t="str">
            <v xml:space="preserve">UN    </v>
          </cell>
          <cell r="D1928" t="str">
            <v>CR</v>
          </cell>
          <cell r="E1928" t="str">
            <v>1.124.163,13</v>
          </cell>
        </row>
        <row r="1929">
          <cell r="A1929">
            <v>36483</v>
          </cell>
          <cell r="B1929" t="str">
            <v>ESCAVADEIRA HIDRAULICA SOBRE ESTEIRAS CACAMBA 0,40 A 1,20 M3, PESO OPERACIONAL 21,19 T, POTENCIA LIQUIDA 173 HP</v>
          </cell>
          <cell r="C1929" t="str">
            <v xml:space="preserve">UN    </v>
          </cell>
          <cell r="D1929" t="str">
            <v>CR</v>
          </cell>
          <cell r="E1929" t="str">
            <v>1.018.671,87</v>
          </cell>
        </row>
        <row r="1930">
          <cell r="A1930">
            <v>14525</v>
          </cell>
          <cell r="B1930" t="str">
            <v>ESCAVADEIRA HIDRAULICA SOBRE ESTEIRAS COM CACAMBA DE 1,20 M3, PESO OPERACIONAL 21 T, POTENCIA BRUTA 155 HP</v>
          </cell>
          <cell r="C1930" t="str">
            <v xml:space="preserve">UN    </v>
          </cell>
          <cell r="D1930" t="str">
            <v>CR</v>
          </cell>
          <cell r="E1930" t="str">
            <v>1.066.609,37</v>
          </cell>
        </row>
        <row r="1931">
          <cell r="A1931">
            <v>36482</v>
          </cell>
          <cell r="B1931" t="str">
            <v>ESCAVADEIRA HIDRAULICA SOBRE ESTEIRAS, CACAMBA  0,80 M3, PESO OPERACIONAL 17,8 T, POTENCIA LIQUIDA 110 HP</v>
          </cell>
          <cell r="C1931" t="str">
            <v xml:space="preserve">UN    </v>
          </cell>
          <cell r="D1931" t="str">
            <v>CR</v>
          </cell>
          <cell r="E1931" t="str">
            <v>914.766,09</v>
          </cell>
        </row>
        <row r="1932">
          <cell r="A1932">
            <v>36408</v>
          </cell>
          <cell r="B1932" t="str">
            <v>ESCAVADEIRA HIDRAULICA SOBRE ESTEIRAS, CACAMBA 0,4 A 1,70 M3, PESO OPERACIONAL 23,2 T, POTENCIA BRUTA 183 HP</v>
          </cell>
          <cell r="C1932" t="str">
            <v xml:space="preserve">UN    </v>
          </cell>
          <cell r="D1932" t="str">
            <v>CR</v>
          </cell>
          <cell r="E1932" t="str">
            <v>1.092.975,00</v>
          </cell>
        </row>
        <row r="1933">
          <cell r="A1933">
            <v>2723</v>
          </cell>
          <cell r="B1933" t="str">
            <v>ESCAVADEIRA HIDRAULICA SOBRE ESTEIRAS, CACAMBA 0,62M3, PESO OPERACIONAL 12,61T, POTENCIA LIQUIDA 95HP</v>
          </cell>
          <cell r="C1933" t="str">
            <v xml:space="preserve">UN    </v>
          </cell>
          <cell r="D1933" t="str">
            <v>CR</v>
          </cell>
          <cell r="E1933" t="str">
            <v>838.906,25</v>
          </cell>
        </row>
        <row r="1934">
          <cell r="A1934">
            <v>36481</v>
          </cell>
          <cell r="B1934" t="str">
            <v>ESCAVADEIRA HIDRAULICA SOBRE ESTEIRAS, CACAMBA 0,80 A 1,30 M3, PESO OPERACIONAL 22,18 T, POTENCIA LIQUIDA 170 HP</v>
          </cell>
          <cell r="C1934" t="str">
            <v xml:space="preserve">UN    </v>
          </cell>
          <cell r="D1934" t="str">
            <v>CR</v>
          </cell>
          <cell r="E1934" t="str">
            <v>1.000.695,31</v>
          </cell>
        </row>
        <row r="1935">
          <cell r="A1935">
            <v>10685</v>
          </cell>
          <cell r="B1935" t="str">
            <v>ESCAVADEIRA HIDRAULICA SOBRE ESTEIRAS, CACAMBA 0,80M3, PESO OPERACIONAL 17T, POTENCIA BRUTA 111HP</v>
          </cell>
          <cell r="C1935" t="str">
            <v xml:space="preserve">UN    </v>
          </cell>
          <cell r="D1935" t="str">
            <v xml:space="preserve">C </v>
          </cell>
          <cell r="E1935" t="str">
            <v>958.750,00</v>
          </cell>
        </row>
        <row r="1936">
          <cell r="A1936">
            <v>40636</v>
          </cell>
          <cell r="B1936" t="str">
            <v>ESCAVADEIRA HIDRAULICA SOBRE ESTEIRAS, CAPACIDADE DA CACAMBA ENTRE 1,20 E 1,50 M3, PESO OPERACIONAL ENTRE 20,00 E 22,00 TON, POTENCIA LIQUIDA ENTRE 150 E 155 HP, EQUIPADA COM CLAMSHELL</v>
          </cell>
          <cell r="C1936" t="str">
            <v xml:space="preserve">UN    </v>
          </cell>
          <cell r="D1936" t="str">
            <v>CR</v>
          </cell>
          <cell r="E1936" t="str">
            <v>1.082.217,82</v>
          </cell>
        </row>
        <row r="1937">
          <cell r="A1937">
            <v>4111</v>
          </cell>
          <cell r="B1937" t="str">
            <v>ESCORA PRE-MOLDADA EM CONCRETO, *10 X 10* CM, H = 2,30M</v>
          </cell>
          <cell r="C1937" t="str">
            <v xml:space="preserve">UN    </v>
          </cell>
          <cell r="D1937" t="str">
            <v>CR</v>
          </cell>
          <cell r="E1937" t="str">
            <v>51,18</v>
          </cell>
        </row>
        <row r="1938">
          <cell r="A1938">
            <v>44538</v>
          </cell>
          <cell r="B1938" t="str">
            <v>ESCOVA CIRCULAR EM ACO LATONADO, 6 X 1 " (DIAMETRO X ESPESSURA), FURO DE 1 1/4 ", FIO ONDULADO *0,30*  MM</v>
          </cell>
          <cell r="C1938" t="str">
            <v xml:space="preserve">UN    </v>
          </cell>
          <cell r="D1938" t="str">
            <v>CR</v>
          </cell>
          <cell r="E1938" t="str">
            <v>68,28</v>
          </cell>
        </row>
        <row r="1939">
          <cell r="A1939">
            <v>12</v>
          </cell>
          <cell r="B1939" t="str">
            <v>ESCOVA DE ACO, COM CABO, *4  X 15* FILEIRAS DE CERDAS</v>
          </cell>
          <cell r="C1939" t="str">
            <v xml:space="preserve">UN    </v>
          </cell>
          <cell r="D1939" t="str">
            <v xml:space="preserve">C </v>
          </cell>
          <cell r="E1939" t="str">
            <v>14,20</v>
          </cell>
        </row>
        <row r="1940">
          <cell r="A1940">
            <v>37554</v>
          </cell>
          <cell r="B1940" t="str">
            <v>ESGUICHO JATO REGULAVEL, TIPO ELKHART, ENGATE RAPIDO 1 1/2", PARA COMBATE A INCENDIO</v>
          </cell>
          <cell r="C1940" t="str">
            <v xml:space="preserve">UN    </v>
          </cell>
          <cell r="D1940" t="str">
            <v>CR</v>
          </cell>
          <cell r="E1940" t="str">
            <v>293,59</v>
          </cell>
        </row>
        <row r="1941">
          <cell r="A1941">
            <v>37555</v>
          </cell>
          <cell r="B1941" t="str">
            <v>ESGUICHO JATO REGULAVEL, TIPO ELKHART, ENGATE RAPIDO 2 1/2", PARA COMBATE A INCENDIO</v>
          </cell>
          <cell r="C1941" t="str">
            <v xml:space="preserve">UN    </v>
          </cell>
          <cell r="D1941" t="str">
            <v>CR</v>
          </cell>
          <cell r="E1941" t="str">
            <v>357,14</v>
          </cell>
        </row>
        <row r="1942">
          <cell r="A1942">
            <v>10902</v>
          </cell>
          <cell r="B1942" t="str">
            <v>ESGUICHO TIPO JATO SOLIDO, EM LATAO, ENGATE RAPIDO 1 1/2" X 13 MM, PARA MANGUEIRA EM INSTALACAO PREDIAL COMBATE A INCENDIO</v>
          </cell>
          <cell r="C1942" t="str">
            <v xml:space="preserve">UN    </v>
          </cell>
          <cell r="D1942" t="str">
            <v>CR</v>
          </cell>
          <cell r="E1942" t="str">
            <v>89,61</v>
          </cell>
        </row>
        <row r="1943">
          <cell r="A1943">
            <v>20965</v>
          </cell>
          <cell r="B1943" t="str">
            <v>ESGUICHO TIPO JATO SOLIDO, EM LATAO, ENGATE RAPIDO 1 1/2" X 16 MM, PARA MANGUEIRA EM INSTALACAO PREDIAL COMBATE A INCENDIO</v>
          </cell>
          <cell r="C1943" t="str">
            <v xml:space="preserve">UN    </v>
          </cell>
          <cell r="D1943" t="str">
            <v>CR</v>
          </cell>
          <cell r="E1943" t="str">
            <v>90,45</v>
          </cell>
        </row>
        <row r="1944">
          <cell r="A1944">
            <v>20966</v>
          </cell>
          <cell r="B1944" t="str">
            <v>ESGUICHO TIPO JATO SOLIDO, EM LATAO, ENGATE RAPIDO 1 1/2" X 19 MM, PARA MANGUEIRA EM INSTALACAO PREDIAL COMBATE A INCENDIO</v>
          </cell>
          <cell r="C1944" t="str">
            <v xml:space="preserve">UN    </v>
          </cell>
          <cell r="D1944" t="str">
            <v>CR</v>
          </cell>
          <cell r="E1944" t="str">
            <v>97,39</v>
          </cell>
        </row>
        <row r="1945">
          <cell r="A1945">
            <v>10903</v>
          </cell>
          <cell r="B1945" t="str">
            <v>ESGUICHO TIPO JATO SOLIDO, EM LATAO, ENGATE RAPIDO 2 1/2" X 13 MM, PARA MANGUEIRA EM INSTALACAO PREDIAL COMBATE A INCENDIO</v>
          </cell>
          <cell r="C1945" t="str">
            <v xml:space="preserve">UN    </v>
          </cell>
          <cell r="D1945" t="str">
            <v>CR</v>
          </cell>
          <cell r="E1945" t="str">
            <v>147,61</v>
          </cell>
        </row>
        <row r="1946">
          <cell r="A1946">
            <v>20967</v>
          </cell>
          <cell r="B1946" t="str">
            <v>ESGUICHO TIPO JATO SOLIDO, EM LATAO, ENGATE RAPIDO 2 1/2" X 16 MM, PARA MANGUEIRA EM INSTALACAO PREDIAL COMBATE A INCENDIO</v>
          </cell>
          <cell r="C1946" t="str">
            <v xml:space="preserve">UN    </v>
          </cell>
          <cell r="D1946" t="str">
            <v>CR</v>
          </cell>
          <cell r="E1946" t="str">
            <v>147,61</v>
          </cell>
        </row>
        <row r="1947">
          <cell r="A1947">
            <v>20968</v>
          </cell>
          <cell r="B1947" t="str">
            <v>ESGUICHO TIPO JATO SOLIDO, EM LATAO, ENGATE RAPIDO 2 1/2" X 19 MM, PARA MANGUEIRA EM INSTALACAO PREDIAL COMBATE A INCENDIO</v>
          </cell>
          <cell r="C1947" t="str">
            <v xml:space="preserve">UN    </v>
          </cell>
          <cell r="D1947" t="str">
            <v>CR</v>
          </cell>
          <cell r="E1947" t="str">
            <v>161,90</v>
          </cell>
        </row>
        <row r="1948">
          <cell r="A1948">
            <v>11359</v>
          </cell>
          <cell r="B1948" t="str">
            <v>ESMERILHADEIRA ANGULAR ELETRICA, DIAMETRO DO DISCO 7 '' (180 MM), ROTACAO 8500 RPM, POTENCIA 2400 W</v>
          </cell>
          <cell r="C1948" t="str">
            <v xml:space="preserve">UN    </v>
          </cell>
          <cell r="D1948" t="str">
            <v xml:space="preserve">C </v>
          </cell>
          <cell r="E1948" t="str">
            <v>799,90</v>
          </cell>
        </row>
        <row r="1949">
          <cell r="A1949">
            <v>39017</v>
          </cell>
          <cell r="B1949" t="str">
            <v>ESPACADOR / DISTANCIADOR CIRCULAR COM ENTRADA LATERAL, EM PLASTICO, PARA VERGALHAO *4,2 A 12,5* MM, COBRIMENTO 20 MM</v>
          </cell>
          <cell r="C1949" t="str">
            <v xml:space="preserve">UN    </v>
          </cell>
          <cell r="D1949" t="str">
            <v>AS</v>
          </cell>
          <cell r="E1949" t="str">
            <v>0,22</v>
          </cell>
        </row>
        <row r="1950">
          <cell r="A1950">
            <v>39315</v>
          </cell>
          <cell r="B1950" t="str">
            <v>ESPACADOR / DISTANCIADOR TIPO GARRA DUPLA, EM PLASTICO, COBRIMENTO *20* MM, PARA FERRAGENS DE LAJES E FUNDO DE VIGAS</v>
          </cell>
          <cell r="C1950" t="str">
            <v xml:space="preserve">UN    </v>
          </cell>
          <cell r="D1950" t="str">
            <v>AS</v>
          </cell>
          <cell r="E1950" t="str">
            <v>0,35</v>
          </cell>
        </row>
        <row r="1951">
          <cell r="A1951">
            <v>39016</v>
          </cell>
          <cell r="B1951" t="str">
            <v>ESPACADOR / DISTANCIADOR TIPO PINO EM PLASTICO, PARA VERGALHAO ATE 10 MM, PARA APOIO DE ARMADURA</v>
          </cell>
          <cell r="C1951" t="str">
            <v xml:space="preserve">UN    </v>
          </cell>
          <cell r="D1951" t="str">
            <v>AS</v>
          </cell>
          <cell r="E1951" t="str">
            <v>0,36</v>
          </cell>
        </row>
        <row r="1952">
          <cell r="A1952">
            <v>39481</v>
          </cell>
          <cell r="B1952" t="str">
            <v>ESPACADOR OU DISTANCIADOR, EM PLASTICO, TIPO APOIO DE CORDOALHA (CARANGUEJO), PARA ARMADURA NEGATIVA E PROTENSAO, COBRIMENTO 50 MM</v>
          </cell>
          <cell r="C1952" t="str">
            <v xml:space="preserve">UN    </v>
          </cell>
          <cell r="D1952" t="str">
            <v>AS</v>
          </cell>
          <cell r="E1952" t="str">
            <v>1,74</v>
          </cell>
        </row>
        <row r="1953">
          <cell r="A1953">
            <v>39013</v>
          </cell>
          <cell r="B1953" t="str">
            <v>ESPACADOR/SEPARADOR /CENTRALIZADOR DE BARRA DE ACO, PLASTICO, (CHUMBADOR TIPO CARAMBOLA - CB), DIAMETRO INTERNO ATE 20 MM</v>
          </cell>
          <cell r="C1953" t="str">
            <v xml:space="preserve">UN    </v>
          </cell>
          <cell r="D1953" t="str">
            <v>AS</v>
          </cell>
          <cell r="E1953" t="str">
            <v>1,48</v>
          </cell>
        </row>
        <row r="1954">
          <cell r="A1954">
            <v>44919</v>
          </cell>
          <cell r="B1954" t="str">
            <v>ESPACADOR/SEPARADOR /CENTRALIZADOR DE BARRA DE ACO, PLASTICO, (CHUMBADOR TIPO CARAMBOLA - CB), DIAMETRO INTERNO ENTRE 25 A 32 MM</v>
          </cell>
          <cell r="C1954" t="str">
            <v xml:space="preserve">UN    </v>
          </cell>
          <cell r="D1954" t="str">
            <v>AS</v>
          </cell>
          <cell r="E1954" t="str">
            <v>2,77</v>
          </cell>
        </row>
        <row r="1955">
          <cell r="A1955">
            <v>40433</v>
          </cell>
          <cell r="B1955" t="str">
            <v>ESPACADOR/SEPARADOR DE CORDOALHA TIPO DISCO 12 FUROS DE 14 MM, PARA TIRANTES</v>
          </cell>
          <cell r="C1955" t="str">
            <v xml:space="preserve">UN    </v>
          </cell>
          <cell r="D1955" t="str">
            <v>AS</v>
          </cell>
          <cell r="E1955" t="str">
            <v>1,53</v>
          </cell>
        </row>
        <row r="1956">
          <cell r="A1956">
            <v>20219</v>
          </cell>
          <cell r="B1956" t="str">
            <v>ESPARGIDOR DE ASFALTO PRESSURIZADO, REBOCAVEL, TANQUE DE 2500 L, PNEUMATICO,  COM MOTOR A GASOLINA 3,4HP</v>
          </cell>
          <cell r="C1956" t="str">
            <v xml:space="preserve">UN    </v>
          </cell>
          <cell r="D1956" t="str">
            <v>AS</v>
          </cell>
          <cell r="E1956" t="str">
            <v>106.150,00</v>
          </cell>
        </row>
        <row r="1957">
          <cell r="A1957">
            <v>36484</v>
          </cell>
          <cell r="B1957" t="str">
            <v>ESPARGIDOR DE ASFALTO PRESSURIZADO, TANQUE 6 M3 COM ISOLACAO TERMICA, AQUECIDO COM 2 MACARICOS, COM BARRA ESPARGIDORA 3,60 M, A SER MONTADO SOBRE CAMINHAO</v>
          </cell>
          <cell r="C1957" t="str">
            <v xml:space="preserve">UN    </v>
          </cell>
          <cell r="D1957" t="str">
            <v>AS</v>
          </cell>
          <cell r="E1957" t="str">
            <v>225.337,12</v>
          </cell>
        </row>
        <row r="1958">
          <cell r="A1958">
            <v>38367</v>
          </cell>
          <cell r="B1958" t="str">
            <v>ESPATULA DE ACO INOX COM CABO DE MADEIRA, LARGURA 8 CM</v>
          </cell>
          <cell r="C1958" t="str">
            <v xml:space="preserve">UN    </v>
          </cell>
          <cell r="D1958" t="str">
            <v>CR</v>
          </cell>
          <cell r="E1958" t="str">
            <v>17,00</v>
          </cell>
        </row>
        <row r="1959">
          <cell r="A1959">
            <v>38368</v>
          </cell>
          <cell r="B1959" t="str">
            <v>ESPATULA DE PLASTICO LISA, LARGURA 10 CM</v>
          </cell>
          <cell r="C1959" t="str">
            <v xml:space="preserve">UN    </v>
          </cell>
          <cell r="D1959" t="str">
            <v>CR</v>
          </cell>
          <cell r="E1959" t="str">
            <v>7,17</v>
          </cell>
        </row>
        <row r="1960">
          <cell r="A1960">
            <v>38091</v>
          </cell>
          <cell r="B1960" t="str">
            <v>ESPELHO / PLACA CEGA 4" X 2", PARA INSTALACAO DE TOMADAS E INTERRUPTORES</v>
          </cell>
          <cell r="C1960" t="str">
            <v xml:space="preserve">UN    </v>
          </cell>
          <cell r="D1960" t="str">
            <v>CR</v>
          </cell>
          <cell r="E1960" t="str">
            <v>2,82</v>
          </cell>
        </row>
        <row r="1961">
          <cell r="A1961">
            <v>38095</v>
          </cell>
          <cell r="B1961" t="str">
            <v>ESPELHO / PLACA CEGA 4" X 4", PARA INSTALACAO DE TOMADAS E INTERRUPTORES</v>
          </cell>
          <cell r="C1961" t="str">
            <v xml:space="preserve">UN    </v>
          </cell>
          <cell r="D1961" t="str">
            <v>CR</v>
          </cell>
          <cell r="E1961" t="str">
            <v>5,98</v>
          </cell>
        </row>
        <row r="1962">
          <cell r="A1962">
            <v>38092</v>
          </cell>
          <cell r="B1962" t="str">
            <v>ESPELHO / PLACA DE 1 POSTO 4" X 2", PARA INSTALACAO DE TOMADAS E INTERRUPTORES</v>
          </cell>
          <cell r="C1962" t="str">
            <v xml:space="preserve">UN    </v>
          </cell>
          <cell r="D1962" t="str">
            <v>CR</v>
          </cell>
          <cell r="E1962" t="str">
            <v>2,68</v>
          </cell>
        </row>
        <row r="1963">
          <cell r="A1963">
            <v>38093</v>
          </cell>
          <cell r="B1963" t="str">
            <v>ESPELHO / PLACA DE 2 POSTOS 4" X 2", PARA INSTALACAO DE TOMADAS E INTERRUPTORES</v>
          </cell>
          <cell r="C1963" t="str">
            <v xml:space="preserve">UN    </v>
          </cell>
          <cell r="D1963" t="str">
            <v>CR</v>
          </cell>
          <cell r="E1963" t="str">
            <v>2,77</v>
          </cell>
        </row>
        <row r="1964">
          <cell r="A1964">
            <v>38096</v>
          </cell>
          <cell r="B1964" t="str">
            <v>ESPELHO / PLACA DE 2 POSTOS 4" X 4", PARA INSTALACAO DE TOMADAS E INTERRUPTORES</v>
          </cell>
          <cell r="C1964" t="str">
            <v xml:space="preserve">UN    </v>
          </cell>
          <cell r="D1964" t="str">
            <v>CR</v>
          </cell>
          <cell r="E1964" t="str">
            <v>6,43</v>
          </cell>
        </row>
        <row r="1965">
          <cell r="A1965">
            <v>38094</v>
          </cell>
          <cell r="B1965" t="str">
            <v>ESPELHO / PLACA DE 3 POSTOS 4" X 2", PARA INSTALACAO DE TOMADAS E INTERRUPTORES</v>
          </cell>
          <cell r="C1965" t="str">
            <v xml:space="preserve">UN    </v>
          </cell>
          <cell r="D1965" t="str">
            <v>CR</v>
          </cell>
          <cell r="E1965" t="str">
            <v>3,39</v>
          </cell>
        </row>
        <row r="1966">
          <cell r="A1966">
            <v>38097</v>
          </cell>
          <cell r="B1966" t="str">
            <v>ESPELHO / PLACA DE 4 POSTOS 4" X 4", PARA INSTALACAO DE TOMADAS E INTERRUPTORES</v>
          </cell>
          <cell r="C1966" t="str">
            <v xml:space="preserve">UN    </v>
          </cell>
          <cell r="D1966" t="str">
            <v>CR</v>
          </cell>
          <cell r="E1966" t="str">
            <v>6,89</v>
          </cell>
        </row>
        <row r="1967">
          <cell r="A1967">
            <v>38098</v>
          </cell>
          <cell r="B1967" t="str">
            <v>ESPELHO / PLACA DE 6 POSTOS 4" X 4", PARA INSTALACAO DE TOMADAS E INTERRUPTORES</v>
          </cell>
          <cell r="C1967" t="str">
            <v xml:space="preserve">UN    </v>
          </cell>
          <cell r="D1967" t="str">
            <v>CR</v>
          </cell>
          <cell r="E1967" t="str">
            <v>6,89</v>
          </cell>
        </row>
        <row r="1968">
          <cell r="A1968">
            <v>11186</v>
          </cell>
          <cell r="B1968" t="str">
            <v>ESPELHO CRISTAL E = 4 MM</v>
          </cell>
          <cell r="C1968" t="str">
            <v xml:space="preserve">M2    </v>
          </cell>
          <cell r="D1968" t="str">
            <v>CR</v>
          </cell>
          <cell r="E1968" t="str">
            <v>401,33</v>
          </cell>
        </row>
        <row r="1969">
          <cell r="A1969">
            <v>11558</v>
          </cell>
          <cell r="B1969" t="str">
            <v>ESPELHO, RETO OU CURVO, EM LATAO CROMADO, ESPESSURA ATE 6 MM, LARGURA *40*MM, ALTURA *180*MM - PARA FECHADURA DE EMBUTIR</v>
          </cell>
          <cell r="C1969" t="str">
            <v xml:space="preserve">PAR   </v>
          </cell>
          <cell r="D1969" t="str">
            <v>CR</v>
          </cell>
          <cell r="E1969" t="str">
            <v>14,34</v>
          </cell>
        </row>
        <row r="1970">
          <cell r="A1970">
            <v>11557</v>
          </cell>
          <cell r="B1970" t="str">
            <v>ESPELHO, RETO OU CURVO, EM LATAO CROMADO, ESPESSURA MINIMA 6 MM, LARGURA *43*MM, ALTURA *230*MM - PARA FECHADURA DE EMBUTIR</v>
          </cell>
          <cell r="C1970" t="str">
            <v xml:space="preserve">PAR   </v>
          </cell>
          <cell r="D1970" t="str">
            <v>CR</v>
          </cell>
          <cell r="E1970" t="str">
            <v>36,29</v>
          </cell>
        </row>
        <row r="1971">
          <cell r="A1971">
            <v>2759</v>
          </cell>
          <cell r="B1971" t="str">
            <v>ESPOLETA SIMPLES N 8.</v>
          </cell>
          <cell r="C1971" t="str">
            <v xml:space="preserve">UN    </v>
          </cell>
          <cell r="D1971" t="str">
            <v>AS</v>
          </cell>
          <cell r="E1971" t="str">
            <v>10,43</v>
          </cell>
        </row>
        <row r="1972">
          <cell r="A1972">
            <v>38124</v>
          </cell>
          <cell r="B1972" t="str">
            <v>ESPUMA EXPANSIVA DE POLIURETANO, APLICACAO MANUAL - 500 ML</v>
          </cell>
          <cell r="C1972" t="str">
            <v xml:space="preserve">UN    </v>
          </cell>
          <cell r="D1972" t="str">
            <v xml:space="preserve">C </v>
          </cell>
          <cell r="E1972" t="str">
            <v>30,90</v>
          </cell>
        </row>
        <row r="1973">
          <cell r="A1973">
            <v>38380</v>
          </cell>
          <cell r="B1973" t="str">
            <v>ESQUADRO DE ACO 12 " (300 MM), CABO DE ALUMINIO</v>
          </cell>
          <cell r="C1973" t="str">
            <v xml:space="preserve">UN    </v>
          </cell>
          <cell r="D1973" t="str">
            <v>CR</v>
          </cell>
          <cell r="E1973" t="str">
            <v>27,02</v>
          </cell>
        </row>
        <row r="1974">
          <cell r="A1974">
            <v>42429</v>
          </cell>
          <cell r="B1974" t="str">
            <v>ESQUI TRIPLO, EM TUBO DE ACO CARBONO, PINTURA NO PROCESSO ELETROSTATICO - EQUIPAMENTO DE GINASTICA PARA ACADEMIA AO AR LIVRE / ACADEMIA DA TERCEIRA IDADE - ATI</v>
          </cell>
          <cell r="C1974" t="str">
            <v xml:space="preserve">UN    </v>
          </cell>
          <cell r="D1974" t="str">
            <v>AS</v>
          </cell>
          <cell r="E1974" t="str">
            <v>5.972,04</v>
          </cell>
        </row>
        <row r="1975">
          <cell r="A1975">
            <v>39616</v>
          </cell>
          <cell r="B1975" t="str">
            <v>ESTABILIZADOR BIVOLT AUTOMATICO, 1000 VA</v>
          </cell>
          <cell r="C1975" t="str">
            <v xml:space="preserve">UN    </v>
          </cell>
          <cell r="D1975" t="str">
            <v>AS</v>
          </cell>
          <cell r="E1975" t="str">
            <v>554,53</v>
          </cell>
        </row>
        <row r="1976">
          <cell r="A1976">
            <v>39618</v>
          </cell>
          <cell r="B1976" t="str">
            <v>ESTABILIZADOR BIVOLT AUTOMATICO, 1500 VA</v>
          </cell>
          <cell r="C1976" t="str">
            <v xml:space="preserve">UN    </v>
          </cell>
          <cell r="D1976" t="str">
            <v>AS</v>
          </cell>
          <cell r="E1976" t="str">
            <v>1.005,82</v>
          </cell>
        </row>
        <row r="1977">
          <cell r="A1977">
            <v>39619</v>
          </cell>
          <cell r="B1977" t="str">
            <v>ESTABILIZADOR BIVOLT AUTOMATICO, 2000 VA</v>
          </cell>
          <cell r="C1977" t="str">
            <v xml:space="preserve">UN    </v>
          </cell>
          <cell r="D1977" t="str">
            <v>AS</v>
          </cell>
          <cell r="E1977" t="str">
            <v>1.377,57</v>
          </cell>
        </row>
        <row r="1978">
          <cell r="A1978">
            <v>39613</v>
          </cell>
          <cell r="B1978" t="str">
            <v>ESTABILIZADOR BIVOLT AUTOMATICO, 300 VA</v>
          </cell>
          <cell r="C1978" t="str">
            <v xml:space="preserve">UN    </v>
          </cell>
          <cell r="D1978" t="str">
            <v>AS</v>
          </cell>
          <cell r="E1978" t="str">
            <v>220,27</v>
          </cell>
        </row>
        <row r="1979">
          <cell r="A1979">
            <v>39614</v>
          </cell>
          <cell r="B1979" t="str">
            <v>ESTABILIZADOR BIVOLT AUTOMATICO, 500 VA</v>
          </cell>
          <cell r="C1979" t="str">
            <v xml:space="preserve">UN    </v>
          </cell>
          <cell r="D1979" t="str">
            <v>AS</v>
          </cell>
          <cell r="E1979" t="str">
            <v>321,36</v>
          </cell>
        </row>
        <row r="1980">
          <cell r="A1980">
            <v>38538</v>
          </cell>
          <cell r="B1980" t="str">
            <v>ESTACA PRE-MOLDADA MACICA DE CONCRETO VIBRADO ARMADO, PARA CARGA DE 25 T, SECAO QUADRADA DE *16 X 16*, COM ANEL METALICO INCORPORADO A PECA (SOMENTE FORNECIMENTO)</v>
          </cell>
          <cell r="C1980" t="str">
            <v xml:space="preserve">M     </v>
          </cell>
          <cell r="D1980" t="str">
            <v>AS</v>
          </cell>
          <cell r="E1980" t="str">
            <v>71,80</v>
          </cell>
        </row>
        <row r="1981">
          <cell r="A1981">
            <v>38539</v>
          </cell>
          <cell r="B1981" t="str">
            <v>ESTACA PRE-MOLDADA MACICA DE CONCRETO VIBRADO ARMADO, PARA CARGA DE 50 T, SECAO QUADRADA, COM ANEL METALICO INCORPORADO A PECA (SOMENTE FORNECIMENTO)</v>
          </cell>
          <cell r="C1981" t="str">
            <v xml:space="preserve">M     </v>
          </cell>
          <cell r="D1981" t="str">
            <v>AS</v>
          </cell>
          <cell r="E1981" t="str">
            <v>97,63</v>
          </cell>
        </row>
        <row r="1982">
          <cell r="A1982">
            <v>38540</v>
          </cell>
          <cell r="B1982" t="str">
            <v>ESTACA PRE-MOLDADA VAZADA DE CONCRETO CENTRIFUGADO, PARA CARGA DE 100 T, SECAO CIRCULAR, COM ANEL METALICO INCORPORADO A PECA (SOMENTE FORNECIMENTO)</v>
          </cell>
          <cell r="C1982" t="str">
            <v xml:space="preserve">M     </v>
          </cell>
          <cell r="D1982" t="str">
            <v>AS</v>
          </cell>
          <cell r="E1982" t="str">
            <v>250,22</v>
          </cell>
        </row>
        <row r="1983">
          <cell r="A1983">
            <v>38384</v>
          </cell>
          <cell r="B1983" t="str">
            <v>ESTILETE DE METAL, LAMINA 18 MM</v>
          </cell>
          <cell r="C1983" t="str">
            <v xml:space="preserve">UN    </v>
          </cell>
          <cell r="D1983" t="str">
            <v>CR</v>
          </cell>
          <cell r="E1983" t="str">
            <v>18,58</v>
          </cell>
        </row>
        <row r="1984">
          <cell r="A1984">
            <v>13</v>
          </cell>
          <cell r="B1984" t="str">
            <v>ESTOPA</v>
          </cell>
          <cell r="C1984" t="str">
            <v xml:space="preserve">KG    </v>
          </cell>
          <cell r="D1984" t="str">
            <v>CR</v>
          </cell>
          <cell r="E1984" t="str">
            <v>21,86</v>
          </cell>
        </row>
        <row r="1985">
          <cell r="A1985">
            <v>2762</v>
          </cell>
          <cell r="B1985" t="str">
            <v>ESTOPIM SIMPLES</v>
          </cell>
          <cell r="C1985" t="str">
            <v xml:space="preserve">M     </v>
          </cell>
          <cell r="D1985" t="str">
            <v>AS</v>
          </cell>
          <cell r="E1985" t="str">
            <v>13,03</v>
          </cell>
        </row>
        <row r="1986">
          <cell r="A1986">
            <v>21142</v>
          </cell>
          <cell r="B1986" t="str">
            <v>ESTRIBO COM PARAFUSO EM CHAPA DE FERRO FUNDIDO DE 2" X 3/16" X 35 CM, SECAO "U", PARA MADEIRAMENTO DE TELHADO</v>
          </cell>
          <cell r="C1986" t="str">
            <v xml:space="preserve">UN    </v>
          </cell>
          <cell r="D1986" t="str">
            <v>CR</v>
          </cell>
          <cell r="E1986" t="str">
            <v>24,75</v>
          </cell>
        </row>
        <row r="1987">
          <cell r="A1987">
            <v>4223</v>
          </cell>
          <cell r="B1987" t="str">
            <v>ETANOL</v>
          </cell>
          <cell r="C1987" t="str">
            <v xml:space="preserve">L     </v>
          </cell>
          <cell r="D1987" t="str">
            <v xml:space="preserve">C </v>
          </cell>
          <cell r="E1987" t="str">
            <v>4,12</v>
          </cell>
        </row>
        <row r="1988">
          <cell r="A1988">
            <v>37372</v>
          </cell>
          <cell r="B1988" t="str">
            <v>EXAMES - HORISTA (COLETADO CAIXA - ENCARGOS COMPLEMENTARES)</v>
          </cell>
          <cell r="C1988" t="str">
            <v xml:space="preserve">H     </v>
          </cell>
          <cell r="D1988" t="str">
            <v xml:space="preserve">C </v>
          </cell>
          <cell r="E1988" t="str">
            <v>1,14</v>
          </cell>
        </row>
        <row r="1989">
          <cell r="A1989">
            <v>40863</v>
          </cell>
          <cell r="B1989" t="str">
            <v>EXAMES - MENSALISTA (COLETADO CAIXA - ENCARGOS COMPLEMENTARES)</v>
          </cell>
          <cell r="C1989" t="str">
            <v xml:space="preserve">MES   </v>
          </cell>
          <cell r="D1989" t="str">
            <v xml:space="preserve">C </v>
          </cell>
          <cell r="E1989" t="str">
            <v>215,56</v>
          </cell>
        </row>
        <row r="1990">
          <cell r="A1990">
            <v>38475</v>
          </cell>
          <cell r="B1990" t="str">
            <v>EXTENSAO DE SOLDA 201 ACETILENO, E = *1,5 A 2,5* MM</v>
          </cell>
          <cell r="C1990" t="str">
            <v xml:space="preserve">UN    </v>
          </cell>
          <cell r="D1990" t="str">
            <v>CR</v>
          </cell>
          <cell r="E1990" t="str">
            <v>44,48</v>
          </cell>
        </row>
        <row r="1991">
          <cell r="A1991">
            <v>38474</v>
          </cell>
          <cell r="B1991" t="str">
            <v>EXTENSAO DE SOLDA 201 GLP, E = *2,5 A 4,0* MM</v>
          </cell>
          <cell r="C1991" t="str">
            <v xml:space="preserve">UN    </v>
          </cell>
          <cell r="D1991" t="str">
            <v>CR</v>
          </cell>
          <cell r="E1991" t="str">
            <v>54,99</v>
          </cell>
        </row>
        <row r="1992">
          <cell r="A1992">
            <v>10886</v>
          </cell>
          <cell r="B1992" t="str">
            <v>EXTINTOR DE INCENDIO PORTATIL COM CARGA DE AGUA PRESSURIZADA DE 10 L, CLASSE A</v>
          </cell>
          <cell r="C1992" t="str">
            <v xml:space="preserve">UN    </v>
          </cell>
          <cell r="D1992" t="str">
            <v>CR</v>
          </cell>
          <cell r="E1992" t="str">
            <v>173,25</v>
          </cell>
        </row>
        <row r="1993">
          <cell r="A1993">
            <v>10888</v>
          </cell>
          <cell r="B1993" t="str">
            <v>EXTINTOR DE INCENDIO PORTATIL COM CARGA DE GAS CARBONICO CO2 DE 4 KG, CLASSE BC</v>
          </cell>
          <cell r="C1993" t="str">
            <v xml:space="preserve">UN    </v>
          </cell>
          <cell r="D1993" t="str">
            <v>CR</v>
          </cell>
          <cell r="E1993" t="str">
            <v>548,30</v>
          </cell>
        </row>
        <row r="1994">
          <cell r="A1994">
            <v>10889</v>
          </cell>
          <cell r="B1994" t="str">
            <v>EXTINTOR DE INCENDIO PORTATIL COM CARGA DE GAS CARBONICO CO2 DE 6 KG, CLASSE BC</v>
          </cell>
          <cell r="C1994" t="str">
            <v xml:space="preserve">UN    </v>
          </cell>
          <cell r="D1994" t="str">
            <v>CR</v>
          </cell>
          <cell r="E1994" t="str">
            <v>594,00</v>
          </cell>
        </row>
        <row r="1995">
          <cell r="A1995">
            <v>10890</v>
          </cell>
          <cell r="B1995" t="str">
            <v>EXTINTOR DE INCENDIO PORTATIL COM CARGA DE PO QUIMICO SECO (PQS) DE 12 KG, CLASSE BC</v>
          </cell>
          <cell r="C1995" t="str">
            <v xml:space="preserve">UN    </v>
          </cell>
          <cell r="D1995" t="str">
            <v>CR</v>
          </cell>
          <cell r="E1995" t="str">
            <v>274,15</v>
          </cell>
        </row>
        <row r="1996">
          <cell r="A1996">
            <v>10891</v>
          </cell>
          <cell r="B1996" t="str">
            <v>EXTINTOR DE INCENDIO PORTATIL COM CARGA DE PO QUIMICO SECO (PQS) DE 4 KG, CLASSE BC</v>
          </cell>
          <cell r="C1996" t="str">
            <v xml:space="preserve">UN    </v>
          </cell>
          <cell r="D1996" t="str">
            <v>CR</v>
          </cell>
          <cell r="E1996" t="str">
            <v>167,53</v>
          </cell>
        </row>
        <row r="1997">
          <cell r="A1997">
            <v>10892</v>
          </cell>
          <cell r="B1997" t="str">
            <v>EXTINTOR DE INCENDIO PORTATIL COM CARGA DE PO QUIMICO SECO (PQS) DE 6 KG, CLASSE BC</v>
          </cell>
          <cell r="C1997" t="str">
            <v xml:space="preserve">UN    </v>
          </cell>
          <cell r="D1997" t="str">
            <v xml:space="preserve">C </v>
          </cell>
          <cell r="E1997" t="str">
            <v>198,00</v>
          </cell>
        </row>
        <row r="1998">
          <cell r="A1998">
            <v>20977</v>
          </cell>
          <cell r="B1998" t="str">
            <v>EXTINTOR DE INCENDIO PORTATIL COM CARGA DE PO QUIMICO SECO (PQS) DE 8 KG, CLASSE BC</v>
          </cell>
          <cell r="C1998" t="str">
            <v xml:space="preserve">UN    </v>
          </cell>
          <cell r="D1998" t="str">
            <v>CR</v>
          </cell>
          <cell r="E1998" t="str">
            <v>236,07</v>
          </cell>
        </row>
        <row r="1999">
          <cell r="A1999">
            <v>3073</v>
          </cell>
          <cell r="B1999" t="str">
            <v>EXTREMIDADE PVC PBA, BF, JE, DN 100/ DE 110 MM (NBR 10351)</v>
          </cell>
          <cell r="C1999" t="str">
            <v xml:space="preserve">UN    </v>
          </cell>
          <cell r="D1999" t="str">
            <v>AS</v>
          </cell>
          <cell r="E1999" t="str">
            <v>222,77</v>
          </cell>
        </row>
        <row r="2000">
          <cell r="A2000">
            <v>3074</v>
          </cell>
          <cell r="B2000" t="str">
            <v>EXTREMIDADE PVC PBA, BF, JE, DN 75/ DE 85 MM (NBR 10351)</v>
          </cell>
          <cell r="C2000" t="str">
            <v xml:space="preserve">UN    </v>
          </cell>
          <cell r="D2000" t="str">
            <v>AS</v>
          </cell>
          <cell r="E2000" t="str">
            <v>140,64</v>
          </cell>
        </row>
        <row r="2001">
          <cell r="A2001">
            <v>3076</v>
          </cell>
          <cell r="B2001" t="str">
            <v>EXTREMIDADE PVC PBA, PF, JE, DN 100 / DE 110 MM (NBR 10351)</v>
          </cell>
          <cell r="C2001" t="str">
            <v xml:space="preserve">UN    </v>
          </cell>
          <cell r="D2001" t="str">
            <v>AS</v>
          </cell>
          <cell r="E2001" t="str">
            <v>183,14</v>
          </cell>
        </row>
        <row r="2002">
          <cell r="A2002">
            <v>3075</v>
          </cell>
          <cell r="B2002" t="str">
            <v>EXTREMIDADE PVC PBA, PF, JE, DN 75 / DE 85 MM (NBR 10351)</v>
          </cell>
          <cell r="C2002" t="str">
            <v xml:space="preserve">UN    </v>
          </cell>
          <cell r="D2002" t="str">
            <v>AS</v>
          </cell>
          <cell r="E2002" t="str">
            <v>115,73</v>
          </cell>
        </row>
        <row r="2003">
          <cell r="A2003">
            <v>10781</v>
          </cell>
          <cell r="B2003" t="str">
            <v>EXTREMIDADE/TUBETE PARA HIDROMETRO PVC, COM ROSCA, CURTA, COM BUCHA LATAO, 3/4"</v>
          </cell>
          <cell r="C2003" t="str">
            <v xml:space="preserve">UN    </v>
          </cell>
          <cell r="D2003" t="str">
            <v>AS</v>
          </cell>
          <cell r="E2003" t="str">
            <v>15,69</v>
          </cell>
        </row>
        <row r="2004">
          <cell r="A2004">
            <v>43612</v>
          </cell>
          <cell r="B2004" t="str">
            <v>FECHADRUA BICO DE PAPAGAIO PARA PORTA DE CORRER EXTERNA, EM ACO INOX COM ACABAMENTO CROMADO, MAQUINA COM 45 MM, INCLUINDO CHAVE TIPO CILINDRO</v>
          </cell>
          <cell r="C2004" t="str">
            <v xml:space="preserve">CJ    </v>
          </cell>
          <cell r="D2004" t="str">
            <v>CR</v>
          </cell>
          <cell r="E2004" t="str">
            <v>110,49</v>
          </cell>
        </row>
        <row r="2005">
          <cell r="A2005">
            <v>43613</v>
          </cell>
          <cell r="B2005" t="str">
            <v>FECHADRUA BICO DE PAPAGAIO PARA PORTA DE CORRER INTERNA, EM ACO INOX COM ACABAMENTO CROMADO, MAQUINA COM 45 MM, INCLUINDO CHAVE TIPO BIPARTIDA</v>
          </cell>
          <cell r="C2005" t="str">
            <v xml:space="preserve">CJ    </v>
          </cell>
          <cell r="D2005" t="str">
            <v>CR</v>
          </cell>
          <cell r="E2005" t="str">
            <v>91,47</v>
          </cell>
        </row>
        <row r="2006">
          <cell r="A2006">
            <v>11480</v>
          </cell>
          <cell r="B2006" t="str">
            <v>FECHADURA AUXILIAR DE SEGURANCA PARA PORTA EXTERNA, EM ACO INOX, BROCA DE 45 A 55 MM, LINGUETA COM 3 AVANCOS, INCLUINDO 2 CHAVES TIPO CILINDRO</v>
          </cell>
          <cell r="C2006" t="str">
            <v xml:space="preserve">CJ    </v>
          </cell>
          <cell r="D2006" t="str">
            <v>CR</v>
          </cell>
          <cell r="E2006" t="str">
            <v>140,38</v>
          </cell>
        </row>
        <row r="2007">
          <cell r="A2007">
            <v>11469</v>
          </cell>
          <cell r="B2007" t="str">
            <v>FECHADURA DE EMBUTIR PARA GAVETA E MOVEIS DE MADEIRA, EM ACO INOX COM ACABAMENTO CROMADO, COM ABAS LATERAIS, CILINDRO COM 22 MM DE DIAMETRO, INCLUINDO CHAVE COM PERFIL METALICO E CAPA ESCAMOTEAVEL</v>
          </cell>
          <cell r="C2007" t="str">
            <v xml:space="preserve">UN    </v>
          </cell>
          <cell r="D2007" t="str">
            <v>CR</v>
          </cell>
          <cell r="E2007" t="str">
            <v>14,98</v>
          </cell>
        </row>
        <row r="2008">
          <cell r="A2008">
            <v>11468</v>
          </cell>
          <cell r="B2008" t="str">
            <v>FECHADURA DE SOBREPOR PARA GAVETAS E ARMARIOS, EM ACO INOX COM ACABAMENTO CROMADO, COM CILINDRO DE APROX 20 MM</v>
          </cell>
          <cell r="C2008" t="str">
            <v xml:space="preserve">UN    </v>
          </cell>
          <cell r="D2008" t="str">
            <v>CR</v>
          </cell>
          <cell r="E2008" t="str">
            <v>14,99</v>
          </cell>
        </row>
        <row r="2009">
          <cell r="A2009">
            <v>11484</v>
          </cell>
          <cell r="B2009" t="str">
            <v>FECHADURA DE SOBREPOR PARA PORTAO, EM ACO INOX COM ACABAMENTO CROMADO, CAIXA DE 100 MM, INCLUINDO CHAVE TIPO CILINDRO</v>
          </cell>
          <cell r="C2009" t="str">
            <v xml:space="preserve">UN    </v>
          </cell>
          <cell r="D2009" t="str">
            <v>CR</v>
          </cell>
          <cell r="E2009" t="str">
            <v>65,86</v>
          </cell>
        </row>
        <row r="2010">
          <cell r="A2010">
            <v>38155</v>
          </cell>
          <cell r="B2010" t="str">
            <v>FECHADURA DE SOBREPOR PARA PORTAO, EM ACO INOX COM ACABAMENTO CROMADO, CAIXA DE 100 MM, INCLUINDO CHAVE TIPO TETRA</v>
          </cell>
          <cell r="C2010" t="str">
            <v xml:space="preserve">UN    </v>
          </cell>
          <cell r="D2010" t="str">
            <v>CR</v>
          </cell>
          <cell r="E2010" t="str">
            <v>102,25</v>
          </cell>
        </row>
        <row r="2011">
          <cell r="A2011">
            <v>11467</v>
          </cell>
          <cell r="B2011" t="str">
            <v>FECHADURA DE SOBREPOR TIPO CAIXAO, EM FERRO COM ACABAMENTO RESINADO, SEM MACANETA, SEM CILINDRO, INCLUINDO CHAVE TIPO SIMPLES</v>
          </cell>
          <cell r="C2011" t="str">
            <v xml:space="preserve">UN    </v>
          </cell>
          <cell r="D2011" t="str">
            <v>CR</v>
          </cell>
          <cell r="E2011" t="str">
            <v>23,36</v>
          </cell>
        </row>
        <row r="2012">
          <cell r="A2012">
            <v>38153</v>
          </cell>
          <cell r="B2012" t="str">
            <v>FECHADURA ESPELHO PARA PORTA DE BANHEIRO, EM ACO INOX (MAQUINA, TESTA E CONTRA-TESTA) E EM ZAMAC (MACANETA, LINGUETA E TRINCOS) COM ACABAMENTO CROMADO, MAQUINA DE 40 MM, INCLUINDO CHAVE TIPO TRANQUETA</v>
          </cell>
          <cell r="C2012" t="str">
            <v xml:space="preserve">CJ    </v>
          </cell>
          <cell r="D2012" t="str">
            <v>CR</v>
          </cell>
          <cell r="E2012" t="str">
            <v>59,68</v>
          </cell>
        </row>
        <row r="2013">
          <cell r="A2013">
            <v>43607</v>
          </cell>
          <cell r="B2013" t="str">
            <v>FECHADURA ESPELHO PARA PORTA DE BANHEIRO, EM ACO INOX (MAQUINA, TESTA E CONTRA-TESTA) E EM ZAMAC (MACANETA, LINGUETA E TRINCOS) COM ACABAMENTO CROMADO, MAQUINA DE 55 MM, INCLUINDO CHAVE TIPO TRANQUETA  (CONJUNTO DE FECHADURAS)</v>
          </cell>
          <cell r="C2013" t="str">
            <v xml:space="preserve">CJ    </v>
          </cell>
          <cell r="D2013" t="str">
            <v>CR</v>
          </cell>
          <cell r="E2013" t="str">
            <v>112,88</v>
          </cell>
        </row>
        <row r="2014">
          <cell r="A2014">
            <v>3080</v>
          </cell>
          <cell r="B2014" t="str">
            <v>FECHADURA ESPELHO PARA PORTA EXTERNA, EM ACO INOX (MAQUINA, TESTA E CONTRA-TESTA) E EM ZAMAC (MACANETA, LINGUETA E TRINCOS) COM ACABAMENTO CROMADO, MAQUINA DE 40 MM, INCLUINDO CHAVE TIPO CILINDRO</v>
          </cell>
          <cell r="C2014" t="str">
            <v xml:space="preserve">CJ    </v>
          </cell>
          <cell r="D2014" t="str">
            <v xml:space="preserve">C </v>
          </cell>
          <cell r="E2014" t="str">
            <v>75,90</v>
          </cell>
        </row>
        <row r="2015">
          <cell r="A2015">
            <v>3081</v>
          </cell>
          <cell r="B2015" t="str">
            <v>FECHADURA ESPELHO PARA PORTA EXTERNA, EM ACO INOX (MAQUINA, TESTA E CONTRA-TESTA) E EM ZAMAC (MACANETA, LINGUETA E TRINCOS) COM ACABAMENTO CROMADO, MAQUINA DE 55 MM, INCLUINDO CHAVE TIPO CILINDRO</v>
          </cell>
          <cell r="C2015" t="str">
            <v xml:space="preserve">CJ    </v>
          </cell>
          <cell r="D2015" t="str">
            <v>CR</v>
          </cell>
          <cell r="E2015" t="str">
            <v>150,16</v>
          </cell>
        </row>
        <row r="2016">
          <cell r="A2016">
            <v>3090</v>
          </cell>
          <cell r="B2016" t="str">
            <v>FECHADURA ESPELHO PARA PORTA INTERNA, EM ACO INOX (MAQUINA, TESTA E CONTRA-TESTA) E EM ZAMAC (MACANETA, LINGUETA E TRINCOS) COM ACABAMENTO CROMADO, MAQUINA DE 40 MM, INCLUINDO CHAVE TIPO INTERNA</v>
          </cell>
          <cell r="C2016" t="str">
            <v xml:space="preserve">CJ    </v>
          </cell>
          <cell r="D2016" t="str">
            <v>CR</v>
          </cell>
          <cell r="E2016" t="str">
            <v>67,74</v>
          </cell>
        </row>
        <row r="2017">
          <cell r="A2017">
            <v>43611</v>
          </cell>
          <cell r="B2017" t="str">
            <v>FECHADURA ESPELHO PARA PORTA INTERNA, EM ACO INOX (MAQUINA, TESTA E CONTRA-TESTA) E EM ZAMAC (MACANETA, LINGUETA E TRINCOS) COM ACABAMENTO CROMADO, MAQUINA DE 55 MM, INCLUINDO CHAVE TIPO INTERNA</v>
          </cell>
          <cell r="C2017" t="str">
            <v xml:space="preserve">CJ    </v>
          </cell>
          <cell r="D2017" t="str">
            <v>CR</v>
          </cell>
          <cell r="E2017" t="str">
            <v>112,41</v>
          </cell>
        </row>
        <row r="2018">
          <cell r="A2018">
            <v>3103</v>
          </cell>
          <cell r="B2018" t="str">
            <v>FECHADURA PARA PORTA PIVOTANTE DE VIDRO TEMPERADO, EM ACO INOX COM ACABAMENTO CROMADO, RECORTE PADRAO SANTA MARINA, COM CILINDRO EM LATAO, INCLUINDO CHAVE TIPO CILINDRO</v>
          </cell>
          <cell r="C2018" t="str">
            <v xml:space="preserve">UN    </v>
          </cell>
          <cell r="D2018" t="str">
            <v>CR</v>
          </cell>
          <cell r="E2018" t="str">
            <v>56,17</v>
          </cell>
        </row>
        <row r="2019">
          <cell r="A2019">
            <v>3097</v>
          </cell>
          <cell r="B2019" t="str">
            <v>FECHADURA ROSETA REDONDA PARA PORTA DE BANHEIRO, EM ACO INOX (MAQUINA, TESTA E CONTRA-TESTA) E EM ZAMAC (MACANETA, LINGUETA E TRINCOS) COM ACABAMENTO CROMADO, MAQUINA DE 40 MM, INCLUINDO CHAVE TIPO TRANQUETA</v>
          </cell>
          <cell r="C2019" t="str">
            <v xml:space="preserve">CJ    </v>
          </cell>
          <cell r="D2019" t="str">
            <v>CR</v>
          </cell>
          <cell r="E2019" t="str">
            <v>84,98</v>
          </cell>
        </row>
        <row r="2020">
          <cell r="A2020">
            <v>3099</v>
          </cell>
          <cell r="B2020" t="str">
            <v>FECHADURA ROSETA REDONDA PARA PORTA DE BANHEIRO, EM ACO INOX (MAQUINA, TESTA E CONTRA-TESTA) E EM ZAMAC (MACANETA, LINGUETA E TRINCOS) COM ACABAMENTO CROMADO, MAQUINA DE 55 MM, INCLUINDO CHAVE TIPO TRANQUETA</v>
          </cell>
          <cell r="C2020" t="str">
            <v xml:space="preserve">CJ    </v>
          </cell>
          <cell r="D2020" t="str">
            <v>CR</v>
          </cell>
          <cell r="E2020" t="str">
            <v>136,07</v>
          </cell>
        </row>
        <row r="2021">
          <cell r="A2021">
            <v>38151</v>
          </cell>
          <cell r="B2021" t="str">
            <v>FECHADURA ROSETA REDONDA PARA PORTA EXTERNA, EM ACO INOX (MAQUINA, TESTA E CONTRA-TESTA) E EM ZAMAC (MACANETA, LINGUETA E TRINCOS) COM ACABAMENTO CROMADO, MAQUINA DE 40 MM, INCLUINDO CHAVE TIPO CILINDRO</v>
          </cell>
          <cell r="C2021" t="str">
            <v xml:space="preserve">CJ    </v>
          </cell>
          <cell r="D2021" t="str">
            <v>CR</v>
          </cell>
          <cell r="E2021" t="str">
            <v>98,65</v>
          </cell>
        </row>
        <row r="2022">
          <cell r="A2022">
            <v>38152</v>
          </cell>
          <cell r="B2022" t="str">
            <v>FECHADURA ROSETA REDONDA PARA PORTA EXTERNA, EM ACO INOX (MAQUINA, TESTA E CONTRA-TESTA) E EM ZAMAC (MACANETA, LINGUETA E TRINCOS) COM ACABAMENTO CROMADO, MAQUINA DE 55 MM, INCLUINDO CHAVE TIPO CILINDRO</v>
          </cell>
          <cell r="C2022" t="str">
            <v xml:space="preserve">CJ    </v>
          </cell>
          <cell r="D2022" t="str">
            <v>CR</v>
          </cell>
          <cell r="E2022" t="str">
            <v>159,13</v>
          </cell>
        </row>
        <row r="2023">
          <cell r="A2023">
            <v>43610</v>
          </cell>
          <cell r="B2023" t="str">
            <v>FECHADURA ROSETA REDONDA PARA PORTA INTERNA, EM ACO INOX (MAQUINA, TESTA E CONTRA-TESTA) E EM ZAMAC (MACANETA, LINGUETA E TRINCOS) COM ACABAMENTO CROMADO, MAQUINA DE 40 MM, INCLUINDO CHAVE TIPO INTERNA (CONJUNTO DE FECHADURAS)</v>
          </cell>
          <cell r="C2023" t="str">
            <v xml:space="preserve">CJ    </v>
          </cell>
          <cell r="D2023" t="str">
            <v>CR</v>
          </cell>
          <cell r="E2023" t="str">
            <v>84,32</v>
          </cell>
        </row>
        <row r="2024">
          <cell r="A2024">
            <v>3093</v>
          </cell>
          <cell r="B2024" t="str">
            <v>FECHADURA ROSETA REDONDA PARA PORTA INTERNA, EM ACO INOX (MAQUINA, TESTA E CONTRA-TESTA) E EM ZAMAC (MACANETA, LINGUETA E TRINCOS) COM ACABAMENTO CROMADO, MAQUINA DE 55 MM, INCLUINDO CHAVE TIPO INTERNA</v>
          </cell>
          <cell r="C2024" t="str">
            <v xml:space="preserve">CJ    </v>
          </cell>
          <cell r="D2024" t="str">
            <v>CR</v>
          </cell>
          <cell r="E2024" t="str">
            <v>136,07</v>
          </cell>
        </row>
        <row r="2025">
          <cell r="A2025">
            <v>38165</v>
          </cell>
          <cell r="B2025" t="str">
            <v>FECHO / FECHADURA COM PUXADOR CONCHA, COM TRANCA TIPO TRAVA, PARA JANELA / PORTA DE CORRER (INCLUI TESTA, FECHADURA, PUXADOR) - COMPLETA</v>
          </cell>
          <cell r="C2025" t="str">
            <v xml:space="preserve">CJ    </v>
          </cell>
          <cell r="D2025" t="str">
            <v>CR</v>
          </cell>
          <cell r="E2025" t="str">
            <v>68,97</v>
          </cell>
        </row>
        <row r="2026">
          <cell r="A2026">
            <v>38177</v>
          </cell>
          <cell r="B2026" t="str">
            <v>FECHO / TRINCO TIPO AVIAO, EM ZAMAC CROMADO, *60* MM, PARA JANELAS - INCLUI PARAFUSOS</v>
          </cell>
          <cell r="C2026" t="str">
            <v xml:space="preserve">UN    </v>
          </cell>
          <cell r="D2026" t="str">
            <v>CR</v>
          </cell>
          <cell r="E2026" t="str">
            <v>20,49</v>
          </cell>
        </row>
        <row r="2027">
          <cell r="A2027">
            <v>11458</v>
          </cell>
          <cell r="B2027" t="str">
            <v>FECHO DE SEGURANCA, TIPO BATOM, EM LATAO / ZAMAC, CROMADO, PARA PORTAS E JANELAS - INCLUI PARAFUSOS</v>
          </cell>
          <cell r="C2027" t="str">
            <v xml:space="preserve">UN    </v>
          </cell>
          <cell r="D2027" t="str">
            <v>CR</v>
          </cell>
          <cell r="E2027" t="str">
            <v>24,47</v>
          </cell>
        </row>
        <row r="2028">
          <cell r="A2028">
            <v>3108</v>
          </cell>
          <cell r="B2028" t="str">
            <v>FECHO QUEBRA UNHA, EM LATAO COM ACABAMENTO CROMADO, DE EMBUTIR, COM COMANDO ALAVANCA, ALTURA DE DE 22 CM, LARGURA MINIMA DE 1,90 CM E ESPESSURA MINIMA DE 1,90 MM, PARA PORTAS E JANELAS (INCLUI PARAFUSOS)</v>
          </cell>
          <cell r="C2028" t="str">
            <v xml:space="preserve">UN    </v>
          </cell>
          <cell r="D2028" t="str">
            <v>CR</v>
          </cell>
          <cell r="E2028" t="str">
            <v>104,01</v>
          </cell>
        </row>
        <row r="2029">
          <cell r="A2029">
            <v>3105</v>
          </cell>
          <cell r="B2029" t="str">
            <v>FECHO QUEBRA UNHA, EM LATAO COM ACABAMENTO CROMADO, DE EMBUTIR, COM COMANDO ALAVANCA, ALTURA DE DE 40 CM, LARGURA MINIMA DE 1,90 CM E ESPESSURA MINIMA DE 1,90 MM, PARA PORTAS E JANELAS (INCLUI PARAFUSOS)</v>
          </cell>
          <cell r="C2029" t="str">
            <v xml:space="preserve">UN    </v>
          </cell>
          <cell r="D2029" t="str">
            <v>CR</v>
          </cell>
          <cell r="E2029" t="str">
            <v>136,04</v>
          </cell>
        </row>
        <row r="2030">
          <cell r="A2030">
            <v>38178</v>
          </cell>
          <cell r="B2030" t="str">
            <v>FECHO QUEBRA UNHA, EM LATAO COM ACABAMENTO CROMADO, DE EMBUTIR, COM COMANDO DESLIZANTE, ALTURA DE 12 CM, LARGURA MINIMA DE 1,90 CM E ESPESSURA MINIMA DE 1,90 MM</v>
          </cell>
          <cell r="C2030" t="str">
            <v xml:space="preserve">UN    </v>
          </cell>
          <cell r="D2030" t="str">
            <v>CR</v>
          </cell>
          <cell r="E2030" t="str">
            <v>22,55</v>
          </cell>
        </row>
        <row r="2031">
          <cell r="A2031">
            <v>43575</v>
          </cell>
          <cell r="B2031" t="str">
            <v>FECHO QUEBRA UNHA, EM LATAO COM ACABAMENTO CROMADO, DE EMBUTIR, COM COMANDO DESLIZANTE, ALTURA DE 22 CM, LARGURA MINIMA DE 1,90 CM E ESPESSURA MINIMA DE 1,90 MM</v>
          </cell>
          <cell r="C2031" t="str">
            <v xml:space="preserve">UN    </v>
          </cell>
          <cell r="D2031" t="str">
            <v>CR</v>
          </cell>
          <cell r="E2031" t="str">
            <v>48,86</v>
          </cell>
        </row>
        <row r="2032">
          <cell r="A2032">
            <v>43577</v>
          </cell>
          <cell r="B2032" t="str">
            <v>FECHO QUEBRA UNHA, EM LATAO COM ACABAMENTO CROMADO, DE EMBUTIR, COM COMANDO DESLIZANTE, ALTURA DE 40 CM, LARGURA MINIMA DE 1,90 CM E ESPESSURA MINIMA DE 1,90 MM</v>
          </cell>
          <cell r="C2032" t="str">
            <v xml:space="preserve">UN    </v>
          </cell>
          <cell r="D2032" t="str">
            <v>CR</v>
          </cell>
          <cell r="E2032" t="str">
            <v>84,94</v>
          </cell>
        </row>
        <row r="2033">
          <cell r="A2033">
            <v>43458</v>
          </cell>
          <cell r="B2033" t="str">
            <v>FERRAMENTAS - FAMILIA ALMOXARIFE - HORISTA (ENCARGOS COMPLEMENTARES - COLETADO CAIXA)</v>
          </cell>
          <cell r="C2033" t="str">
            <v xml:space="preserve">H     </v>
          </cell>
          <cell r="D2033" t="str">
            <v xml:space="preserve">C </v>
          </cell>
          <cell r="E2033" t="str">
            <v>0,06</v>
          </cell>
        </row>
        <row r="2034">
          <cell r="A2034">
            <v>43470</v>
          </cell>
          <cell r="B2034" t="str">
            <v>FERRAMENTAS - FAMILIA ALMOXARIFE - MENSALISTA (ENCARGOS COMPLEMENTARES - COLETADO CAIXA)</v>
          </cell>
          <cell r="C2034" t="str">
            <v xml:space="preserve">MES   </v>
          </cell>
          <cell r="D2034" t="str">
            <v xml:space="preserve">C </v>
          </cell>
          <cell r="E2034" t="str">
            <v>10,60</v>
          </cell>
        </row>
        <row r="2035">
          <cell r="A2035">
            <v>43459</v>
          </cell>
          <cell r="B2035" t="str">
            <v>FERRAMENTAS - FAMILIA CARPINTEIRO DE FORMAS - HORISTA (ENCARGOS COMPLEMENTARES - COLETADO CAIXA)</v>
          </cell>
          <cell r="C2035" t="str">
            <v xml:space="preserve">H     </v>
          </cell>
          <cell r="D2035" t="str">
            <v xml:space="preserve">C </v>
          </cell>
          <cell r="E2035" t="str">
            <v>0,49</v>
          </cell>
        </row>
        <row r="2036">
          <cell r="A2036">
            <v>43471</v>
          </cell>
          <cell r="B2036" t="str">
            <v>FERRAMENTAS - FAMILIA CARPINTEIRO DE FORMAS - MENSALISTA (ENCARGOS COMPLEMENTARES - COLETADO CAIXA)</v>
          </cell>
          <cell r="C2036" t="str">
            <v xml:space="preserve">MES   </v>
          </cell>
          <cell r="D2036" t="str">
            <v xml:space="preserve">C </v>
          </cell>
          <cell r="E2036" t="str">
            <v>92,90</v>
          </cell>
        </row>
        <row r="2037">
          <cell r="A2037">
            <v>43460</v>
          </cell>
          <cell r="B2037" t="str">
            <v>FERRAMENTAS - FAMILIA ELETRICISTA - HORISTA (ENCARGOS COMPLEMENTARES - COLETADO CAIXA)</v>
          </cell>
          <cell r="C2037" t="str">
            <v xml:space="preserve">H     </v>
          </cell>
          <cell r="D2037" t="str">
            <v xml:space="preserve">C </v>
          </cell>
          <cell r="E2037" t="str">
            <v>0,86</v>
          </cell>
        </row>
        <row r="2038">
          <cell r="A2038">
            <v>43472</v>
          </cell>
          <cell r="B2038" t="str">
            <v>FERRAMENTAS - FAMILIA ELETRICISTA - MENSALISTA (ENCARGOS COMPLEMENTARES - COLETADO CAIXA)</v>
          </cell>
          <cell r="C2038" t="str">
            <v xml:space="preserve">MES   </v>
          </cell>
          <cell r="D2038" t="str">
            <v xml:space="preserve">C </v>
          </cell>
          <cell r="E2038" t="str">
            <v>161,79</v>
          </cell>
        </row>
        <row r="2039">
          <cell r="A2039">
            <v>43461</v>
          </cell>
          <cell r="B2039" t="str">
            <v>FERRAMENTAS - FAMILIA ENCANADOR - HORISTA (ENCARGOS COMPLEMENTARES - COLETADO CAIXA)</v>
          </cell>
          <cell r="C2039" t="str">
            <v xml:space="preserve">H     </v>
          </cell>
          <cell r="D2039" t="str">
            <v xml:space="preserve">C </v>
          </cell>
          <cell r="E2039" t="str">
            <v>0,32</v>
          </cell>
        </row>
        <row r="2040">
          <cell r="A2040">
            <v>43473</v>
          </cell>
          <cell r="B2040" t="str">
            <v>FERRAMENTAS - FAMILIA ENCANADOR - MENSALISTA (ENCARGOS COMPLEMENTARES - COLETADO CAIXA)</v>
          </cell>
          <cell r="C2040" t="str">
            <v xml:space="preserve">MES   </v>
          </cell>
          <cell r="D2040" t="str">
            <v xml:space="preserve">C </v>
          </cell>
          <cell r="E2040" t="str">
            <v>60,76</v>
          </cell>
        </row>
        <row r="2041">
          <cell r="A2041">
            <v>43463</v>
          </cell>
          <cell r="B2041" t="str">
            <v>FERRAMENTAS - FAMILIA ENCARREGADO GERAL - HORISTA (ENCARGOS COMPLEMENTARES - COLETADO CAIXA)</v>
          </cell>
          <cell r="C2041" t="str">
            <v xml:space="preserve">H     </v>
          </cell>
          <cell r="D2041" t="str">
            <v xml:space="preserve">C </v>
          </cell>
          <cell r="E2041" t="str">
            <v>0,11</v>
          </cell>
        </row>
        <row r="2042">
          <cell r="A2042">
            <v>43475</v>
          </cell>
          <cell r="B2042" t="str">
            <v>FERRAMENTAS - FAMILIA ENCARREGADO GERAL - MENSALISTA (ENCARGOS COMPLEMENTARES - COLETADO CAIXA)</v>
          </cell>
          <cell r="C2042" t="str">
            <v xml:space="preserve">MES   </v>
          </cell>
          <cell r="D2042" t="str">
            <v xml:space="preserve">C </v>
          </cell>
          <cell r="E2042" t="str">
            <v>21,49</v>
          </cell>
        </row>
        <row r="2043">
          <cell r="A2043">
            <v>43462</v>
          </cell>
          <cell r="B2043" t="str">
            <v>FERRAMENTAS - FAMILIA ENGENHEIRO CIVIL - HORISTA (ENCARGOS COMPLEMENTARES - COLETADO CAIXA)</v>
          </cell>
          <cell r="C2043" t="str">
            <v xml:space="preserve">H     </v>
          </cell>
          <cell r="D2043" t="str">
            <v xml:space="preserve">C </v>
          </cell>
          <cell r="E2043" t="str">
            <v>0,01</v>
          </cell>
        </row>
        <row r="2044">
          <cell r="A2044">
            <v>43474</v>
          </cell>
          <cell r="B2044" t="str">
            <v>FERRAMENTAS - FAMILIA ENGENHEIRO CIVIL - MENSALISTA (ENCARGOS COMPLEMENTARES - COLETADO CAIXA)</v>
          </cell>
          <cell r="C2044" t="str">
            <v xml:space="preserve">MES   </v>
          </cell>
          <cell r="D2044" t="str">
            <v xml:space="preserve">C </v>
          </cell>
          <cell r="E2044" t="str">
            <v>2,54</v>
          </cell>
        </row>
        <row r="2045">
          <cell r="A2045">
            <v>43464</v>
          </cell>
          <cell r="B2045" t="str">
            <v>FERRAMENTAS - FAMILIA OPERADOR ESCAVADEIRA - HORISTA (ENCARGOS COMPLEMENTARES - COLETADO CAIXA)</v>
          </cell>
          <cell r="C2045" t="str">
            <v xml:space="preserve">H     </v>
          </cell>
          <cell r="D2045" t="str">
            <v xml:space="preserve">C </v>
          </cell>
          <cell r="E2045" t="str">
            <v>0,01</v>
          </cell>
        </row>
        <row r="2046">
          <cell r="A2046">
            <v>43476</v>
          </cell>
          <cell r="B2046" t="str">
            <v>FERRAMENTAS - FAMILIA OPERADOR ESCAVADEIRA - MENSALISTA (ENCARGOS COMPLEMENTARES - COLETADO CAIXA)</v>
          </cell>
          <cell r="C2046" t="str">
            <v xml:space="preserve">MES   </v>
          </cell>
          <cell r="D2046" t="str">
            <v xml:space="preserve">C </v>
          </cell>
          <cell r="E2046" t="str">
            <v>0,01</v>
          </cell>
        </row>
        <row r="2047">
          <cell r="A2047">
            <v>43465</v>
          </cell>
          <cell r="B2047" t="str">
            <v>FERRAMENTAS - FAMILIA PEDREIRO - HORISTA (ENCARGOS COMPLEMENTARES - COLETADO CAIXA)</v>
          </cell>
          <cell r="C2047" t="str">
            <v xml:space="preserve">H     </v>
          </cell>
          <cell r="D2047" t="str">
            <v xml:space="preserve">C </v>
          </cell>
          <cell r="E2047" t="str">
            <v>0,84</v>
          </cell>
        </row>
        <row r="2048">
          <cell r="A2048">
            <v>43477</v>
          </cell>
          <cell r="B2048" t="str">
            <v>FERRAMENTAS - FAMILIA PEDREIRO - MENSALISTA (ENCARGOS COMPLEMENTARES - COLETADO CAIXA)</v>
          </cell>
          <cell r="C2048" t="str">
            <v xml:space="preserve">MES   </v>
          </cell>
          <cell r="D2048" t="str">
            <v xml:space="preserve">C </v>
          </cell>
          <cell r="E2048" t="str">
            <v>158,88</v>
          </cell>
        </row>
        <row r="2049">
          <cell r="A2049">
            <v>43466</v>
          </cell>
          <cell r="B2049" t="str">
            <v>FERRAMENTAS - FAMILIA PINTOR - HORISTA (ENCARGOS COMPLEMENTARES - COLETADO CAIXA)</v>
          </cell>
          <cell r="C2049" t="str">
            <v xml:space="preserve">H     </v>
          </cell>
          <cell r="D2049" t="str">
            <v xml:space="preserve">C </v>
          </cell>
          <cell r="E2049" t="str">
            <v>1,68</v>
          </cell>
        </row>
        <row r="2050">
          <cell r="A2050">
            <v>43478</v>
          </cell>
          <cell r="B2050" t="str">
            <v>FERRAMENTAS - FAMILIA PINTOR - MENSALISTA (ENCARGOS COMPLEMENTARES - COLETADO CAIXA)</v>
          </cell>
          <cell r="C2050" t="str">
            <v xml:space="preserve">MES   </v>
          </cell>
          <cell r="D2050" t="str">
            <v xml:space="preserve">C </v>
          </cell>
          <cell r="E2050" t="str">
            <v>315,88</v>
          </cell>
        </row>
        <row r="2051">
          <cell r="A2051">
            <v>43467</v>
          </cell>
          <cell r="B2051" t="str">
            <v>FERRAMENTAS - FAMILIA SERVENTE - HORISTA (ENCARGOS COMPLEMENTARES - COLETADO CAIXA)</v>
          </cell>
          <cell r="C2051" t="str">
            <v xml:space="preserve">H     </v>
          </cell>
          <cell r="D2051" t="str">
            <v xml:space="preserve">C </v>
          </cell>
          <cell r="E2051" t="str">
            <v>0,59</v>
          </cell>
        </row>
        <row r="2052">
          <cell r="A2052">
            <v>43479</v>
          </cell>
          <cell r="B2052" t="str">
            <v>FERRAMENTAS - FAMILIA SERVENTE - MENSALISTA (ENCARGOS COMPLEMENTARES - COLETADO CAIXA)</v>
          </cell>
          <cell r="C2052" t="str">
            <v xml:space="preserve">MES   </v>
          </cell>
          <cell r="D2052" t="str">
            <v xml:space="preserve">C </v>
          </cell>
          <cell r="E2052" t="str">
            <v>110,64</v>
          </cell>
        </row>
        <row r="2053">
          <cell r="A2053">
            <v>43468</v>
          </cell>
          <cell r="B2053" t="str">
            <v>FERRAMENTAS - FAMILIA SOLDADOR - HORISTA (ENCARGOS COMPLEMENTARES - COLETADO CAIXA)</v>
          </cell>
          <cell r="C2053" t="str">
            <v xml:space="preserve">H     </v>
          </cell>
          <cell r="D2053" t="str">
            <v xml:space="preserve">C </v>
          </cell>
          <cell r="E2053" t="str">
            <v>1,17</v>
          </cell>
        </row>
        <row r="2054">
          <cell r="A2054">
            <v>43480</v>
          </cell>
          <cell r="B2054" t="str">
            <v>FERRAMENTAS - FAMILIA SOLDADOR - MENSALISTA (ENCARGOS COMPLEMENTARES - COLETADO CAIXA)</v>
          </cell>
          <cell r="C2054" t="str">
            <v xml:space="preserve">MES   </v>
          </cell>
          <cell r="D2054" t="str">
            <v xml:space="preserve">C </v>
          </cell>
          <cell r="E2054" t="str">
            <v>220,75</v>
          </cell>
        </row>
        <row r="2055">
          <cell r="A2055">
            <v>43469</v>
          </cell>
          <cell r="B2055" t="str">
            <v>FERRAMENTAS - FAMILIA TOPOGRAFO - HORISTA (ENCARGOS COMPLEMENTARES - COLETADO CAIXA)</v>
          </cell>
          <cell r="C2055" t="str">
            <v xml:space="preserve">H     </v>
          </cell>
          <cell r="D2055" t="str">
            <v xml:space="preserve">C </v>
          </cell>
          <cell r="E2055" t="str">
            <v>0,08</v>
          </cell>
        </row>
        <row r="2056">
          <cell r="A2056">
            <v>43481</v>
          </cell>
          <cell r="B2056" t="str">
            <v>FERRAMENTAS - FAMILIA TOPOGRAFO - MENSALISTA (ENCARGOS COMPLEMENTARES - COLETADO CAIXA)</v>
          </cell>
          <cell r="C2056" t="str">
            <v xml:space="preserve">MES   </v>
          </cell>
          <cell r="D2056" t="str">
            <v xml:space="preserve">C </v>
          </cell>
          <cell r="E2056" t="str">
            <v>15,18</v>
          </cell>
        </row>
        <row r="2057">
          <cell r="A2057">
            <v>3119</v>
          </cell>
          <cell r="B2057" t="str">
            <v>FERROLHO COM FECHO / TRINCO REDONDO, EM ACO GALVANIZADO / ZINCADO, DE SOBREPOR, COM COMPRIMENTO DE 2" E ESPESSURA MINIMA DA CHAPA DE 0,90 MM, PARA PORTAS E JANELAS</v>
          </cell>
          <cell r="C2057" t="str">
            <v xml:space="preserve">UN    </v>
          </cell>
          <cell r="D2057" t="str">
            <v>CR</v>
          </cell>
          <cell r="E2057" t="str">
            <v>2,65</v>
          </cell>
        </row>
        <row r="2058">
          <cell r="A2058">
            <v>3122</v>
          </cell>
          <cell r="B2058" t="str">
            <v>FERROLHO COM FECHO / TRINCO REDONDO, EM ACO GALVANIZADO / ZINCADO, DE SOBREPOR, COM COMPRIMENTO DE 3" A 4" E ESPESSURA MINIMA DA CHAPA DE 0,90 MM</v>
          </cell>
          <cell r="C2058" t="str">
            <v xml:space="preserve">UN    </v>
          </cell>
          <cell r="D2058" t="str">
            <v>CR</v>
          </cell>
          <cell r="E2058" t="str">
            <v>5,39</v>
          </cell>
        </row>
        <row r="2059">
          <cell r="A2059">
            <v>3121</v>
          </cell>
          <cell r="B2059" t="str">
            <v>FERROLHO COM FECHO / TRINCO REDONDO, EM ACO GALVANIZADO / ZINCADO, DE SOBREPOR, COM COMPRIMENTO DE 5" E ESPESSURA MINIMA DA CHAPA DE 0,90 MM</v>
          </cell>
          <cell r="C2059" t="str">
            <v xml:space="preserve">UN    </v>
          </cell>
          <cell r="D2059" t="str">
            <v>CR</v>
          </cell>
          <cell r="E2059" t="str">
            <v>6,11</v>
          </cell>
        </row>
        <row r="2060">
          <cell r="A2060">
            <v>3120</v>
          </cell>
          <cell r="B2060" t="str">
            <v>FERROLHO COM FECHO / TRINCO REDONDO, EM ACO GALVANIZADO / ZINCADO, DE SOBREPOR, COM COMPRIMENTO DE 6" E ESPESSURA MINIMA DA CHAPA DE 1,50 MM</v>
          </cell>
          <cell r="C2060" t="str">
            <v xml:space="preserve">UN    </v>
          </cell>
          <cell r="D2060" t="str">
            <v>CR</v>
          </cell>
          <cell r="E2060" t="str">
            <v>11,58</v>
          </cell>
        </row>
        <row r="2061">
          <cell r="A2061">
            <v>11455</v>
          </cell>
          <cell r="B2061" t="str">
            <v>FERROLHO COM FECHO / TRINCO REDONDO, EM ACO GALVANIZADO / ZINCADO, DE SOBREPOR, COM COMPRIMENTO DE 8" E ESPESSURA MINIMA DA CHAPA DE 1,50 MM</v>
          </cell>
          <cell r="C2061" t="str">
            <v xml:space="preserve">UN    </v>
          </cell>
          <cell r="D2061" t="str">
            <v>CR</v>
          </cell>
          <cell r="E2061" t="str">
            <v>16,75</v>
          </cell>
        </row>
        <row r="2062">
          <cell r="A2062">
            <v>11456</v>
          </cell>
          <cell r="B2062" t="str">
            <v>FERROLHO COM FECHO /TRINCO REDONDO, EM ACO GALVANIZADO / ZINCADO, DE SOBREPOR, COM COMPRIMENTO DE 10" A 12" E ESPESSURA MINIMA DA CHAPA DE 1,50 MM</v>
          </cell>
          <cell r="C2062" t="str">
            <v xml:space="preserve">UN    </v>
          </cell>
          <cell r="D2062" t="str">
            <v>CR</v>
          </cell>
          <cell r="E2062" t="str">
            <v>20,02</v>
          </cell>
        </row>
        <row r="2063">
          <cell r="A2063">
            <v>3107</v>
          </cell>
          <cell r="B2063" t="str">
            <v>FERROLHO COM FECHO CHATO E PORTA CADEADO , EM ACO GALVANIZADO / ZINCADO, DE SOBREPOR, COM COMPRIMENTO DE 3" A 4", CHAPA COM ESPESSURA MINIMA DE 0,90 MM E LARGURA MINIMA DE 3,20 CM (FECHO SIMPLES / LEVE) (INCLUI PARAFUSOS)</v>
          </cell>
          <cell r="C2063" t="str">
            <v xml:space="preserve">UN    </v>
          </cell>
          <cell r="D2063" t="str">
            <v>CR</v>
          </cell>
          <cell r="E2063" t="str">
            <v>8,44</v>
          </cell>
        </row>
        <row r="2064">
          <cell r="A2064">
            <v>43583</v>
          </cell>
          <cell r="B2064" t="str">
            <v>FERROLHO COM FECHO CHATO E PORTA CADEADO , EM ACO GALVANIZADO / ZINCADO, DE SOBREPOR, COM COMPRIMENTO DE 3" A 4", CHAPA COM ESPESSURA MINIMA DE 1,70 MM E LARGURA MINIMA DE 5,00 CM (FECHO REFORCADO)</v>
          </cell>
          <cell r="C2064" t="str">
            <v xml:space="preserve">UN    </v>
          </cell>
          <cell r="D2064" t="str">
            <v>CR</v>
          </cell>
          <cell r="E2064" t="str">
            <v>9,52</v>
          </cell>
        </row>
        <row r="2065">
          <cell r="A2065">
            <v>43586</v>
          </cell>
          <cell r="B2065" t="str">
            <v>FERROLHO COM FECHO CHATO E PORTA CADEADO , EM ACO GALVANIZADO / ZINCADO, DE SOBREPOR, COM COMPRIMENTO DE 5", CHAPA COM ESPESSURA MINIMA DE 0,90 MM E LARGURA MINIMA DE 3,20 CM (FECHO SIMPLES)</v>
          </cell>
          <cell r="C2065" t="str">
            <v xml:space="preserve">UN    </v>
          </cell>
          <cell r="D2065" t="str">
            <v>CR</v>
          </cell>
          <cell r="E2065" t="str">
            <v>9,76</v>
          </cell>
        </row>
        <row r="2066">
          <cell r="A2066">
            <v>11461</v>
          </cell>
          <cell r="B2066" t="str">
            <v>FERROLHO COM FECHO CHATO E PORTA CADEADO , EM ACO GALVANIZADO / ZINCADO, DE SOBREPOR, COM COMPRIMENTO DE 5", CHAPA COM ESPESSURA MINIMA DE 1,70 MM E LARGURA MINIMA DE 5,00 CM (FECHO REFORCADO)</v>
          </cell>
          <cell r="C2066" t="str">
            <v xml:space="preserve">UN    </v>
          </cell>
          <cell r="D2066" t="str">
            <v>CR</v>
          </cell>
          <cell r="E2066" t="str">
            <v>10,64</v>
          </cell>
        </row>
        <row r="2067">
          <cell r="A2067">
            <v>43587</v>
          </cell>
          <cell r="B2067" t="str">
            <v>FERROLHO COM FECHO CHATO E PORTA CADEADO , EM ACO GALVANIZADO / ZINCADO, DE SOBREPOR, COM COMPRIMENTO DE 6", CHAPA COM ESPESSURA MINIMA DE 0,90 MM E LARGURA MINIMA DE 3,80 CM (FECHO SIMPLES)</v>
          </cell>
          <cell r="C2067" t="str">
            <v xml:space="preserve">UN    </v>
          </cell>
          <cell r="D2067" t="str">
            <v>CR</v>
          </cell>
          <cell r="E2067" t="str">
            <v>12,27</v>
          </cell>
        </row>
        <row r="2068">
          <cell r="A2068">
            <v>3106</v>
          </cell>
          <cell r="B2068" t="str">
            <v>FERROLHO COM FECHO CHATO E PORTA CADEADO , EM ACO GALVANIZADO / ZINCADO, DE SOBREPOR, COM COMPRIMENTO DE 6", CHAPA COM ESPESSURA MINIMA DE 1,70 MM E LARGURA /MINIMA DE 5,00 CM (FECHO REFORCADO) (INCLUI PARAFUSOS)</v>
          </cell>
          <cell r="C2068" t="str">
            <v xml:space="preserve">UN    </v>
          </cell>
          <cell r="D2068" t="str">
            <v>CR</v>
          </cell>
          <cell r="E2068" t="str">
            <v>15,57</v>
          </cell>
        </row>
        <row r="2069">
          <cell r="A2069">
            <v>44539</v>
          </cell>
          <cell r="B2069" t="str">
            <v>FERTILIZANTE NPK -  10:10:10</v>
          </cell>
          <cell r="C2069" t="str">
            <v xml:space="preserve">KG    </v>
          </cell>
          <cell r="D2069" t="str">
            <v>CR</v>
          </cell>
          <cell r="E2069" t="str">
            <v>3,86</v>
          </cell>
        </row>
        <row r="2070">
          <cell r="A2070">
            <v>3123</v>
          </cell>
          <cell r="B2070" t="str">
            <v>FERTILIZANTE NPK - 4: 14: 8</v>
          </cell>
          <cell r="C2070" t="str">
            <v xml:space="preserve">KG    </v>
          </cell>
          <cell r="D2070" t="str">
            <v xml:space="preserve">C </v>
          </cell>
          <cell r="E2070" t="str">
            <v>3,60</v>
          </cell>
        </row>
        <row r="2071">
          <cell r="A2071">
            <v>38125</v>
          </cell>
          <cell r="B2071" t="str">
            <v>FERTILIZANTE ORGANICO COMPOSTO, CLASSE A</v>
          </cell>
          <cell r="C2071" t="str">
            <v xml:space="preserve">KG    </v>
          </cell>
          <cell r="D2071" t="str">
            <v>CR</v>
          </cell>
          <cell r="E2071" t="str">
            <v>1,85</v>
          </cell>
        </row>
        <row r="2072">
          <cell r="A2072">
            <v>39014</v>
          </cell>
          <cell r="B2072" t="str">
            <v>FIBRA DE ACO PARA REFORCO DO CONCRETO, SOLTA, TIPO A-I, FATOR DE FORMA *50* L / D, COMPRIMENTO DE *30* MM E RESISTENCIA A TRACAO DO ACO MAIOR 1000 MPA</v>
          </cell>
          <cell r="C2072" t="str">
            <v xml:space="preserve">KG    </v>
          </cell>
          <cell r="D2072" t="str">
            <v>CR</v>
          </cell>
          <cell r="E2072" t="str">
            <v>10,68</v>
          </cell>
        </row>
        <row r="2073">
          <cell r="A2073">
            <v>39365</v>
          </cell>
          <cell r="B2073" t="str">
            <v>FILTRO ANAEROBIO, EM POLIETILENO DE ALTA DENSIDADE (PEAD), CAPACIDADE *1100* LITROS (NBR 13969)</v>
          </cell>
          <cell r="C2073" t="str">
            <v xml:space="preserve">UN    </v>
          </cell>
          <cell r="D2073" t="str">
            <v>CR</v>
          </cell>
          <cell r="E2073" t="str">
            <v>1.341,50</v>
          </cell>
        </row>
        <row r="2074">
          <cell r="A2074">
            <v>39366</v>
          </cell>
          <cell r="B2074" t="str">
            <v>FILTRO ANAEROBIO, EM POLIETILENO DE ALTA DENSIDADE (PEAD), CAPACIDADE *2800* LITROS (NBR 13969)</v>
          </cell>
          <cell r="C2074" t="str">
            <v xml:space="preserve">UN    </v>
          </cell>
          <cell r="D2074" t="str">
            <v>CR</v>
          </cell>
          <cell r="E2074" t="str">
            <v>3.434,81</v>
          </cell>
        </row>
        <row r="2075">
          <cell r="A2075">
            <v>39367</v>
          </cell>
          <cell r="B2075" t="str">
            <v>FILTRO ANAEROBIO, EM POLIETILENO DE ALTA DENSIDADE (PEAD), CAPACIDADE *5000* LITROS (NBR 13969)</v>
          </cell>
          <cell r="C2075" t="str">
            <v xml:space="preserve">UN    </v>
          </cell>
          <cell r="D2075" t="str">
            <v>CR</v>
          </cell>
          <cell r="E2075" t="str">
            <v>4.694,76</v>
          </cell>
        </row>
        <row r="2076">
          <cell r="A2076">
            <v>37394</v>
          </cell>
          <cell r="B2076" t="str">
            <v>FINCAPINO CURTO CALIBRE 22, CARGA MEDIA POTENCIA 5 (PARA FERRAMENTA DE ACAO DIRETA) COR VERMELHA</v>
          </cell>
          <cell r="C2076" t="str">
            <v xml:space="preserve">CENTO </v>
          </cell>
          <cell r="D2076" t="str">
            <v>AS</v>
          </cell>
          <cell r="E2076" t="str">
            <v>42,47</v>
          </cell>
        </row>
        <row r="2077">
          <cell r="A2077">
            <v>14146</v>
          </cell>
          <cell r="B2077" t="str">
            <v>FINCAPINO LONGO CALIBRE 22, CARGA FORTE POTENCIA 7 (PARA FERRAMENTA DE ACAO DIRETA), COR AMARELA</v>
          </cell>
          <cell r="C2077" t="str">
            <v xml:space="preserve">CENTO </v>
          </cell>
          <cell r="D2077" t="str">
            <v>AS</v>
          </cell>
          <cell r="E2077" t="str">
            <v>68,30</v>
          </cell>
        </row>
        <row r="2078">
          <cell r="A2078">
            <v>938</v>
          </cell>
          <cell r="B2078" t="str">
            <v>FIO DE COBRE, SOLIDO, CLASSE 1, ISOLACAO EM PVC/A, ANTICHAMA BWF-B, 450/750V, SECAO NOMINAL 1,5 MM2</v>
          </cell>
          <cell r="C2078" t="str">
            <v xml:space="preserve">M     </v>
          </cell>
          <cell r="D2078" t="str">
            <v>CR</v>
          </cell>
          <cell r="E2078" t="str">
            <v>1,50</v>
          </cell>
        </row>
        <row r="2079">
          <cell r="A2079">
            <v>937</v>
          </cell>
          <cell r="B2079" t="str">
            <v>FIO DE COBRE, SOLIDO, CLASSE 1, ISOLACAO EM PVC/A, ANTICHAMA BWF-B, 450/750V, SECAO NOMINAL 10 MM2</v>
          </cell>
          <cell r="C2079" t="str">
            <v xml:space="preserve">M     </v>
          </cell>
          <cell r="D2079" t="str">
            <v>CR</v>
          </cell>
          <cell r="E2079" t="str">
            <v>8,74</v>
          </cell>
        </row>
        <row r="2080">
          <cell r="A2080">
            <v>939</v>
          </cell>
          <cell r="B2080" t="str">
            <v>FIO DE COBRE, SOLIDO, CLASSE 1, ISOLACAO EM PVC/A, ANTICHAMA BWF-B, 450/750V, SECAO NOMINAL 2,5 MM2</v>
          </cell>
          <cell r="C2080" t="str">
            <v xml:space="preserve">M     </v>
          </cell>
          <cell r="D2080" t="str">
            <v>CR</v>
          </cell>
          <cell r="E2080" t="str">
            <v>2,42</v>
          </cell>
        </row>
        <row r="2081">
          <cell r="A2081">
            <v>944</v>
          </cell>
          <cell r="B2081" t="str">
            <v>FIO DE COBRE, SOLIDO, CLASSE 1, ISOLACAO EM PVC/A, ANTICHAMA BWF-B, 450/750V, SECAO NOMINAL 4 MM2</v>
          </cell>
          <cell r="C2081" t="str">
            <v xml:space="preserve">M     </v>
          </cell>
          <cell r="D2081" t="str">
            <v>CR</v>
          </cell>
          <cell r="E2081" t="str">
            <v>3,83</v>
          </cell>
        </row>
        <row r="2082">
          <cell r="A2082">
            <v>940</v>
          </cell>
          <cell r="B2082" t="str">
            <v>FIO DE COBRE, SOLIDO, CLASSE 1, ISOLACAO EM PVC/A, ANTICHAMA BWF-B, 450/750V, SECAO NOMINAL 6 MM2</v>
          </cell>
          <cell r="C2082" t="str">
            <v xml:space="preserve">M     </v>
          </cell>
          <cell r="D2082" t="str">
            <v>CR</v>
          </cell>
          <cell r="E2082" t="str">
            <v>5,53</v>
          </cell>
        </row>
        <row r="2083">
          <cell r="A2083">
            <v>44397</v>
          </cell>
          <cell r="B2083" t="str">
            <v>FITA / CINTA AUTOADESIVA ELASTOMERICA PARA VEDACAO, L= 50 MM, E = 3 MM</v>
          </cell>
          <cell r="C2083" t="str">
            <v xml:space="preserve">M     </v>
          </cell>
          <cell r="D2083" t="str">
            <v>CR</v>
          </cell>
          <cell r="E2083" t="str">
            <v>3,47</v>
          </cell>
        </row>
        <row r="2084">
          <cell r="A2084">
            <v>406</v>
          </cell>
          <cell r="B2084" t="str">
            <v>FITA ACO INOX PARA CINTAR POSTE, L = 19 MM, E = 0,5 MM (ROLO DE 30M)</v>
          </cell>
          <cell r="C2084" t="str">
            <v xml:space="preserve">UN    </v>
          </cell>
          <cell r="D2084" t="str">
            <v>CR</v>
          </cell>
          <cell r="E2084" t="str">
            <v>103,41</v>
          </cell>
        </row>
        <row r="2085">
          <cell r="A2085">
            <v>42529</v>
          </cell>
          <cell r="B2085" t="str">
            <v>FITA ADESIVA ALUMINIZADA, PARA INSTALACAO DE MANTAS DE SUBCOBERTURA,  L = *5* CM</v>
          </cell>
          <cell r="C2085" t="str">
            <v xml:space="preserve">M     </v>
          </cell>
          <cell r="D2085" t="str">
            <v>CR</v>
          </cell>
          <cell r="E2085" t="str">
            <v>1,09</v>
          </cell>
        </row>
        <row r="2086">
          <cell r="A2086">
            <v>39634</v>
          </cell>
          <cell r="B2086" t="str">
            <v>FITA ADESIVA ANTICORROSIVA DE PVC FLEXIVEL, COR PRETA, PARA PROTECAO TUBULACAO, 50 MM X 30 M (L X C), E= *0,25* MM</v>
          </cell>
          <cell r="C2086" t="str">
            <v xml:space="preserve">M     </v>
          </cell>
          <cell r="D2086" t="str">
            <v>CR</v>
          </cell>
          <cell r="E2086" t="str">
            <v>9,39</v>
          </cell>
        </row>
        <row r="2087">
          <cell r="A2087">
            <v>39701</v>
          </cell>
          <cell r="B2087" t="str">
            <v>FITA ADESIVA ASFALTICA ALUMINIZADA MULTIUSO, L = 10 CM, ROLO DE 10 M</v>
          </cell>
          <cell r="C2087" t="str">
            <v xml:space="preserve">UN    </v>
          </cell>
          <cell r="D2087" t="str">
            <v>CR</v>
          </cell>
          <cell r="E2087" t="str">
            <v>100,74</v>
          </cell>
        </row>
        <row r="2088">
          <cell r="A2088">
            <v>12815</v>
          </cell>
          <cell r="B2088" t="str">
            <v>FITA CREPE ROLO DE 25 MM X 50 M</v>
          </cell>
          <cell r="C2088" t="str">
            <v xml:space="preserve">UN    </v>
          </cell>
          <cell r="D2088" t="str">
            <v>CR</v>
          </cell>
          <cell r="E2088" t="str">
            <v>8,18</v>
          </cell>
        </row>
        <row r="2089">
          <cell r="A2089">
            <v>407</v>
          </cell>
          <cell r="B2089" t="str">
            <v>FITA DE ALUMINIO PARA PROTECAO DO CONDUTOR LARGURA 10 MM</v>
          </cell>
          <cell r="C2089" t="str">
            <v xml:space="preserve">KG    </v>
          </cell>
          <cell r="D2089" t="str">
            <v>CR</v>
          </cell>
          <cell r="E2089" t="str">
            <v>62,32</v>
          </cell>
        </row>
        <row r="2090">
          <cell r="A2090">
            <v>39431</v>
          </cell>
          <cell r="B2090" t="str">
            <v>FITA DE PAPEL MICROPERFURADO, 50 X 150 MM, PARA TRATAMENTO DE JUNTAS DE CHAPA DE GESSO PARA DRYWALL</v>
          </cell>
          <cell r="C2090" t="str">
            <v xml:space="preserve">M     </v>
          </cell>
          <cell r="D2090" t="str">
            <v>CR</v>
          </cell>
          <cell r="E2090" t="str">
            <v>0,31</v>
          </cell>
        </row>
        <row r="2091">
          <cell r="A2091">
            <v>39432</v>
          </cell>
          <cell r="B2091" t="str">
            <v>FITA DE PAPEL REFORCADA COM LAMINA DE METAL PARA REFORCO DE CANTOS DE CHAPA DE GESSO PARA DRYWALL</v>
          </cell>
          <cell r="C2091" t="str">
            <v xml:space="preserve">M     </v>
          </cell>
          <cell r="D2091" t="str">
            <v>CR</v>
          </cell>
          <cell r="E2091" t="str">
            <v>2,73</v>
          </cell>
        </row>
        <row r="2092">
          <cell r="A2092">
            <v>20111</v>
          </cell>
          <cell r="B2092" t="str">
            <v>FITA ISOLANTE ADESIVA ANTICHAMA, USO ATE 750 V, EM ROLO DE 19 MM X 20 M</v>
          </cell>
          <cell r="C2092" t="str">
            <v xml:space="preserve">UN    </v>
          </cell>
          <cell r="D2092" t="str">
            <v xml:space="preserve">C </v>
          </cell>
          <cell r="E2092" t="str">
            <v>15,80</v>
          </cell>
        </row>
        <row r="2093">
          <cell r="A2093">
            <v>21127</v>
          </cell>
          <cell r="B2093" t="str">
            <v>FITA ISOLANTE ADESIVA ANTICHAMA, USO ATE 750 V, EM ROLO DE 19 MM X 5 M</v>
          </cell>
          <cell r="C2093" t="str">
            <v xml:space="preserve">UN    </v>
          </cell>
          <cell r="D2093" t="str">
            <v>CR</v>
          </cell>
          <cell r="E2093" t="str">
            <v>5,97</v>
          </cell>
        </row>
        <row r="2094">
          <cell r="A2094">
            <v>404</v>
          </cell>
          <cell r="B2094" t="str">
            <v>FITA ISOLANTE DE BORRACHA AUTOFUSAO, USO ATE 69 KV (ALTA TENSAO)</v>
          </cell>
          <cell r="C2094" t="str">
            <v xml:space="preserve">M     </v>
          </cell>
          <cell r="D2094" t="str">
            <v>CR</v>
          </cell>
          <cell r="E2094" t="str">
            <v>2,15</v>
          </cell>
        </row>
        <row r="2095">
          <cell r="A2095">
            <v>14151</v>
          </cell>
          <cell r="B2095" t="str">
            <v>FITA METALICA GRAVADA, L = 17 MM, ROLO DE 25 M, CARGA RECOMENDADA = *120* KGF</v>
          </cell>
          <cell r="C2095" t="str">
            <v xml:space="preserve">UN    </v>
          </cell>
          <cell r="D2095" t="str">
            <v>AS</v>
          </cell>
          <cell r="E2095" t="str">
            <v>49,09</v>
          </cell>
        </row>
        <row r="2096">
          <cell r="A2096">
            <v>14153</v>
          </cell>
          <cell r="B2096" t="str">
            <v>FITA METALICA PERFURADA, L = *18* MM, ROLO DE 30 M, CARGA RECOMENDADA = *30* KGF</v>
          </cell>
          <cell r="C2096" t="str">
            <v xml:space="preserve">UN    </v>
          </cell>
          <cell r="D2096" t="str">
            <v>AS</v>
          </cell>
          <cell r="E2096" t="str">
            <v>55,49</v>
          </cell>
        </row>
        <row r="2097">
          <cell r="A2097">
            <v>14152</v>
          </cell>
          <cell r="B2097" t="str">
            <v>FITA METALICA PERFURADA, L = 17 MM, ROLO DE 30 M, CARGA RECOMENDADA = *19* KGF</v>
          </cell>
          <cell r="C2097" t="str">
            <v xml:space="preserve">UN    </v>
          </cell>
          <cell r="D2097" t="str">
            <v>AS</v>
          </cell>
          <cell r="E2097" t="str">
            <v>42,60</v>
          </cell>
        </row>
        <row r="2098">
          <cell r="A2098">
            <v>14154</v>
          </cell>
          <cell r="B2098" t="str">
            <v>FITA METALICA PERFURADA, L = 25 MM, ROLO DE 30 M, CARGA RECOMENDADA = *222,5* KGF</v>
          </cell>
          <cell r="C2098" t="str">
            <v xml:space="preserve">UN    </v>
          </cell>
          <cell r="D2098" t="str">
            <v>AS</v>
          </cell>
          <cell r="E2098" t="str">
            <v>149,10</v>
          </cell>
        </row>
        <row r="2099">
          <cell r="A2099">
            <v>3146</v>
          </cell>
          <cell r="B2099" t="str">
            <v>FITA VEDA ROSCA EM ROLOS DE 18 MM X 10 M (L X C)</v>
          </cell>
          <cell r="C2099" t="str">
            <v xml:space="preserve">UN    </v>
          </cell>
          <cell r="D2099" t="str">
            <v xml:space="preserve">C </v>
          </cell>
          <cell r="E2099" t="str">
            <v>4,82</v>
          </cell>
        </row>
        <row r="2100">
          <cell r="A2100">
            <v>3143</v>
          </cell>
          <cell r="B2100" t="str">
            <v>FITA VEDA ROSCA EM ROLOS DE 18 MM X 25 M (L X C)</v>
          </cell>
          <cell r="C2100" t="str">
            <v xml:space="preserve">UN    </v>
          </cell>
          <cell r="D2100" t="str">
            <v>CR</v>
          </cell>
          <cell r="E2100" t="str">
            <v>10,96</v>
          </cell>
        </row>
        <row r="2101">
          <cell r="A2101">
            <v>3148</v>
          </cell>
          <cell r="B2101" t="str">
            <v>FITA VEDA ROSCA EM ROLOS DE 18 MM X 50 M (L X C)</v>
          </cell>
          <cell r="C2101" t="str">
            <v xml:space="preserve">UN    </v>
          </cell>
          <cell r="D2101" t="str">
            <v>CR</v>
          </cell>
          <cell r="E2101" t="str">
            <v>17,77</v>
          </cell>
        </row>
        <row r="2102">
          <cell r="A2102">
            <v>4310</v>
          </cell>
          <cell r="B2102" t="str">
            <v>FIXADOR DE ABA AUTOTRAVANTE PARA TELHA DE FIBROCIMENTO, TIPO CANALETE 90 OU KALHETAO</v>
          </cell>
          <cell r="C2102" t="str">
            <v xml:space="preserve">UN    </v>
          </cell>
          <cell r="D2102" t="str">
            <v>CR</v>
          </cell>
          <cell r="E2102" t="str">
            <v>2,36</v>
          </cell>
        </row>
        <row r="2103">
          <cell r="A2103">
            <v>4311</v>
          </cell>
          <cell r="B2103" t="str">
            <v>FIXADOR DE ABA SIMPLES PARA TELHA DE FIBROCIMENTO, TIPO CANALETA 49 OU KALHETA</v>
          </cell>
          <cell r="C2103" t="str">
            <v xml:space="preserve">UN    </v>
          </cell>
          <cell r="D2103" t="str">
            <v>CR</v>
          </cell>
          <cell r="E2103" t="str">
            <v>1,66</v>
          </cell>
        </row>
        <row r="2104">
          <cell r="A2104">
            <v>4312</v>
          </cell>
          <cell r="B2104" t="str">
            <v>FIXADOR DE ABA SIMPLES PARA TELHA DE FIBROCIMENTO, TIPO CANALETA 90 OU KALHETAO</v>
          </cell>
          <cell r="C2104" t="str">
            <v xml:space="preserve">UN    </v>
          </cell>
          <cell r="D2104" t="str">
            <v>CR</v>
          </cell>
          <cell r="E2104" t="str">
            <v>2,33</v>
          </cell>
        </row>
        <row r="2105">
          <cell r="A2105">
            <v>13261</v>
          </cell>
          <cell r="B2105" t="str">
            <v>FLANELA *30 X 40* CM</v>
          </cell>
          <cell r="C2105" t="str">
            <v xml:space="preserve">UN    </v>
          </cell>
          <cell r="D2105" t="str">
            <v>CR</v>
          </cell>
          <cell r="E2105" t="str">
            <v>3,36</v>
          </cell>
        </row>
        <row r="2106">
          <cell r="A2106">
            <v>3272</v>
          </cell>
          <cell r="B2106" t="str">
            <v>FLANGE SEXTAVADO DE FERRO GALVANIZADO, COM ROSCA BSP, DE 1 1/2"</v>
          </cell>
          <cell r="C2106" t="str">
            <v xml:space="preserve">UN    </v>
          </cell>
          <cell r="D2106" t="str">
            <v>AS</v>
          </cell>
          <cell r="E2106" t="str">
            <v>55,43</v>
          </cell>
        </row>
        <row r="2107">
          <cell r="A2107">
            <v>3265</v>
          </cell>
          <cell r="B2107" t="str">
            <v>FLANGE SEXTAVADO DE FERRO GALVANIZADO, COM ROSCA BSP, DE 1 1/4"</v>
          </cell>
          <cell r="C2107" t="str">
            <v xml:space="preserve">UN    </v>
          </cell>
          <cell r="D2107" t="str">
            <v>AS</v>
          </cell>
          <cell r="E2107" t="str">
            <v>44,04</v>
          </cell>
        </row>
        <row r="2108">
          <cell r="A2108">
            <v>3262</v>
          </cell>
          <cell r="B2108" t="str">
            <v>FLANGE SEXTAVADO DE FERRO GALVANIZADO, COM ROSCA BSP, DE 1/2"</v>
          </cell>
          <cell r="C2108" t="str">
            <v xml:space="preserve">UN    </v>
          </cell>
          <cell r="D2108" t="str">
            <v>AS</v>
          </cell>
          <cell r="E2108" t="str">
            <v>19,28</v>
          </cell>
        </row>
        <row r="2109">
          <cell r="A2109">
            <v>3264</v>
          </cell>
          <cell r="B2109" t="str">
            <v>FLANGE SEXTAVADO DE FERRO GALVANIZADO, COM ROSCA BSP, DE 1"</v>
          </cell>
          <cell r="C2109" t="str">
            <v xml:space="preserve">UN    </v>
          </cell>
          <cell r="D2109" t="str">
            <v>AS</v>
          </cell>
          <cell r="E2109" t="str">
            <v>31,67</v>
          </cell>
        </row>
        <row r="2110">
          <cell r="A2110">
            <v>3267</v>
          </cell>
          <cell r="B2110" t="str">
            <v>FLANGE SEXTAVADO DE FERRO GALVANIZADO, COM ROSCA BSP, DE 2 1/2"</v>
          </cell>
          <cell r="C2110" t="str">
            <v xml:space="preserve">UN    </v>
          </cell>
          <cell r="D2110" t="str">
            <v>AS</v>
          </cell>
          <cell r="E2110" t="str">
            <v>103,43</v>
          </cell>
        </row>
        <row r="2111">
          <cell r="A2111">
            <v>3266</v>
          </cell>
          <cell r="B2111" t="str">
            <v>FLANGE SEXTAVADO DE FERRO GALVANIZADO, COM ROSCA BSP, DE 2"</v>
          </cell>
          <cell r="C2111" t="str">
            <v xml:space="preserve">UN    </v>
          </cell>
          <cell r="D2111" t="str">
            <v>AS</v>
          </cell>
          <cell r="E2111" t="str">
            <v>65,80</v>
          </cell>
        </row>
        <row r="2112">
          <cell r="A2112">
            <v>3263</v>
          </cell>
          <cell r="B2112" t="str">
            <v>FLANGE SEXTAVADO DE FERRO GALVANIZADO, COM ROSCA BSP, DE 3/4"</v>
          </cell>
          <cell r="C2112" t="str">
            <v xml:space="preserve">UN    </v>
          </cell>
          <cell r="D2112" t="str">
            <v>AS</v>
          </cell>
          <cell r="E2112" t="str">
            <v>26,33</v>
          </cell>
        </row>
        <row r="2113">
          <cell r="A2113">
            <v>3268</v>
          </cell>
          <cell r="B2113" t="str">
            <v>FLANGE SEXTAVADO DE FERRO GALVANIZADO, COM ROSCA BSP, DE 3"</v>
          </cell>
          <cell r="C2113" t="str">
            <v xml:space="preserve">UN    </v>
          </cell>
          <cell r="D2113" t="str">
            <v>AS</v>
          </cell>
          <cell r="E2113" t="str">
            <v>139,84</v>
          </cell>
        </row>
        <row r="2114">
          <cell r="A2114">
            <v>3271</v>
          </cell>
          <cell r="B2114" t="str">
            <v>FLANGE SEXTAVADO DE FERRO GALVANIZADO, COM ROSCA BSP, DE 4"</v>
          </cell>
          <cell r="C2114" t="str">
            <v xml:space="preserve">UN    </v>
          </cell>
          <cell r="D2114" t="str">
            <v>AS</v>
          </cell>
          <cell r="E2114" t="str">
            <v>206,74</v>
          </cell>
        </row>
        <row r="2115">
          <cell r="A2115">
            <v>3270</v>
          </cell>
          <cell r="B2115" t="str">
            <v>FLANGE SEXTAVADO DE FERRO GALVANIZADO, COM ROSCA BSP, DE 6"</v>
          </cell>
          <cell r="C2115" t="str">
            <v xml:space="preserve">UN    </v>
          </cell>
          <cell r="D2115" t="str">
            <v>AS</v>
          </cell>
          <cell r="E2115" t="str">
            <v>347,34</v>
          </cell>
        </row>
        <row r="2116">
          <cell r="A2116">
            <v>3275</v>
          </cell>
          <cell r="B2116" t="str">
            <v>FORRO COMPOSTO POR PAINEIS DE LA DE VIDRO, REVESTIDOS EM PVC MICROPERFURADO, DE *1250 X 625* MM, ESPESSURA 15 MM (COM COLOCACAO)</v>
          </cell>
          <cell r="C2116" t="str">
            <v xml:space="preserve">M2    </v>
          </cell>
          <cell r="D2116" t="str">
            <v>CR</v>
          </cell>
          <cell r="E2116" t="str">
            <v>146,59</v>
          </cell>
        </row>
        <row r="2117">
          <cell r="A2117">
            <v>39512</v>
          </cell>
          <cell r="B2117" t="str">
            <v>FORRO DE FIBRA MINERAL EM PLACAS DE 1250 X 625 MM, E = 15 MM, BORDA RETA, COM PINTURA ANTIMOFO, APOIADO EM PERFIL DE ACO GALVANIZADO COM 24 MM DE BASE - INSTALADO</v>
          </cell>
          <cell r="C2117" t="str">
            <v xml:space="preserve">M2    </v>
          </cell>
          <cell r="D2117" t="str">
            <v>CR</v>
          </cell>
          <cell r="E2117" t="str">
            <v>93,30</v>
          </cell>
        </row>
        <row r="2118">
          <cell r="A2118">
            <v>39511</v>
          </cell>
          <cell r="B2118" t="str">
            <v>FORRO DE FIBRA MINERAL EM PLACAS DE 625 X 625 MM, E = 15 MM, BORDA RETA, COM PINTURA ANTIMOFO, APOIADO EM PERFIL DE ACO GALVANIZADO COM 24 MM DE BASE - INSTALADO</v>
          </cell>
          <cell r="C2118" t="str">
            <v xml:space="preserve">M2    </v>
          </cell>
          <cell r="D2118" t="str">
            <v>CR</v>
          </cell>
          <cell r="E2118" t="str">
            <v>101,77</v>
          </cell>
        </row>
        <row r="2119">
          <cell r="A2119">
            <v>39513</v>
          </cell>
          <cell r="B2119" t="str">
            <v>FORRO DE FIBRA MINERAL EM PLACAS DE 625 X 625 MM, E = 15/16 MM, BORDA REBAIXADA, COM PINTURA ANTIMOFO, APOIADO EM PERFIL DE ACO GALVANIZADO COM 24 MM DE BASE - INSTALADO</v>
          </cell>
          <cell r="C2119" t="str">
            <v xml:space="preserve">M2    </v>
          </cell>
          <cell r="D2119" t="str">
            <v>CR</v>
          </cell>
          <cell r="E2119" t="str">
            <v>109,15</v>
          </cell>
        </row>
        <row r="2120">
          <cell r="A2120">
            <v>3286</v>
          </cell>
          <cell r="B2120" t="str">
            <v>FORRO DE MADEIRA CEDRINHO OU EQUIVALENTE DA REGIAO, ENCAIXE MACHO/FEMEA COM FRISO, *10 X 1* CM (SEM COLOCACAO)</v>
          </cell>
          <cell r="C2120" t="str">
            <v xml:space="preserve">M2    </v>
          </cell>
          <cell r="D2120" t="str">
            <v>CR</v>
          </cell>
          <cell r="E2120" t="str">
            <v>119,11</v>
          </cell>
        </row>
        <row r="2121">
          <cell r="A2121">
            <v>3287</v>
          </cell>
          <cell r="B2121" t="str">
            <v>FORRO DE MADEIRA CUMARU/IPE CHAMPANHE OU EQUIVALENTE DA REGIAO, ENCAIXE MACHO/FEMEA COM FRISO, *10 X 1* CM (SEM COLOCACAO)</v>
          </cell>
          <cell r="C2121" t="str">
            <v xml:space="preserve">M2    </v>
          </cell>
          <cell r="D2121" t="str">
            <v>CR</v>
          </cell>
          <cell r="E2121" t="str">
            <v>180,00</v>
          </cell>
        </row>
        <row r="2122">
          <cell r="A2122">
            <v>3283</v>
          </cell>
          <cell r="B2122" t="str">
            <v>FORRO DE MADEIRA PINUS OU EQUIVALENTE DA REGIAO, ENCAIXE MACHO/FEMEA COM FRISO, *10 X 1* CM (SEM COLOCACAO)</v>
          </cell>
          <cell r="C2122" t="str">
            <v xml:space="preserve">M2    </v>
          </cell>
          <cell r="D2122" t="str">
            <v>CR</v>
          </cell>
          <cell r="E2122" t="str">
            <v>37,81</v>
          </cell>
        </row>
        <row r="2123">
          <cell r="A2123">
            <v>11587</v>
          </cell>
          <cell r="B2123" t="str">
            <v>FORRO DE PVC LISO, BRANCO, REGUA DE 10 CM, ESPESSURA DE 8 MM A 10 MM (COM COLOCACAO / SEM ESTRUTURA METALICA)</v>
          </cell>
          <cell r="C2123" t="str">
            <v xml:space="preserve">M2    </v>
          </cell>
          <cell r="D2123" t="str">
            <v>CR</v>
          </cell>
          <cell r="E2123" t="str">
            <v>100,52</v>
          </cell>
        </row>
        <row r="2124">
          <cell r="A2124">
            <v>36225</v>
          </cell>
          <cell r="B2124" t="str">
            <v>FORRO DE PVC LISO, BRANCO, REGUA DE 20 CM, ESPESSURA DE 8 MM A 10 MM, COMPRIMENTO 6 M (SEM COLOCACAO)</v>
          </cell>
          <cell r="C2124" t="str">
            <v xml:space="preserve">M2    </v>
          </cell>
          <cell r="D2124" t="str">
            <v>CR</v>
          </cell>
          <cell r="E2124" t="str">
            <v>40,83</v>
          </cell>
        </row>
        <row r="2125">
          <cell r="A2125">
            <v>36230</v>
          </cell>
          <cell r="B2125" t="str">
            <v>FORRO DE PVC, FRISADO, BRANCO, REGUA DE 10 CM, ESPESSURA DE 8 MM A 10 MM E COMPRIMENTO 6 M (SEM COLOCACAO)</v>
          </cell>
          <cell r="C2125" t="str">
            <v xml:space="preserve">M2    </v>
          </cell>
          <cell r="D2125" t="str">
            <v xml:space="preserve">C </v>
          </cell>
          <cell r="E2125" t="str">
            <v>30,00</v>
          </cell>
        </row>
        <row r="2126">
          <cell r="A2126">
            <v>36238</v>
          </cell>
          <cell r="B2126" t="str">
            <v>FORRO DE PVC, FRISADO, BRANCO, REGUA DE 20 CM, ESPESSURA DE 8 MM A 10 MM E COMPRIMENTO 6 M (SEM COLOCACAO)</v>
          </cell>
          <cell r="C2126" t="str">
            <v xml:space="preserve">M2    </v>
          </cell>
          <cell r="D2126" t="str">
            <v>CR</v>
          </cell>
          <cell r="E2126" t="str">
            <v>29,31</v>
          </cell>
        </row>
        <row r="2127">
          <cell r="A2127">
            <v>39363</v>
          </cell>
          <cell r="B2127" t="str">
            <v>FOSSA SEPTICA, SEM FILTRO, PARA 15 A 30 CONTRIBUINTES, CILINDRICA, COM TAMPA, EM POLIETILENO DE ALTA DENSIDADE (PEAD), CAPACIDADE APROXIMADA DE 5500 LITROS (NBR 7229)</v>
          </cell>
          <cell r="C2127" t="str">
            <v xml:space="preserve">UN    </v>
          </cell>
          <cell r="D2127" t="str">
            <v>CR</v>
          </cell>
          <cell r="E2127" t="str">
            <v>5.464,47</v>
          </cell>
        </row>
        <row r="2128">
          <cell r="A2128">
            <v>39361</v>
          </cell>
          <cell r="B2128" t="str">
            <v>FOSSA SEPTICA, SEM FILTRO, PARA 4 A 7 CONTRIBUINTES, CILINDRICA,  COM TAMPA, EM POLIETILENO DE ALTA DENSIDADE (PEAD), CAPACIDADE APROXIMADA DE 1100 LITROS (NBR 7229)</v>
          </cell>
          <cell r="C2128" t="str">
            <v xml:space="preserve">UN    </v>
          </cell>
          <cell r="D2128" t="str">
            <v>CR</v>
          </cell>
          <cell r="E2128" t="str">
            <v>1.405,15</v>
          </cell>
        </row>
        <row r="2129">
          <cell r="A2129">
            <v>39362</v>
          </cell>
          <cell r="B2129" t="str">
            <v>FOSSA SEPTICA, SEM FILTRO, PARA 8 A 14 CONTRIBUINTES, CILINDRICA, COM TAMPA, EM POLIETILENO DE ALTA DENSIDADE (PEAD), CAPACIDADE APROXIMADA DE 3000 LITROS (NBR 7229)</v>
          </cell>
          <cell r="C2129" t="str">
            <v xml:space="preserve">UN    </v>
          </cell>
          <cell r="D2129" t="str">
            <v>CR</v>
          </cell>
          <cell r="E2129" t="str">
            <v>4.324,00</v>
          </cell>
        </row>
        <row r="2130">
          <cell r="A2130">
            <v>39364</v>
          </cell>
          <cell r="B2130" t="str">
            <v>FOSSA SEPTICA,SEM FILTRO, PARA 40 A 52 CONTRIBUINTES, CILINDRICA, COM TAMPA, EM POLIETILENO DE ALTA DENSIDADE (PEAD), CAPACIDADE APROXIMADA DE 10000 LITROS (NBR 7229)</v>
          </cell>
          <cell r="C2130" t="str">
            <v xml:space="preserve">UN    </v>
          </cell>
          <cell r="D2130" t="str">
            <v>CR</v>
          </cell>
          <cell r="E2130" t="str">
            <v>12.490,22</v>
          </cell>
        </row>
        <row r="2131">
          <cell r="A2131">
            <v>14576</v>
          </cell>
          <cell r="B2131" t="str">
            <v>FRESADORA DE ASFALTO A FRIO SOBRE ESTEIRAS, LARG. FRESAGEM 2,00 M, POT. 410 KW/550 HP</v>
          </cell>
          <cell r="C2131" t="str">
            <v xml:space="preserve">UN    </v>
          </cell>
          <cell r="D2131" t="str">
            <v>AS</v>
          </cell>
          <cell r="E2131" t="str">
            <v>7.045.076,79</v>
          </cell>
        </row>
        <row r="2132">
          <cell r="A2132">
            <v>13877</v>
          </cell>
          <cell r="B2132" t="str">
            <v>FRESADORA DE ASFALTO A FRIO SOBRE RODAS, LARG. FRESAGEM 1,00 M, POT. 155 KW/208 HP</v>
          </cell>
          <cell r="C2132" t="str">
            <v xml:space="preserve">UN    </v>
          </cell>
          <cell r="D2132" t="str">
            <v>AS</v>
          </cell>
          <cell r="E2132" t="str">
            <v>3.015.892,29</v>
          </cell>
        </row>
        <row r="2133">
          <cell r="A2133">
            <v>7307</v>
          </cell>
          <cell r="B2133" t="str">
            <v>FUNDO ANTICORROSIVO PARA METAIS FERROSOS (ZARCAO)</v>
          </cell>
          <cell r="C2133" t="str">
            <v xml:space="preserve">L     </v>
          </cell>
          <cell r="D2133" t="str">
            <v>CR</v>
          </cell>
          <cell r="E2133" t="str">
            <v>38,58</v>
          </cell>
        </row>
        <row r="2134">
          <cell r="A2134">
            <v>38122</v>
          </cell>
          <cell r="B2134" t="str">
            <v>FUNDO PREPARADOR ACRILICO BASE AGUA</v>
          </cell>
          <cell r="C2134" t="str">
            <v xml:space="preserve">L     </v>
          </cell>
          <cell r="D2134" t="str">
            <v>CR</v>
          </cell>
          <cell r="E2134" t="str">
            <v>18,15</v>
          </cell>
        </row>
        <row r="2135">
          <cell r="A2135">
            <v>43653</v>
          </cell>
          <cell r="B2135" t="str">
            <v>FUNDO SINTETICO NIVELADOR BRANCO FOSCO PARA MADEIRA</v>
          </cell>
          <cell r="C2135" t="str">
            <v xml:space="preserve">L     </v>
          </cell>
          <cell r="D2135" t="str">
            <v>CR</v>
          </cell>
          <cell r="E2135" t="str">
            <v>48,30</v>
          </cell>
        </row>
        <row r="2136">
          <cell r="A2136">
            <v>38633</v>
          </cell>
          <cell r="B2136" t="str">
            <v>FURO PARA TORNEIRA OU OUTROS ACESSORIOS  EM BANCADA DE MARMORE/ GRANITO OU OUTRO TIPO DE PEDRA NATURAL</v>
          </cell>
          <cell r="C2136" t="str">
            <v xml:space="preserve">UN    </v>
          </cell>
          <cell r="D2136" t="str">
            <v>CR</v>
          </cell>
          <cell r="E2136" t="str">
            <v>26,65</v>
          </cell>
        </row>
        <row r="2137">
          <cell r="A2137">
            <v>12344</v>
          </cell>
          <cell r="B2137" t="str">
            <v>FUSIVEL DIAZED 20 A TAMANHO DII, CAPACIDADE DE INTERRUPCAO DE 50 KA EM VCA E 8 KA EM VCC, TENSAO NOMIMNAL DE 500 V</v>
          </cell>
          <cell r="C2137" t="str">
            <v xml:space="preserve">UN    </v>
          </cell>
          <cell r="D2137" t="str">
            <v>AS</v>
          </cell>
          <cell r="E2137" t="str">
            <v>4,01</v>
          </cell>
        </row>
        <row r="2138">
          <cell r="A2138">
            <v>12343</v>
          </cell>
          <cell r="B2138" t="str">
            <v>FUSIVEL DIAZED 35 A TAMANHO DIII, CAPACIDADE DE INTERRUPCAO DE 50 KA EM VCA E 8 KA EM VCC, TENSAO NOMIMNAL DE 500 V</v>
          </cell>
          <cell r="C2138" t="str">
            <v xml:space="preserve">UN    </v>
          </cell>
          <cell r="D2138" t="str">
            <v>AS</v>
          </cell>
          <cell r="E2138" t="str">
            <v>6,21</v>
          </cell>
        </row>
        <row r="2139">
          <cell r="A2139">
            <v>3295</v>
          </cell>
          <cell r="B2139" t="str">
            <v>FUSIVEL NH *36* A 80 AMPERES, TAMANHO 00, CAPACIDADE DE INTERRUPCAO DE 120 KA, TENSAO NOMIMNAL DE 500 V</v>
          </cell>
          <cell r="C2139" t="str">
            <v xml:space="preserve">UN    </v>
          </cell>
          <cell r="D2139" t="str">
            <v>AS</v>
          </cell>
          <cell r="E2139" t="str">
            <v>21,71</v>
          </cell>
        </row>
        <row r="2140">
          <cell r="A2140">
            <v>3302</v>
          </cell>
          <cell r="B2140" t="str">
            <v>FUSIVEL NH 100 A TAMANHO 00, CAPACIDADE DE INTERRUPCAO DE 120 KA, TENSAO NOMIMNAL DE 500 V</v>
          </cell>
          <cell r="C2140" t="str">
            <v xml:space="preserve">UN    </v>
          </cell>
          <cell r="D2140" t="str">
            <v>AS</v>
          </cell>
          <cell r="E2140" t="str">
            <v>22,70</v>
          </cell>
        </row>
        <row r="2141">
          <cell r="A2141">
            <v>3297</v>
          </cell>
          <cell r="B2141" t="str">
            <v>FUSIVEL NH 125 A TAMANHO 00, CAPACIDADE DE INTERRUPCAO DE 120 KA, TENSAO NOMIMNAL DE 500 V</v>
          </cell>
          <cell r="C2141" t="str">
            <v xml:space="preserve">UN    </v>
          </cell>
          <cell r="D2141" t="str">
            <v>AS</v>
          </cell>
          <cell r="E2141" t="str">
            <v>24,23</v>
          </cell>
        </row>
        <row r="2142">
          <cell r="A2142">
            <v>3294</v>
          </cell>
          <cell r="B2142" t="str">
            <v>FUSIVEL NH 160 A TAMANHO 00, CAPACIDADE DE INTERRUPCAO DE 120 KA, TENSAO NOMIMNAL DE 500 V</v>
          </cell>
          <cell r="C2142" t="str">
            <v xml:space="preserve">UN    </v>
          </cell>
          <cell r="D2142" t="str">
            <v>AS</v>
          </cell>
          <cell r="E2142" t="str">
            <v>24,60</v>
          </cell>
        </row>
        <row r="2143">
          <cell r="A2143">
            <v>3292</v>
          </cell>
          <cell r="B2143" t="str">
            <v>FUSIVEL NH 20 A TAMANHO 000, CAPACIDADE DE INTERRUPCAO DE 120 KA, TENSAO NOMIMNAL DE 500 V</v>
          </cell>
          <cell r="C2143" t="str">
            <v xml:space="preserve">UN    </v>
          </cell>
          <cell r="D2143" t="str">
            <v>AS</v>
          </cell>
          <cell r="E2143" t="str">
            <v>23,11</v>
          </cell>
        </row>
        <row r="2144">
          <cell r="A2144">
            <v>3298</v>
          </cell>
          <cell r="B2144" t="str">
            <v>FUSIVEL NH 200 A 250 AMPERES, TAMANHO 1, CAPACIDADE DE INTERRUPCAO DE 120 KA, TENSAO NOMIMNAL DE 500 V</v>
          </cell>
          <cell r="C2144" t="str">
            <v xml:space="preserve">UN    </v>
          </cell>
          <cell r="D2144" t="str">
            <v>AS</v>
          </cell>
          <cell r="E2144" t="str">
            <v>54,16</v>
          </cell>
        </row>
        <row r="2145">
          <cell r="A2145">
            <v>11596</v>
          </cell>
          <cell r="B2145" t="str">
            <v>GABIAO  TIPO CAIXA, MALHA HEXAGONAL 8 X 10 CM (ZN/AL), FIO 2,7 MM, DIMENSOES 2,0 X 1,0 X 0,5 M (C X L X A)</v>
          </cell>
          <cell r="C2145" t="str">
            <v xml:space="preserve">UN    </v>
          </cell>
          <cell r="D2145" t="str">
            <v>CR</v>
          </cell>
          <cell r="E2145" t="str">
            <v>556,86</v>
          </cell>
        </row>
        <row r="2146">
          <cell r="A2146">
            <v>34802</v>
          </cell>
          <cell r="B2146" t="str">
            <v>GABIAO MANTA (COLCHAO) MALHA HEXAGONAL 6 X 8 CM (ZN/AL REVESTIDO COM POLIMERO), DIMENSOES 4,0 X 2,0 X 0,17 M (C X L X A) FIO 2 MM</v>
          </cell>
          <cell r="C2146" t="str">
            <v xml:space="preserve">UN    </v>
          </cell>
          <cell r="D2146" t="str">
            <v>CR</v>
          </cell>
          <cell r="E2146" t="str">
            <v>1.529,32</v>
          </cell>
        </row>
        <row r="2147">
          <cell r="A2147">
            <v>11588</v>
          </cell>
          <cell r="B2147" t="str">
            <v>GABIAO MANTA (COLCHAO) MALHA HEXAGONAL 6 X 8 CM (ZN/AL REVESTIDO COM POLIMERO), FIO 2 MM, DIMENSOES 4,0 X 2,0 X 0,23 M (C X L X A)</v>
          </cell>
          <cell r="C2147" t="str">
            <v xml:space="preserve">UN    </v>
          </cell>
          <cell r="D2147" t="str">
            <v>CR</v>
          </cell>
          <cell r="E2147" t="str">
            <v>1.649,89</v>
          </cell>
        </row>
        <row r="2148">
          <cell r="A2148">
            <v>34383</v>
          </cell>
          <cell r="B2148" t="str">
            <v>GABIAO MANTA (COLCHAO) MALHA HEXAGONAL 6 X 8 CM (ZN/AL REVESTIDO COM POLIMERO), FIO 2 MM, DIMENSOES 4,0 X 2,0 X 0,3 M (C X L X A)</v>
          </cell>
          <cell r="C2148" t="str">
            <v xml:space="preserve">UN    </v>
          </cell>
          <cell r="D2148" t="str">
            <v>CR</v>
          </cell>
          <cell r="E2148" t="str">
            <v>1.815,00</v>
          </cell>
        </row>
        <row r="2149">
          <cell r="A2149">
            <v>40451</v>
          </cell>
          <cell r="B2149" t="str">
            <v>GABIAO MANTA (COLCHAO) MALHA HEXAGONAL 6 X 8 CM (ZN/AL REVESTIDO COM POLIMERO), FIO 2,0 MM, DIMENSOES 5,0 X 2,0 X 0,17 M (C X L X A)</v>
          </cell>
          <cell r="C2149" t="str">
            <v xml:space="preserve">M2    </v>
          </cell>
          <cell r="D2149" t="str">
            <v>CR</v>
          </cell>
          <cell r="E2149" t="str">
            <v>146,71</v>
          </cell>
        </row>
        <row r="2150">
          <cell r="A2150">
            <v>40453</v>
          </cell>
          <cell r="B2150" t="str">
            <v>GABIAO MANTA (COLCHAO) MALHA HEXAGONAL 6 X 8 CM (ZN/AL REVESTIDO COM POLIMERO), FIO 2,0 MM, DIMENSOES 5,0 X 2,0 X 0,23 M (C X L X A)</v>
          </cell>
          <cell r="C2150" t="str">
            <v xml:space="preserve">M2    </v>
          </cell>
          <cell r="D2150" t="str">
            <v>CR</v>
          </cell>
          <cell r="E2150" t="str">
            <v>158,74</v>
          </cell>
        </row>
        <row r="2151">
          <cell r="A2151">
            <v>40452</v>
          </cell>
          <cell r="B2151" t="str">
            <v>GABIAO MANTA (COLCHAO) MALHA HEXAGONAL 6 X 8 CM (ZN/AL REVESTIDO COM POLIMERO), FIO 2,0 MM, DIMENSOES 5,0 X 2,0 X 0,30 M (C X L X A)</v>
          </cell>
          <cell r="C2151" t="str">
            <v xml:space="preserve">M2    </v>
          </cell>
          <cell r="D2151" t="str">
            <v>CR</v>
          </cell>
          <cell r="E2151" t="str">
            <v>174,12</v>
          </cell>
        </row>
        <row r="2152">
          <cell r="A2152">
            <v>11594</v>
          </cell>
          <cell r="B2152" t="str">
            <v>GABIAO SACO MALHA HEXAGONAL 8 X 10 CM (ZN/AL REVESTIDO COM POLIMERO),  FIO 2,4 MM, DIMENSOES 3,0 X 0,65 M</v>
          </cell>
          <cell r="C2152" t="str">
            <v xml:space="preserve">UN    </v>
          </cell>
          <cell r="D2152" t="str">
            <v>CR</v>
          </cell>
          <cell r="E2152" t="str">
            <v>525,87</v>
          </cell>
        </row>
        <row r="2153">
          <cell r="A2153">
            <v>3311</v>
          </cell>
          <cell r="B2153" t="str">
            <v>GABIAO SACO MALHA HEXAGONAL 8 X 10 CM (ZN/AL REVESTIDO COM POLIMERO), FIO 2,4 MM, H = 0,65 M</v>
          </cell>
          <cell r="C2153" t="str">
            <v xml:space="preserve">M3    </v>
          </cell>
          <cell r="D2153" t="str">
            <v>CR</v>
          </cell>
          <cell r="E2153" t="str">
            <v>525,87</v>
          </cell>
        </row>
        <row r="2154">
          <cell r="A2154">
            <v>11599</v>
          </cell>
          <cell r="B2154" t="str">
            <v>GABIAO SACO MALHA HEXAGONAL 8 X 10 CM (ZN/AL), FIO 2,7 MM, DIMENSOES 4,0 X 0,65 M</v>
          </cell>
          <cell r="C2154" t="str">
            <v xml:space="preserve">UN    </v>
          </cell>
          <cell r="D2154" t="str">
            <v>CR</v>
          </cell>
          <cell r="E2154" t="str">
            <v>699,34</v>
          </cell>
        </row>
        <row r="2155">
          <cell r="A2155">
            <v>11593</v>
          </cell>
          <cell r="B2155" t="str">
            <v>GABIAO TIPO CAIXA MALHA HEXAGONAL 8 X 10 CM (ZN/AL REVESTIDO COM POLIMERO),  FIO 2,4 MM, DIMENSOES 2,0 X 1,0 X 1,0 M (C X L X A)</v>
          </cell>
          <cell r="C2155" t="str">
            <v xml:space="preserve">UN    </v>
          </cell>
          <cell r="D2155" t="str">
            <v>CR</v>
          </cell>
          <cell r="E2155" t="str">
            <v>980,44</v>
          </cell>
        </row>
        <row r="2156">
          <cell r="A2156">
            <v>3314</v>
          </cell>
          <cell r="B2156" t="str">
            <v>GABIAO TIPO CAIXA MALHA HEXAGONAL 8 X 10 CM (ZN/AL REVESTIDO COM POLIMERO),  FIO 2,4 MM, H = 0,50 M</v>
          </cell>
          <cell r="C2156" t="str">
            <v xml:space="preserve">M3    </v>
          </cell>
          <cell r="D2156" t="str">
            <v>CR</v>
          </cell>
          <cell r="E2156" t="str">
            <v>701,21</v>
          </cell>
        </row>
        <row r="2157">
          <cell r="A2157">
            <v>11597</v>
          </cell>
          <cell r="B2157" t="str">
            <v>GABIAO TIPO CAIXA MALHA HEXAGONAL 8 X 10 CM (ZN/AL), FIO 2,7 MM, DIMENSOES 2,0 X 1,0 X 1,0 M (C X L X A)</v>
          </cell>
          <cell r="C2157" t="str">
            <v xml:space="preserve">UN    </v>
          </cell>
          <cell r="D2157" t="str">
            <v>CR</v>
          </cell>
          <cell r="E2157" t="str">
            <v>815,42</v>
          </cell>
        </row>
        <row r="2158">
          <cell r="A2158">
            <v>3309</v>
          </cell>
          <cell r="B2158" t="str">
            <v>GABIAO TIPO CAIXA MALHA HEXAGONAL 8 X 10 CM (ZN/AL), FIO 2,7 MM, H = 0,50 M</v>
          </cell>
          <cell r="C2158" t="str">
            <v xml:space="preserve">M3    </v>
          </cell>
          <cell r="D2158" t="str">
            <v>CR</v>
          </cell>
          <cell r="E2158" t="str">
            <v>556,86</v>
          </cell>
        </row>
        <row r="2159">
          <cell r="A2159">
            <v>34612</v>
          </cell>
          <cell r="B2159" t="str">
            <v>GABIAO TIPO CAIXA PARA SOLO REFORCADO, MALHA HEXAGONAL DE DUPLA TORCAO 8 X 10 CM (ZN/AL REVESTIDO COM POLIMERO), FIO 2,7 MM, DIMENSOES 2,0 X 1,0 X 0,5 M, COM CAUDA DE 3,0 M</v>
          </cell>
          <cell r="C2159" t="str">
            <v xml:space="preserve">UN    </v>
          </cell>
          <cell r="D2159" t="str">
            <v>CR</v>
          </cell>
          <cell r="E2159" t="str">
            <v>1.008,53</v>
          </cell>
        </row>
        <row r="2160">
          <cell r="A2160">
            <v>34635</v>
          </cell>
          <cell r="B2160" t="str">
            <v>GABIAO TIPO CAIXA PARA SOLO REFORCADO, MALHA HEXAGONAL DE DUPLA TORCAO 8 X 10 CM (ZN/AL REVESTIDO COM POLIMERO), FIO 2,7 MM, DIMENSOES 2,0 X 1,0 X 1,0 M, COM CAUDA DE 3,0 M</v>
          </cell>
          <cell r="C2160" t="str">
            <v xml:space="preserve">UN    </v>
          </cell>
          <cell r="D2160" t="str">
            <v>CR</v>
          </cell>
          <cell r="E2160" t="str">
            <v>1.296,93</v>
          </cell>
        </row>
        <row r="2161">
          <cell r="A2161">
            <v>34633</v>
          </cell>
          <cell r="B2161" t="str">
            <v>GABIAO TIPO CAIXA PARA SOLO REFORCADO, MALHA HEXAGONAL DE DUPLA TORCAO 8 X 10 CM (ZN/AL REVESTIDO COM POLIMERO), FIO 2,7 MM, DIMENSOES 2,0 X 1,0 X 1,0 M, COM CAUDA DE 4,0 M</v>
          </cell>
          <cell r="C2161" t="str">
            <v xml:space="preserve">UN    </v>
          </cell>
          <cell r="D2161" t="str">
            <v>CR</v>
          </cell>
          <cell r="E2161" t="str">
            <v>1.429,56</v>
          </cell>
        </row>
        <row r="2162">
          <cell r="A2162">
            <v>40440</v>
          </cell>
          <cell r="B2162" t="str">
            <v>GABIAO TIPO CAIXA PARA SOLO REFORCADO, MALHA HEXAGONAL 8 X 10 CM (ZN/AL REVESTIDO COM POLIMERO), FIO 2,7 MM, DIMENSOES 2,0 X 1,0 X 0,5 M, COM CAUDA DE 4,0 M</v>
          </cell>
          <cell r="C2162" t="str">
            <v xml:space="preserve">M3    </v>
          </cell>
          <cell r="D2162" t="str">
            <v>CR</v>
          </cell>
          <cell r="E2162" t="str">
            <v>730,38</v>
          </cell>
        </row>
        <row r="2163">
          <cell r="A2163">
            <v>40441</v>
          </cell>
          <cell r="B2163" t="str">
            <v>GABIAO TIPO CAIXA PARA SOLO REFORCADO, MALHA HEXAGONAL 8 X 10 CM (ZN/AL REVESTIDO COM POLIMERO), FIO 2,7 MM, DIMENSOES 2,0 X 1,0 X 1,0 M, COM CAUDA DE 4,0 M</v>
          </cell>
          <cell r="C2163" t="str">
            <v xml:space="preserve">M3    </v>
          </cell>
          <cell r="D2163" t="str">
            <v>CR</v>
          </cell>
          <cell r="E2163" t="str">
            <v>466,31</v>
          </cell>
        </row>
        <row r="2164">
          <cell r="A2164">
            <v>40449</v>
          </cell>
          <cell r="B2164" t="str">
            <v>GABIAO TIPO CAIXA TRAPEZOIDAL, MALHA HEXAGONAL 10 X 12 CM (ZN/AL REVESTIDO COM POLIMERO) FIO 2,7 MM, FACE COM 65 GRAUS, COM GEOSSINTETICO, DIMENSOES 2,0 X 1,5 X 1,0 M (C X L X A)</v>
          </cell>
          <cell r="C2164" t="str">
            <v xml:space="preserve">M3    </v>
          </cell>
          <cell r="D2164" t="str">
            <v>CR</v>
          </cell>
          <cell r="E2164" t="str">
            <v>392,01</v>
          </cell>
        </row>
        <row r="2165">
          <cell r="A2165">
            <v>34800</v>
          </cell>
          <cell r="B2165" t="str">
            <v>GABIAO TIPO CAIXA, MALHA HEXAGONAL 8 X 10 CM (ZN/AL REVESTIDO COM POLIMERO), FIO DE 2,4 MM, DIMENSOES 2,0 x 1,0 x 1,0 M (C X L X A)</v>
          </cell>
          <cell r="C2165" t="str">
            <v xml:space="preserve">M3    </v>
          </cell>
          <cell r="D2165" t="str">
            <v>CR</v>
          </cell>
          <cell r="E2165" t="str">
            <v>490,21</v>
          </cell>
        </row>
        <row r="2166">
          <cell r="A2166">
            <v>11592</v>
          </cell>
          <cell r="B2166" t="str">
            <v>GABIAO TIPO CAIXA, MALHA HEXAGONAL 8 X 10 CM (ZN/AL REVESTIDO COM POLIMERO), FIO 2,4 MM, DIMENSOES 2,0 X 1,0 X 0,5 M (C X L X A)</v>
          </cell>
          <cell r="C2166" t="str">
            <v xml:space="preserve">UN    </v>
          </cell>
          <cell r="D2166" t="str">
            <v>CR</v>
          </cell>
          <cell r="E2166" t="str">
            <v>701,21</v>
          </cell>
        </row>
        <row r="2167">
          <cell r="A2167">
            <v>40438</v>
          </cell>
          <cell r="B2167" t="str">
            <v>GABIAO TIPO CAIXA, MALHA HEXAGONAL 8 X 10 CM (ZN/AL), FIO DE 2,7 MM, DIMENSOES 2,0 X 1,0 X 1,0 M (C X L X A)</v>
          </cell>
          <cell r="C2167" t="str">
            <v xml:space="preserve">M3    </v>
          </cell>
          <cell r="D2167" t="str">
            <v>CR</v>
          </cell>
          <cell r="E2167" t="str">
            <v>326,59</v>
          </cell>
        </row>
        <row r="2168">
          <cell r="A2168">
            <v>40436</v>
          </cell>
          <cell r="B2168" t="str">
            <v>GABIAO TIPO CAIXA, MALHA HEXAGONAL 8 X 10 CM (ZN/AL), FIO DE 2,7 MM, DIMENSOES 5,0 X 1,0 X 1,0 M (C X L X A)</v>
          </cell>
          <cell r="C2168" t="str">
            <v xml:space="preserve">M3    </v>
          </cell>
          <cell r="D2168" t="str">
            <v>CR</v>
          </cell>
          <cell r="E2168" t="str">
            <v>407,23</v>
          </cell>
        </row>
        <row r="2169">
          <cell r="A2169">
            <v>4315</v>
          </cell>
          <cell r="B2169" t="str">
            <v>GANCHO CHATO EM FERRO GALVANIZADO,  L = 110 MM, RECOBRIMENTO = 100MM, SECAO 1/8 X 1/2" (3 MM X 12 MM), PARA FIXAR TELHA DE FIBROCIMENTO ONDULADA</v>
          </cell>
          <cell r="C2169" t="str">
            <v xml:space="preserve">UN    </v>
          </cell>
          <cell r="D2169" t="str">
            <v>CR</v>
          </cell>
          <cell r="E2169" t="str">
            <v>1,71</v>
          </cell>
        </row>
        <row r="2170">
          <cell r="A2170">
            <v>402</v>
          </cell>
          <cell r="B2170" t="str">
            <v>GANCHO OLHAL EM ACO GALVANIZADO, ESPESSURA 16MM, ABERTURA 21MM</v>
          </cell>
          <cell r="C2170" t="str">
            <v xml:space="preserve">UN    </v>
          </cell>
          <cell r="D2170" t="str">
            <v>CR</v>
          </cell>
          <cell r="E2170" t="str">
            <v>7,23</v>
          </cell>
        </row>
        <row r="2171">
          <cell r="A2171">
            <v>4226</v>
          </cell>
          <cell r="B2171" t="str">
            <v>GAS DE COZINHA - GLP</v>
          </cell>
          <cell r="C2171" t="str">
            <v xml:space="preserve">KG    </v>
          </cell>
          <cell r="D2171" t="str">
            <v xml:space="preserve">C </v>
          </cell>
          <cell r="E2171" t="str">
            <v>7,81</v>
          </cell>
        </row>
        <row r="2172">
          <cell r="A2172">
            <v>4222</v>
          </cell>
          <cell r="B2172" t="str">
            <v>GASOLINA COMUM</v>
          </cell>
          <cell r="C2172" t="str">
            <v xml:space="preserve">L     </v>
          </cell>
          <cell r="D2172" t="str">
            <v xml:space="preserve">C </v>
          </cell>
          <cell r="E2172" t="str">
            <v>5,34</v>
          </cell>
        </row>
        <row r="2173">
          <cell r="A2173">
            <v>34804</v>
          </cell>
          <cell r="B2173" t="str">
            <v>GEOGRELHA TECIDA COM FILAMENTOS DE POLIESTER + PVC, RESISTENCIA LONGITUDINAL: 90 KN/M, RESISTENCIA TRANSVERSAL: 30 KN/M, ALONGAMENTO = 12 POR CENTO</v>
          </cell>
          <cell r="C2173" t="str">
            <v xml:space="preserve">M2    </v>
          </cell>
          <cell r="D2173" t="str">
            <v>CR</v>
          </cell>
          <cell r="E2173" t="str">
            <v>59,20</v>
          </cell>
        </row>
        <row r="2174">
          <cell r="A2174">
            <v>4013</v>
          </cell>
          <cell r="B2174" t="str">
            <v>GEOTEXTIL NAO TECIDO AGULHADO DE FILAMENTOS CONTINUOS 100% POLIESTER, RESITENCIA A TRACAO = 09 KN/M</v>
          </cell>
          <cell r="C2174" t="str">
            <v xml:space="preserve">M2    </v>
          </cell>
          <cell r="D2174" t="str">
            <v>CR</v>
          </cell>
          <cell r="E2174" t="str">
            <v>7,10</v>
          </cell>
        </row>
        <row r="2175">
          <cell r="A2175">
            <v>4011</v>
          </cell>
          <cell r="B2175" t="str">
            <v>GEOTEXTIL NAO TECIDO AGULHADO DE FILAMENTOS CONTINUOS 100% POLIESTER, RESITENCIA A TRACAO = 10 KN/M</v>
          </cell>
          <cell r="C2175" t="str">
            <v xml:space="preserve">M2    </v>
          </cell>
          <cell r="D2175" t="str">
            <v>CR</v>
          </cell>
          <cell r="E2175" t="str">
            <v>7,93</v>
          </cell>
        </row>
        <row r="2176">
          <cell r="A2176">
            <v>4021</v>
          </cell>
          <cell r="B2176" t="str">
            <v>GEOTEXTIL NAO TECIDO AGULHADO DE FILAMENTOS CONTINUOS 100% POLIESTER, RESITENCIA A TRACAO = 14 KN/M</v>
          </cell>
          <cell r="C2176" t="str">
            <v xml:space="preserve">M2    </v>
          </cell>
          <cell r="D2176" t="str">
            <v>CR</v>
          </cell>
          <cell r="E2176" t="str">
            <v>9,90</v>
          </cell>
        </row>
        <row r="2177">
          <cell r="A2177">
            <v>4019</v>
          </cell>
          <cell r="B2177" t="str">
            <v>GEOTEXTIL NAO TECIDO AGULHADO DE FILAMENTOS CONTINUOS 100% POLIESTER, RESITENCIA A TRACAO = 16 KN/M</v>
          </cell>
          <cell r="C2177" t="str">
            <v xml:space="preserve">M2    </v>
          </cell>
          <cell r="D2177" t="str">
            <v>CR</v>
          </cell>
          <cell r="E2177" t="str">
            <v>11,88</v>
          </cell>
        </row>
        <row r="2178">
          <cell r="A2178">
            <v>4012</v>
          </cell>
          <cell r="B2178" t="str">
            <v>GEOTEXTIL NAO TECIDO AGULHADO DE FILAMENTOS CONTINUOS 100% POLIESTER, RESITENCIA A TRACAO = 21 KN/M</v>
          </cell>
          <cell r="C2178" t="str">
            <v xml:space="preserve">M2    </v>
          </cell>
          <cell r="D2178" t="str">
            <v>CR</v>
          </cell>
          <cell r="E2178" t="str">
            <v>15,92</v>
          </cell>
        </row>
        <row r="2179">
          <cell r="A2179">
            <v>4020</v>
          </cell>
          <cell r="B2179" t="str">
            <v>GEOTEXTIL NAO TECIDO AGULHADO DE FILAMENTOS CONTINUOS 100% POLIESTER, RESITENCIA A TRACAO = 26 KN/M</v>
          </cell>
          <cell r="C2179" t="str">
            <v xml:space="preserve">M2    </v>
          </cell>
          <cell r="D2179" t="str">
            <v>CR</v>
          </cell>
          <cell r="E2179" t="str">
            <v>19,94</v>
          </cell>
        </row>
        <row r="2180">
          <cell r="A2180">
            <v>4018</v>
          </cell>
          <cell r="B2180" t="str">
            <v>GEOTEXTIL NAO TECIDO AGULHADO DE FILAMENTOS CONTINUOS 100% POLIESTER, RESITENCIA A TRACAO = 31 KN/M</v>
          </cell>
          <cell r="C2180" t="str">
            <v xml:space="preserve">M2    </v>
          </cell>
          <cell r="D2180" t="str">
            <v>CR</v>
          </cell>
          <cell r="E2180" t="str">
            <v>23,88</v>
          </cell>
        </row>
        <row r="2181">
          <cell r="A2181">
            <v>36498</v>
          </cell>
          <cell r="B2181" t="str">
            <v>GERADOR PORTATIL MONOFASICO, POTENCIA 5500 VA, MOTOR A GASOLINA, POTENCIA DO MOTOR 13 CV</v>
          </cell>
          <cell r="C2181" t="str">
            <v xml:space="preserve">UN    </v>
          </cell>
          <cell r="D2181" t="str">
            <v>CR</v>
          </cell>
          <cell r="E2181" t="str">
            <v>7.920,19</v>
          </cell>
        </row>
        <row r="2182">
          <cell r="A2182">
            <v>12872</v>
          </cell>
          <cell r="B2182" t="str">
            <v>GESSEIRO (HORISTA)</v>
          </cell>
          <cell r="C2182" t="str">
            <v xml:space="preserve">H     </v>
          </cell>
          <cell r="D2182" t="str">
            <v>CR</v>
          </cell>
          <cell r="E2182" t="str">
            <v>23,02</v>
          </cell>
        </row>
        <row r="2183">
          <cell r="A2183">
            <v>41075</v>
          </cell>
          <cell r="B2183" t="str">
            <v>GESSEIRO (MENSALISTA)</v>
          </cell>
          <cell r="C2183" t="str">
            <v xml:space="preserve">MES   </v>
          </cell>
          <cell r="D2183" t="str">
            <v>CR</v>
          </cell>
          <cell r="E2183" t="str">
            <v>4.031,83</v>
          </cell>
        </row>
        <row r="2184">
          <cell r="A2184">
            <v>44324</v>
          </cell>
          <cell r="B2184" t="str">
            <v>GESSO COLA, EM PO, PARA FIXACAO DE MOLDURAS, SANCAS E BLOCOS DE GESSO</v>
          </cell>
          <cell r="C2184" t="str">
            <v xml:space="preserve">KG    </v>
          </cell>
          <cell r="D2184" t="str">
            <v>CR</v>
          </cell>
          <cell r="E2184" t="str">
            <v>2,71</v>
          </cell>
        </row>
        <row r="2185">
          <cell r="A2185">
            <v>3315</v>
          </cell>
          <cell r="B2185" t="str">
            <v>GESSO EM PO PARA REVESTIMENTOS/MOLDURAS/SANCAS E USO GERAL</v>
          </cell>
          <cell r="C2185" t="str">
            <v xml:space="preserve">KG    </v>
          </cell>
          <cell r="D2185" t="str">
            <v>CR</v>
          </cell>
          <cell r="E2185" t="str">
            <v>0,78</v>
          </cell>
        </row>
        <row r="2186">
          <cell r="A2186">
            <v>36870</v>
          </cell>
          <cell r="B2186" t="str">
            <v>GESSO PROJETADO</v>
          </cell>
          <cell r="C2186" t="str">
            <v xml:space="preserve">KG    </v>
          </cell>
          <cell r="D2186" t="str">
            <v>CR</v>
          </cell>
          <cell r="E2186" t="str">
            <v>0,60</v>
          </cell>
        </row>
        <row r="2187">
          <cell r="A2187">
            <v>5092</v>
          </cell>
          <cell r="B2187" t="str">
            <v>GONZO DE EMBUTIR, EM LATAO / ZAMAC, *20 X 48* MM, PARA JANELA BASCULANTE / PIVOTANTE, JOGO COM 4 PECAS (PAR)  - INCLUI PARAFUSOS</v>
          </cell>
          <cell r="C2187" t="str">
            <v xml:space="preserve">PAR   </v>
          </cell>
          <cell r="D2187" t="str">
            <v>CR</v>
          </cell>
          <cell r="E2187" t="str">
            <v>17,55</v>
          </cell>
        </row>
        <row r="2188">
          <cell r="A2188">
            <v>11462</v>
          </cell>
          <cell r="B2188" t="str">
            <v>GONZO DE SOBREPOR, EM LATAO / ZAMAC, PARA JANELA PIVOTANTE - INCLUI PARAFUSOS</v>
          </cell>
          <cell r="C2188" t="str">
            <v xml:space="preserve">PAR   </v>
          </cell>
          <cell r="D2188" t="str">
            <v>CR</v>
          </cell>
          <cell r="E2188" t="str">
            <v>17,94</v>
          </cell>
        </row>
        <row r="2189">
          <cell r="A2189">
            <v>36529</v>
          </cell>
          <cell r="B2189" t="str">
            <v>GRADE DE DISCOS COM CONTROLE REMOTO, REBOCAVEL, COM 24 DISCOS 24" X 6 MM, COM PNEUS PARA TRANSPORTE</v>
          </cell>
          <cell r="C2189" t="str">
            <v xml:space="preserve">UN    </v>
          </cell>
          <cell r="D2189" t="str">
            <v>AS</v>
          </cell>
          <cell r="E2189" t="str">
            <v>76.198,97</v>
          </cell>
        </row>
        <row r="2190">
          <cell r="A2190">
            <v>3318</v>
          </cell>
          <cell r="B2190" t="str">
            <v>GRADE DE DISCOS MECANICA 20X24" COM 20 DISCOS 24" X 6MM  COM PNEUS PARA TRANSPORTE</v>
          </cell>
          <cell r="C2190" t="str">
            <v xml:space="preserve">UN    </v>
          </cell>
          <cell r="D2190" t="str">
            <v>AS</v>
          </cell>
          <cell r="E2190" t="str">
            <v>59.740,00</v>
          </cell>
        </row>
        <row r="2191">
          <cell r="A2191">
            <v>3324</v>
          </cell>
          <cell r="B2191" t="str">
            <v>GRAMA BATATAIS EM PLACAS, SEM PLANTIO</v>
          </cell>
          <cell r="C2191" t="str">
            <v xml:space="preserve">M2    </v>
          </cell>
          <cell r="D2191" t="str">
            <v>CR</v>
          </cell>
          <cell r="E2191" t="str">
            <v>6,07</v>
          </cell>
        </row>
        <row r="2192">
          <cell r="A2192">
            <v>3322</v>
          </cell>
          <cell r="B2192" t="str">
            <v>GRAMA ESMERALDA OU SAO CARLOS OU CURITIBANA, EM PLACAS, SEM PLANTIO</v>
          </cell>
          <cell r="C2192" t="str">
            <v xml:space="preserve">M2    </v>
          </cell>
          <cell r="D2192" t="str">
            <v xml:space="preserve">C </v>
          </cell>
          <cell r="E2192" t="str">
            <v>8,50</v>
          </cell>
        </row>
        <row r="2193">
          <cell r="A2193">
            <v>5076</v>
          </cell>
          <cell r="B2193" t="str">
            <v>GRAMPO DE ACO POLIDO 1 " X 9</v>
          </cell>
          <cell r="C2193" t="str">
            <v xml:space="preserve">KG    </v>
          </cell>
          <cell r="D2193" t="str">
            <v>CR</v>
          </cell>
          <cell r="E2193" t="str">
            <v>20,55</v>
          </cell>
        </row>
        <row r="2194">
          <cell r="A2194">
            <v>5077</v>
          </cell>
          <cell r="B2194" t="str">
            <v>GRAMPO DE ACO POLIDO 7/8 " X 9</v>
          </cell>
          <cell r="C2194" t="str">
            <v xml:space="preserve">KG    </v>
          </cell>
          <cell r="D2194" t="str">
            <v>CR</v>
          </cell>
          <cell r="E2194" t="str">
            <v>22,71</v>
          </cell>
        </row>
        <row r="2195">
          <cell r="A2195">
            <v>11837</v>
          </cell>
          <cell r="B2195" t="str">
            <v>GRAMPO LINHA VIVA DE LATAO ESTANHADO, DIAMETRO DO CONDUTOR PRINCIPAL DE 10 A 120 MM2, DIAMETRO DA DERIVACAO DE 10 A 70 MM2</v>
          </cell>
          <cell r="C2195" t="str">
            <v xml:space="preserve">UN    </v>
          </cell>
          <cell r="D2195" t="str">
            <v>CR</v>
          </cell>
          <cell r="E2195" t="str">
            <v>78,24</v>
          </cell>
        </row>
        <row r="2196">
          <cell r="A2196">
            <v>38055</v>
          </cell>
          <cell r="B2196" t="str">
            <v>GRAMPO METALICO TIPO OLHAL PARA HASTE DE ATERRAMENTO DE 1/2'', CONDUTOR DE *10* A 50 MM2</v>
          </cell>
          <cell r="C2196" t="str">
            <v xml:space="preserve">UN    </v>
          </cell>
          <cell r="D2196" t="str">
            <v>CR</v>
          </cell>
          <cell r="E2196" t="str">
            <v>7,10</v>
          </cell>
        </row>
        <row r="2197">
          <cell r="A2197">
            <v>415</v>
          </cell>
          <cell r="B2197" t="str">
            <v>GRAMPO METALICO TIPO OLHAL PARA HASTE DE ATERRAMENTO DE 1'', CONDUTOR DE *10* A 50 MM2</v>
          </cell>
          <cell r="C2197" t="str">
            <v xml:space="preserve">UN    </v>
          </cell>
          <cell r="D2197" t="str">
            <v>CR</v>
          </cell>
          <cell r="E2197" t="str">
            <v>32,08</v>
          </cell>
        </row>
        <row r="2198">
          <cell r="A2198">
            <v>416</v>
          </cell>
          <cell r="B2198" t="str">
            <v>GRAMPO METALICO TIPO OLHAL PARA HASTE DE ATERRAMENTO DE 3/4'', CONDUTOR DE *10* A 50 MM2</v>
          </cell>
          <cell r="C2198" t="str">
            <v xml:space="preserve">UN    </v>
          </cell>
          <cell r="D2198" t="str">
            <v>CR</v>
          </cell>
          <cell r="E2198" t="str">
            <v>11,74</v>
          </cell>
        </row>
        <row r="2199">
          <cell r="A2199">
            <v>425</v>
          </cell>
          <cell r="B2199" t="str">
            <v>GRAMPO METALICO TIPO OLHAL PARA HASTE DE ATERRAMENTO DE 5/8'', CONDUTOR DE *10* A 50 MM2</v>
          </cell>
          <cell r="C2199" t="str">
            <v xml:space="preserve">UN    </v>
          </cell>
          <cell r="D2199" t="str">
            <v>CR</v>
          </cell>
          <cell r="E2199" t="str">
            <v>7,28</v>
          </cell>
        </row>
        <row r="2200">
          <cell r="A2200">
            <v>426</v>
          </cell>
          <cell r="B2200" t="str">
            <v>GRAMPO METALICO TIPO U PARA HASTE DE ATERRAMENTO DE ATE 3/4'', CONDUTOR DE 10 A 25 MM2</v>
          </cell>
          <cell r="C2200" t="str">
            <v xml:space="preserve">UN    </v>
          </cell>
          <cell r="D2200" t="str">
            <v>CR</v>
          </cell>
          <cell r="E2200" t="str">
            <v>40,10</v>
          </cell>
        </row>
        <row r="2201">
          <cell r="A2201">
            <v>38056</v>
          </cell>
          <cell r="B2201" t="str">
            <v>GRAMPO METALICO TIPO U PARA HASTE DE ATERRAMENTO DE ATE 5/8'', CONDUTOR DE 10 A 25 MM2</v>
          </cell>
          <cell r="C2201" t="str">
            <v xml:space="preserve">UN    </v>
          </cell>
          <cell r="D2201" t="str">
            <v>CR</v>
          </cell>
          <cell r="E2201" t="str">
            <v>39,16</v>
          </cell>
        </row>
        <row r="2202">
          <cell r="A2202">
            <v>1564</v>
          </cell>
          <cell r="B2202" t="str">
            <v>GRAMPO PARALELO METALICO PARA CABO DE 6 A 50 MM2, COM 2 PARAFUSOS</v>
          </cell>
          <cell r="C2202" t="str">
            <v xml:space="preserve">UN    </v>
          </cell>
          <cell r="D2202" t="str">
            <v>CR</v>
          </cell>
          <cell r="E2202" t="str">
            <v>14,94</v>
          </cell>
        </row>
        <row r="2203">
          <cell r="A2203">
            <v>11032</v>
          </cell>
          <cell r="B2203" t="str">
            <v>GRAMPO U DE 5/8 " N8 EM FERRO GALVANIZADO</v>
          </cell>
          <cell r="C2203" t="str">
            <v xml:space="preserve">UN    </v>
          </cell>
          <cell r="D2203" t="str">
            <v>CR</v>
          </cell>
          <cell r="E2203" t="str">
            <v>9,66</v>
          </cell>
        </row>
        <row r="2204">
          <cell r="A2204">
            <v>36786</v>
          </cell>
          <cell r="B2204" t="str">
            <v>GRANALHA DE ACO, ANGULAR (GRIT), PARA JATEAMENTO, PENEIRA 0,117 A 1,00 MM, (SAE G-40 A G-80)</v>
          </cell>
          <cell r="C2204" t="str">
            <v>SC25KG</v>
          </cell>
          <cell r="D2204" t="str">
            <v>AS</v>
          </cell>
          <cell r="E2204" t="str">
            <v>159,07</v>
          </cell>
        </row>
        <row r="2205">
          <cell r="A2205">
            <v>36785</v>
          </cell>
          <cell r="B2205" t="str">
            <v>GRANALHA DE ACO, ANGULAR (GRIT), PARA JATEAMENTO, PENEIRA 1,41 A 1,19 MM (SAE G16)</v>
          </cell>
          <cell r="C2205" t="str">
            <v>SC25KG</v>
          </cell>
          <cell r="D2205" t="str">
            <v>AS</v>
          </cell>
          <cell r="E2205" t="str">
            <v>138,22</v>
          </cell>
        </row>
        <row r="2206">
          <cell r="A2206">
            <v>36782</v>
          </cell>
          <cell r="B2206" t="str">
            <v>GRANALHA DE ACO, ESFERICA (SHOT), PARA JATEAMENTO, PENEIRA 0,40 A 1,00 MM (SAE S-170 A S-280)</v>
          </cell>
          <cell r="C2206" t="str">
            <v>SC25KG</v>
          </cell>
          <cell r="D2206" t="str">
            <v>AS</v>
          </cell>
          <cell r="E2206" t="str">
            <v>164,99</v>
          </cell>
        </row>
        <row r="2207">
          <cell r="A2207">
            <v>44481</v>
          </cell>
          <cell r="B2207" t="str">
            <v>GRANALHA DE ACO, ESFERICA (SHOT), PARA JATEAMENTO, PENEIRA 1,19 A 1,00 MM  (SAE S390)</v>
          </cell>
          <cell r="C2207" t="str">
            <v>SC25KG</v>
          </cell>
          <cell r="D2207" t="str">
            <v>AS</v>
          </cell>
          <cell r="E2207" t="str">
            <v>185,85</v>
          </cell>
        </row>
        <row r="2208">
          <cell r="A2208">
            <v>4824</v>
          </cell>
          <cell r="B2208" t="str">
            <v>GRANILHA/ GRANA/ PEDRISCO OU AGREGADO EM MARMORE/ GRANITO/ QUARTZO E CALCARIO, PRETO, CINZA, PALHA OU BRANCO</v>
          </cell>
          <cell r="C2208" t="str">
            <v xml:space="preserve">KG    </v>
          </cell>
          <cell r="D2208" t="str">
            <v>CR</v>
          </cell>
          <cell r="E2208" t="str">
            <v>0,71</v>
          </cell>
        </row>
        <row r="2209">
          <cell r="A2209">
            <v>11795</v>
          </cell>
          <cell r="B2209" t="str">
            <v>GRANITO PARA BANCADA, POLIDO, TIPO ANDORINHA/ QUARTZ/ CASTELO/ CORUMBA OU OUTROS EQUIVALENTES DA REGIAO, E=  *2,5* CM</v>
          </cell>
          <cell r="C2209" t="str">
            <v xml:space="preserve">M2    </v>
          </cell>
          <cell r="D2209" t="str">
            <v>CR</v>
          </cell>
          <cell r="E2209" t="str">
            <v>618,86</v>
          </cell>
        </row>
        <row r="2210">
          <cell r="A2210">
            <v>134</v>
          </cell>
          <cell r="B2210" t="str">
            <v>GRAUTE CIMENTICIO PARA USO GERAL</v>
          </cell>
          <cell r="C2210" t="str">
            <v xml:space="preserve">KG    </v>
          </cell>
          <cell r="D2210" t="str">
            <v>CR</v>
          </cell>
          <cell r="E2210" t="str">
            <v>1,64</v>
          </cell>
        </row>
        <row r="2211">
          <cell r="A2211">
            <v>4229</v>
          </cell>
          <cell r="B2211" t="str">
            <v>GRAXA LUBRIFICANTE</v>
          </cell>
          <cell r="C2211" t="str">
            <v xml:space="preserve">KG    </v>
          </cell>
          <cell r="D2211" t="str">
            <v>CR</v>
          </cell>
          <cell r="E2211" t="str">
            <v>30,42</v>
          </cell>
        </row>
        <row r="2212">
          <cell r="A2212">
            <v>11731</v>
          </cell>
          <cell r="B2212" t="str">
            <v>GRELHA FIXA, EM PVC BRANCA, QUADRADA, 150 X 150 MM, PARA RALOS E CAIXAS</v>
          </cell>
          <cell r="C2212" t="str">
            <v xml:space="preserve">UN    </v>
          </cell>
          <cell r="D2212" t="str">
            <v>CR</v>
          </cell>
          <cell r="E2212" t="str">
            <v>10,02</v>
          </cell>
        </row>
        <row r="2213">
          <cell r="A2213">
            <v>11732</v>
          </cell>
          <cell r="B2213" t="str">
            <v>GRELHA FIXA, PVC CROMADA, REDONDA, 150 MM, PARA RALOS E CAIXAS</v>
          </cell>
          <cell r="C2213" t="str">
            <v xml:space="preserve">UN    </v>
          </cell>
          <cell r="D2213" t="str">
            <v>CR</v>
          </cell>
          <cell r="E2213" t="str">
            <v>26,27</v>
          </cell>
        </row>
        <row r="2214">
          <cell r="A2214">
            <v>11244</v>
          </cell>
          <cell r="B2214" t="str">
            <v>GRELHA FOFO ARTICULADA, CARGA MAXIMA 1,5 T, *300 X 1000* MM, E= *15* MM</v>
          </cell>
          <cell r="C2214" t="str">
            <v xml:space="preserve">UN    </v>
          </cell>
          <cell r="D2214" t="str">
            <v>CR</v>
          </cell>
          <cell r="E2214" t="str">
            <v>299,20</v>
          </cell>
        </row>
        <row r="2215">
          <cell r="A2215">
            <v>11245</v>
          </cell>
          <cell r="B2215" t="str">
            <v>GRELHA FOFO SIMPLES COM REQUADRO, CARGA MAXIMA  12,5 T, *300 X 1000* MM, E= *15* MM, AREA ESTACIONAMENTO CARRO PASSEIO</v>
          </cell>
          <cell r="C2215" t="str">
            <v xml:space="preserve">UN    </v>
          </cell>
          <cell r="D2215" t="str">
            <v>CR</v>
          </cell>
          <cell r="E2215" t="str">
            <v>413,85</v>
          </cell>
        </row>
        <row r="2216">
          <cell r="A2216">
            <v>11235</v>
          </cell>
          <cell r="B2216" t="str">
            <v>GRELHA FOFO SIMPLES COM REQUADRO, CARGA MAXIMA 1,5 T, 150 X 1000 MM, E= *15* MM</v>
          </cell>
          <cell r="C2216" t="str">
            <v xml:space="preserve">UN    </v>
          </cell>
          <cell r="D2216" t="str">
            <v>CR</v>
          </cell>
          <cell r="E2216" t="str">
            <v>228,33</v>
          </cell>
        </row>
        <row r="2217">
          <cell r="A2217">
            <v>11236</v>
          </cell>
          <cell r="B2217" t="str">
            <v>GRELHA FOFO SIMPLES COM REQUADRO, CARGA MAXIMA 1,5 T, 200 X 1000 MM, E= *15* MM</v>
          </cell>
          <cell r="C2217" t="str">
            <v xml:space="preserve">UN    </v>
          </cell>
          <cell r="D2217" t="str">
            <v>CR</v>
          </cell>
          <cell r="E2217" t="str">
            <v>290,17</v>
          </cell>
        </row>
        <row r="2218">
          <cell r="A2218">
            <v>36494</v>
          </cell>
          <cell r="B2218" t="str">
            <v>GRUA ASCENCIONAL, LANCA DE 30 M, CAPACIDADE DE 1,0 T A 30 M, ALTURA ATE 39 M</v>
          </cell>
          <cell r="C2218" t="str">
            <v xml:space="preserve">UN    </v>
          </cell>
          <cell r="D2218" t="str">
            <v>AS</v>
          </cell>
          <cell r="E2218" t="str">
            <v>719.505,07</v>
          </cell>
        </row>
        <row r="2219">
          <cell r="A2219">
            <v>36493</v>
          </cell>
          <cell r="B2219" t="str">
            <v>GRUA ASCENCIONAL, LANCA DE 42 M, CAPACIDADE DE 1,5 T A 30 M, ALTURA ATE 39 M</v>
          </cell>
          <cell r="C2219" t="str">
            <v xml:space="preserve">UN    </v>
          </cell>
          <cell r="D2219" t="str">
            <v>AS</v>
          </cell>
          <cell r="E2219" t="str">
            <v>815.170,02</v>
          </cell>
        </row>
        <row r="2220">
          <cell r="A2220">
            <v>36492</v>
          </cell>
          <cell r="B2220" t="str">
            <v>GRUA ASCENCIONAL, LANCA DE 50 M, CAPACIDADE DE 2,33 T A 30 M, ALTURA ATE 48 M</v>
          </cell>
          <cell r="C2220" t="str">
            <v xml:space="preserve">UN    </v>
          </cell>
          <cell r="D2220" t="str">
            <v>AS</v>
          </cell>
          <cell r="E2220" t="str">
            <v>1.514.276,75</v>
          </cell>
        </row>
        <row r="2221">
          <cell r="A2221">
            <v>36499</v>
          </cell>
          <cell r="B2221" t="str">
            <v>GRUPO GERADOR A GASOLINA, POTENCIA NOMINAL 2,2 KW, TENSAO DE SAIDA 110/220 V, MOTOR POTENCIA 6,5 HP</v>
          </cell>
          <cell r="C2221" t="str">
            <v xml:space="preserve">UN    </v>
          </cell>
          <cell r="D2221" t="str">
            <v>CR</v>
          </cell>
          <cell r="E2221" t="str">
            <v>4.276,90</v>
          </cell>
        </row>
        <row r="2222">
          <cell r="A2222">
            <v>13533</v>
          </cell>
          <cell r="B2222" t="str">
            <v>GRUPO GERADOR DE SOLDA ELETRICA, COM MAQUINA DE SOLDA, ATE 400 AMPERES E GERADOR A DIESEL 30 CV, MOTOR 4 CILINDROS, TANQUE COMBUST., CARENAGEM DE PROTECAO SOBRE RODAS</v>
          </cell>
          <cell r="C2222" t="str">
            <v xml:space="preserve">UN    </v>
          </cell>
          <cell r="D2222" t="str">
            <v>CR</v>
          </cell>
          <cell r="E2222" t="str">
            <v>196.055,26</v>
          </cell>
        </row>
        <row r="2223">
          <cell r="A2223">
            <v>13333</v>
          </cell>
          <cell r="B2223" t="str">
            <v>GRUPO GERADOR DE SOLDA ELETRICA, COM MAQUINA DE SOLDA, ATE 400 AMPERES E GERADOR A DIESEL 60 CV, MOTOR 4 CILINDROS, TANQUE COMBUST., CARENAGEM DE PROTECAO SOBRE RODAS</v>
          </cell>
          <cell r="C2223" t="str">
            <v xml:space="preserve">UN    </v>
          </cell>
          <cell r="D2223" t="str">
            <v>CR</v>
          </cell>
          <cell r="E2223" t="str">
            <v>219.328,44</v>
          </cell>
        </row>
        <row r="2224">
          <cell r="A2224">
            <v>39585</v>
          </cell>
          <cell r="B2224" t="str">
            <v>GRUPO GERADOR DIESEL, COM CARENAGEM, POTENCIA STANDART ENTRE 100 E 110 KVA, VELOCIDADE DE 1800 RPM, FREQUENCIA DE 60 HZ</v>
          </cell>
          <cell r="C2224" t="str">
            <v xml:space="preserve">UN    </v>
          </cell>
          <cell r="D2224" t="str">
            <v>CR</v>
          </cell>
          <cell r="E2224" t="str">
            <v>141.620,37</v>
          </cell>
        </row>
        <row r="2225">
          <cell r="A2225">
            <v>39586</v>
          </cell>
          <cell r="B2225" t="str">
            <v>GRUPO GERADOR DIESEL, COM CARENAGEM, POTENCIA STANDART ENTRE 140 E 150 KVA, VELOCIDADE DE 1800 RPM, FREQUENCIA DE 60 HZ</v>
          </cell>
          <cell r="C2225" t="str">
            <v xml:space="preserve">UN    </v>
          </cell>
          <cell r="D2225" t="str">
            <v>CR</v>
          </cell>
          <cell r="E2225" t="str">
            <v>166.111,10</v>
          </cell>
        </row>
        <row r="2226">
          <cell r="A2226">
            <v>39587</v>
          </cell>
          <cell r="B2226" t="str">
            <v>GRUPO GERADOR DIESEL, COM CARENAGEM, POTENCIA STANDART ENTRE 210 E 220 KVA, VELOCIDADE DE 1800 RPM, FREQUENCIA DE 60 HZ</v>
          </cell>
          <cell r="C2226" t="str">
            <v xml:space="preserve">UN    </v>
          </cell>
          <cell r="D2226" t="str">
            <v>CR</v>
          </cell>
          <cell r="E2226" t="str">
            <v>202.314,81</v>
          </cell>
        </row>
        <row r="2227">
          <cell r="A2227">
            <v>39588</v>
          </cell>
          <cell r="B2227" t="str">
            <v>GRUPO GERADOR DIESEL, COM CARENAGEM, POTENCIA STANDART ENTRE 250 E 260 KVA, VELOCIDADE DE 1800 RPM, FREQUENCIA DE 60 HZ</v>
          </cell>
          <cell r="C2227" t="str">
            <v xml:space="preserve">UN    </v>
          </cell>
          <cell r="D2227" t="str">
            <v>CR</v>
          </cell>
          <cell r="E2227" t="str">
            <v>234.259,25</v>
          </cell>
        </row>
        <row r="2228">
          <cell r="A2228">
            <v>39584</v>
          </cell>
          <cell r="B2228" t="str">
            <v>GRUPO GERADOR DIESEL, COM CARENAGEM, POTENCIA STANDART ENTRE 50 E 55 KVA, VELOCIDADE DE 1800 RPM, FREQUENCIA DE 60 HZ</v>
          </cell>
          <cell r="C2228" t="str">
            <v xml:space="preserve">UN    </v>
          </cell>
          <cell r="D2228" t="str">
            <v>CR</v>
          </cell>
          <cell r="E2228" t="str">
            <v>126.116,67</v>
          </cell>
        </row>
        <row r="2229">
          <cell r="A2229">
            <v>39590</v>
          </cell>
          <cell r="B2229" t="str">
            <v>GRUPO GERADOR DIESEL, SEM CARENAGEM, POTENCIA STANDART ENTRE 100 E 110 KVA, VELOCIDADE DE 1800 RPM, FREQUENCIA DE 60 HZ</v>
          </cell>
          <cell r="C2229" t="str">
            <v xml:space="preserve">UN    </v>
          </cell>
          <cell r="D2229" t="str">
            <v>CR</v>
          </cell>
          <cell r="E2229" t="str">
            <v>123.092,59</v>
          </cell>
        </row>
        <row r="2230">
          <cell r="A2230">
            <v>39592</v>
          </cell>
          <cell r="B2230" t="str">
            <v>GRUPO GERADOR DIESEL, SEM CARENAGEM, POTENCIA STANDART ENTRE 210 E 220 KVA, VELOCIDADE DE 1800 RPM, FREQUENCIA DE 60 HZ</v>
          </cell>
          <cell r="C2230" t="str">
            <v xml:space="preserve">UN    </v>
          </cell>
          <cell r="D2230" t="str">
            <v>CR</v>
          </cell>
          <cell r="E2230" t="str">
            <v>176.887,03</v>
          </cell>
        </row>
        <row r="2231">
          <cell r="A2231">
            <v>39593</v>
          </cell>
          <cell r="B2231" t="str">
            <v>GRUPO GERADOR DIESEL, SEM CARENAGEM, POTENCIA STANDART ENTRE 250 E 260 KVA, VELOCIDADE DE 1800 RPM, FREQUENCIA DE 60 HZ</v>
          </cell>
          <cell r="C2231" t="str">
            <v xml:space="preserve">UN    </v>
          </cell>
          <cell r="D2231" t="str">
            <v>CR</v>
          </cell>
          <cell r="E2231" t="str">
            <v>202.314,81</v>
          </cell>
        </row>
        <row r="2232">
          <cell r="A2232">
            <v>14254</v>
          </cell>
          <cell r="B2232" t="str">
            <v>GRUPO GERADOR DIESEL, SEM CARENAGEM, POTENCIA STANDART ENTRE 80 E 90 KVA, VELOCIDADE DE 1800 RPM, FREQUENCIA DE 60 HZ</v>
          </cell>
          <cell r="C2232" t="str">
            <v xml:space="preserve">UN    </v>
          </cell>
          <cell r="D2232" t="str">
            <v xml:space="preserve">C </v>
          </cell>
          <cell r="E2232" t="str">
            <v>115.000,00</v>
          </cell>
        </row>
        <row r="2233">
          <cell r="A2233">
            <v>44494</v>
          </cell>
          <cell r="B2233" t="str">
            <v>GRUPO GERADOR ESTACIONARIO SILENCIADO, POTENCIA 50 KVA, MOTOR  DIESEL</v>
          </cell>
          <cell r="C2233" t="str">
            <v xml:space="preserve">UN    </v>
          </cell>
          <cell r="D2233" t="str">
            <v>CR</v>
          </cell>
          <cell r="E2233" t="str">
            <v>96.034,17</v>
          </cell>
        </row>
        <row r="2234">
          <cell r="A2234">
            <v>25019</v>
          </cell>
          <cell r="B2234" t="str">
            <v>GRUPO GERADOR ESTACIONARIO, MOTOR DIESEL POTENCIA 170 KVA</v>
          </cell>
          <cell r="C2234" t="str">
            <v xml:space="preserve">UN    </v>
          </cell>
          <cell r="D2234" t="str">
            <v>CR</v>
          </cell>
          <cell r="E2234" t="str">
            <v>164.613,31</v>
          </cell>
        </row>
        <row r="2235">
          <cell r="A2235">
            <v>36501</v>
          </cell>
          <cell r="B2235" t="str">
            <v>GRUPO GERADOR ESTACIONARIO, POTENCIA 150 KVA, MOTOR DIESEL</v>
          </cell>
          <cell r="C2235" t="str">
            <v xml:space="preserve">UN    </v>
          </cell>
          <cell r="D2235" t="str">
            <v>CR</v>
          </cell>
          <cell r="E2235" t="str">
            <v>146.562,57</v>
          </cell>
        </row>
        <row r="2236">
          <cell r="A2236">
            <v>44493</v>
          </cell>
          <cell r="B2236" t="str">
            <v>GRUPO GERADOR ESTACIONARIO, SILENCIADO, POTENCIA 180 KVA, MOTOR  DIESEL</v>
          </cell>
          <cell r="C2236" t="str">
            <v xml:space="preserve">UN    </v>
          </cell>
          <cell r="D2236" t="str">
            <v>CR</v>
          </cell>
          <cell r="E2236" t="str">
            <v>176.196,29</v>
          </cell>
        </row>
        <row r="2237">
          <cell r="A2237">
            <v>36500</v>
          </cell>
          <cell r="B2237" t="str">
            <v>GRUPO GERADOR REBOCAVEL, POTENCIA *66* KVA, MOTOR A DIESEL</v>
          </cell>
          <cell r="C2237" t="str">
            <v xml:space="preserve">UN    </v>
          </cell>
          <cell r="D2237" t="str">
            <v>CR</v>
          </cell>
          <cell r="E2237" t="str">
            <v>103.571,77</v>
          </cell>
        </row>
        <row r="2238">
          <cell r="A2238">
            <v>20017</v>
          </cell>
          <cell r="B2238" t="str">
            <v>GUARNICAO / ALIZAR / VISTA LISA EM MADEIRA MACICA, PARA PORTA  , E = *1* CM, L = *5* CM, CEDRINHO / ANGELIM COMERCIAL / TAURI/ CURUPIXA / PEROBA / CUMARU OU EQUIVALENTE DA REGIAO</v>
          </cell>
          <cell r="C2238" t="str">
            <v xml:space="preserve">M     </v>
          </cell>
          <cell r="D2238" t="str">
            <v>CR</v>
          </cell>
          <cell r="E2238" t="str">
            <v>7,92</v>
          </cell>
        </row>
        <row r="2239">
          <cell r="A2239">
            <v>20007</v>
          </cell>
          <cell r="B2239" t="str">
            <v>GUARNICAO / ALIZAR / VISTA LISA EM MADEIRA MACICA, PARA PORTA , E = *1* CM, L = *5* CM,  PINUS /EUCALIPTO / VIROLA OU EQUIVALENTE DA REGIAO</v>
          </cell>
          <cell r="C2239" t="str">
            <v xml:space="preserve">M     </v>
          </cell>
          <cell r="D2239" t="str">
            <v>CR</v>
          </cell>
          <cell r="E2239" t="str">
            <v>4,73</v>
          </cell>
        </row>
        <row r="2240">
          <cell r="A2240">
            <v>39831</v>
          </cell>
          <cell r="B2240" t="str">
            <v>GUARNICAO / ALIZAR / VISTA, E = *1,5* CM, L = *5,0* CM, EM POLIESTIRENO, BRANCO (JOGO PARA 1 FACE)</v>
          </cell>
          <cell r="C2240" t="str">
            <v xml:space="preserve">JG    </v>
          </cell>
          <cell r="D2240" t="str">
            <v>CR</v>
          </cell>
          <cell r="E2240" t="str">
            <v>238,98</v>
          </cell>
        </row>
        <row r="2241">
          <cell r="A2241">
            <v>36888</v>
          </cell>
          <cell r="B2241" t="str">
            <v>GUARNICAO / MOLDURA / ARREMATE DE ACABAMENTO PARA ESQUADRIA, EM ALUMINIO PERFIL 25, ACABAMENTO ANODIZADO BRANCO OU BRILHANTE, PARA 1 FACE</v>
          </cell>
          <cell r="C2241" t="str">
            <v xml:space="preserve">M     </v>
          </cell>
          <cell r="D2241" t="str">
            <v>CR</v>
          </cell>
          <cell r="E2241" t="str">
            <v>52,48</v>
          </cell>
        </row>
        <row r="2242">
          <cell r="A2242">
            <v>39836</v>
          </cell>
          <cell r="B2242" t="str">
            <v>GUARNICAO/ALIZAR/VISTA, E = *1,3* CM, L = *5,0* CM HASTE REGULAVEL = *35* MM, EM MDF/PVC WOOD/ POLIESTIRENO OU MADEIRA LAMINADA, PRIMER BRANCO (JOGO PARA 1 FACE)</v>
          </cell>
          <cell r="C2242" t="str">
            <v xml:space="preserve">JG    </v>
          </cell>
          <cell r="D2242" t="str">
            <v>CR</v>
          </cell>
          <cell r="E2242" t="str">
            <v>209,99</v>
          </cell>
        </row>
        <row r="2243">
          <cell r="A2243">
            <v>39830</v>
          </cell>
          <cell r="B2243" t="str">
            <v>GUARNICAO/ALIZAR/VISTA, E = *1,3* CM, L = *7,0* CM, EM POLIESTIRENO, BRANCO (JOGO PARA 1 FACE)</v>
          </cell>
          <cell r="C2243" t="str">
            <v xml:space="preserve">JG    </v>
          </cell>
          <cell r="D2243" t="str">
            <v>CR</v>
          </cell>
          <cell r="E2243" t="str">
            <v>239,49</v>
          </cell>
        </row>
        <row r="2244">
          <cell r="A2244">
            <v>40527</v>
          </cell>
          <cell r="B2244" t="str">
            <v>GUINCHO DE ALAVANCA MANUAL, CAPACIDADE DE 1,6 T, COM 20 M DE CABO DE ACO (AQUISICAO)</v>
          </cell>
          <cell r="C2244" t="str">
            <v xml:space="preserve">UN    </v>
          </cell>
          <cell r="D2244" t="str">
            <v>AS</v>
          </cell>
          <cell r="E2244" t="str">
            <v>2.413,53</v>
          </cell>
        </row>
        <row r="2245">
          <cell r="A2245">
            <v>36497</v>
          </cell>
          <cell r="B2245" t="str">
            <v>GUINCHO DE ALAVANCA MANUAL, CAPACIDADE 3,2 T COM 20 M DE CABO DE ACO DIAMETRO 16,3 MM</v>
          </cell>
          <cell r="C2245" t="str">
            <v xml:space="preserve">UN    </v>
          </cell>
          <cell r="D2245" t="str">
            <v>AS</v>
          </cell>
          <cell r="E2245" t="str">
            <v>2.755,30</v>
          </cell>
        </row>
        <row r="2246">
          <cell r="A2246">
            <v>36487</v>
          </cell>
          <cell r="B2246" t="str">
            <v>GUINCHO ELETRICO DE COLUNA, CAPACIDADE 400 KG, COM MOTO FREIO, MOTOR TRIFASICO DE 1,25 CV</v>
          </cell>
          <cell r="C2246" t="str">
            <v xml:space="preserve">UN    </v>
          </cell>
          <cell r="D2246" t="str">
            <v>AS</v>
          </cell>
          <cell r="E2246" t="str">
            <v>4.797,40</v>
          </cell>
        </row>
        <row r="2247">
          <cell r="A2247">
            <v>44475</v>
          </cell>
          <cell r="B2247" t="str">
            <v>GUINDASTE HIDRAULICO AUTOPROPELIDO, COM LANCA TELESCOPICA 28,80 M, CAPACIDADE MAXIMA 30 T, POTENCIA 97 KW, TRACAO  4 X 4</v>
          </cell>
          <cell r="C2247" t="str">
            <v xml:space="preserve">UN    </v>
          </cell>
          <cell r="D2247" t="str">
            <v>AS</v>
          </cell>
          <cell r="E2247" t="str">
            <v>1.258.165,24</v>
          </cell>
        </row>
        <row r="2248">
          <cell r="A2248">
            <v>44474</v>
          </cell>
          <cell r="B2248" t="str">
            <v>GUINDASTE HIDRAULICO AUTOPROPELIDO, COM LANCA TELESCOPICA 40 M, CAPACIDADE MAXIMA 60 T, POTENCIA 260 KW, TRACAO  6 X 6</v>
          </cell>
          <cell r="C2248" t="str">
            <v xml:space="preserve">UN    </v>
          </cell>
          <cell r="D2248" t="str">
            <v>AS</v>
          </cell>
          <cell r="E2248" t="str">
            <v>2.419.548,54</v>
          </cell>
        </row>
        <row r="2249">
          <cell r="A2249">
            <v>44490</v>
          </cell>
          <cell r="B2249" t="str">
            <v>GUINDASTE HIDRAULICO AUTOPROPELIDO, COM LANCA TELESCOPICA 50 M, CAPACIDADE MAXIMA 100 T, POTENCIA 350 KW,  TRACAO 10 X 6</v>
          </cell>
          <cell r="C2249" t="str">
            <v xml:space="preserve">UN    </v>
          </cell>
          <cell r="D2249" t="str">
            <v>AS</v>
          </cell>
          <cell r="E2249" t="str">
            <v>4.113.232,50</v>
          </cell>
        </row>
        <row r="2250">
          <cell r="A2250">
            <v>37776</v>
          </cell>
          <cell r="B2250" t="str">
            <v>GUINDAUTO HIDRAULICO, CAPACIDADE MAXIMA DE CARGA 10000 KG, MOMENTO MAXIMO DE CARGA 23 TM , ALCANCE MAXIMO HORIZONTAL 11,80 M, PARA MONTAGEM SOBRE CHASSI DE CAMINHAO PBT MINIMO 15000 KG (INCLUI MONTAGEM, NAO INCLUI CAMINHAO)</v>
          </cell>
          <cell r="C2250" t="str">
            <v xml:space="preserve">UN    </v>
          </cell>
          <cell r="D2250" t="str">
            <v>AS</v>
          </cell>
          <cell r="E2250" t="str">
            <v>252.088,58</v>
          </cell>
        </row>
        <row r="2251">
          <cell r="A2251">
            <v>37775</v>
          </cell>
          <cell r="B2251" t="str">
            <v>GUINDAUTO HIDRAULICO, CAPACIDADE MAXIMA DE CARGA 14340 KG, MOMENTO MAXIMO DE CARGA 42,3 TM, ALCANCE MAXIMO HORIZONTAL 16,80 M, PARA MONTAGEM SOBRE CHASSI DE CAMINHAO PBT MINIMO 23000 KG (INCLUI MONTAGEM, NAO INCLUI CAMINHAO)</v>
          </cell>
          <cell r="C2251" t="str">
            <v xml:space="preserve">UN    </v>
          </cell>
          <cell r="D2251" t="str">
            <v>AS</v>
          </cell>
          <cell r="E2251" t="str">
            <v>397.058,59</v>
          </cell>
        </row>
        <row r="2252">
          <cell r="A2252">
            <v>36491</v>
          </cell>
          <cell r="B2252" t="str">
            <v>GUINDAUTO HIDRAULICO, CAPACIDADE MAXIMA DE CARGA 30000 KG, MOMENTO MAXIMO DE CARGA 92,2 TM , ALCANCE MAXIMO HORIZONTAL  22,00 M, PARA MONTAGEM SOBRE CHASSI DE CAMINHAO PBT MINIMO 30000 KG (INCLUI MONTAGEM, NAO INCLUI CAMINHAO)</v>
          </cell>
          <cell r="C2252" t="str">
            <v xml:space="preserve">UN    </v>
          </cell>
          <cell r="D2252" t="str">
            <v>AS</v>
          </cell>
          <cell r="E2252" t="str">
            <v>1.470.425,78</v>
          </cell>
        </row>
        <row r="2253">
          <cell r="A2253">
            <v>10712</v>
          </cell>
          <cell r="B2253" t="str">
            <v>GUINDAUTO HIDRAULICO, CAPACIDADE MAXIMA DE CARGA 3300 KG, MOMENTO MAXIMO DE CARGA 5,8 TM , ALCANCE MAXIMO HORIZONTAL  7,60 M, PARA MONTAGEM SOBRE CHASSI DE CAMINHAO PBT MINIMO 8000 KG (INCLUI MONTAGEM, NAO INCLUI CAMINHAO)</v>
          </cell>
          <cell r="C2253" t="str">
            <v xml:space="preserve">UN    </v>
          </cell>
          <cell r="D2253" t="str">
            <v>AS</v>
          </cell>
          <cell r="E2253" t="str">
            <v>99.264,64</v>
          </cell>
        </row>
        <row r="2254">
          <cell r="A2254">
            <v>3363</v>
          </cell>
          <cell r="B2254" t="str">
            <v>GUINDAUTO HIDRAULICO, CAPACIDADE MAXIMA DE CARGA 6200 KG, MOMENTO MAXIMO DE CARGA 11,7 TM , ALCANCE MAXIMO HORIZONTAL  9,70 M, PARA MONTAGEM SOBRE CHASSI DE CAMINHAO PBT MINIMO 13000 KG (INCLUI MONTAGEM, NAO INCLUI CAMINHAO)</v>
          </cell>
          <cell r="C2254" t="str">
            <v xml:space="preserve">UN    </v>
          </cell>
          <cell r="D2254" t="str">
            <v>AS</v>
          </cell>
          <cell r="E2254" t="str">
            <v>139.625,00</v>
          </cell>
        </row>
        <row r="2255">
          <cell r="A2255">
            <v>3365</v>
          </cell>
          <cell r="B2255" t="str">
            <v>GUINDAUTO HIDRAULICO, CAPACIDADE MAXIMA DE CARGA 8500 KG, MOMENTO MAXIMO DE CARGA 30,4 TM , ALCANCE MAXIMO HORIZONTAL  14,30 M, PARA MONTAGEM SOBRE CHASSI DE CAMINHAO PBT MINIMO 23000 KG (INCLUI MONTAGEM, NAO INCLUI CAMINHAO)</v>
          </cell>
          <cell r="C2255" t="str">
            <v xml:space="preserve">UN    </v>
          </cell>
          <cell r="D2255" t="str">
            <v>AS</v>
          </cell>
          <cell r="E2255" t="str">
            <v>326.373,43</v>
          </cell>
        </row>
        <row r="2256">
          <cell r="A2256">
            <v>7569</v>
          </cell>
          <cell r="B2256" t="str">
            <v>HASTE ANCORA EM ACO GALVANIZADO, DIMENSOES 16 MM X 2000 MM</v>
          </cell>
          <cell r="C2256" t="str">
            <v xml:space="preserve">UN    </v>
          </cell>
          <cell r="D2256" t="str">
            <v>CR</v>
          </cell>
          <cell r="E2256" t="str">
            <v>33,76</v>
          </cell>
        </row>
        <row r="2257">
          <cell r="A2257">
            <v>34349</v>
          </cell>
          <cell r="B2257" t="str">
            <v>HASTE DE ACO GALVANIZADO PARA FIXACAO DE CONCERTINA 2 "/3 M</v>
          </cell>
          <cell r="C2257" t="str">
            <v xml:space="preserve">UN    </v>
          </cell>
          <cell r="D2257" t="str">
            <v>CR</v>
          </cell>
          <cell r="E2257" t="str">
            <v>33,63</v>
          </cell>
        </row>
        <row r="2258">
          <cell r="A2258">
            <v>3378</v>
          </cell>
          <cell r="B2258" t="str">
            <v>HASTE DE ATERRAMENTO EM ACO COM 3,00 M DE COMPRIMENTO E DN = 3/4", REVESTIDA COM BAIXA CAMADA DE COBRE, SEM CONECTOR</v>
          </cell>
          <cell r="C2258" t="str">
            <v xml:space="preserve">UN    </v>
          </cell>
          <cell r="D2258" t="str">
            <v>CR</v>
          </cell>
          <cell r="E2258" t="str">
            <v>113,57</v>
          </cell>
        </row>
        <row r="2259">
          <cell r="A2259">
            <v>3380</v>
          </cell>
          <cell r="B2259" t="str">
            <v>HASTE DE ATERRAMENTO EM ACO COM 3,00 M DE COMPRIMENTO E DN = 5/8", REVESTIDA COM BAIXA CAMADA DE COBRE, COM CONECTOR TIPO GRAMPO</v>
          </cell>
          <cell r="C2259" t="str">
            <v xml:space="preserve">UN    </v>
          </cell>
          <cell r="D2259" t="str">
            <v xml:space="preserve">C </v>
          </cell>
          <cell r="E2259" t="str">
            <v>79,50</v>
          </cell>
        </row>
        <row r="2260">
          <cell r="A2260">
            <v>3379</v>
          </cell>
          <cell r="B2260" t="str">
            <v>HASTE DE ATERRAMENTO EM ACO COM 3,00 M DE COMPRIMENTO E DN = 5/8", REVESTIDA COM BAIXA CAMADA DE COBRE, SEM CONECTOR</v>
          </cell>
          <cell r="C2260" t="str">
            <v xml:space="preserve">UN    </v>
          </cell>
          <cell r="D2260" t="str">
            <v>CR</v>
          </cell>
          <cell r="E2260" t="str">
            <v>76,75</v>
          </cell>
        </row>
        <row r="2261">
          <cell r="A2261">
            <v>11991</v>
          </cell>
          <cell r="B2261" t="str">
            <v>HASTE DE ATERRAMENTO EM ACO GALVANIZADO TIPO CANTONEIRA COM 2,00 M DE COMPRIMENTO, 25 X 25 MM E CHAPA DE 3/16"</v>
          </cell>
          <cell r="C2261" t="str">
            <v xml:space="preserve">UN    </v>
          </cell>
          <cell r="D2261" t="str">
            <v>CR</v>
          </cell>
          <cell r="E2261" t="str">
            <v>89,12</v>
          </cell>
        </row>
        <row r="2262">
          <cell r="A2262">
            <v>11029</v>
          </cell>
          <cell r="B2262" t="str">
            <v>HASTE RETA PARA GANCHO DE FERRO GALVANIZADO, COM ROSCA 1/4 " X 30 CM PARA FIXACAO DE TELHA METALICA, INCLUI PORCA E ARRUELAS DE VEDACAO</v>
          </cell>
          <cell r="C2262" t="str">
            <v xml:space="preserve">CJ    </v>
          </cell>
          <cell r="D2262" t="str">
            <v>CR</v>
          </cell>
          <cell r="E2262" t="str">
            <v>1,48</v>
          </cell>
        </row>
        <row r="2263">
          <cell r="A2263">
            <v>4316</v>
          </cell>
          <cell r="B2263" t="str">
            <v>HASTE RETA PARA GANCHO DE FERRO GALVANIZADO, COM ROSCA 1/4 " X 40 CM PARA FIXACAO DE TELHA DE FIBROCIMENTO, INCLUI PORCA SEXTAVADA DE  ZINCO</v>
          </cell>
          <cell r="C2263" t="str">
            <v xml:space="preserve">UN    </v>
          </cell>
          <cell r="D2263" t="str">
            <v>CR</v>
          </cell>
          <cell r="E2263" t="str">
            <v>1,49</v>
          </cell>
        </row>
        <row r="2264">
          <cell r="A2264">
            <v>4313</v>
          </cell>
          <cell r="B2264" t="str">
            <v>HASTE RETA PARA GANCHO DE FERRO GALVANIZADO, COM ROSCA 5/16" X 35 CM PARA FIXACAO DE TELHA DE FIBROCIMENTO, INCLUI PORCA E ARRUELAS DE VEDACAO</v>
          </cell>
          <cell r="C2264" t="str">
            <v xml:space="preserve">CJ    </v>
          </cell>
          <cell r="D2264" t="str">
            <v>CR</v>
          </cell>
          <cell r="E2264" t="str">
            <v>2,14</v>
          </cell>
        </row>
        <row r="2265">
          <cell r="A2265">
            <v>4317</v>
          </cell>
          <cell r="B2265" t="str">
            <v>HASTE RETA PARA GANCHO DE FERRO GALVANIZADO, COM ROSCA 5/16" X 40 CM PARA FIXACAO DE TELHA DE FIBROCIMENTO, INCLUI PORCA SEXTAVADA DE  ZINCO</v>
          </cell>
          <cell r="C2265" t="str">
            <v xml:space="preserve">UN    </v>
          </cell>
          <cell r="D2265" t="str">
            <v>CR</v>
          </cell>
          <cell r="E2265" t="str">
            <v>2,44</v>
          </cell>
        </row>
        <row r="2266">
          <cell r="A2266">
            <v>4314</v>
          </cell>
          <cell r="B2266" t="str">
            <v>HASTE RETA PARA GANCHO DE FERRO GALVANIZADO, COM ROSCA 5/16" X 45 CM PARA FIXACAO DE TELHA DE FIBROCIMENTO, INCLUI PORCA E ARRUELAS DE VEDACAO</v>
          </cell>
          <cell r="C2266" t="str">
            <v xml:space="preserve">CJ    </v>
          </cell>
          <cell r="D2266" t="str">
            <v>CR</v>
          </cell>
          <cell r="E2266" t="str">
            <v>2,86</v>
          </cell>
        </row>
        <row r="2267">
          <cell r="A2267">
            <v>10921</v>
          </cell>
          <cell r="B2267" t="str">
            <v>HIDRANTE DE COLUNA COMPLETO, EM FERRO FUNDIDO, DN = 100 MM, COM REGISTRO, CUNHA DE BORRACHA, CURVA DESSIMETRICA, EXTREMIDADE E TAMPAS (INCLUI KIT FIXACAO)</v>
          </cell>
          <cell r="C2267" t="str">
            <v xml:space="preserve">UN    </v>
          </cell>
          <cell r="D2267" t="str">
            <v>AS</v>
          </cell>
          <cell r="E2267" t="str">
            <v>5.965,00</v>
          </cell>
        </row>
        <row r="2268">
          <cell r="A2268">
            <v>10922</v>
          </cell>
          <cell r="B2268" t="str">
            <v>HIDRANTE DE COLUNA COMPLETO, EM FERRO FUNDIDO, DN = 75 MM, COM REGISTRO, CUNHA DE BORRACHA, CURVA DESSIMETRICA, EXTREMIDADE E TAMPAS (INCLUI KIT FIXACAO)</v>
          </cell>
          <cell r="C2268" t="str">
            <v xml:space="preserve">UN    </v>
          </cell>
          <cell r="D2268" t="str">
            <v>AS</v>
          </cell>
          <cell r="E2268" t="str">
            <v>5.402,94</v>
          </cell>
        </row>
        <row r="2269">
          <cell r="A2269">
            <v>10923</v>
          </cell>
          <cell r="B2269" t="str">
            <v>HIDRANTE SUBTERRANEO, EM FERRO FUNDIDO, COM CURVA CURTA E CAIXA, DN 75 MM</v>
          </cell>
          <cell r="C2269" t="str">
            <v xml:space="preserve">UN    </v>
          </cell>
          <cell r="D2269" t="str">
            <v>AS</v>
          </cell>
          <cell r="E2269" t="str">
            <v>3.193,37</v>
          </cell>
        </row>
        <row r="2270">
          <cell r="A2270">
            <v>10924</v>
          </cell>
          <cell r="B2270" t="str">
            <v>HIDRANTE SUBTERRANEO, EM FERRO FUNDIDO, COM CURVA LONGA E CAIXA, DN 75 MM</v>
          </cell>
          <cell r="C2270" t="str">
            <v xml:space="preserve">UN    </v>
          </cell>
          <cell r="D2270" t="str">
            <v>AS</v>
          </cell>
          <cell r="E2270" t="str">
            <v>3.363,24</v>
          </cell>
        </row>
        <row r="2271">
          <cell r="A2271">
            <v>37772</v>
          </cell>
          <cell r="B2271" t="str">
            <v>HIDROJATEADORA PARA DESOBSTRUCAO DE REDES E GALERIAS, TANQUE 7000 L, BOMBA TRIPLEX 120 KGF/CM2 128 L/MIN (INCLUI MONTAGEM, NAO INCLUI CAMINHAO)</v>
          </cell>
          <cell r="C2271" t="str">
            <v xml:space="preserve">UN    </v>
          </cell>
          <cell r="D2271" t="str">
            <v>AS</v>
          </cell>
          <cell r="E2271" t="str">
            <v>273.236,33</v>
          </cell>
        </row>
        <row r="2272">
          <cell r="A2272">
            <v>37771</v>
          </cell>
          <cell r="B2272" t="str">
            <v>HIDROJATEADORA PARA DESOBSTRUCAO DE REDES E GALERIAS, TANQUE 7000 L, BOMBA TRIPLEX 140 KGF/CM2 260 L/MIN ALIMENTADA POR MOTOR INDEPENDENTE A DIESEL POTENCIA 125 CV (INCLUI MONTAGEM, NAO INCLUI CAMINHAO)</v>
          </cell>
          <cell r="C2272" t="str">
            <v xml:space="preserve">UN    </v>
          </cell>
          <cell r="D2272" t="str">
            <v>AS</v>
          </cell>
          <cell r="E2272" t="str">
            <v>290.679,93</v>
          </cell>
        </row>
        <row r="2273">
          <cell r="A2273">
            <v>12772</v>
          </cell>
          <cell r="B2273" t="str">
            <v>HIDROMETRO MULTIJATO / MEDIDOR DE AGUA, DN 1 1/2", VAZAO MAXIMA DE 20 M3/H, PARA AGUA POTAVEL FRIA, RELOJOARIA PLANA, CLASSE B, HORIZONTAL (SEM CONEXOES)</v>
          </cell>
          <cell r="C2273" t="str">
            <v xml:space="preserve">UN    </v>
          </cell>
          <cell r="D2273" t="str">
            <v>AS</v>
          </cell>
          <cell r="E2273" t="str">
            <v>802,57</v>
          </cell>
        </row>
        <row r="2274">
          <cell r="A2274">
            <v>12770</v>
          </cell>
          <cell r="B2274" t="str">
            <v>HIDROMETRO MULTIJATO / MEDIDOR DE AGUA, DN 1", VAZAO MAXIMA DE 10 M3/H, PARA AGUA POTAVEL FRIA, RELOJOARIA PLANA, CLASSE B, HORIZONTAL (SEM CONEXOES)</v>
          </cell>
          <cell r="C2274" t="str">
            <v xml:space="preserve">UN    </v>
          </cell>
          <cell r="D2274" t="str">
            <v>AS</v>
          </cell>
          <cell r="E2274" t="str">
            <v>482,90</v>
          </cell>
        </row>
        <row r="2275">
          <cell r="A2275">
            <v>12775</v>
          </cell>
          <cell r="B2275" t="str">
            <v>HIDROMETRO MULTIJATO / MEDIDOR DE AGUA, DN 1", VAZAO MAXIMA DE 7 M3/H, PARA AGUA POTAVEL FRIA, RELOJOARIA PLANA, CLASSE B, HORIZONTAL (SEM CONEXOES)</v>
          </cell>
          <cell r="C2275" t="str">
            <v xml:space="preserve">UN    </v>
          </cell>
          <cell r="D2275" t="str">
            <v>AS</v>
          </cell>
          <cell r="E2275" t="str">
            <v>353,67</v>
          </cell>
        </row>
        <row r="2276">
          <cell r="A2276">
            <v>12768</v>
          </cell>
          <cell r="B2276" t="str">
            <v>HIDROMETRO MULTIJATO / MEDIDOR DE AGUA, DN 2", VAZAO MAXIMA DE 30 M3/H, PARA AGUA POTAVEL FRIA, RELOJOARIA PLANA, CLASSE B, HORIZONTAL (SEM CONEXOES)</v>
          </cell>
          <cell r="C2276" t="str">
            <v xml:space="preserve">UN    </v>
          </cell>
          <cell r="D2276" t="str">
            <v>AS</v>
          </cell>
          <cell r="E2276" t="str">
            <v>1.129,04</v>
          </cell>
        </row>
        <row r="2277">
          <cell r="A2277">
            <v>12769</v>
          </cell>
          <cell r="B2277" t="str">
            <v>HIDROMETRO UNIJATO / MEDIDOR DE AGUA, DN 1/2", VAZAO MAXIMA DE 1,5 M3/H, PARA AGUA POTAVEL FRIA, RELOJOARIA PLANA, CLASSE B, HORIZONTAL (SEM CONEXOES)</v>
          </cell>
          <cell r="C2277" t="str">
            <v xml:space="preserve">UN    </v>
          </cell>
          <cell r="D2277" t="str">
            <v>AS</v>
          </cell>
          <cell r="E2277" t="str">
            <v>92,50</v>
          </cell>
        </row>
        <row r="2278">
          <cell r="A2278">
            <v>12773</v>
          </cell>
          <cell r="B2278" t="str">
            <v>HIDROMETRO UNIJATO / MEDIDOR DE AGUA, DN 1/2", VAZAO MAXIMA DE 3 M3/H, PARA AGUA POTAVEL FRIA, RELOJOARIA PLANA, CLASSE B, HORIZONTAL (SEM CONEXOES)</v>
          </cell>
          <cell r="C2278" t="str">
            <v xml:space="preserve">UN    </v>
          </cell>
          <cell r="D2278" t="str">
            <v>AS</v>
          </cell>
          <cell r="E2278" t="str">
            <v>99,30</v>
          </cell>
        </row>
        <row r="2279">
          <cell r="A2279">
            <v>12774</v>
          </cell>
          <cell r="B2279" t="str">
            <v>HIDROMETRO UNIJATO / MEDIDOR DE AGUA, DN 3/4", VAZAO MAXIMA DE 5 M3/H, PARA AGUA POTAVEL FRIA, RELOJOARIA PLANA, CLASSE B, HORIZONTAL (SEM CONEXOES)0,</v>
          </cell>
          <cell r="C2279" t="str">
            <v xml:space="preserve">UN    </v>
          </cell>
          <cell r="D2279" t="str">
            <v>AS</v>
          </cell>
          <cell r="E2279" t="str">
            <v>122,42</v>
          </cell>
        </row>
        <row r="2280">
          <cell r="A2280">
            <v>12776</v>
          </cell>
          <cell r="B2280" t="str">
            <v>HIDROMETRO WOLTMANN, DN 2", VAZAO MAXIMA DE 50 M3/H, PARA AGUA POTAVEL FRIA, RELOJOARIA PLANA, TURBINA HORIZONTAL, EQUIPADO COM TELIMETRIA (SEM CONEXOES)</v>
          </cell>
          <cell r="C2280" t="str">
            <v xml:space="preserve">UN    </v>
          </cell>
          <cell r="D2280" t="str">
            <v>AS</v>
          </cell>
          <cell r="E2280" t="str">
            <v>1.822,79</v>
          </cell>
        </row>
        <row r="2281">
          <cell r="A2281">
            <v>12777</v>
          </cell>
          <cell r="B2281" t="str">
            <v>HIDROMETRO WOLTMANN, DN 3", VAZAO MAXIMA DE 80 M3/H, PARA AGUA POTAVEL FRIA, RELOJOARIA PLANA, TURBINA HORIZONTAL, EQUIPADO COM TELIMETRIA (SEM CONEXOES)</v>
          </cell>
          <cell r="C2281" t="str">
            <v xml:space="preserve">UN    </v>
          </cell>
          <cell r="D2281" t="str">
            <v>AS</v>
          </cell>
          <cell r="E2281" t="str">
            <v>2.380,51</v>
          </cell>
        </row>
        <row r="2282">
          <cell r="A2282">
            <v>3391</v>
          </cell>
          <cell r="B2282" t="str">
            <v>IGNITOR PARA LAMPADA DE VAPOR DE SODIO / VAPOR METALICO ATE 2000 W, TENSAO DE PULSO ENTRE 600 A 750 V</v>
          </cell>
          <cell r="C2282" t="str">
            <v xml:space="preserve">UN    </v>
          </cell>
          <cell r="D2282" t="str">
            <v>AS</v>
          </cell>
          <cell r="E2282" t="str">
            <v>52,62</v>
          </cell>
        </row>
        <row r="2283">
          <cell r="A2283">
            <v>3389</v>
          </cell>
          <cell r="B2283" t="str">
            <v>IGNITOR PARA LAMPADA DE VAPOR DE SODIO / VAPOR METALICO ATE 400 W, TENSAO DE PULSO ENTRE 3000 A 4500 V</v>
          </cell>
          <cell r="C2283" t="str">
            <v xml:space="preserve">UN    </v>
          </cell>
          <cell r="D2283" t="str">
            <v>AS</v>
          </cell>
          <cell r="E2283" t="str">
            <v>27,30</v>
          </cell>
        </row>
        <row r="2284">
          <cell r="A2284">
            <v>3390</v>
          </cell>
          <cell r="B2284" t="str">
            <v>IGNITOR PARA LAMPADA DE VAPOR DE SODIO / VAPOR METALICO ATE 400 W, TENSAO DE PULSO ENTRE 580 A 750 V</v>
          </cell>
          <cell r="C2284" t="str">
            <v xml:space="preserve">UN    </v>
          </cell>
          <cell r="D2284" t="str">
            <v>AS</v>
          </cell>
          <cell r="E2284" t="str">
            <v>30,72</v>
          </cell>
        </row>
        <row r="2285">
          <cell r="A2285">
            <v>12873</v>
          </cell>
          <cell r="B2285" t="str">
            <v>IMPERMEABILIZADOR (HORISTA)</v>
          </cell>
          <cell r="C2285" t="str">
            <v xml:space="preserve">H     </v>
          </cell>
          <cell r="D2285" t="str">
            <v>CR</v>
          </cell>
          <cell r="E2285" t="str">
            <v>24,15</v>
          </cell>
        </row>
        <row r="2286">
          <cell r="A2286">
            <v>41076</v>
          </cell>
          <cell r="B2286" t="str">
            <v>IMPERMEABILIZADOR (MENSALISTA)</v>
          </cell>
          <cell r="C2286" t="str">
            <v xml:space="preserve">MES   </v>
          </cell>
          <cell r="D2286" t="str">
            <v>CR</v>
          </cell>
          <cell r="E2286" t="str">
            <v>4.228,24</v>
          </cell>
        </row>
        <row r="2287">
          <cell r="A2287">
            <v>140</v>
          </cell>
          <cell r="B2287" t="str">
            <v>IMPERMEABILIZANTE FLEXIVEL BRANCO DE BASE ACRILICA PARA COBERTURAS</v>
          </cell>
          <cell r="C2287" t="str">
            <v xml:space="preserve">KG    </v>
          </cell>
          <cell r="D2287" t="str">
            <v>CR</v>
          </cell>
          <cell r="E2287" t="str">
            <v>18,38</v>
          </cell>
        </row>
        <row r="2288">
          <cell r="A2288">
            <v>151</v>
          </cell>
          <cell r="B2288" t="str">
            <v>IMPERMEABILIZANTE INCOLOR,  BASE SILICONE, PARA TRATAMENTO DE FACHADAS, TELHAS, PEDRAS E OUTRAS SUPERFICIES</v>
          </cell>
          <cell r="C2288" t="str">
            <v xml:space="preserve">L     </v>
          </cell>
          <cell r="D2288" t="str">
            <v>CR</v>
          </cell>
          <cell r="E2288" t="str">
            <v>27,12</v>
          </cell>
        </row>
        <row r="2289">
          <cell r="A2289">
            <v>7340</v>
          </cell>
          <cell r="B2289" t="str">
            <v>IMUNIZANTE PARA MADEIRA, INCOLOR</v>
          </cell>
          <cell r="C2289" t="str">
            <v xml:space="preserve">L     </v>
          </cell>
          <cell r="D2289" t="str">
            <v>CR</v>
          </cell>
          <cell r="E2289" t="str">
            <v>30,48</v>
          </cell>
        </row>
        <row r="2290">
          <cell r="A2290">
            <v>2701</v>
          </cell>
          <cell r="B2290" t="str">
            <v>INSTALADOR DE TUBULACOES (TUBOS/EQUIPAMENTOS)</v>
          </cell>
          <cell r="C2290" t="str">
            <v xml:space="preserve">H     </v>
          </cell>
          <cell r="D2290" t="str">
            <v>CR</v>
          </cell>
          <cell r="E2290" t="str">
            <v>28,03</v>
          </cell>
        </row>
        <row r="2291">
          <cell r="A2291">
            <v>40929</v>
          </cell>
          <cell r="B2291" t="str">
            <v>INSTALADOR DE TUBULACOES (TUBOS/EQUIPAMENTOS) (MENSALISTA)</v>
          </cell>
          <cell r="C2291" t="str">
            <v xml:space="preserve">MES   </v>
          </cell>
          <cell r="D2291" t="str">
            <v>CR</v>
          </cell>
          <cell r="E2291" t="str">
            <v>4.910,25</v>
          </cell>
        </row>
        <row r="2292">
          <cell r="A2292">
            <v>38114</v>
          </cell>
          <cell r="B2292" t="str">
            <v>INTERRUPTOR BIPOLAR SIMPLES 10 A, 250 V (APENAS MODULO)</v>
          </cell>
          <cell r="C2292" t="str">
            <v xml:space="preserve">UN    </v>
          </cell>
          <cell r="D2292" t="str">
            <v>CR</v>
          </cell>
          <cell r="E2292" t="str">
            <v>20,75</v>
          </cell>
        </row>
        <row r="2293">
          <cell r="A2293">
            <v>38064</v>
          </cell>
          <cell r="B2293" t="str">
            <v>INTERRUPTOR BIPOLAR 10A, 250V, CONJUNTO MONTADO PARA EMBUTIR 4" X 2" (PLACA + SUPORTE + MODULO)</v>
          </cell>
          <cell r="C2293" t="str">
            <v xml:space="preserve">UN    </v>
          </cell>
          <cell r="D2293" t="str">
            <v>CR</v>
          </cell>
          <cell r="E2293" t="str">
            <v>23,20</v>
          </cell>
        </row>
        <row r="2294">
          <cell r="A2294">
            <v>38115</v>
          </cell>
          <cell r="B2294" t="str">
            <v>INTERRUPTOR INTERMEDIARIO 10 A, 250 V (APENAS MODULO)</v>
          </cell>
          <cell r="C2294" t="str">
            <v xml:space="preserve">UN    </v>
          </cell>
          <cell r="D2294" t="str">
            <v>CR</v>
          </cell>
          <cell r="E2294" t="str">
            <v>22,16</v>
          </cell>
        </row>
        <row r="2295">
          <cell r="A2295">
            <v>38065</v>
          </cell>
          <cell r="B2295" t="str">
            <v>INTERRUPTOR INTERMEDIARIO 10A, 250V, CONJUNTO MONTADO PARA EMBUTIR 4" X 2" (PLACA + SUPORTE + MODULO)</v>
          </cell>
          <cell r="C2295" t="str">
            <v xml:space="preserve">UN    </v>
          </cell>
          <cell r="D2295" t="str">
            <v>CR</v>
          </cell>
          <cell r="E2295" t="str">
            <v>32,92</v>
          </cell>
        </row>
        <row r="2296">
          <cell r="A2296">
            <v>38078</v>
          </cell>
          <cell r="B2296" t="str">
            <v>INTERRUPTOR PARALELO + TOMADA 2P+T 10A, 250V, CONJUNTO MONTADO PARA EMBUTIR 4" X 2" (PLACA + SUPORTE + MODULOS)</v>
          </cell>
          <cell r="C2296" t="str">
            <v xml:space="preserve">UN    </v>
          </cell>
          <cell r="D2296" t="str">
            <v>CR</v>
          </cell>
          <cell r="E2296" t="str">
            <v>19,20</v>
          </cell>
        </row>
        <row r="2297">
          <cell r="A2297">
            <v>38113</v>
          </cell>
          <cell r="B2297" t="str">
            <v>INTERRUPTOR PARALELO 10A, 250V (APENAS MODULO)</v>
          </cell>
          <cell r="C2297" t="str">
            <v xml:space="preserve">UN    </v>
          </cell>
          <cell r="D2297" t="str">
            <v>CR</v>
          </cell>
          <cell r="E2297" t="str">
            <v>10,43</v>
          </cell>
        </row>
        <row r="2298">
          <cell r="A2298">
            <v>38063</v>
          </cell>
          <cell r="B2298" t="str">
            <v>INTERRUPTOR PARALELO 10A, 250V, CONJUNTO MONTADO PARA EMBUTIR 4" X 2" (PLACA + SUPORTE + MODULO)</v>
          </cell>
          <cell r="C2298" t="str">
            <v xml:space="preserve">UN    </v>
          </cell>
          <cell r="D2298" t="str">
            <v>CR</v>
          </cell>
          <cell r="E2298" t="str">
            <v>11,19</v>
          </cell>
        </row>
        <row r="2299">
          <cell r="A2299">
            <v>38080</v>
          </cell>
          <cell r="B2299" t="str">
            <v>INTERRUPTOR SIMPLES + INTERRUPTOR PARALELO + TOMADA 2P+T 10A, 250V, CONJUNTO MONTADO PARA EMBUTIR 4" X 2" (PLACA + SUPORTE + MODULOS)</v>
          </cell>
          <cell r="C2299" t="str">
            <v xml:space="preserve">UN    </v>
          </cell>
          <cell r="D2299" t="str">
            <v>CR</v>
          </cell>
          <cell r="E2299" t="str">
            <v>33,35</v>
          </cell>
        </row>
        <row r="2300">
          <cell r="A2300">
            <v>38069</v>
          </cell>
          <cell r="B2300" t="str">
            <v>INTERRUPTOR SIMPLES + INTERRUPTOR PARALELO 10A, 250V, CONJUNTO MONTADO PARA EMBUTIR 4" X 2" (PLACA + SUPORTE + MODULOS)</v>
          </cell>
          <cell r="C2300" t="str">
            <v xml:space="preserve">UN    </v>
          </cell>
          <cell r="D2300" t="str">
            <v>CR</v>
          </cell>
          <cell r="E2300" t="str">
            <v>18,24</v>
          </cell>
        </row>
        <row r="2301">
          <cell r="A2301">
            <v>38077</v>
          </cell>
          <cell r="B2301" t="str">
            <v>INTERRUPTOR SIMPLES + TOMADA 2P+T 10A, 250V, CONJUNTO MONTADO PARA EMBUTIR 4" X 2" (PLACA + SUPORTE + MODULOS)</v>
          </cell>
          <cell r="C2301" t="str">
            <v xml:space="preserve">UN    </v>
          </cell>
          <cell r="D2301" t="str">
            <v>CR</v>
          </cell>
          <cell r="E2301" t="str">
            <v>17,82</v>
          </cell>
        </row>
        <row r="2302">
          <cell r="A2302">
            <v>38073</v>
          </cell>
          <cell r="B2302" t="str">
            <v>INTERRUPTOR SIMPLES + 2 INTERRUPTORES PARALELOS 10A, 250V, CONJUNTO MONTADO PARA EMBUTIR 4" X 2" (PLACA + SUPORTE + MODULOS)</v>
          </cell>
          <cell r="C2302" t="str">
            <v xml:space="preserve">UN    </v>
          </cell>
          <cell r="D2302" t="str">
            <v>CR</v>
          </cell>
          <cell r="E2302" t="str">
            <v>27,16</v>
          </cell>
        </row>
        <row r="2303">
          <cell r="A2303">
            <v>38112</v>
          </cell>
          <cell r="B2303" t="str">
            <v>INTERRUPTOR SIMPLES 10A, 250V (APENAS MODULO)</v>
          </cell>
          <cell r="C2303" t="str">
            <v xml:space="preserve">UN    </v>
          </cell>
          <cell r="D2303" t="str">
            <v>CR</v>
          </cell>
          <cell r="E2303" t="str">
            <v>8,01</v>
          </cell>
        </row>
        <row r="2304">
          <cell r="A2304">
            <v>38062</v>
          </cell>
          <cell r="B2304" t="str">
            <v>INTERRUPTOR SIMPLES 10A, 250V, CONJUNTO MONTADO PARA EMBUTIR 4" X 2" (PLACA + SUPORTE + MODULO)</v>
          </cell>
          <cell r="C2304" t="str">
            <v xml:space="preserve">UN    </v>
          </cell>
          <cell r="D2304" t="str">
            <v>CR</v>
          </cell>
          <cell r="E2304" t="str">
            <v>8,22</v>
          </cell>
        </row>
        <row r="2305">
          <cell r="A2305">
            <v>12128</v>
          </cell>
          <cell r="B2305" t="str">
            <v>INTERRUPTOR SIMPLES 10A, 250V, CONJUNTO MONTADO PARA SOBREPOR 4" X 2" (CAIXA + MODULO)</v>
          </cell>
          <cell r="C2305" t="str">
            <v xml:space="preserve">UN    </v>
          </cell>
          <cell r="D2305" t="str">
            <v>CR</v>
          </cell>
          <cell r="E2305" t="str">
            <v>10,99</v>
          </cell>
        </row>
        <row r="2306">
          <cell r="A2306">
            <v>12129</v>
          </cell>
          <cell r="B2306" t="str">
            <v>INTERRUPTOR SIMPLES 10A, 250V, CONJUNTO MONTADO PARA SOBREPOR 4" X 2" (CAIXA + 2 MODULOS)</v>
          </cell>
          <cell r="C2306" t="str">
            <v xml:space="preserve">UN    </v>
          </cell>
          <cell r="D2306" t="str">
            <v>CR</v>
          </cell>
          <cell r="E2306" t="str">
            <v>14,52</v>
          </cell>
        </row>
        <row r="2307">
          <cell r="A2307">
            <v>38081</v>
          </cell>
          <cell r="B2307" t="str">
            <v>INTERRUPTORES PARALELOS (2 MODULOS) + TOMADA 2P+T 10A, 250V, CONJUNTO MONTADO PARA EMBUTIR 4" X 2" (PLACA + SUPORTE + MODULOS)</v>
          </cell>
          <cell r="C2307" t="str">
            <v xml:space="preserve">UN    </v>
          </cell>
          <cell r="D2307" t="str">
            <v>CR</v>
          </cell>
          <cell r="E2307" t="str">
            <v>28,29</v>
          </cell>
        </row>
        <row r="2308">
          <cell r="A2308">
            <v>38070</v>
          </cell>
          <cell r="B2308" t="str">
            <v>INTERRUPTORES PARALELOS (2 MODULOS) 10A, 250V, CONJUNTO MONTADO PARA EMBUTIR 4" X 2" (PLACA + SUPORTE + MODULOS)</v>
          </cell>
          <cell r="C2308" t="str">
            <v xml:space="preserve">UN    </v>
          </cell>
          <cell r="D2308" t="str">
            <v>CR</v>
          </cell>
          <cell r="E2308" t="str">
            <v>19,49</v>
          </cell>
        </row>
        <row r="2309">
          <cell r="A2309">
            <v>38074</v>
          </cell>
          <cell r="B2309" t="str">
            <v>INTERRUPTORES PARALELOS (3 MODULOS) 10A, 250V, CONJUNTO MONTADO PARA EMBUTIR 4" X 2" (PLACA + SUPORTE + MODULO)</v>
          </cell>
          <cell r="C2309" t="str">
            <v xml:space="preserve">UN    </v>
          </cell>
          <cell r="D2309" t="str">
            <v>CR</v>
          </cell>
          <cell r="E2309" t="str">
            <v>29,64</v>
          </cell>
        </row>
        <row r="2310">
          <cell r="A2310">
            <v>38079</v>
          </cell>
          <cell r="B2310" t="str">
            <v>INTERRUPTORES SIMPLES (2 MODULOS) + TOMADA 2P+T 10A, 250V, CONJUNTO MONTADO PARA EMBUTIR 4" X 2" (PLACA + SUPORTE + MODULOS)</v>
          </cell>
          <cell r="C2310" t="str">
            <v xml:space="preserve">UN    </v>
          </cell>
          <cell r="D2310" t="str">
            <v>CR</v>
          </cell>
          <cell r="E2310" t="str">
            <v>25,44</v>
          </cell>
        </row>
        <row r="2311">
          <cell r="A2311">
            <v>38072</v>
          </cell>
          <cell r="B2311" t="str">
            <v>INTERRUPTORES SIMPLES (2 MODULOS) + 1 INTERRUPTOR PARALELO 10A, 250V, CONJUNTO MONTADO PARA EMBUTIR 4" X 2" (PLACA + SUPORTE + MODULOS)</v>
          </cell>
          <cell r="C2311" t="str">
            <v xml:space="preserve">UN    </v>
          </cell>
          <cell r="D2311" t="str">
            <v>CR</v>
          </cell>
          <cell r="E2311" t="str">
            <v>24,45</v>
          </cell>
        </row>
        <row r="2312">
          <cell r="A2312">
            <v>38068</v>
          </cell>
          <cell r="B2312" t="str">
            <v>INTERRUPTORES SIMPLES (2 MODULOS) 10A, 250V, CONJUNTO MONTADO PARA EMBUTIR 4" X 2" (PLACA + SUPORTE + MODULOS)</v>
          </cell>
          <cell r="C2312" t="str">
            <v xml:space="preserve">UN    </v>
          </cell>
          <cell r="D2312" t="str">
            <v>CR</v>
          </cell>
          <cell r="E2312" t="str">
            <v>16,88</v>
          </cell>
        </row>
        <row r="2313">
          <cell r="A2313">
            <v>38071</v>
          </cell>
          <cell r="B2313" t="str">
            <v>INTERRUPTORES SIMPLES (3 MODULOS) 10A, 250V, CONJUNTO MONTADO PARA EMBUTIR 4" X 2" (PLACA + SUPORTE + MODULOS)</v>
          </cell>
          <cell r="C2313" t="str">
            <v xml:space="preserve">UN    </v>
          </cell>
          <cell r="D2313" t="str">
            <v>CR</v>
          </cell>
          <cell r="E2313" t="str">
            <v>20,18</v>
          </cell>
        </row>
        <row r="2314">
          <cell r="A2314">
            <v>38412</v>
          </cell>
          <cell r="B2314" t="str">
            <v>INVERSOR DE SOLDA MONOFASICO DE 160 A, POTENCIA DE 5400 W, TENSAO DE 220 V, TURBO VENTILADO, PROTECAO POR FUSIVEL TERMICO, PARA ELETRODOS DE 2,0 A 4,0 MM</v>
          </cell>
          <cell r="C2314" t="str">
            <v xml:space="preserve">UN    </v>
          </cell>
          <cell r="D2314" t="str">
            <v xml:space="preserve">C </v>
          </cell>
          <cell r="E2314" t="str">
            <v>1.011,70</v>
          </cell>
        </row>
        <row r="2315">
          <cell r="A2315">
            <v>3405</v>
          </cell>
          <cell r="B2315" t="str">
            <v>ISOLADOR DE PORCELANA SUSPENSO, DISCO TIPO GARFO OLHAL, DIAMETRO DE 152 MM, PARA TENSAO DE *15* KV</v>
          </cell>
          <cell r="C2315" t="str">
            <v xml:space="preserve">UN    </v>
          </cell>
          <cell r="D2315" t="str">
            <v>AS</v>
          </cell>
          <cell r="E2315" t="str">
            <v>85,36</v>
          </cell>
        </row>
        <row r="2316">
          <cell r="A2316">
            <v>3394</v>
          </cell>
          <cell r="B2316" t="str">
            <v>ISOLADOR DE PORCELANA, TIPO BUCHA, PARA TENSAO DE *15* KV</v>
          </cell>
          <cell r="C2316" t="str">
            <v xml:space="preserve">UN    </v>
          </cell>
          <cell r="D2316" t="str">
            <v>AS</v>
          </cell>
          <cell r="E2316" t="str">
            <v>450,62</v>
          </cell>
        </row>
        <row r="2317">
          <cell r="A2317">
            <v>3393</v>
          </cell>
          <cell r="B2317" t="str">
            <v>ISOLADOR DE PORCELANA, TIPO BUCHA, PARA TENSAO DE *35* KV</v>
          </cell>
          <cell r="C2317" t="str">
            <v xml:space="preserve">UN    </v>
          </cell>
          <cell r="D2317" t="str">
            <v>AS</v>
          </cell>
          <cell r="E2317" t="str">
            <v>767,23</v>
          </cell>
        </row>
        <row r="2318">
          <cell r="A2318">
            <v>3406</v>
          </cell>
          <cell r="B2318" t="str">
            <v>ISOLADOR DE PORCELANA, TIPO PINO MONOCORPO, PARA TENSAO DE *15* KV</v>
          </cell>
          <cell r="C2318" t="str">
            <v xml:space="preserve">UN    </v>
          </cell>
          <cell r="D2318" t="str">
            <v>AS</v>
          </cell>
          <cell r="E2318" t="str">
            <v>26,13</v>
          </cell>
        </row>
        <row r="2319">
          <cell r="A2319">
            <v>3395</v>
          </cell>
          <cell r="B2319" t="str">
            <v>ISOLADOR DE PORCELANA, TIPO PINO MONOCORPO, PARA TENSAO DE *35* KV</v>
          </cell>
          <cell r="C2319" t="str">
            <v xml:space="preserve">UN    </v>
          </cell>
          <cell r="D2319" t="str">
            <v>AS</v>
          </cell>
          <cell r="E2319" t="str">
            <v>110,23</v>
          </cell>
        </row>
        <row r="2320">
          <cell r="A2320">
            <v>3398</v>
          </cell>
          <cell r="B2320" t="str">
            <v>ISOLADOR DE PORCELANA, TIPO ROLDANA, DIMENSOES DE *72* X *72* MM, PARA USO EM BAIXA TENSAO</v>
          </cell>
          <cell r="C2320" t="str">
            <v xml:space="preserve">UN    </v>
          </cell>
          <cell r="D2320" t="str">
            <v>AS</v>
          </cell>
          <cell r="E2320" t="str">
            <v>5,24</v>
          </cell>
        </row>
        <row r="2321">
          <cell r="A2321">
            <v>40662</v>
          </cell>
          <cell r="B2321" t="str">
            <v>JANELA BASCULANTE EM MADEIRA PINUS/ EUCALIPTO/ TAUARI/ VIROLA OU EQUIVALENTE DA REGIAO, *60 X 60*, CAIXA DO BATENTE/ MARCO E = *10* CM, 2 BASCULAS PARA VIDRO, COM FERRAGENS (SEM VIDRO, SEM GUARNICAO/ALIZAR E SEM ACABAMENTO)</v>
          </cell>
          <cell r="C2321" t="str">
            <v xml:space="preserve">UN    </v>
          </cell>
          <cell r="D2321" t="str">
            <v>CR</v>
          </cell>
          <cell r="E2321" t="str">
            <v>176,58</v>
          </cell>
        </row>
        <row r="2322">
          <cell r="A2322">
            <v>3437</v>
          </cell>
          <cell r="B2322" t="str">
            <v>JANELA BASCULANTE EM MADEIRA PINUS/ EUCALIPTO/ TAUARI/ VIROLA OU EQUIVALENTE DA REGIAO, CAIXA DO BATENTE/ MARCO *10* CM, *2* FOLHAS BASCULANTES PARA VIDRO, COM FERRAGENS (SEM VIDRO, SEM GUARNICAO/ALIZAR E SEM ACABAMENTO)</v>
          </cell>
          <cell r="C2322" t="str">
            <v xml:space="preserve">M2    </v>
          </cell>
          <cell r="D2322" t="str">
            <v>CR</v>
          </cell>
          <cell r="E2322" t="str">
            <v>490,51</v>
          </cell>
        </row>
        <row r="2323">
          <cell r="A2323">
            <v>11190</v>
          </cell>
          <cell r="B2323" t="str">
            <v>JANELA BASCULANTE, ACO, COM BATENTE/REQUADRO, 60 X 60 CM (SEM VIDROS)</v>
          </cell>
          <cell r="C2323" t="str">
            <v xml:space="preserve">UN    </v>
          </cell>
          <cell r="D2323" t="str">
            <v>AS</v>
          </cell>
          <cell r="E2323" t="str">
            <v>229,00</v>
          </cell>
        </row>
        <row r="2324">
          <cell r="A2324">
            <v>34377</v>
          </cell>
          <cell r="B2324" t="str">
            <v>JANELA BASCULANTE, EM ALUMINIO PERFIL 20, 80 X 60 CM (A X L), 4 FLS (1 FIXA E 3 MOVEIS), ACABAMENTO BRANCO OU BRILHANTE, BATENTE DE 3 A 4 CM, COM VIDRO 4 MM, SEM GUARNICAO</v>
          </cell>
          <cell r="C2324" t="str">
            <v xml:space="preserve">UN    </v>
          </cell>
          <cell r="D2324" t="str">
            <v>CR</v>
          </cell>
          <cell r="E2324" t="str">
            <v>369,52</v>
          </cell>
        </row>
        <row r="2325">
          <cell r="A2325">
            <v>3428</v>
          </cell>
          <cell r="B2325" t="str">
            <v>JANELA DE ABRIR EM MADEIRA IMBUIA/CEDRO ARANA/CEDRO ROSA OU EQUIVALENTE DA REGIAO, CAIXA DO BATENTE/MARCO *10* CM, 2 FOLHAS DE ABRIR TIPO VENEZIANA E 2 FOLHAS DE ABRIR PARA VIDRO, COM GUARNICAO/ALIZAR, COM FERRAGENS, (SEM VIDRO E SEM ACABAMENTO)</v>
          </cell>
          <cell r="C2325" t="str">
            <v xml:space="preserve">M2    </v>
          </cell>
          <cell r="D2325" t="str">
            <v xml:space="preserve">C </v>
          </cell>
          <cell r="E2325" t="str">
            <v>727,59</v>
          </cell>
        </row>
        <row r="2326">
          <cell r="A2326">
            <v>3429</v>
          </cell>
          <cell r="B2326" t="str">
            <v>JANELA DE ABRIR EM MADEIRA PINUS/EUCALIPTO/ TAUARI/ VIROLA OU EQUIVALENTE DA REGIAO, CAIXA DO BATENTE/MARCO *10* CM, 2 FOLHAS DE ABRIR TIPO VENEZIANA E 2 FOLHAS GUILHOTINA PARA VIDRO, COM FERRAGENS (SEM VIDRO,SEM GUARNICAO/ALIZAR E SEM ACABAMENTO)</v>
          </cell>
          <cell r="C2326" t="str">
            <v xml:space="preserve">M2    </v>
          </cell>
          <cell r="D2326" t="str">
            <v>CR</v>
          </cell>
          <cell r="E2326" t="str">
            <v>415,70</v>
          </cell>
        </row>
        <row r="2327">
          <cell r="A2327">
            <v>11199</v>
          </cell>
          <cell r="B2327" t="str">
            <v>JANELA DE CORRER, ACO, BATENTE/REQUADRO DE 6 A 14 CM, COM DIVISAO HORIZ , PINT ANTICORROSIVA, SEM VIDRO, BANDEIRA COM BASCULA, 4 FLS, 120 X 150 CM (A X L)</v>
          </cell>
          <cell r="C2327" t="str">
            <v xml:space="preserve">UN    </v>
          </cell>
          <cell r="D2327" t="str">
            <v>AS</v>
          </cell>
          <cell r="E2327" t="str">
            <v>1.264,72</v>
          </cell>
        </row>
        <row r="2328">
          <cell r="A2328">
            <v>34369</v>
          </cell>
          <cell r="B2328" t="str">
            <v>JANELA DE CORRER, EM ALUMINIO PEFIL 25, 100 X 200 CM (A X L), 4 FLS, SEM BANDEIRA, ACABAMENTO BRANCO OU BRILHANTE, BATENTE DE 6 A 7 CM, COM VIDRO 4 MM, SEM GUARNICAO/ALIZAR</v>
          </cell>
          <cell r="C2328" t="str">
            <v xml:space="preserve">UN    </v>
          </cell>
          <cell r="D2328" t="str">
            <v>CR</v>
          </cell>
          <cell r="E2328" t="str">
            <v>1.285,23</v>
          </cell>
        </row>
        <row r="2329">
          <cell r="A2329">
            <v>36896</v>
          </cell>
          <cell r="B2329" t="str">
            <v>JANELA DE CORRER, EM ALUMINIO PERFIL 25, 100 X 120 CM (A X L), 2 FLS MOVEIS, SEM BANDEIRA, ACABAMENTO BRANCO OU BRILHANTE, BATENTE DE 6 A 7 CM, COM VIDRO 4 MM, SEM GUARNICAO</v>
          </cell>
          <cell r="C2329" t="str">
            <v xml:space="preserve">UN    </v>
          </cell>
          <cell r="D2329" t="str">
            <v xml:space="preserve">C </v>
          </cell>
          <cell r="E2329" t="str">
            <v>715,68</v>
          </cell>
        </row>
        <row r="2330">
          <cell r="A2330">
            <v>34367</v>
          </cell>
          <cell r="B2330" t="str">
            <v>JANELA DE CORRER, EM ALUMINIO PERFIL 25, 100 X 150 CM (A X L), 2 FLS MOVEIS, SEM BANDEIRA, ACABAMENTO BRANCO OU BRILHANTE, BATENTE DE 6 A 7 CM, COM VIDRO 4 MM, SEM GUARNICAO</v>
          </cell>
          <cell r="C2330" t="str">
            <v xml:space="preserve">UN    </v>
          </cell>
          <cell r="D2330" t="str">
            <v>CR</v>
          </cell>
          <cell r="E2330" t="str">
            <v>922,40</v>
          </cell>
        </row>
        <row r="2331">
          <cell r="A2331">
            <v>36897</v>
          </cell>
          <cell r="B2331" t="str">
            <v>JANELA DE CORRER, EM ALUMINIO PERFIL 25, 100 X 150 CM (A X L), 4 FLS MOVEIS, SEM BANDEIRA, ACABAMENTO BRANCO OU BRILHANTE, BATENTE DE 6 A 7 CM, COM VIDRO 4 MM, SEM GUARNICAO/ALIZAR</v>
          </cell>
          <cell r="C2331" t="str">
            <v xml:space="preserve">UN    </v>
          </cell>
          <cell r="D2331" t="str">
            <v>CR</v>
          </cell>
          <cell r="E2331" t="str">
            <v>1.116,80</v>
          </cell>
        </row>
        <row r="2332">
          <cell r="A2332">
            <v>34364</v>
          </cell>
          <cell r="B2332" t="str">
            <v>JANELA DE CORRER, EM ALUMINIO PERFIL 25, 120 X 150 CM (A X L), 4 FLS, BANDEIRA COM BASCULA, ACABAMENTO BRANCO OU BRILHANTE, BATENTE/REQUADRO DE 6 A 14 CM, COM VIDRO 4 MM, SEM GUARNICAO/ALIZAR</v>
          </cell>
          <cell r="C2332" t="str">
            <v xml:space="preserve">UN    </v>
          </cell>
          <cell r="D2332" t="str">
            <v>CR</v>
          </cell>
          <cell r="E2332" t="str">
            <v>1.212,47</v>
          </cell>
        </row>
        <row r="2333">
          <cell r="A2333">
            <v>40659</v>
          </cell>
          <cell r="B233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33" t="str">
            <v xml:space="preserve">M2    </v>
          </cell>
          <cell r="D2333" t="str">
            <v>CR</v>
          </cell>
          <cell r="E2333" t="str">
            <v>694,00</v>
          </cell>
        </row>
        <row r="2334">
          <cell r="A2334">
            <v>40660</v>
          </cell>
          <cell r="B233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34" t="str">
            <v xml:space="preserve">M2    </v>
          </cell>
          <cell r="D2334" t="str">
            <v>CR</v>
          </cell>
          <cell r="E2334" t="str">
            <v>879,56</v>
          </cell>
        </row>
        <row r="2335">
          <cell r="A2335">
            <v>40661</v>
          </cell>
          <cell r="B233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5" t="str">
            <v xml:space="preserve">M2    </v>
          </cell>
          <cell r="D2335" t="str">
            <v>CR</v>
          </cell>
          <cell r="E2335" t="str">
            <v>540,78</v>
          </cell>
        </row>
        <row r="2336">
          <cell r="A2336">
            <v>3421</v>
          </cell>
          <cell r="B2336" t="str">
            <v>JANELA EM MADEIRA CEDRINHO/ ANGELIM COMERCIAL/ CURUPIXA/ CUMARU OU EQUIVALENTE DA REGIAO, CAIXA DO BATENTE/MARCO *10* CM, 2 FOLHAS DE ABRIR TIPO VENEZIANA E 2 FOLHAS GUILHOTINA PARA VIDRO, COM GUARNICAO/ALIZAR, COM FERRAGENS (SEM VIDRO E SEM ACABAMENTO)</v>
          </cell>
          <cell r="C2336" t="str">
            <v xml:space="preserve">M2    </v>
          </cell>
          <cell r="D2336" t="str">
            <v>CR</v>
          </cell>
          <cell r="E2336" t="str">
            <v>544,92</v>
          </cell>
        </row>
        <row r="2337">
          <cell r="A2337">
            <v>599</v>
          </cell>
          <cell r="B2337" t="str">
            <v>JANELA FIXA, EM ALUMINIO PERFIL 20, 60  X 80 CM (A X L), BATENTE/REQUADRO DE 3 A 14 CM, COM VIDRO 4 MM, SEM GUARNICAO/ALIZAR, ACABAMENTO ALUM BRANCO OU BRILHANTE</v>
          </cell>
          <cell r="C2337" t="str">
            <v xml:space="preserve">M2    </v>
          </cell>
          <cell r="D2337" t="str">
            <v>CR</v>
          </cell>
          <cell r="E2337" t="str">
            <v>1.305,25</v>
          </cell>
        </row>
        <row r="2338">
          <cell r="A2338">
            <v>44053</v>
          </cell>
          <cell r="B2338" t="str">
            <v>JANELA INTEGRADA VENEZIANA EM ALUMINIO PERFIL 25, 120 X 120 CM (A X L), 2 FLS ( 2 VIDROS) E VENEZIANA COM ACIONAMENTO MANUAL, SEM BANDEIRA, ACABAMENTO BRILHANTE, BATENTE DE 11,50 A 12,50 CM, COM VIDRO 4 MM, INCLUSO GUARNICAO</v>
          </cell>
          <cell r="C2338" t="str">
            <v xml:space="preserve">UN    </v>
          </cell>
          <cell r="D2338" t="str">
            <v>CR</v>
          </cell>
          <cell r="E2338" t="str">
            <v>2.897,04</v>
          </cell>
        </row>
        <row r="2339">
          <cell r="A2339">
            <v>3423</v>
          </cell>
          <cell r="B2339" t="str">
            <v>JANELA MAXIM AR EM MADEIRA CEDRINHO/ ANGELIM COMERCIAL/ CURUPIXA/ CUMARU OU EQUIVALENTE DA REGIAO, CAIXA DO BATENTE/MARCO *10* CM, 1 FOLHA  PARA VIDRO, COM GUARNICAO/ALIZAR, COM FERRAGENS, (SEM VIDRO E SEM ACABAMENTO)</v>
          </cell>
          <cell r="C2339" t="str">
            <v xml:space="preserve">M2    </v>
          </cell>
          <cell r="D2339" t="str">
            <v>CR</v>
          </cell>
          <cell r="E2339" t="str">
            <v>768,46</v>
          </cell>
        </row>
        <row r="2340">
          <cell r="A2340">
            <v>34381</v>
          </cell>
          <cell r="B2340" t="str">
            <v>JANELA MAXIM AR, EM ALUMINIO PERFIL 25, 60 X 80 CM (A X L), ACABAMENTO BRANCO OU BRILHANTE, BATENTE DE 4 A 5 CM, COM VIDRO 4 MM, SEM GUARNICAO/ALIZAR</v>
          </cell>
          <cell r="C2340" t="str">
            <v xml:space="preserve">UN    </v>
          </cell>
          <cell r="D2340" t="str">
            <v>CR</v>
          </cell>
          <cell r="E2340" t="str">
            <v>527,03</v>
          </cell>
        </row>
        <row r="2341">
          <cell r="A2341">
            <v>34797</v>
          </cell>
          <cell r="B2341" t="str">
            <v>JANELA MAXIMO AR, ACO, BATENTE / REQUADRO DE 6 A 14 CM, PINT ANTICORROSIVA, SEM VIDRO, COM GRADE, 1 FL, 60  X 80 CM (A X L)</v>
          </cell>
          <cell r="C2341" t="str">
            <v xml:space="preserve">UN    </v>
          </cell>
          <cell r="D2341" t="str">
            <v>AS</v>
          </cell>
          <cell r="E2341" t="str">
            <v>498,80</v>
          </cell>
        </row>
        <row r="2342">
          <cell r="A2342">
            <v>44054</v>
          </cell>
          <cell r="B2342" t="str">
            <v>JANELA VENEZIANA DE CORRER, EM ALUMINIO PERFIL 25, 100 X 120 CM (A X L), 3 FLS (2 VENEZIANAS E 1 VIDRO), SEM BANDEIRA, ACABAMENTO BRANCO OU BRILHANTE, BATENTE DE 8 A 9 CM, COM VIDRO 4 MM, SEM GUARNICAO/ALIZAR</v>
          </cell>
          <cell r="C2342" t="str">
            <v xml:space="preserve">UN    </v>
          </cell>
          <cell r="D2342" t="str">
            <v>CR</v>
          </cell>
          <cell r="E2342" t="str">
            <v>1.039,28</v>
          </cell>
        </row>
        <row r="2343">
          <cell r="A2343">
            <v>44399</v>
          </cell>
          <cell r="B2343" t="str">
            <v>JANELA VENEZIANA DE CORRER, EM ALUMINIO PERFIL 25, 100 X 150 CM (A X L), 6 FLS (4 VENEZIANAS E 2 VIDROS), SEM BANDEIRA, ACABAMENTO BRANCO OU BRILHANTE, BATENTE DE 8 A 9 CM, COM VIDRO 4 MM, SEM GUARNICAO / ALIZAR</v>
          </cell>
          <cell r="C2343" t="str">
            <v xml:space="preserve">UN    </v>
          </cell>
          <cell r="D2343" t="str">
            <v>CR</v>
          </cell>
          <cell r="E2343" t="str">
            <v>1.419,99</v>
          </cell>
        </row>
        <row r="2344">
          <cell r="A2344">
            <v>44503</v>
          </cell>
          <cell r="B2344" t="str">
            <v>JARDINEIRO (HORISTA)</v>
          </cell>
          <cell r="C2344" t="str">
            <v xml:space="preserve">H     </v>
          </cell>
          <cell r="D2344" t="str">
            <v>CR</v>
          </cell>
          <cell r="E2344" t="str">
            <v>18,20</v>
          </cell>
        </row>
        <row r="2345">
          <cell r="A2345">
            <v>41077</v>
          </cell>
          <cell r="B2345" t="str">
            <v>JARDINEIRO (MENSALISTA)</v>
          </cell>
          <cell r="C2345" t="str">
            <v xml:space="preserve">MES   </v>
          </cell>
          <cell r="D2345" t="str">
            <v>CR</v>
          </cell>
          <cell r="E2345" t="str">
            <v>3.188,96</v>
          </cell>
        </row>
        <row r="2346">
          <cell r="A2346">
            <v>37963</v>
          </cell>
          <cell r="B2346" t="str">
            <v>JOELHO CPVC, SOLDAVEL, 45 GRAUS, 15 MM, PARA AGUA QUENTE</v>
          </cell>
          <cell r="C2346" t="str">
            <v xml:space="preserve">UN    </v>
          </cell>
          <cell r="D2346" t="str">
            <v>CR</v>
          </cell>
          <cell r="E2346" t="str">
            <v>4,47</v>
          </cell>
        </row>
        <row r="2347">
          <cell r="A2347">
            <v>37964</v>
          </cell>
          <cell r="B2347" t="str">
            <v>JOELHO CPVC, SOLDAVEL, 45 GRAUS, 22 MM, PARA AGUA QUENTE</v>
          </cell>
          <cell r="C2347" t="str">
            <v xml:space="preserve">UN    </v>
          </cell>
          <cell r="D2347" t="str">
            <v>CR</v>
          </cell>
          <cell r="E2347" t="str">
            <v>5,97</v>
          </cell>
        </row>
        <row r="2348">
          <cell r="A2348">
            <v>37965</v>
          </cell>
          <cell r="B2348" t="str">
            <v>JOELHO CPVC, SOLDAVEL, 45 GRAUS, 28 MM, PARA AGUA QUENTE</v>
          </cell>
          <cell r="C2348" t="str">
            <v xml:space="preserve">UN    </v>
          </cell>
          <cell r="D2348" t="str">
            <v>CR</v>
          </cell>
          <cell r="E2348" t="str">
            <v>8,62</v>
          </cell>
        </row>
        <row r="2349">
          <cell r="A2349">
            <v>37966</v>
          </cell>
          <cell r="B2349" t="str">
            <v>JOELHO CPVC, SOLDAVEL, 45 GRAUS, 35 MM, PARA AGUA QUENTE</v>
          </cell>
          <cell r="C2349" t="str">
            <v xml:space="preserve">UN    </v>
          </cell>
          <cell r="D2349" t="str">
            <v>CR</v>
          </cell>
          <cell r="E2349" t="str">
            <v>15,13</v>
          </cell>
        </row>
        <row r="2350">
          <cell r="A2350">
            <v>37967</v>
          </cell>
          <cell r="B2350" t="str">
            <v>JOELHO CPVC, SOLDAVEL, 45 GRAUS, 42 MM, PARA AGUA QUENTE</v>
          </cell>
          <cell r="C2350" t="str">
            <v xml:space="preserve">UN    </v>
          </cell>
          <cell r="D2350" t="str">
            <v>CR</v>
          </cell>
          <cell r="E2350" t="str">
            <v>25,42</v>
          </cell>
        </row>
        <row r="2351">
          <cell r="A2351">
            <v>37968</v>
          </cell>
          <cell r="B2351" t="str">
            <v>JOELHO CPVC, SOLDAVEL, 45 GRAUS, 54 MM, PARA AGUA QUENTE</v>
          </cell>
          <cell r="C2351" t="str">
            <v xml:space="preserve">UN    </v>
          </cell>
          <cell r="D2351" t="str">
            <v>CR</v>
          </cell>
          <cell r="E2351" t="str">
            <v>53,98</v>
          </cell>
        </row>
        <row r="2352">
          <cell r="A2352">
            <v>37969</v>
          </cell>
          <cell r="B2352" t="str">
            <v>JOELHO CPVC, SOLDAVEL, 45 GRAUS, 73 MM, PARA AGUA QUENTE</v>
          </cell>
          <cell r="C2352" t="str">
            <v xml:space="preserve">UN    </v>
          </cell>
          <cell r="D2352" t="str">
            <v>CR</v>
          </cell>
          <cell r="E2352" t="str">
            <v>136,40</v>
          </cell>
        </row>
        <row r="2353">
          <cell r="A2353">
            <v>37970</v>
          </cell>
          <cell r="B2353" t="str">
            <v>JOELHO CPVC, SOLDAVEL, 45 GRAUS, 89 MM, PARA AGUA QUENTE</v>
          </cell>
          <cell r="C2353" t="str">
            <v xml:space="preserve">UN    </v>
          </cell>
          <cell r="D2353" t="str">
            <v>CR</v>
          </cell>
          <cell r="E2353" t="str">
            <v>197,34</v>
          </cell>
        </row>
        <row r="2354">
          <cell r="A2354">
            <v>44251</v>
          </cell>
          <cell r="B2354" t="str">
            <v>JOELHO CPVC, SOLDAVEL, 90 GRAUS, 114 MM, PARA AGUA QUENTE</v>
          </cell>
          <cell r="C2354" t="str">
            <v xml:space="preserve">UN    </v>
          </cell>
          <cell r="D2354" t="str">
            <v>CR</v>
          </cell>
          <cell r="E2354" t="str">
            <v>227,94</v>
          </cell>
        </row>
        <row r="2355">
          <cell r="A2355">
            <v>21118</v>
          </cell>
          <cell r="B2355" t="str">
            <v>JOELHO CPVC, SOLDAVEL, 90 GRAUS, 15 MM, PARA AGUA QUENTE</v>
          </cell>
          <cell r="C2355" t="str">
            <v xml:space="preserve">UN    </v>
          </cell>
          <cell r="D2355" t="str">
            <v>CR</v>
          </cell>
          <cell r="E2355" t="str">
            <v>3,55</v>
          </cell>
        </row>
        <row r="2356">
          <cell r="A2356">
            <v>37956</v>
          </cell>
          <cell r="B2356" t="str">
            <v>JOELHO CPVC, SOLDAVEL, 90 GRAUS, 22 MM, PARA AGUA QUENTE</v>
          </cell>
          <cell r="C2356" t="str">
            <v xml:space="preserve">UN    </v>
          </cell>
          <cell r="D2356" t="str">
            <v>CR</v>
          </cell>
          <cell r="E2356" t="str">
            <v>4,36</v>
          </cell>
        </row>
        <row r="2357">
          <cell r="A2357">
            <v>37957</v>
          </cell>
          <cell r="B2357" t="str">
            <v>JOELHO CPVC, SOLDAVEL, 90 GRAUS, 28 MM, PARA AGUA QUENTE</v>
          </cell>
          <cell r="C2357" t="str">
            <v xml:space="preserve">UN    </v>
          </cell>
          <cell r="D2357" t="str">
            <v>CR</v>
          </cell>
          <cell r="E2357" t="str">
            <v>9,28</v>
          </cell>
        </row>
        <row r="2358">
          <cell r="A2358">
            <v>37958</v>
          </cell>
          <cell r="B2358" t="str">
            <v>JOELHO CPVC, SOLDAVEL, 90 GRAUS, 35 MM, PARA AGUA QUENTE</v>
          </cell>
          <cell r="C2358" t="str">
            <v xml:space="preserve">UN    </v>
          </cell>
          <cell r="D2358" t="str">
            <v>CR</v>
          </cell>
          <cell r="E2358" t="str">
            <v>16,78</v>
          </cell>
        </row>
        <row r="2359">
          <cell r="A2359">
            <v>37959</v>
          </cell>
          <cell r="B2359" t="str">
            <v>JOELHO CPVC, SOLDAVEL, 90 GRAUS, 42 MM, PARA AGUA QUENTE</v>
          </cell>
          <cell r="C2359" t="str">
            <v xml:space="preserve">UN    </v>
          </cell>
          <cell r="D2359" t="str">
            <v>CR</v>
          </cell>
          <cell r="E2359" t="str">
            <v>25,83</v>
          </cell>
        </row>
        <row r="2360">
          <cell r="A2360">
            <v>37960</v>
          </cell>
          <cell r="B2360" t="str">
            <v>JOELHO CPVC, SOLDAVEL, 90 GRAUS, 54 MM, PARA AGUA QUENTE</v>
          </cell>
          <cell r="C2360" t="str">
            <v xml:space="preserve">UN    </v>
          </cell>
          <cell r="D2360" t="str">
            <v>CR</v>
          </cell>
          <cell r="E2360" t="str">
            <v>66,00</v>
          </cell>
        </row>
        <row r="2361">
          <cell r="A2361">
            <v>37961</v>
          </cell>
          <cell r="B2361" t="str">
            <v>JOELHO CPVC, SOLDAVEL, 90 GRAUS, 73 MM, PARA AGUA QUENTE</v>
          </cell>
          <cell r="C2361" t="str">
            <v xml:space="preserve">UN    </v>
          </cell>
          <cell r="D2361" t="str">
            <v>CR</v>
          </cell>
          <cell r="E2361" t="str">
            <v>141,84</v>
          </cell>
        </row>
        <row r="2362">
          <cell r="A2362">
            <v>37962</v>
          </cell>
          <cell r="B2362" t="str">
            <v>JOELHO CPVC, SOLDAVEL, 90 GRAUS, 89 MM, PARA AGUA QUENTE</v>
          </cell>
          <cell r="C2362" t="str">
            <v xml:space="preserve">UN    </v>
          </cell>
          <cell r="D2362" t="str">
            <v>CR</v>
          </cell>
          <cell r="E2362" t="str">
            <v>163,52</v>
          </cell>
        </row>
        <row r="2363">
          <cell r="A2363">
            <v>3533</v>
          </cell>
          <cell r="B2363" t="str">
            <v>JOELHO DE REDUCAO, PVC SOLDAVEL, 90 GRAUS, 25 MM X 20 MM, COR MARROM, PARA AGUA FRIA PREDIAL</v>
          </cell>
          <cell r="C2363" t="str">
            <v xml:space="preserve">UN    </v>
          </cell>
          <cell r="D2363" t="str">
            <v>CR</v>
          </cell>
          <cell r="E2363" t="str">
            <v>3,18</v>
          </cell>
        </row>
        <row r="2364">
          <cell r="A2364">
            <v>3538</v>
          </cell>
          <cell r="B2364" t="str">
            <v>JOELHO DE REDUCAO, PVC SOLDAVEL, 90 GRAUS, 32 MM X 25 MM, COR MARROM, PARA AGUA FRIA PREDIAL</v>
          </cell>
          <cell r="C2364" t="str">
            <v xml:space="preserve">UN    </v>
          </cell>
          <cell r="D2364" t="str">
            <v>CR</v>
          </cell>
          <cell r="E2364" t="str">
            <v>6,02</v>
          </cell>
        </row>
        <row r="2365">
          <cell r="A2365">
            <v>3498</v>
          </cell>
          <cell r="B2365" t="str">
            <v>JOELHO DE REDUCAO, PVC, ROSCAVEL, 90 GRAUS, 1" X 3/4", COR BRANCA, PARA AGUA FRIA PREDIAL</v>
          </cell>
          <cell r="C2365" t="str">
            <v xml:space="preserve">UN    </v>
          </cell>
          <cell r="D2365" t="str">
            <v>CR</v>
          </cell>
          <cell r="E2365" t="str">
            <v>5,84</v>
          </cell>
        </row>
        <row r="2366">
          <cell r="A2366">
            <v>3496</v>
          </cell>
          <cell r="B2366" t="str">
            <v>JOELHO DE REDUCAO, PVC, ROSCAVEL, 90 GRAUS, 3/4" X 1/2", COR BRANCA, PARA AGUA FRIA PREDIAL</v>
          </cell>
          <cell r="C2366" t="str">
            <v xml:space="preserve">UN    </v>
          </cell>
          <cell r="D2366" t="str">
            <v>CR</v>
          </cell>
          <cell r="E2366" t="str">
            <v>3,91</v>
          </cell>
        </row>
        <row r="2367">
          <cell r="A2367">
            <v>38429</v>
          </cell>
          <cell r="B2367" t="str">
            <v>JOELHO DE TRANSICAO, CPVC, SOLDAVEL, 90 GRAUS, 15 MM X 1/2", PARA AGUA QUENTE</v>
          </cell>
          <cell r="C2367" t="str">
            <v xml:space="preserve">UN    </v>
          </cell>
          <cell r="D2367" t="str">
            <v>CR</v>
          </cell>
          <cell r="E2367" t="str">
            <v>12,08</v>
          </cell>
        </row>
        <row r="2368">
          <cell r="A2368">
            <v>38431</v>
          </cell>
          <cell r="B2368" t="str">
            <v>JOELHO DE TRANSICAO, CPVC, SOLDAVEL, 90 GRAUS, 22 MM X 1/2", PARA AGUA QUENTE</v>
          </cell>
          <cell r="C2368" t="str">
            <v xml:space="preserve">UN    </v>
          </cell>
          <cell r="D2368" t="str">
            <v>CR</v>
          </cell>
          <cell r="E2368" t="str">
            <v>15,15</v>
          </cell>
        </row>
        <row r="2369">
          <cell r="A2369">
            <v>38430</v>
          </cell>
          <cell r="B2369" t="str">
            <v>JOELHO DE TRANSICAO, CPVC, SOLDAVEL, 90 GRAUS, 22 MM X 3/4", PARA AGUA QUENTE</v>
          </cell>
          <cell r="C2369" t="str">
            <v xml:space="preserve">UN    </v>
          </cell>
          <cell r="D2369" t="str">
            <v>CR</v>
          </cell>
          <cell r="E2369" t="str">
            <v>23,49</v>
          </cell>
        </row>
        <row r="2370">
          <cell r="A2370">
            <v>36348</v>
          </cell>
          <cell r="B2370" t="str">
            <v>JOELHO PPR 45 GRAUS, SOLDAVEL, F/F, DN 20 MM, PARA AGUA QUENTE PREDIAL</v>
          </cell>
          <cell r="C2370" t="str">
            <v xml:space="preserve">UN    </v>
          </cell>
          <cell r="D2370" t="str">
            <v>CR</v>
          </cell>
          <cell r="E2370" t="str">
            <v>2,22</v>
          </cell>
        </row>
        <row r="2371">
          <cell r="A2371">
            <v>36349</v>
          </cell>
          <cell r="B2371" t="str">
            <v>JOELHO PPR 45 GRAUS, SOLDAVEL, F/F, DN 25 MM, PARA AGUA QUENTE PREDIAL</v>
          </cell>
          <cell r="C2371" t="str">
            <v xml:space="preserve">UN    </v>
          </cell>
          <cell r="D2371" t="str">
            <v>CR</v>
          </cell>
          <cell r="E2371" t="str">
            <v>3,07</v>
          </cell>
        </row>
        <row r="2372">
          <cell r="A2372">
            <v>38987</v>
          </cell>
          <cell r="B2372" t="str">
            <v>JOELHO PPR 45 GRAUS, SOLDAVEL, F/F, DN 40 MM, PARA AQUA QUENTE E FRIA PREDIAL</v>
          </cell>
          <cell r="C2372" t="str">
            <v xml:space="preserve">UN    </v>
          </cell>
          <cell r="D2372" t="str">
            <v>CR</v>
          </cell>
          <cell r="E2372" t="str">
            <v>14,74</v>
          </cell>
        </row>
        <row r="2373">
          <cell r="A2373">
            <v>38988</v>
          </cell>
          <cell r="B2373" t="str">
            <v>JOELHO PPR 45 GRAUS, SOLDAVEL, F/F, DN 50 MM, PARA AQUA QUENTE E FRIA PREDIAL</v>
          </cell>
          <cell r="C2373" t="str">
            <v xml:space="preserve">UN    </v>
          </cell>
          <cell r="D2373" t="str">
            <v>CR</v>
          </cell>
          <cell r="E2373" t="str">
            <v>24,01</v>
          </cell>
        </row>
        <row r="2374">
          <cell r="A2374">
            <v>38989</v>
          </cell>
          <cell r="B2374" t="str">
            <v>JOELHO PPR 45 GRAUS, SOLDAVEL, F/F, DN 63 MM, PARA AQUA QUENTE E FRIA PREDIAL</v>
          </cell>
          <cell r="C2374" t="str">
            <v xml:space="preserve">UN    </v>
          </cell>
          <cell r="D2374" t="str">
            <v>CR</v>
          </cell>
          <cell r="E2374" t="str">
            <v>40,41</v>
          </cell>
        </row>
        <row r="2375">
          <cell r="A2375">
            <v>38990</v>
          </cell>
          <cell r="B2375" t="str">
            <v>JOELHO PPR 45 GRAUS, SOLDAVEL, F/F, DN 75 MM, PARA AQUA QUENTE E FRIA PREDIAL</v>
          </cell>
          <cell r="C2375" t="str">
            <v xml:space="preserve">UN    </v>
          </cell>
          <cell r="D2375" t="str">
            <v>CR</v>
          </cell>
          <cell r="E2375" t="str">
            <v>80,74</v>
          </cell>
        </row>
        <row r="2376">
          <cell r="A2376">
            <v>38991</v>
          </cell>
          <cell r="B2376" t="str">
            <v>JOELHO PPR 45 GRAUS, SOLDAVEL, F/F, DN 90 MM, PARA AQUA QUENTE E FRIA PREDIAL</v>
          </cell>
          <cell r="C2376" t="str">
            <v xml:space="preserve">UN    </v>
          </cell>
          <cell r="D2376" t="str">
            <v>CR</v>
          </cell>
          <cell r="E2376" t="str">
            <v>145,30</v>
          </cell>
        </row>
        <row r="2377">
          <cell r="A2377">
            <v>38433</v>
          </cell>
          <cell r="B2377" t="str">
            <v>JOELHO PPR, 45 GRAUS, SOLDAVEL, F/F, DN 32 MM, PARA AGUA QUENTE PREDIAL</v>
          </cell>
          <cell r="C2377" t="str">
            <v xml:space="preserve">UN    </v>
          </cell>
          <cell r="D2377" t="str">
            <v>CR</v>
          </cell>
          <cell r="E2377" t="str">
            <v>7,51</v>
          </cell>
        </row>
        <row r="2378">
          <cell r="A2378">
            <v>38440</v>
          </cell>
          <cell r="B2378" t="str">
            <v>JOELHO PPR, 90 GRAUS, SOLDAVEL, F/F, DN 110 MM, PARA AGUA QUENTE PREDIAL</v>
          </cell>
          <cell r="C2378" t="str">
            <v xml:space="preserve">UN    </v>
          </cell>
          <cell r="D2378" t="str">
            <v>CR</v>
          </cell>
          <cell r="E2378" t="str">
            <v>316,65</v>
          </cell>
        </row>
        <row r="2379">
          <cell r="A2379">
            <v>36359</v>
          </cell>
          <cell r="B2379" t="str">
            <v>JOELHO PPR, 90 GRAUS, SOLDAVEL, F/F, DN 20 MM, PARA AGUA QUENTE PREDIAL</v>
          </cell>
          <cell r="C2379" t="str">
            <v xml:space="preserve">UN    </v>
          </cell>
          <cell r="D2379" t="str">
            <v>CR</v>
          </cell>
          <cell r="E2379" t="str">
            <v>1,97</v>
          </cell>
        </row>
        <row r="2380">
          <cell r="A2380">
            <v>36360</v>
          </cell>
          <cell r="B2380" t="str">
            <v>JOELHO PPR, 90 GRAUS, SOLDAVEL, F/F, DN 25 MM, PARA AGUA QUENTE PREDIAL</v>
          </cell>
          <cell r="C2380" t="str">
            <v xml:space="preserve">UN    </v>
          </cell>
          <cell r="D2380" t="str">
            <v>CR</v>
          </cell>
          <cell r="E2380" t="str">
            <v>2,65</v>
          </cell>
        </row>
        <row r="2381">
          <cell r="A2381">
            <v>38434</v>
          </cell>
          <cell r="B2381" t="str">
            <v>JOELHO PPR, 90 GRAUS, SOLDAVEL, F/F, DN 32 MM, PARA AGUA QUENTE PREDIAL</v>
          </cell>
          <cell r="C2381" t="str">
            <v xml:space="preserve">UN    </v>
          </cell>
          <cell r="D2381" t="str">
            <v>CR</v>
          </cell>
          <cell r="E2381" t="str">
            <v>4,05</v>
          </cell>
        </row>
        <row r="2382">
          <cell r="A2382">
            <v>38435</v>
          </cell>
          <cell r="B2382" t="str">
            <v>JOELHO PPR, 90 GRAUS, SOLDAVEL, F/F, DN 40 MM, PARA AGUA QUENTE PREDIAL</v>
          </cell>
          <cell r="C2382" t="str">
            <v xml:space="preserve">UN    </v>
          </cell>
          <cell r="D2382" t="str">
            <v>CR</v>
          </cell>
          <cell r="E2382" t="str">
            <v>9,11</v>
          </cell>
        </row>
        <row r="2383">
          <cell r="A2383">
            <v>38436</v>
          </cell>
          <cell r="B2383" t="str">
            <v>JOELHO PPR, 90 GRAUS, SOLDAVEL, F/F, DN 50 MM, PARA AGUA QUENTE PREDIAL</v>
          </cell>
          <cell r="C2383" t="str">
            <v xml:space="preserve">UN    </v>
          </cell>
          <cell r="D2383" t="str">
            <v>CR</v>
          </cell>
          <cell r="E2383" t="str">
            <v>15,10</v>
          </cell>
        </row>
        <row r="2384">
          <cell r="A2384">
            <v>38437</v>
          </cell>
          <cell r="B2384" t="str">
            <v>JOELHO PPR, 90 GRAUS, SOLDAVEL, F/F, DN 63 MM, PARA AGUA QUENTE PREDIAL</v>
          </cell>
          <cell r="C2384" t="str">
            <v xml:space="preserve">UN    </v>
          </cell>
          <cell r="D2384" t="str">
            <v>CR</v>
          </cell>
          <cell r="E2384" t="str">
            <v>24,49</v>
          </cell>
        </row>
        <row r="2385">
          <cell r="A2385">
            <v>38438</v>
          </cell>
          <cell r="B2385" t="str">
            <v>JOELHO PPR, 90 GRAUS, SOLDAVEL, F/F, DN 75 MM, PARA AGUA QUENTE PREDIAL</v>
          </cell>
          <cell r="C2385" t="str">
            <v xml:space="preserve">UN    </v>
          </cell>
          <cell r="D2385" t="str">
            <v>CR</v>
          </cell>
          <cell r="E2385" t="str">
            <v>71,04</v>
          </cell>
        </row>
        <row r="2386">
          <cell r="A2386">
            <v>38439</v>
          </cell>
          <cell r="B2386" t="str">
            <v>JOELHO PPR, 90 GRAUS, SOLDAVEL, F/F, DN 90 MM, PARA AGUA QUENTE PREDIAL</v>
          </cell>
          <cell r="C2386" t="str">
            <v xml:space="preserve">UN    </v>
          </cell>
          <cell r="D2386" t="str">
            <v>CR</v>
          </cell>
          <cell r="E2386" t="str">
            <v>90,27</v>
          </cell>
        </row>
        <row r="2387">
          <cell r="A2387">
            <v>10836</v>
          </cell>
          <cell r="B2387" t="str">
            <v>JOELHO PVC COM VISITA, 90 GRAUS, DN 100 X 50 MM, SERIE NORMAL, PARA ESGOTO PREDIAL</v>
          </cell>
          <cell r="C2387" t="str">
            <v xml:space="preserve">UN    </v>
          </cell>
          <cell r="D2387" t="str">
            <v>CR</v>
          </cell>
          <cell r="E2387" t="str">
            <v>20,72</v>
          </cell>
        </row>
        <row r="2388">
          <cell r="A2388">
            <v>10835</v>
          </cell>
          <cell r="B2388" t="str">
            <v>JOELHO PVC, COM BOLSA E ANEL, 90 GRAUS, DN 40 X *38* MM, SERIE NORMAL, PARA ESGOTO PREDIAL</v>
          </cell>
          <cell r="C2388" t="str">
            <v xml:space="preserve">UN    </v>
          </cell>
          <cell r="D2388" t="str">
            <v>CR</v>
          </cell>
          <cell r="E2388" t="str">
            <v>5,78</v>
          </cell>
        </row>
        <row r="2389">
          <cell r="A2389">
            <v>3475</v>
          </cell>
          <cell r="B2389" t="str">
            <v>JOELHO PVC, ROSCAVEL, 45 GRAUS, 1/2", COR BRANCA, PARA AGUA FRIA PREDIAL</v>
          </cell>
          <cell r="C2389" t="str">
            <v xml:space="preserve">UN    </v>
          </cell>
          <cell r="D2389" t="str">
            <v>CR</v>
          </cell>
          <cell r="E2389" t="str">
            <v>5,58</v>
          </cell>
        </row>
        <row r="2390">
          <cell r="A2390">
            <v>3485</v>
          </cell>
          <cell r="B2390" t="str">
            <v>JOELHO PVC, ROSCAVEL, 45 GRAUS, 1", COR BRANCA, PARA AGUA FRIA PREDIAL</v>
          </cell>
          <cell r="C2390" t="str">
            <v xml:space="preserve">UN    </v>
          </cell>
          <cell r="D2390" t="str">
            <v>CR</v>
          </cell>
          <cell r="E2390" t="str">
            <v>15,41</v>
          </cell>
        </row>
        <row r="2391">
          <cell r="A2391">
            <v>3534</v>
          </cell>
          <cell r="B2391" t="str">
            <v>JOELHO PVC, ROSCAVEL, 45 GRAUS, 3/4", COR BRANCA, PARA AGUA FRIA PREDIAL</v>
          </cell>
          <cell r="C2391" t="str">
            <v xml:space="preserve">UN    </v>
          </cell>
          <cell r="D2391" t="str">
            <v>CR</v>
          </cell>
          <cell r="E2391" t="str">
            <v>8,84</v>
          </cell>
        </row>
        <row r="2392">
          <cell r="A2392">
            <v>3543</v>
          </cell>
          <cell r="B2392" t="str">
            <v>JOELHO PVC, ROSCAVEL, 90 GRAUS, 1/2", COR BRANCA, PARA AGUA FRIA PREDIAL</v>
          </cell>
          <cell r="C2392" t="str">
            <v xml:space="preserve">UN    </v>
          </cell>
          <cell r="D2392" t="str">
            <v>CR</v>
          </cell>
          <cell r="E2392" t="str">
            <v>2,05</v>
          </cell>
        </row>
        <row r="2393">
          <cell r="A2393">
            <v>3482</v>
          </cell>
          <cell r="B2393" t="str">
            <v>JOELHO PVC, ROSCAVEL, 90 GRAUS, 1", COR BRANCA, PARA AGUA FRIA PREDIAL</v>
          </cell>
          <cell r="C2393" t="str">
            <v xml:space="preserve">UN    </v>
          </cell>
          <cell r="D2393" t="str">
            <v>CR</v>
          </cell>
          <cell r="E2393" t="str">
            <v>6,32</v>
          </cell>
        </row>
        <row r="2394">
          <cell r="A2394">
            <v>3505</v>
          </cell>
          <cell r="B2394" t="str">
            <v>JOELHO PVC, ROSCAVEL, 90 GRAUS, 3/4", COR BRANCA, PARA AGUA FRIA PREDIAL</v>
          </cell>
          <cell r="C2394" t="str">
            <v xml:space="preserve">UN    </v>
          </cell>
          <cell r="D2394" t="str">
            <v>CR</v>
          </cell>
          <cell r="E2394" t="str">
            <v>3,05</v>
          </cell>
        </row>
        <row r="2395">
          <cell r="A2395">
            <v>3521</v>
          </cell>
          <cell r="B2395" t="str">
            <v>JOELHO PVC, SOLDAVEL COM ROSCA, 90 GRAUS, 20 MM X 1/2", COR MARROM, PARA AGUA FRIA PREDIAL</v>
          </cell>
          <cell r="C2395" t="str">
            <v xml:space="preserve">UN    </v>
          </cell>
          <cell r="D2395" t="str">
            <v>CR</v>
          </cell>
          <cell r="E2395" t="str">
            <v>2,30</v>
          </cell>
        </row>
        <row r="2396">
          <cell r="A2396">
            <v>3531</v>
          </cell>
          <cell r="B2396" t="str">
            <v>JOELHO PVC, SOLDAVEL COM ROSCA, 90 GRAUS, 25 MM X 1/2", COR MARROM, PARA AGUA FRIA PREDIAL</v>
          </cell>
          <cell r="C2396" t="str">
            <v xml:space="preserve">UN    </v>
          </cell>
          <cell r="D2396" t="str">
            <v>CR</v>
          </cell>
          <cell r="E2396" t="str">
            <v>4,38</v>
          </cell>
        </row>
        <row r="2397">
          <cell r="A2397">
            <v>3522</v>
          </cell>
          <cell r="B2397" t="str">
            <v>JOELHO PVC, SOLDAVEL COM ROSCA, 90 GRAUS, 25 MM X 3/4", COR MARROM, PARA AGUA FRIA PREDIAL</v>
          </cell>
          <cell r="C2397" t="str">
            <v xml:space="preserve">UN    </v>
          </cell>
          <cell r="D2397" t="str">
            <v>CR</v>
          </cell>
          <cell r="E2397" t="str">
            <v>2,82</v>
          </cell>
        </row>
        <row r="2398">
          <cell r="A2398">
            <v>3527</v>
          </cell>
          <cell r="B2398" t="str">
            <v>JOELHO PVC, SOLDAVEL COM ROSCA, 90 GRAUS, 32 MM X 3/4", COR MARROM, PARA AGUA FRIA PREDIAL</v>
          </cell>
          <cell r="C2398" t="str">
            <v xml:space="preserve">UN    </v>
          </cell>
          <cell r="D2398" t="str">
            <v>CR</v>
          </cell>
          <cell r="E2398" t="str">
            <v>14,85</v>
          </cell>
        </row>
        <row r="2399">
          <cell r="A2399">
            <v>3516</v>
          </cell>
          <cell r="B2399" t="str">
            <v>JOELHO PVC, SOLDAVEL, BB, 45 GRAUS, DN 40 MM, PARA ESGOTO PREDIAL</v>
          </cell>
          <cell r="C2399" t="str">
            <v xml:space="preserve">UN    </v>
          </cell>
          <cell r="D2399" t="str">
            <v>CR</v>
          </cell>
          <cell r="E2399" t="str">
            <v>2,39</v>
          </cell>
        </row>
        <row r="2400">
          <cell r="A2400">
            <v>3517</v>
          </cell>
          <cell r="B2400" t="str">
            <v>JOELHO PVC, SOLDAVEL, BB, 90 GRAUS, SEM ANEL, DN 40 MM, PARA ESGOTO PREDIAL SECUNDARIO</v>
          </cell>
          <cell r="C2400" t="str">
            <v xml:space="preserve">UN    </v>
          </cell>
          <cell r="D2400" t="str">
            <v>CR</v>
          </cell>
          <cell r="E2400" t="str">
            <v>2,15</v>
          </cell>
        </row>
        <row r="2401">
          <cell r="A2401">
            <v>3515</v>
          </cell>
          <cell r="B2401" t="str">
            <v>JOELHO PVC, SOLDAVEL, COM BUCHA DE LATAO, 90 GRAUS, 20 MM X 1/2", PARA AGUA FRIA PREDIAL</v>
          </cell>
          <cell r="C2401" t="str">
            <v xml:space="preserve">UN    </v>
          </cell>
          <cell r="D2401" t="str">
            <v>CR</v>
          </cell>
          <cell r="E2401" t="str">
            <v>7,57</v>
          </cell>
        </row>
        <row r="2402">
          <cell r="A2402">
            <v>20147</v>
          </cell>
          <cell r="B2402" t="str">
            <v>JOELHO PVC, SOLDAVEL, COM BUCHA DE LATAO, 90 GRAUS, 25 MM X 1/2", PARA AGUA FRIA PREDIAL</v>
          </cell>
          <cell r="C2402" t="str">
            <v xml:space="preserve">UN    </v>
          </cell>
          <cell r="D2402" t="str">
            <v>CR</v>
          </cell>
          <cell r="E2402" t="str">
            <v>6,23</v>
          </cell>
        </row>
        <row r="2403">
          <cell r="A2403">
            <v>3524</v>
          </cell>
          <cell r="B2403" t="str">
            <v>JOELHO PVC, SOLDAVEL, COM BUCHA DE LATAO, 90 GRAUS, 25 MM X 3/4", PARA AGUA FRIA PREDIAL</v>
          </cell>
          <cell r="C2403" t="str">
            <v xml:space="preserve">UN    </v>
          </cell>
          <cell r="D2403" t="str">
            <v>CR</v>
          </cell>
          <cell r="E2403" t="str">
            <v>9,37</v>
          </cell>
        </row>
        <row r="2404">
          <cell r="A2404">
            <v>3532</v>
          </cell>
          <cell r="B2404" t="str">
            <v>JOELHO PVC, SOLDAVEL, COM BUCHA DE LATAO, 90 GRAUS, 32 MM X 3/4", PARA AGUA FRIA PREDIAL</v>
          </cell>
          <cell r="C2404" t="str">
            <v xml:space="preserve">UN    </v>
          </cell>
          <cell r="D2404" t="str">
            <v>CR</v>
          </cell>
          <cell r="E2404" t="str">
            <v>21,66</v>
          </cell>
        </row>
        <row r="2405">
          <cell r="A2405">
            <v>3528</v>
          </cell>
          <cell r="B2405" t="str">
            <v>JOELHO PVC, SOLDAVEL, PB, 45 GRAUS, DN 100 MM, PARA ESGOTO PREDIAL</v>
          </cell>
          <cell r="C2405" t="str">
            <v xml:space="preserve">UN    </v>
          </cell>
          <cell r="D2405" t="str">
            <v>CR</v>
          </cell>
          <cell r="E2405" t="str">
            <v>9,33</v>
          </cell>
        </row>
        <row r="2406">
          <cell r="A2406">
            <v>37952</v>
          </cell>
          <cell r="B2406" t="str">
            <v>JOELHO PVC, SOLDAVEL, PB, 45 GRAUS, DN 150 MM, PARA ESGOTO PREDIAL</v>
          </cell>
          <cell r="C2406" t="str">
            <v xml:space="preserve">UN    </v>
          </cell>
          <cell r="D2406" t="str">
            <v>CR</v>
          </cell>
          <cell r="E2406" t="str">
            <v>66,87</v>
          </cell>
        </row>
        <row r="2407">
          <cell r="A2407">
            <v>37951</v>
          </cell>
          <cell r="B2407" t="str">
            <v>JOELHO PVC, SOLDAVEL, PB, 45 GRAUS, DN 40 MM, PARA ESGOTO PREDIAL</v>
          </cell>
          <cell r="C2407" t="str">
            <v xml:space="preserve">UN    </v>
          </cell>
          <cell r="D2407" t="str">
            <v>CR</v>
          </cell>
          <cell r="E2407" t="str">
            <v>2,51</v>
          </cell>
        </row>
        <row r="2408">
          <cell r="A2408">
            <v>3518</v>
          </cell>
          <cell r="B2408" t="str">
            <v>JOELHO PVC, SOLDAVEL, PB, 45 GRAUS, DN 50 MM, PARA ESGOTO PREDIAL</v>
          </cell>
          <cell r="C2408" t="str">
            <v xml:space="preserve">UN    </v>
          </cell>
          <cell r="D2408" t="str">
            <v>CR</v>
          </cell>
          <cell r="E2408" t="str">
            <v>3,87</v>
          </cell>
        </row>
        <row r="2409">
          <cell r="A2409">
            <v>3519</v>
          </cell>
          <cell r="B2409" t="str">
            <v>JOELHO PVC, SOLDAVEL, PB, 45 GRAUS, DN 75 MM, PARA ESGOTO PREDIAL</v>
          </cell>
          <cell r="C2409" t="str">
            <v xml:space="preserve">UN    </v>
          </cell>
          <cell r="D2409" t="str">
            <v>CR</v>
          </cell>
          <cell r="E2409" t="str">
            <v>8,09</v>
          </cell>
        </row>
        <row r="2410">
          <cell r="A2410">
            <v>3520</v>
          </cell>
          <cell r="B2410" t="str">
            <v>JOELHO PVC, SOLDAVEL, PB, 90 GRAUS, DN 100 MM, PARA ESGOTO PREDIAL</v>
          </cell>
          <cell r="C2410" t="str">
            <v xml:space="preserve">UN    </v>
          </cell>
          <cell r="D2410" t="str">
            <v>CR</v>
          </cell>
          <cell r="E2410" t="str">
            <v>8,48</v>
          </cell>
        </row>
        <row r="2411">
          <cell r="A2411">
            <v>37950</v>
          </cell>
          <cell r="B2411" t="str">
            <v>JOELHO PVC, SOLDAVEL, PB, 90 GRAUS, DN 150 MM, PARA ESGOTO PREDIAL</v>
          </cell>
          <cell r="C2411" t="str">
            <v xml:space="preserve">UN    </v>
          </cell>
          <cell r="D2411" t="str">
            <v>CR</v>
          </cell>
          <cell r="E2411" t="str">
            <v>61,56</v>
          </cell>
        </row>
        <row r="2412">
          <cell r="A2412">
            <v>37949</v>
          </cell>
          <cell r="B2412" t="str">
            <v>JOELHO PVC, SOLDAVEL, PB, 90 GRAUS, DN 40 MM, PARA ESGOTO PREDIAL</v>
          </cell>
          <cell r="C2412" t="str">
            <v xml:space="preserve">UN    </v>
          </cell>
          <cell r="D2412" t="str">
            <v>CR</v>
          </cell>
          <cell r="E2412" t="str">
            <v>2,27</v>
          </cell>
        </row>
        <row r="2413">
          <cell r="A2413">
            <v>3526</v>
          </cell>
          <cell r="B2413" t="str">
            <v>JOELHO PVC, SOLDAVEL, PB, 90 GRAUS, DN 50 MM, PARA ESGOTO PREDIAL</v>
          </cell>
          <cell r="C2413" t="str">
            <v xml:space="preserve">UN    </v>
          </cell>
          <cell r="D2413" t="str">
            <v>CR</v>
          </cell>
          <cell r="E2413" t="str">
            <v>3,12</v>
          </cell>
        </row>
        <row r="2414">
          <cell r="A2414">
            <v>3509</v>
          </cell>
          <cell r="B2414" t="str">
            <v>JOELHO PVC, SOLDAVEL, PB, 90 GRAUS, DN 75 MM, PARA ESGOTO PREDIAL</v>
          </cell>
          <cell r="C2414" t="str">
            <v xml:space="preserve">UN    </v>
          </cell>
          <cell r="D2414" t="str">
            <v>CR</v>
          </cell>
          <cell r="E2414" t="str">
            <v>7,10</v>
          </cell>
        </row>
        <row r="2415">
          <cell r="A2415">
            <v>3530</v>
          </cell>
          <cell r="B2415" t="str">
            <v>JOELHO PVC, SOLDAVEL, 90 GRAUS, 110 MM, COR MARROM, PARA AGUA FRIA PREDIAL</v>
          </cell>
          <cell r="C2415" t="str">
            <v xml:space="preserve">UN    </v>
          </cell>
          <cell r="D2415" t="str">
            <v>CR</v>
          </cell>
          <cell r="E2415" t="str">
            <v>240,53</v>
          </cell>
        </row>
        <row r="2416">
          <cell r="A2416">
            <v>3542</v>
          </cell>
          <cell r="B2416" t="str">
            <v>JOELHO PVC, SOLDAVEL, 90 GRAUS, 20 MM, COR MARROM, PARA AGUA FRIA PREDIAL</v>
          </cell>
          <cell r="C2416" t="str">
            <v xml:space="preserve">UN    </v>
          </cell>
          <cell r="D2416" t="str">
            <v>CR</v>
          </cell>
          <cell r="E2416" t="str">
            <v>0,69</v>
          </cell>
        </row>
        <row r="2417">
          <cell r="A2417">
            <v>3529</v>
          </cell>
          <cell r="B2417" t="str">
            <v>JOELHO PVC, SOLDAVEL, 90 GRAUS, 25 MM, COR MARROM, PARA AGUA FRIA PREDIAL</v>
          </cell>
          <cell r="C2417" t="str">
            <v xml:space="preserve">UN    </v>
          </cell>
          <cell r="D2417" t="str">
            <v>CR</v>
          </cell>
          <cell r="E2417" t="str">
            <v>0,85</v>
          </cell>
        </row>
        <row r="2418">
          <cell r="A2418">
            <v>3536</v>
          </cell>
          <cell r="B2418" t="str">
            <v>JOELHO PVC, SOLDAVEL, 90 GRAUS, 32 MM, COR MARROM, PARA AGUA FRIA PREDIAL</v>
          </cell>
          <cell r="C2418" t="str">
            <v xml:space="preserve">UN    </v>
          </cell>
          <cell r="D2418" t="str">
            <v>CR</v>
          </cell>
          <cell r="E2418" t="str">
            <v>2,82</v>
          </cell>
        </row>
        <row r="2419">
          <cell r="A2419">
            <v>3535</v>
          </cell>
          <cell r="B2419" t="str">
            <v>JOELHO PVC, SOLDAVEL, 90 GRAUS, 40 MM, COR MARROM, PARA AGUA FRIA PREDIAL</v>
          </cell>
          <cell r="C2419" t="str">
            <v xml:space="preserve">UN    </v>
          </cell>
          <cell r="D2419" t="str">
            <v>CR</v>
          </cell>
          <cell r="E2419" t="str">
            <v>6,86</v>
          </cell>
        </row>
        <row r="2420">
          <cell r="A2420">
            <v>3540</v>
          </cell>
          <cell r="B2420" t="str">
            <v>JOELHO PVC, SOLDAVEL, 90 GRAUS, 50 MM, COR MARROM, PARA AGUA FRIA PREDIAL</v>
          </cell>
          <cell r="C2420" t="str">
            <v xml:space="preserve">UN    </v>
          </cell>
          <cell r="D2420" t="str">
            <v>CR</v>
          </cell>
          <cell r="E2420" t="str">
            <v>5,81</v>
          </cell>
        </row>
        <row r="2421">
          <cell r="A2421">
            <v>3539</v>
          </cell>
          <cell r="B2421" t="str">
            <v>JOELHO PVC, SOLDAVEL, 90 GRAUS, 60 MM, COR MARROM, PARA AGUA FRIA PREDIAL</v>
          </cell>
          <cell r="C2421" t="str">
            <v xml:space="preserve">UN    </v>
          </cell>
          <cell r="D2421" t="str">
            <v>CR</v>
          </cell>
          <cell r="E2421" t="str">
            <v>33,66</v>
          </cell>
        </row>
        <row r="2422">
          <cell r="A2422">
            <v>3513</v>
          </cell>
          <cell r="B2422" t="str">
            <v>JOELHO PVC, SOLDAVEL, 90 GRAUS, 85 MM, COR MARROM, PARA AGUA FRIA PREDIAL</v>
          </cell>
          <cell r="C2422" t="str">
            <v xml:space="preserve">UN    </v>
          </cell>
          <cell r="D2422" t="str">
            <v>CR</v>
          </cell>
          <cell r="E2422" t="str">
            <v>118,71</v>
          </cell>
        </row>
        <row r="2423">
          <cell r="A2423">
            <v>3510</v>
          </cell>
          <cell r="B2423" t="str">
            <v>JOELHO PVC, 90 GRAUS, ROSCAVEL, 1 1/4", COR BRANCA, AGUA FRIA PREDIAL</v>
          </cell>
          <cell r="C2423" t="str">
            <v xml:space="preserve">UN    </v>
          </cell>
          <cell r="D2423" t="str">
            <v>CR</v>
          </cell>
          <cell r="E2423" t="str">
            <v>14,66</v>
          </cell>
        </row>
        <row r="2424">
          <cell r="A2424">
            <v>38913</v>
          </cell>
          <cell r="B2424" t="str">
            <v>JOELHO/COTOVELO 90 GRAUS, METALICO, PARA CONEXAO COM ANEL DESLIZANTE, DN 16 MM, EM TUBO PEX PARA INST. AGUA QUENTE/FRIA</v>
          </cell>
          <cell r="C2424" t="str">
            <v xml:space="preserve">UN    </v>
          </cell>
          <cell r="D2424" t="str">
            <v>AS</v>
          </cell>
          <cell r="E2424" t="str">
            <v>8,93</v>
          </cell>
        </row>
        <row r="2425">
          <cell r="A2425">
            <v>38914</v>
          </cell>
          <cell r="B2425" t="str">
            <v>JOELHO/COTOVELO 90 GRAUS, METALICO, PARA CONEXAO COM ANEL DESLIZANTE, DN 20 MM, EM TUBO PEX PARA INST. AGUA QUENTE/FRIA</v>
          </cell>
          <cell r="C2425" t="str">
            <v xml:space="preserve">UN    </v>
          </cell>
          <cell r="D2425" t="str">
            <v>AS</v>
          </cell>
          <cell r="E2425" t="str">
            <v>10,96</v>
          </cell>
        </row>
        <row r="2426">
          <cell r="A2426">
            <v>38915</v>
          </cell>
          <cell r="B2426" t="str">
            <v>JOELHO/COTOVELO 90 GRAUS, METALICO, PARA CONEXAO COM ANEL DESLIZANTE, DN 25 MM, EM TUBO PEX PARA INST. AGUA QUENTE/FRIA</v>
          </cell>
          <cell r="C2426" t="str">
            <v xml:space="preserve">UN    </v>
          </cell>
          <cell r="D2426" t="str">
            <v>AS</v>
          </cell>
          <cell r="E2426" t="str">
            <v>21,13</v>
          </cell>
        </row>
        <row r="2427">
          <cell r="A2427">
            <v>38916</v>
          </cell>
          <cell r="B2427" t="str">
            <v>JOELHO/COTOVELO 90 GRAUS, METALICO, PARA CONEXAO COM ANEL DESLIZANTE, DN 32 MM, EM TUBO PEX PARA INST. AGUA QUENTE/FRIA</v>
          </cell>
          <cell r="C2427" t="str">
            <v xml:space="preserve">UN    </v>
          </cell>
          <cell r="D2427" t="str">
            <v>AS</v>
          </cell>
          <cell r="E2427" t="str">
            <v>29,25</v>
          </cell>
        </row>
        <row r="2428">
          <cell r="A2428">
            <v>39300</v>
          </cell>
          <cell r="B2428" t="str">
            <v>JOELHO/COTOVELO 90 GRAUS, PLASTICO, PARA CONEXAO COM CRIMPAGEM, DN 16 MM, EM TUBO PEX PARA INST. AGUA QUENTE/FRIA</v>
          </cell>
          <cell r="C2428" t="str">
            <v xml:space="preserve">UN    </v>
          </cell>
          <cell r="D2428" t="str">
            <v>AS</v>
          </cell>
          <cell r="E2428" t="str">
            <v>7,97</v>
          </cell>
        </row>
        <row r="2429">
          <cell r="A2429">
            <v>39301</v>
          </cell>
          <cell r="B2429" t="str">
            <v>JOELHO/COTOVELO 90 GRAUS, PLASTICO, PARA CONEXAO COM CRIMPAGEM, DN 20 MM, EM TUBO PEX PARA INST. AGUA QUENTE/FRIA</v>
          </cell>
          <cell r="C2429" t="str">
            <v xml:space="preserve">UN    </v>
          </cell>
          <cell r="D2429" t="str">
            <v>AS</v>
          </cell>
          <cell r="E2429" t="str">
            <v>10,68</v>
          </cell>
        </row>
        <row r="2430">
          <cell r="A2430">
            <v>39302</v>
          </cell>
          <cell r="B2430" t="str">
            <v>JOELHO/COTOVELO 90 GRAUS, PLASTICO, PARA CONEXAO COM CRIMPAGEM, DN 25 MM, EM TUBO PEX PARA INST. AGUA QUENTE/FRIA</v>
          </cell>
          <cell r="C2430" t="str">
            <v xml:space="preserve">UN    </v>
          </cell>
          <cell r="D2430" t="str">
            <v>AS</v>
          </cell>
          <cell r="E2430" t="str">
            <v>19,41</v>
          </cell>
        </row>
        <row r="2431">
          <cell r="A2431">
            <v>38923</v>
          </cell>
          <cell r="B2431" t="str">
            <v>JOELHO/COTOVELO 90 GRAUS, ROSCA FEMEA TERMINAL, METALICO, PARA CONEXAO COM ANEL DESLIZANTE, DN 16 MM X 1/2", EM TUBO PEX PARA INST. AGUA QUENTE/FRIA</v>
          </cell>
          <cell r="C2431" t="str">
            <v xml:space="preserve">UN    </v>
          </cell>
          <cell r="D2431" t="str">
            <v>AS</v>
          </cell>
          <cell r="E2431" t="str">
            <v>9,56</v>
          </cell>
        </row>
        <row r="2432">
          <cell r="A2432">
            <v>38925</v>
          </cell>
          <cell r="B2432" t="str">
            <v>JOELHO/COTOVELO 90 GRAUS, ROSCA FEMEA TERMINAL, METALICO, PARA CONEXAO COM ANEL DESLIZANTE, DN 20 MM X 1/2", EM TUBO PEX PARA INST. AGUA QUENTE/FRIA</v>
          </cell>
          <cell r="C2432" t="str">
            <v xml:space="preserve">UN    </v>
          </cell>
          <cell r="D2432" t="str">
            <v>AS</v>
          </cell>
          <cell r="E2432" t="str">
            <v>11,09</v>
          </cell>
        </row>
        <row r="2433">
          <cell r="A2433">
            <v>38926</v>
          </cell>
          <cell r="B2433" t="str">
            <v>JOELHO/COTOVELO 90 GRAUS, ROSCA FEMEA TERMINAL, METALICO, PARA CONEXAO COM ANEL DESLIZANTE, DN 20 MM X 3/4", EM TUBO PEX PARA INST. AGUA QUENTE/FRIA</v>
          </cell>
          <cell r="C2433" t="str">
            <v xml:space="preserve">UN    </v>
          </cell>
          <cell r="D2433" t="str">
            <v>AS</v>
          </cell>
          <cell r="E2433" t="str">
            <v>13,15</v>
          </cell>
        </row>
        <row r="2434">
          <cell r="A2434">
            <v>38927</v>
          </cell>
          <cell r="B2434" t="str">
            <v>JOELHO/COTOVELO 90 GRAUS, ROSCA FEMEA TERMINAL, METALICO, PARA CONEXAO COM ANEL DESLIZANTE, DN 25 MM X 3/4", EM TUBO PEX PARA INST. AGUA QUENTE/FRIA</v>
          </cell>
          <cell r="C2434" t="str">
            <v xml:space="preserve">UN    </v>
          </cell>
          <cell r="D2434" t="str">
            <v>AS</v>
          </cell>
          <cell r="E2434" t="str">
            <v>16,61</v>
          </cell>
        </row>
        <row r="2435">
          <cell r="A2435">
            <v>39304</v>
          </cell>
          <cell r="B2435" t="str">
            <v>JOELHO/COTOVELO 90 GRAUS, ROSCA FEMEA TERMINAL, PLASTICO, PARA CONEXAO COM CRIMPAGEM, DN 16 MM X 1/2", EM TUBO PEX PARA INST. AGUA QUENTE/FRIA</v>
          </cell>
          <cell r="C2435" t="str">
            <v xml:space="preserve">UN    </v>
          </cell>
          <cell r="D2435" t="str">
            <v>AS</v>
          </cell>
          <cell r="E2435" t="str">
            <v>9,44</v>
          </cell>
        </row>
        <row r="2436">
          <cell r="A2436">
            <v>39305</v>
          </cell>
          <cell r="B2436" t="str">
            <v>JOELHO/COTOVELO 90 GRAUS, ROSCA FEMEA TERMINAL, PLASTICO, PARA CONEXAO COM CRIMPAGEM, DN 20 MM X 1/2", EM TUBO PEX PARA INST. AGUA QUENTE/FRIA</v>
          </cell>
          <cell r="C2436" t="str">
            <v xml:space="preserve">UN    </v>
          </cell>
          <cell r="D2436" t="str">
            <v>AS</v>
          </cell>
          <cell r="E2436" t="str">
            <v>10,35</v>
          </cell>
        </row>
        <row r="2437">
          <cell r="A2437">
            <v>39306</v>
          </cell>
          <cell r="B2437" t="str">
            <v>JOELHO/COTOVELO 90 GRAUS, ROSCA FEMEA TERMINAL, PLASTICO, PARA CONEXAO COM CRIMPAGEM, DN 20 MM X 3/4", EM TUBO PEX PARA INST. AGUA QUENTE/FRIA</v>
          </cell>
          <cell r="C2437" t="str">
            <v xml:space="preserve">UN    </v>
          </cell>
          <cell r="D2437" t="str">
            <v>AS</v>
          </cell>
          <cell r="E2437" t="str">
            <v>13,91</v>
          </cell>
        </row>
        <row r="2438">
          <cell r="A2438">
            <v>38928</v>
          </cell>
          <cell r="B2438" t="str">
            <v>JOELHO/COTOVELO 90 GRAUS, ROSCA FEMEA TERMINAL, PLASTICO, PARA CONEXAO COM CRIMPAGEM, DN 25 MM X 1/2", EM TUBO PEX PARA INST. AGUA QUENTE/FRIA</v>
          </cell>
          <cell r="C2438" t="str">
            <v xml:space="preserve">UN    </v>
          </cell>
          <cell r="D2438" t="str">
            <v>AS</v>
          </cell>
          <cell r="E2438" t="str">
            <v>18,39</v>
          </cell>
        </row>
        <row r="2439">
          <cell r="A2439">
            <v>38941</v>
          </cell>
          <cell r="B2439" t="str">
            <v>JOELHO/COTOVELO, ROSCA FEMEA MOVEL, METALICO, PARA CONEXAO COM ANEL DESLIZANTE, DN 20 MM X 3/4", EM TUBO PEX PARA INST. AGUA QUENTE/FRIA</v>
          </cell>
          <cell r="C2439" t="str">
            <v xml:space="preserve">UN    </v>
          </cell>
          <cell r="D2439" t="str">
            <v>AS</v>
          </cell>
          <cell r="E2439" t="str">
            <v>14,41</v>
          </cell>
        </row>
        <row r="2440">
          <cell r="A2440">
            <v>38917</v>
          </cell>
          <cell r="B2440" t="str">
            <v>JOELHO/COTOVELO, ROSCA FEMEA, COM BASE FIXA, METALICO, PARA CONEXAO COM ANEL DESLIZANTE, DN 16 MM X 1/2", EM TUBO PEX PARA INST. AGUA QUENTE/FRIA</v>
          </cell>
          <cell r="C2440" t="str">
            <v xml:space="preserve">UN    </v>
          </cell>
          <cell r="D2440" t="str">
            <v>AS</v>
          </cell>
          <cell r="E2440" t="str">
            <v>10,27</v>
          </cell>
        </row>
        <row r="2441">
          <cell r="A2441">
            <v>38919</v>
          </cell>
          <cell r="B2441" t="str">
            <v>JOELHO/COTOVELO, ROSCA FEMEA, COM BASE FIXA, METALICO, PARA CONEXAO COM ANEL DESLIZANTE, DN 20 MM X 1/2", EM TUBO PEX PARA INST. AGUA QUENTE/FRIA</v>
          </cell>
          <cell r="C2441" t="str">
            <v xml:space="preserve">UN    </v>
          </cell>
          <cell r="D2441" t="str">
            <v>AS</v>
          </cell>
          <cell r="E2441" t="str">
            <v>12,06</v>
          </cell>
        </row>
        <row r="2442">
          <cell r="A2442">
            <v>38922</v>
          </cell>
          <cell r="B2442" t="str">
            <v>JOELHO/COTOVELO, ROSCA FEMEA, COM BASE FIXA, METALICO, PARA CONEXAO COM ANEL DESLIZANTE, DN 25 MM X 3/4", EM TUBO PEX PARA INST. AGUA QUENTE/FRIA</v>
          </cell>
          <cell r="C2442" t="str">
            <v xml:space="preserve">UN    </v>
          </cell>
          <cell r="D2442" t="str">
            <v>AS</v>
          </cell>
          <cell r="E2442" t="str">
            <v>16,18</v>
          </cell>
        </row>
        <row r="2443">
          <cell r="A2443">
            <v>20151</v>
          </cell>
          <cell r="B2443" t="str">
            <v>JOELHO, PVC SERIE R, 45 GRAUS, DN 100 MM, PARA ESGOTO PREDIAL</v>
          </cell>
          <cell r="C2443" t="str">
            <v xml:space="preserve">UN    </v>
          </cell>
          <cell r="D2443" t="str">
            <v>CR</v>
          </cell>
          <cell r="E2443" t="str">
            <v>20,85</v>
          </cell>
        </row>
        <row r="2444">
          <cell r="A2444">
            <v>20152</v>
          </cell>
          <cell r="B2444" t="str">
            <v>JOELHO, PVC SERIE R, 45 GRAUS, DN 150 MM, PARA ESGOTO PREDIAL</v>
          </cell>
          <cell r="C2444" t="str">
            <v xml:space="preserve">UN    </v>
          </cell>
          <cell r="D2444" t="str">
            <v>CR</v>
          </cell>
          <cell r="E2444" t="str">
            <v>75,45</v>
          </cell>
        </row>
        <row r="2445">
          <cell r="A2445">
            <v>20148</v>
          </cell>
          <cell r="B2445" t="str">
            <v>JOELHO, PVC SERIE R, 45 GRAUS, DN 40 MM, PARA ESGOTO PREDIAL</v>
          </cell>
          <cell r="C2445" t="str">
            <v xml:space="preserve">UN    </v>
          </cell>
          <cell r="D2445" t="str">
            <v>CR</v>
          </cell>
          <cell r="E2445" t="str">
            <v>4,10</v>
          </cell>
        </row>
        <row r="2446">
          <cell r="A2446">
            <v>20149</v>
          </cell>
          <cell r="B2446" t="str">
            <v>JOELHO, PVC SERIE R, 45 GRAUS, DN 50 MM, PARA ESGOTO PREDIAL</v>
          </cell>
          <cell r="C2446" t="str">
            <v xml:space="preserve">UN    </v>
          </cell>
          <cell r="D2446" t="str">
            <v>CR</v>
          </cell>
          <cell r="E2446" t="str">
            <v>6,85</v>
          </cell>
        </row>
        <row r="2447">
          <cell r="A2447">
            <v>20150</v>
          </cell>
          <cell r="B2447" t="str">
            <v>JOELHO, PVC SERIE R, 45 GRAUS, DN 75 MM, PARA ESGOTO PREDIAL</v>
          </cell>
          <cell r="C2447" t="str">
            <v xml:space="preserve">UN    </v>
          </cell>
          <cell r="D2447" t="str">
            <v>CR</v>
          </cell>
          <cell r="E2447" t="str">
            <v>17,65</v>
          </cell>
        </row>
        <row r="2448">
          <cell r="A2448">
            <v>20157</v>
          </cell>
          <cell r="B2448" t="str">
            <v>JOELHO, PVC SERIE R, 90 GRAUS, DN 100 MM, PARA ESGOTO PREDIAL</v>
          </cell>
          <cell r="C2448" t="str">
            <v xml:space="preserve">UN    </v>
          </cell>
          <cell r="D2448" t="str">
            <v>CR</v>
          </cell>
          <cell r="E2448" t="str">
            <v>19,81</v>
          </cell>
        </row>
        <row r="2449">
          <cell r="A2449">
            <v>20158</v>
          </cell>
          <cell r="B2449" t="str">
            <v>JOELHO, PVC SERIE R, 90 GRAUS, DN 150 MM, PARA ESGOTO PREDIAL</v>
          </cell>
          <cell r="C2449" t="str">
            <v xml:space="preserve">UN    </v>
          </cell>
          <cell r="D2449" t="str">
            <v>CR</v>
          </cell>
          <cell r="E2449" t="str">
            <v>78,65</v>
          </cell>
        </row>
        <row r="2450">
          <cell r="A2450">
            <v>20154</v>
          </cell>
          <cell r="B2450" t="str">
            <v>JOELHO, PVC SERIE R, 90 GRAUS, DN 40 MM, PARA ESGOTO PREDIAL</v>
          </cell>
          <cell r="C2450" t="str">
            <v xml:space="preserve">UN    </v>
          </cell>
          <cell r="D2450" t="str">
            <v>CR</v>
          </cell>
          <cell r="E2450" t="str">
            <v>4,01</v>
          </cell>
        </row>
        <row r="2451">
          <cell r="A2451">
            <v>20155</v>
          </cell>
          <cell r="B2451" t="str">
            <v>JOELHO, PVC SERIE R, 90 GRAUS, DN 50 MM, PARA ESGOTO PREDIAL</v>
          </cell>
          <cell r="C2451" t="str">
            <v xml:space="preserve">UN    </v>
          </cell>
          <cell r="D2451" t="str">
            <v>CR</v>
          </cell>
          <cell r="E2451" t="str">
            <v>6,11</v>
          </cell>
        </row>
        <row r="2452">
          <cell r="A2452">
            <v>20156</v>
          </cell>
          <cell r="B2452" t="str">
            <v>JOELHO, PVC SERIE R, 90 GRAUS, DN 75 MM, PARA ESGOTO PREDIAL</v>
          </cell>
          <cell r="C2452" t="str">
            <v xml:space="preserve">UN    </v>
          </cell>
          <cell r="D2452" t="str">
            <v>CR</v>
          </cell>
          <cell r="E2452" t="str">
            <v>17,18</v>
          </cell>
        </row>
        <row r="2453">
          <cell r="A2453">
            <v>3499</v>
          </cell>
          <cell r="B2453" t="str">
            <v>JOELHO, PVC SOLDAVEL, 45 GRAUS, 20 MM, COR MARROM, PARA AGUA FRIA PREDIAL</v>
          </cell>
          <cell r="C2453" t="str">
            <v xml:space="preserve">UN    </v>
          </cell>
          <cell r="D2453" t="str">
            <v>CR</v>
          </cell>
          <cell r="E2453" t="str">
            <v>1,32</v>
          </cell>
        </row>
        <row r="2454">
          <cell r="A2454">
            <v>3500</v>
          </cell>
          <cell r="B2454" t="str">
            <v>JOELHO, PVC SOLDAVEL, 45 GRAUS, 25 MM, COR MARROM, PARA AGUA FRIA PREDIAL</v>
          </cell>
          <cell r="C2454" t="str">
            <v xml:space="preserve">UN    </v>
          </cell>
          <cell r="D2454" t="str">
            <v>CR</v>
          </cell>
          <cell r="E2454" t="str">
            <v>1,75</v>
          </cell>
        </row>
        <row r="2455">
          <cell r="A2455">
            <v>3501</v>
          </cell>
          <cell r="B2455" t="str">
            <v>JOELHO, PVC SOLDAVEL, 45 GRAUS, 32 MM, COR MARROM, PARA AGUA FRIA PREDIAL</v>
          </cell>
          <cell r="C2455" t="str">
            <v xml:space="preserve">UN    </v>
          </cell>
          <cell r="D2455" t="str">
            <v>CR</v>
          </cell>
          <cell r="E2455" t="str">
            <v>4,82</v>
          </cell>
        </row>
        <row r="2456">
          <cell r="A2456">
            <v>3502</v>
          </cell>
          <cell r="B2456" t="str">
            <v>JOELHO, PVC SOLDAVEL, 45 GRAUS, 40 MM, COR MARROM, PARA AGUA FRIA PREDIAL</v>
          </cell>
          <cell r="C2456" t="str">
            <v xml:space="preserve">UN    </v>
          </cell>
          <cell r="D2456" t="str">
            <v>CR</v>
          </cell>
          <cell r="E2456" t="str">
            <v>6,93</v>
          </cell>
        </row>
        <row r="2457">
          <cell r="A2457">
            <v>3503</v>
          </cell>
          <cell r="B2457" t="str">
            <v>JOELHO, PVC SOLDAVEL, 45 GRAUS, 50 MM, COR MARROM, PARA AGUA FRIA PREDIAL</v>
          </cell>
          <cell r="C2457" t="str">
            <v xml:space="preserve">UN    </v>
          </cell>
          <cell r="D2457" t="str">
            <v>CR</v>
          </cell>
          <cell r="E2457" t="str">
            <v>8,71</v>
          </cell>
        </row>
        <row r="2458">
          <cell r="A2458">
            <v>3477</v>
          </cell>
          <cell r="B2458" t="str">
            <v>JOELHO, PVC SOLDAVEL, 45 GRAUS, 60 MM, COR MARROM, PARA AGUA FRIA PREDIAL</v>
          </cell>
          <cell r="C2458" t="str">
            <v xml:space="preserve">UN    </v>
          </cell>
          <cell r="D2458" t="str">
            <v>CR</v>
          </cell>
          <cell r="E2458" t="str">
            <v>31,63</v>
          </cell>
        </row>
        <row r="2459">
          <cell r="A2459">
            <v>3478</v>
          </cell>
          <cell r="B2459" t="str">
            <v>JOELHO, PVC SOLDAVEL, 45 GRAUS, 75 MM, COR MARROM, PARA AGUA FRIA PREDIAL</v>
          </cell>
          <cell r="C2459" t="str">
            <v xml:space="preserve">UN    </v>
          </cell>
          <cell r="D2459" t="str">
            <v>CR</v>
          </cell>
          <cell r="E2459" t="str">
            <v>75,85</v>
          </cell>
        </row>
        <row r="2460">
          <cell r="A2460">
            <v>3525</v>
          </cell>
          <cell r="B2460" t="str">
            <v>JOELHO, PVC SOLDAVEL, 45 GRAUS, 85 MM, COR MARROM, PARA AGUA FRIA PREDIAL</v>
          </cell>
          <cell r="C2460" t="str">
            <v xml:space="preserve">UN    </v>
          </cell>
          <cell r="D2460" t="str">
            <v>CR</v>
          </cell>
          <cell r="E2460" t="str">
            <v>93,61</v>
          </cell>
        </row>
        <row r="2461">
          <cell r="A2461">
            <v>3511</v>
          </cell>
          <cell r="B2461" t="str">
            <v>JOELHO, PVC SOLDAVEL, 90 GRAUS, 75 MM, COR MARROM, PARA AGUA FRIA PREDIAL</v>
          </cell>
          <cell r="C2461" t="str">
            <v xml:space="preserve">UN    </v>
          </cell>
          <cell r="D2461" t="str">
            <v>CR</v>
          </cell>
          <cell r="E2461" t="str">
            <v>99,29</v>
          </cell>
        </row>
        <row r="2462">
          <cell r="A2462">
            <v>12032</v>
          </cell>
          <cell r="B2462" t="str">
            <v>JOGO DE TRANQUETA E ROSETA QUADRADA DE SOBREPOR SEM FUROS, EM LATAO CROMADO, *50 X 50* MM, PARA FECHADURA DE PORTA DE BANHEIRO</v>
          </cell>
          <cell r="C2462" t="str">
            <v xml:space="preserve">JG    </v>
          </cell>
          <cell r="D2462" t="str">
            <v>CR</v>
          </cell>
          <cell r="E2462" t="str">
            <v>54,61</v>
          </cell>
        </row>
        <row r="2463">
          <cell r="A2463">
            <v>12030</v>
          </cell>
          <cell r="B2463" t="str">
            <v>JOGO DE TRANQUETA E ROSETA REDONDA DE SOBREPOR SEM FUROS, EM LATAO CROMADO, DIAMETRO *50* MM, PARA FECHADURA DE PORTA DE BANHEIRO</v>
          </cell>
          <cell r="C2463" t="str">
            <v xml:space="preserve">JG    </v>
          </cell>
          <cell r="D2463" t="str">
            <v>CR</v>
          </cell>
          <cell r="E2463" t="str">
            <v>51,31</v>
          </cell>
        </row>
        <row r="2464">
          <cell r="A2464">
            <v>10908</v>
          </cell>
          <cell r="B2464" t="str">
            <v>JUNCAO DE REDUCAO INVERTIDA, PVC SOLDAVEL, 100 X 50 MM, SERIE NORMAL PARA ESGOTO PREDIAL</v>
          </cell>
          <cell r="C2464" t="str">
            <v xml:space="preserve">UN    </v>
          </cell>
          <cell r="D2464" t="str">
            <v>CR</v>
          </cell>
          <cell r="E2464" t="str">
            <v>19,47</v>
          </cell>
        </row>
        <row r="2465">
          <cell r="A2465">
            <v>10909</v>
          </cell>
          <cell r="B2465" t="str">
            <v>JUNCAO DE REDUCAO INVERTIDA, PVC SOLDAVEL, 100 X 75 MM, SERIE NORMAL PARA ESGOTO PREDIAL</v>
          </cell>
          <cell r="C2465" t="str">
            <v xml:space="preserve">UN    </v>
          </cell>
          <cell r="D2465" t="str">
            <v>CR</v>
          </cell>
          <cell r="E2465" t="str">
            <v>22,65</v>
          </cell>
        </row>
        <row r="2466">
          <cell r="A2466">
            <v>3669</v>
          </cell>
          <cell r="B2466" t="str">
            <v>JUNCAO DE REDUCAO INVERTIDA, PVC SOLDAVEL, 75 X 50 MM, SERIE NORMAL PARA ESGOTO PREDIAL</v>
          </cell>
          <cell r="C2466" t="str">
            <v xml:space="preserve">UN    </v>
          </cell>
          <cell r="D2466" t="str">
            <v>CR</v>
          </cell>
          <cell r="E2466" t="str">
            <v>13,91</v>
          </cell>
        </row>
        <row r="2467">
          <cell r="A2467">
            <v>20139</v>
          </cell>
          <cell r="B2467" t="str">
            <v>JUNCAO DUPLA, PVC SERIE R, DN 100 X 100 X 100 MM, PARA ESGOTO PREDIAL</v>
          </cell>
          <cell r="C2467" t="str">
            <v xml:space="preserve">UN    </v>
          </cell>
          <cell r="D2467" t="str">
            <v>CR</v>
          </cell>
          <cell r="E2467" t="str">
            <v>119,66</v>
          </cell>
        </row>
        <row r="2468">
          <cell r="A2468">
            <v>3668</v>
          </cell>
          <cell r="B2468" t="str">
            <v>JUNCAO DUPLA, PVC SOLDAVEL, DN 100 X 100 X 100 MM , SERIE NORMAL PARA ESGOTO PREDIAL</v>
          </cell>
          <cell r="C2468" t="str">
            <v xml:space="preserve">UN    </v>
          </cell>
          <cell r="D2468" t="str">
            <v>CR</v>
          </cell>
          <cell r="E2468" t="str">
            <v>42,74</v>
          </cell>
        </row>
        <row r="2469">
          <cell r="A2469">
            <v>10911</v>
          </cell>
          <cell r="B2469" t="str">
            <v>JUNCAO INVERTIDA, PVC SOLDAVEL, 75 X 75 MM, SERIE NORMAL PARA ESGOTO PREDIAL</v>
          </cell>
          <cell r="C2469" t="str">
            <v xml:space="preserve">UN    </v>
          </cell>
          <cell r="D2469" t="str">
            <v>CR</v>
          </cell>
          <cell r="E2469" t="str">
            <v>18,74</v>
          </cell>
        </row>
        <row r="2470">
          <cell r="A2470">
            <v>3659</v>
          </cell>
          <cell r="B2470" t="str">
            <v>JUNCAO SIMPLES DE REDUCAO, PVC, DN 100 X 50 MM, SERIE NORMAL PARA ESGOTO PREDIAL</v>
          </cell>
          <cell r="C2470" t="str">
            <v xml:space="preserve">UN    </v>
          </cell>
          <cell r="D2470" t="str">
            <v>CR</v>
          </cell>
          <cell r="E2470" t="str">
            <v>19,09</v>
          </cell>
        </row>
        <row r="2471">
          <cell r="A2471">
            <v>3660</v>
          </cell>
          <cell r="B2471" t="str">
            <v>JUNCAO SIMPLES DE REDUCAO, PVC, DN 100 X 75 MM, SERIE NORMAL PARA ESGOTO PREDIAL</v>
          </cell>
          <cell r="C2471" t="str">
            <v xml:space="preserve">UN    </v>
          </cell>
          <cell r="D2471" t="str">
            <v>CR</v>
          </cell>
          <cell r="E2471" t="str">
            <v>24,69</v>
          </cell>
        </row>
        <row r="2472">
          <cell r="A2472">
            <v>20144</v>
          </cell>
          <cell r="B2472" t="str">
            <v>JUNCAO SIMPLES, PVC SERIE R, DN 100 X 100 MM, PARA ESGOTO PREDIAL</v>
          </cell>
          <cell r="C2472" t="str">
            <v xml:space="preserve">UN    </v>
          </cell>
          <cell r="D2472" t="str">
            <v>CR</v>
          </cell>
          <cell r="E2472" t="str">
            <v>55,29</v>
          </cell>
        </row>
        <row r="2473">
          <cell r="A2473">
            <v>20143</v>
          </cell>
          <cell r="B2473" t="str">
            <v>JUNCAO SIMPLES, PVC SERIE R, DN 100 X 75 MM, PARA ESGOTO PREDIAL</v>
          </cell>
          <cell r="C2473" t="str">
            <v xml:space="preserve">UN    </v>
          </cell>
          <cell r="D2473" t="str">
            <v>CR</v>
          </cell>
          <cell r="E2473" t="str">
            <v>70,74</v>
          </cell>
        </row>
        <row r="2474">
          <cell r="A2474">
            <v>20145</v>
          </cell>
          <cell r="B2474" t="str">
            <v>JUNCAO SIMPLES, PVC SERIE R, DN 150 X 100 MM, PARA ESGOTO PREDIAL</v>
          </cell>
          <cell r="C2474" t="str">
            <v xml:space="preserve">UN    </v>
          </cell>
          <cell r="D2474" t="str">
            <v>CR</v>
          </cell>
          <cell r="E2474" t="str">
            <v>136,45</v>
          </cell>
        </row>
        <row r="2475">
          <cell r="A2475">
            <v>20146</v>
          </cell>
          <cell r="B2475" t="str">
            <v>JUNCAO SIMPLES, PVC SERIE R, DN 150 X 150 MM, PARA ESGOTO PREDIAL</v>
          </cell>
          <cell r="C2475" t="str">
            <v xml:space="preserve">UN    </v>
          </cell>
          <cell r="D2475" t="str">
            <v>CR</v>
          </cell>
          <cell r="E2475" t="str">
            <v>186,52</v>
          </cell>
        </row>
        <row r="2476">
          <cell r="A2476">
            <v>20140</v>
          </cell>
          <cell r="B2476" t="str">
            <v>JUNCAO SIMPLES, PVC SERIE R, DN 40 X 40 MM, PARA ESGOTO PREDIAL</v>
          </cell>
          <cell r="C2476" t="str">
            <v xml:space="preserve">UN    </v>
          </cell>
          <cell r="D2476" t="str">
            <v>CR</v>
          </cell>
          <cell r="E2476" t="str">
            <v>8,75</v>
          </cell>
        </row>
        <row r="2477">
          <cell r="A2477">
            <v>20141</v>
          </cell>
          <cell r="B2477" t="str">
            <v>JUNCAO SIMPLES, PVC SERIE R, DN 50 X 50 MM, PARA ESGOTO PREDIAL</v>
          </cell>
          <cell r="C2477" t="str">
            <v xml:space="preserve">UN    </v>
          </cell>
          <cell r="D2477" t="str">
            <v>CR</v>
          </cell>
          <cell r="E2477" t="str">
            <v>21,43</v>
          </cell>
        </row>
        <row r="2478">
          <cell r="A2478">
            <v>20142</v>
          </cell>
          <cell r="B2478" t="str">
            <v>JUNCAO SIMPLES, PVC SERIE R, DN 75 X 75 MM, PARA ESGOTO PREDIAL</v>
          </cell>
          <cell r="C2478" t="str">
            <v xml:space="preserve">UN    </v>
          </cell>
          <cell r="D2478" t="str">
            <v>CR</v>
          </cell>
          <cell r="E2478" t="str">
            <v>37,70</v>
          </cell>
        </row>
        <row r="2479">
          <cell r="A2479">
            <v>3670</v>
          </cell>
          <cell r="B2479" t="str">
            <v>JUNCAO SIMPLES, PVC, 45 GRAUS, DN 100 X 100 MM, SERIE NORMAL PARA ESGOTO PREDIAL</v>
          </cell>
          <cell r="C2479" t="str">
            <v xml:space="preserve">UN    </v>
          </cell>
          <cell r="D2479" t="str">
            <v>CR</v>
          </cell>
          <cell r="E2479" t="str">
            <v>24,51</v>
          </cell>
        </row>
        <row r="2480">
          <cell r="A2480">
            <v>3666</v>
          </cell>
          <cell r="B2480" t="str">
            <v>JUNCAO SIMPLES, PVC, 45 GRAUS, DN 40 X 40 MM, SERIE NORMAL PARA ESGOTO PREDIAL</v>
          </cell>
          <cell r="C2480" t="str">
            <v xml:space="preserve">UN    </v>
          </cell>
          <cell r="D2480" t="str">
            <v>CR</v>
          </cell>
          <cell r="E2480" t="str">
            <v>3,86</v>
          </cell>
        </row>
        <row r="2481">
          <cell r="A2481">
            <v>3662</v>
          </cell>
          <cell r="B2481" t="str">
            <v>JUNCAO SIMPLES, PVC, 45 GRAUS, DN 50 X 50 MM, SERIE NORMAL PARA ESGOTO PREDIAL</v>
          </cell>
          <cell r="C2481" t="str">
            <v xml:space="preserve">UN    </v>
          </cell>
          <cell r="D2481" t="str">
            <v>CR</v>
          </cell>
          <cell r="E2481" t="str">
            <v>10,06</v>
          </cell>
        </row>
        <row r="2482">
          <cell r="A2482">
            <v>3658</v>
          </cell>
          <cell r="B2482" t="str">
            <v>JUNCAO SIMPLES, PVC, 45 GRAUS, DN 75 X 75 MM, SERIE NORMAL PARA ESGOTO PREDIAL</v>
          </cell>
          <cell r="C2482" t="str">
            <v xml:space="preserve">UN    </v>
          </cell>
          <cell r="D2482" t="str">
            <v>CR</v>
          </cell>
          <cell r="E2482" t="str">
            <v>19,06</v>
          </cell>
        </row>
        <row r="2483">
          <cell r="A2483">
            <v>14157</v>
          </cell>
          <cell r="B2483" t="str">
            <v>JUNCAO 2 GARRAS PARA FITA PERFURADA</v>
          </cell>
          <cell r="C2483" t="str">
            <v xml:space="preserve">UN    </v>
          </cell>
          <cell r="D2483" t="str">
            <v>AS</v>
          </cell>
          <cell r="E2483" t="str">
            <v>1,27</v>
          </cell>
        </row>
        <row r="2484">
          <cell r="A2484">
            <v>42696</v>
          </cell>
          <cell r="B2484" t="str">
            <v>JUNCAO, PVC, 45 GRAUS, JE, BBB, DN 150 MM, PARA TUBO CORRUGADO E/OU LISO, REDE COLETORA DE ESGOTO</v>
          </cell>
          <cell r="C2484" t="str">
            <v xml:space="preserve">UN    </v>
          </cell>
          <cell r="D2484" t="str">
            <v>CR</v>
          </cell>
          <cell r="E2484" t="str">
            <v>151,14</v>
          </cell>
        </row>
        <row r="2485">
          <cell r="A2485">
            <v>39875</v>
          </cell>
          <cell r="B2485" t="str">
            <v>JUNTA DE EXPANSAO BRONZE/LATAO (REF 900), PONTA X PONTA, 35 MM</v>
          </cell>
          <cell r="C2485" t="str">
            <v xml:space="preserve">UN    </v>
          </cell>
          <cell r="D2485" t="str">
            <v>AS</v>
          </cell>
          <cell r="E2485" t="str">
            <v>628,51</v>
          </cell>
        </row>
        <row r="2486">
          <cell r="A2486">
            <v>39876</v>
          </cell>
          <cell r="B2486" t="str">
            <v>JUNTA DE EXPANSAO BRONZE/LATAO (REF 900), PONTA X PONTA, 42 MM</v>
          </cell>
          <cell r="C2486" t="str">
            <v xml:space="preserve">UN    </v>
          </cell>
          <cell r="D2486" t="str">
            <v>AS</v>
          </cell>
          <cell r="E2486" t="str">
            <v>786,89</v>
          </cell>
        </row>
        <row r="2487">
          <cell r="A2487">
            <v>39877</v>
          </cell>
          <cell r="B2487" t="str">
            <v>JUNTA DE EXPANSAO BRONZE/LATAO (REF 900), PONTA X PONTA, 54 MM</v>
          </cell>
          <cell r="C2487" t="str">
            <v xml:space="preserve">UN    </v>
          </cell>
          <cell r="D2487" t="str">
            <v>AS</v>
          </cell>
          <cell r="E2487" t="str">
            <v>1.091,38</v>
          </cell>
        </row>
        <row r="2488">
          <cell r="A2488">
            <v>39878</v>
          </cell>
          <cell r="B2488" t="str">
            <v>JUNTA DE EXPANSAO BRONZE/LATAO (REF 900), PONTA X PONTA, 66 MM</v>
          </cell>
          <cell r="C2488" t="str">
            <v xml:space="preserve">UN    </v>
          </cell>
          <cell r="D2488" t="str">
            <v>AS</v>
          </cell>
          <cell r="E2488" t="str">
            <v>1.441,54</v>
          </cell>
        </row>
        <row r="2489">
          <cell r="A2489">
            <v>39872</v>
          </cell>
          <cell r="B2489" t="str">
            <v>JUNTA DE EXPANSAO DE COBRE (REF 900), PONTA X PONTA, 15 MM</v>
          </cell>
          <cell r="C2489" t="str">
            <v xml:space="preserve">UN    </v>
          </cell>
          <cell r="D2489" t="str">
            <v>AS</v>
          </cell>
          <cell r="E2489" t="str">
            <v>431,01</v>
          </cell>
        </row>
        <row r="2490">
          <cell r="A2490">
            <v>39873</v>
          </cell>
          <cell r="B2490" t="str">
            <v>JUNTA DE EXPANSAO DE COBRE (REF 900), PONTA X PONTA, 22 MM</v>
          </cell>
          <cell r="C2490" t="str">
            <v xml:space="preserve">UN    </v>
          </cell>
          <cell r="D2490" t="str">
            <v>AS</v>
          </cell>
          <cell r="E2490" t="str">
            <v>499,95</v>
          </cell>
        </row>
        <row r="2491">
          <cell r="A2491">
            <v>39874</v>
          </cell>
          <cell r="B2491" t="str">
            <v>JUNTA DE EXPANSAO DE COBRE (REF 900), PONTA X PONTA, 28 MM</v>
          </cell>
          <cell r="C2491" t="str">
            <v xml:space="preserve">UN    </v>
          </cell>
          <cell r="D2491" t="str">
            <v>AS</v>
          </cell>
          <cell r="E2491" t="str">
            <v>549,13</v>
          </cell>
        </row>
        <row r="2492">
          <cell r="A2492">
            <v>3674</v>
          </cell>
          <cell r="B2492" t="str">
            <v>JUNTA DILATACAO ELASTICA PARA CONCRETO (FUGENBAND) O-12, ATE 5 MCA</v>
          </cell>
          <cell r="C2492" t="str">
            <v xml:space="preserve">M     </v>
          </cell>
          <cell r="D2492" t="str">
            <v>CR</v>
          </cell>
          <cell r="E2492" t="str">
            <v>165,74</v>
          </cell>
        </row>
        <row r="2493">
          <cell r="A2493">
            <v>3681</v>
          </cell>
          <cell r="B2493" t="str">
            <v>JUNTA DILATACAO ELASTICA PARA CONCRETO (FUGENBAND) O-22, ATE 30 MCA</v>
          </cell>
          <cell r="C2493" t="str">
            <v xml:space="preserve">M     </v>
          </cell>
          <cell r="D2493" t="str">
            <v>CR</v>
          </cell>
          <cell r="E2493" t="str">
            <v>246,59</v>
          </cell>
        </row>
        <row r="2494">
          <cell r="A2494">
            <v>3676</v>
          </cell>
          <cell r="B2494" t="str">
            <v>JUNTA DILATACAO ELASTICA PARA CONCRETO (FUGENBAND) O-35/10, ATE 100 MCA</v>
          </cell>
          <cell r="C2494" t="str">
            <v xml:space="preserve">M     </v>
          </cell>
          <cell r="D2494" t="str">
            <v>CR</v>
          </cell>
          <cell r="E2494" t="str">
            <v>928,01</v>
          </cell>
        </row>
        <row r="2495">
          <cell r="A2495">
            <v>3679</v>
          </cell>
          <cell r="B2495" t="str">
            <v>JUNTA DILATACAO ELASTICA PARA CONCRETO (FUGENBAND) O-35/6, ATE 100 MCA</v>
          </cell>
          <cell r="C2495" t="str">
            <v xml:space="preserve">M     </v>
          </cell>
          <cell r="D2495" t="str">
            <v>CR</v>
          </cell>
          <cell r="E2495" t="str">
            <v>767,76</v>
          </cell>
        </row>
        <row r="2496">
          <cell r="A2496">
            <v>3672</v>
          </cell>
          <cell r="B2496" t="str">
            <v>JUNTA PLASTICA DE DILATACAO PARA PISOS, COR CINZA, 10 X 4,5 MM (ALTURA X ESPESSURA)</v>
          </cell>
          <cell r="C2496" t="str">
            <v xml:space="preserve">M     </v>
          </cell>
          <cell r="D2496" t="str">
            <v>CR</v>
          </cell>
          <cell r="E2496" t="str">
            <v>2,62</v>
          </cell>
        </row>
        <row r="2497">
          <cell r="A2497">
            <v>3671</v>
          </cell>
          <cell r="B2497" t="str">
            <v>JUNTA PLASTICA DE DILATACAO PARA PISOS, COR CINZA, 17 X 3 MM (ALTURA X ESPESSURA)</v>
          </cell>
          <cell r="C2497" t="str">
            <v xml:space="preserve">M     </v>
          </cell>
          <cell r="D2497" t="str">
            <v xml:space="preserve">C </v>
          </cell>
          <cell r="E2497" t="str">
            <v>2,47</v>
          </cell>
        </row>
        <row r="2498">
          <cell r="A2498">
            <v>3673</v>
          </cell>
          <cell r="B2498" t="str">
            <v>JUNTA PLASTICA DE DILATACAO PARA PISOS, COR CINZA, 27 X 3 MM (ALTURA X ESPESSURA)</v>
          </cell>
          <cell r="C2498" t="str">
            <v xml:space="preserve">M     </v>
          </cell>
          <cell r="D2498" t="str">
            <v>CR</v>
          </cell>
          <cell r="E2498" t="str">
            <v>3,88</v>
          </cell>
        </row>
        <row r="2499">
          <cell r="A2499">
            <v>38394</v>
          </cell>
          <cell r="B2499" t="str">
            <v>KIT ACESSORIOS PARA COMPRESSOR DE AR, 5 PECAS (PISTOLAS PINTURA, LIMPEZA E PULVERIZACAO, CALIBRADOR E MANGUEIRA)</v>
          </cell>
          <cell r="C2499" t="str">
            <v xml:space="preserve">UN    </v>
          </cell>
          <cell r="D2499" t="str">
            <v>CR</v>
          </cell>
          <cell r="E2499" t="str">
            <v>293,26</v>
          </cell>
        </row>
        <row r="2500">
          <cell r="A2500">
            <v>3729</v>
          </cell>
          <cell r="B2500" t="str">
            <v>KIT CAVALETE, PVC, COM REGISTRO, PARA HIDROMETRO, BITOLAS 1/2" OU 3/4" - COMPLETO</v>
          </cell>
          <cell r="C2500" t="str">
            <v xml:space="preserve">UN    </v>
          </cell>
          <cell r="D2500" t="str">
            <v>CR</v>
          </cell>
          <cell r="E2500" t="str">
            <v>161,28</v>
          </cell>
        </row>
        <row r="2501">
          <cell r="A2501">
            <v>39357</v>
          </cell>
          <cell r="B250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501" t="str">
            <v xml:space="preserve">UN    </v>
          </cell>
          <cell r="D2501" t="str">
            <v>AS</v>
          </cell>
          <cell r="E2501" t="str">
            <v>96,59</v>
          </cell>
        </row>
        <row r="2502">
          <cell r="A2502">
            <v>39358</v>
          </cell>
          <cell r="B250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502" t="str">
            <v xml:space="preserve">UN    </v>
          </cell>
          <cell r="D2502" t="str">
            <v>AS</v>
          </cell>
          <cell r="E2502" t="str">
            <v>105,92</v>
          </cell>
        </row>
        <row r="2503">
          <cell r="A2503">
            <v>39356</v>
          </cell>
          <cell r="B250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503" t="str">
            <v xml:space="preserve">UN    </v>
          </cell>
          <cell r="D2503" t="str">
            <v>AS</v>
          </cell>
          <cell r="E2503" t="str">
            <v>180,70</v>
          </cell>
        </row>
        <row r="2504">
          <cell r="A2504">
            <v>39355</v>
          </cell>
          <cell r="B250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504" t="str">
            <v xml:space="preserve">UN    </v>
          </cell>
          <cell r="D2504" t="str">
            <v>AS</v>
          </cell>
          <cell r="E2504" t="str">
            <v>155,50</v>
          </cell>
        </row>
        <row r="2505">
          <cell r="A2505">
            <v>39353</v>
          </cell>
          <cell r="B250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5" t="str">
            <v xml:space="preserve">UN    </v>
          </cell>
          <cell r="D2505" t="str">
            <v>AS</v>
          </cell>
          <cell r="E2505" t="str">
            <v>213,24</v>
          </cell>
        </row>
        <row r="2506">
          <cell r="A2506">
            <v>39354</v>
          </cell>
          <cell r="B250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6" t="str">
            <v xml:space="preserve">UN    </v>
          </cell>
          <cell r="D2506" t="str">
            <v>AS</v>
          </cell>
          <cell r="E2506" t="str">
            <v>212,53</v>
          </cell>
        </row>
        <row r="2507">
          <cell r="A2507">
            <v>39398</v>
          </cell>
          <cell r="B2507" t="str">
            <v>KIT DE ACESSORIOS PARA BANHEIRO EM METAL CROMADO, 5 PECAS</v>
          </cell>
          <cell r="C2507" t="str">
            <v xml:space="preserve">UN    </v>
          </cell>
          <cell r="D2507" t="str">
            <v>CR</v>
          </cell>
          <cell r="E2507" t="str">
            <v>168,59</v>
          </cell>
        </row>
        <row r="2508">
          <cell r="A2508">
            <v>13343</v>
          </cell>
          <cell r="B2508" t="str">
            <v>KIT DE MATERIAIS PARA BRACADEIRA PARA FIXACAO EM POSTE CIRCULAR, CONTEM TRES FIXADORES E UM ROLO DE FITA DE 3 M EM ACO CARBONO</v>
          </cell>
          <cell r="C2508" t="str">
            <v xml:space="preserve">UN    </v>
          </cell>
          <cell r="D2508" t="str">
            <v>CR</v>
          </cell>
          <cell r="E2508" t="str">
            <v>41,21</v>
          </cell>
        </row>
        <row r="2509">
          <cell r="A2509">
            <v>12118</v>
          </cell>
          <cell r="B2509" t="str">
            <v>KIT DE PROTECAO ARSTOP PARA AR CONDICIONADO, TOMADA PADRAO 2P+T 20 A, COM DISJUNTOR UNIPOLAR DIN 20A</v>
          </cell>
          <cell r="C2509" t="str">
            <v xml:space="preserve">UN    </v>
          </cell>
          <cell r="D2509" t="str">
            <v>CR</v>
          </cell>
          <cell r="E2509" t="str">
            <v>26,36</v>
          </cell>
        </row>
        <row r="2510">
          <cell r="A2510">
            <v>39482</v>
          </cell>
          <cell r="B2510" t="str">
            <v>KIT PORTA PRONTA DE MADEIRA, FOLHA LEVE (NBR 15930) DE 600 X 2100 MM OU 700 X 2100 MM, DE 35 MM A 40 MM DE ESPESSURA, COM MARCO EM ACO, NUCLEO COLMEIA, CAPA LISA EM HDF, ACABAMENTO MELAMINICO BRANCO (INCLUI MARCO, ALIZARES, DOBRADICAS E FECHADURA)</v>
          </cell>
          <cell r="C2510" t="str">
            <v xml:space="preserve">UN    </v>
          </cell>
          <cell r="D2510" t="str">
            <v>CR</v>
          </cell>
          <cell r="E2510" t="str">
            <v>603,40</v>
          </cell>
        </row>
        <row r="2511">
          <cell r="A2511">
            <v>39486</v>
          </cell>
          <cell r="B2511" t="str">
            <v>KIT PORTA PRONTA DE MADEIRA, FOLHA LEVE (NBR 15930) DE 600 X 2100 MM OU 700 X 2100 MM, DE 35 MM A 40 MM DE ESPESSURA, NUCLEO COLMEIA, ESTRUTURA USINADA PARA FECHADURA, CAPA LISA EM HDF, ACABAMENTO EM PRIMER PARA PINTURA (INCLUI MARCO, ALIZARES E DOBRADICAS)</v>
          </cell>
          <cell r="C2511" t="str">
            <v xml:space="preserve">UN    </v>
          </cell>
          <cell r="D2511" t="str">
            <v>CR</v>
          </cell>
          <cell r="E2511" t="str">
            <v>492,46</v>
          </cell>
        </row>
        <row r="2512">
          <cell r="A2512">
            <v>39484</v>
          </cell>
          <cell r="B2512" t="str">
            <v>KIT PORTA PRONTA DE MADEIRA, FOLHA LEVE (NBR 15930) DE 800 X 2100 MM, DE 35 MM A 40 MM DE ESPESSURA, COM MARCO EM ACO, NUCLEO COLMEIA, CAPA LISA EM HDF, ACABAMENTO MELAMINICO BRANCO (INCLUI MARCO, ALIZARES, DOBRADICAS E FECHADURA)</v>
          </cell>
          <cell r="C2512" t="str">
            <v xml:space="preserve">UN    </v>
          </cell>
          <cell r="D2512" t="str">
            <v>CR</v>
          </cell>
          <cell r="E2512" t="str">
            <v>603,40</v>
          </cell>
        </row>
        <row r="2513">
          <cell r="A2513">
            <v>39488</v>
          </cell>
          <cell r="B2513" t="str">
            <v>KIT PORTA PRONTA DE MADEIRA, FOLHA LEVE (NBR 15930) DE 800 X 2100 MM, DE 35 MM A 40 MM DE ESPESSURA, NUCLEO COLMEIA, ESTRUTURA USINADA PARA FECHADURA, CAPA LISA EM HDF, ACABAMENTO EM PRIMER PARA PINTURA (INCLUI MARCO, ALIZARES E DOBRADICAS)</v>
          </cell>
          <cell r="C2513" t="str">
            <v xml:space="preserve">UN    </v>
          </cell>
          <cell r="D2513" t="str">
            <v>CR</v>
          </cell>
          <cell r="E2513" t="str">
            <v>500,52</v>
          </cell>
        </row>
        <row r="2514">
          <cell r="A2514">
            <v>39485</v>
          </cell>
          <cell r="B2514" t="str">
            <v>KIT PORTA PRONTA DE MADEIRA, FOLHA LEVE (NBR 15930) DE 900 X 2100 MM, DE 35 MM A 40 MM DE ESPESSURA, COM MARCO EM ACO, NUCLEO COLMEIA, CAPA LISA EM HDF, ACABAMENTO MELAMINICO BRANCO (INCLUI MARCO, ALIZARES, DOBRADICAS E FECHADURA)</v>
          </cell>
          <cell r="C2514" t="str">
            <v xml:space="preserve">UN    </v>
          </cell>
          <cell r="D2514" t="str">
            <v>CR</v>
          </cell>
          <cell r="E2514" t="str">
            <v>603,40</v>
          </cell>
        </row>
        <row r="2515">
          <cell r="A2515">
            <v>39489</v>
          </cell>
          <cell r="B2515" t="str">
            <v>KIT PORTA PRONTA DE MADEIRA, FOLHA LEVE (NBR 15930) DE 900 X 2100 MM, DE 35 MM A 40 MM DE ESPESSURA, NUCLEO COLMEIA, ESTRUTURA USINADA PARA FECHADURA, CAPA LISA EM HDF, ACABAMENTO EM PRIMER PARA PINTURA (INCLUI MARCO, ALIZARES E DOBRADICAS)</v>
          </cell>
          <cell r="C2515" t="str">
            <v xml:space="preserve">UN    </v>
          </cell>
          <cell r="D2515" t="str">
            <v>CR</v>
          </cell>
          <cell r="E2515" t="str">
            <v>509,01</v>
          </cell>
        </row>
        <row r="2516">
          <cell r="A2516">
            <v>39490</v>
          </cell>
          <cell r="B2516"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6" t="str">
            <v xml:space="preserve">UN    </v>
          </cell>
          <cell r="D2516" t="str">
            <v>CR</v>
          </cell>
          <cell r="E2516" t="str">
            <v>758,48</v>
          </cell>
        </row>
        <row r="2517">
          <cell r="A2517">
            <v>39494</v>
          </cell>
          <cell r="B2517" t="str">
            <v>KIT PORTA PRONTA DE MADEIRA, FOLHA MEDIA (NBR 15930) DE 600 X 2100 MM, DE 35 MM A 40 MM DE ESPESSURA, NUCLEO SEMI-SOLIDO (SARRAFEADO), ESTRUTURA USINADA PARA FECHADURA, CAPA LISA EM HDF, ACABAMENTO EM PRIMER PARA PINTURA (INCLUI MARCO, ALIZARES E DOBRADICAS)</v>
          </cell>
          <cell r="C2517" t="str">
            <v xml:space="preserve">UN    </v>
          </cell>
          <cell r="D2517" t="str">
            <v>CR</v>
          </cell>
          <cell r="E2517" t="str">
            <v>544,65</v>
          </cell>
        </row>
        <row r="2518">
          <cell r="A2518">
            <v>39495</v>
          </cell>
          <cell r="B2518" t="str">
            <v>KIT PORTA PRONTA DE MADEIRA, FOLHA MEDIA (NBR 15930) DE 700 X 2100 MM, DE 35 MM A 40 MM DE ESPESSURA, NUCLEO SEMI-SOLIDO (SARRAFEADO), ESTRUTURA USINADA PARA FECHADURA, CAPA LISA EM HDF, ACABAMENTO EM PRIMER PARA PINTURA (INCLUI MARCO, ALIZARES E DOBRADICAS)</v>
          </cell>
          <cell r="C2518" t="str">
            <v xml:space="preserve">UN    </v>
          </cell>
          <cell r="D2518" t="str">
            <v>CR</v>
          </cell>
          <cell r="E2518" t="str">
            <v>613,75</v>
          </cell>
        </row>
        <row r="2519">
          <cell r="A2519">
            <v>39496</v>
          </cell>
          <cell r="B2519" t="str">
            <v>KIT PORTA PRONTA DE MADEIRA, FOLHA MEDIA (NBR 15930) DE 800 X 2100 MM, DE 35 MM A 40 MM DE ESPESSURA,  NUCLEO SEMI-SOLIDO (SARRAFEADO), ESTRUTURA USINADA PARA FECHADURA, CAPA LISA EM HDF, ACABAMENTO EM PRIMER PARA PINTURA (INCLUI MARCO, ALIZARES E DOBRADICAS)</v>
          </cell>
          <cell r="C2519" t="str">
            <v xml:space="preserve">UN    </v>
          </cell>
          <cell r="D2519" t="str">
            <v>CR</v>
          </cell>
          <cell r="E2519" t="str">
            <v>675,13</v>
          </cell>
        </row>
        <row r="2520">
          <cell r="A2520">
            <v>39492</v>
          </cell>
          <cell r="B2520" t="str">
            <v>KIT PORTA PRONTA DE MADEIRA, FOLHA MEDIA (NBR 15930) DE 800 X 2100 MM, DE 35 MM A 40 MM DE ESPESSURA, NUCLEO SEMI-SOLIDO (SARRAFEADO), ESTRUTURA USINADA PARA FECHADURA, CAPA LISA EM HDF, ACABAMENTO MELAMINICO BRANCO (INCLUI MARCO, ALIZARES E DOBRADICAS)</v>
          </cell>
          <cell r="C2520" t="str">
            <v xml:space="preserve">UN    </v>
          </cell>
          <cell r="D2520" t="str">
            <v>CR</v>
          </cell>
          <cell r="E2520" t="str">
            <v>781,61</v>
          </cell>
        </row>
        <row r="2521">
          <cell r="A2521">
            <v>39497</v>
          </cell>
          <cell r="B2521" t="str">
            <v>KIT PORTA PRONTA DE MADEIRA, FOLHA MEDIA (NBR 15930) DE 900 X 2100 MM, DE 35 MM A 40 MM DE ESPESSURA, NUCLEO SEMI-SOLIDO (SARRAFEADO), ESTRUTURA USINADA PARA FECHADURA, CAPA LISA EM HDF, ACABAMENTO EM PRIMER PARA PINTURA (INCLUI MARCO, ALIZARES E DOBRADICAS)</v>
          </cell>
          <cell r="C2521" t="str">
            <v xml:space="preserve">UN    </v>
          </cell>
          <cell r="D2521" t="str">
            <v>CR</v>
          </cell>
          <cell r="E2521" t="str">
            <v>706,00</v>
          </cell>
        </row>
        <row r="2522">
          <cell r="A2522">
            <v>39493</v>
          </cell>
          <cell r="B2522" t="str">
            <v>KIT PORTA PRONTA DE MADEIRA, FOLHA MEDIA (NBR 15930) DE 900 X 2100 MM, DE 35 MM A 40 MM DE ESPESSURA, NUCLEO SEMI-SOLIDO (SARRAFEADO), ESTRUTURA USINADA PARA FECHADURA, CAPA LISA EM HDF, ACABAMENTO MELAMINICO BRANCO (INCLUI MARCO, ALIZARES E DOBRADICAS)</v>
          </cell>
          <cell r="C2522" t="str">
            <v xml:space="preserve">UN    </v>
          </cell>
          <cell r="D2522" t="str">
            <v>CR</v>
          </cell>
          <cell r="E2522" t="str">
            <v>838,35</v>
          </cell>
        </row>
        <row r="2523">
          <cell r="A2523">
            <v>39500</v>
          </cell>
          <cell r="B2523" t="str">
            <v>KIT PORTA PRONTA DE MADEIRA, FOLHA PESADA (NBR 15930) DE 800 X 2100 MM, DE 40 MM  A 45 MM DE ESPESSURA, NUCLEO SOLIDO, CAPA LISA EM HDF, ACABAMENTO MELAMINICO BRANCO (INCLUI MARCO, ALIZARES, DOBRADICAS E FECHADURA EXTERNA)</v>
          </cell>
          <cell r="C2523" t="str">
            <v xml:space="preserve">UN    </v>
          </cell>
          <cell r="D2523" t="str">
            <v>CR</v>
          </cell>
          <cell r="E2523" t="str">
            <v>914,71</v>
          </cell>
        </row>
        <row r="2524">
          <cell r="A2524">
            <v>39498</v>
          </cell>
          <cell r="B2524" t="str">
            <v>KIT PORTA PRONTA DE MADEIRA, FOLHA PESADA (NBR 15930) DE 800 X 2100 MM, DE 40 MM A 45 MM DE ESPESSURA , NUCLEO SOLIDO, ESTRUTURA USINADA PARA FECHADURA, CAPA LISA EM HDF, ACABAMENTO EM LAMINADO NATURAL COM VERNIZ (INCLUI MARCO, ALIZARES E DOBRADICAS)</v>
          </cell>
          <cell r="C2524" t="str">
            <v xml:space="preserve">UN    </v>
          </cell>
          <cell r="D2524" t="str">
            <v>CR</v>
          </cell>
          <cell r="E2524" t="str">
            <v>1.128,15</v>
          </cell>
        </row>
        <row r="2525">
          <cell r="A2525">
            <v>43628</v>
          </cell>
          <cell r="B2525" t="str">
            <v>KIT PORTA PRONTA DE MADEIRA, FOLHA PESADA (NBR 15930) DE 800 X 2100 MM, DE 40 MM A 45 MM DE ESPESSURA, COM MARCO EM ACO, NUCLEO SOLIDO, CAPA LISA EM HDF, ACABAMENTO MELAMINICO BRANCO (INCLUI MARCO, ALIZARES, DOBRADICAS E FECHADURA)</v>
          </cell>
          <cell r="C2525" t="str">
            <v xml:space="preserve">UN    </v>
          </cell>
          <cell r="D2525" t="str">
            <v>CR</v>
          </cell>
          <cell r="E2525" t="str">
            <v>889,22</v>
          </cell>
        </row>
        <row r="2526">
          <cell r="A2526">
            <v>39501</v>
          </cell>
          <cell r="B2526" t="str">
            <v>KIT PORTA PRONTA DE MADEIRA, FOLHA PESADA (NBR 15930) DE 900 X 2100 MM, DE 40 MM  A 45 MM DE ESPESSURA, NUCLEO SOLIDO, CAPA LISA EM HDF, ACABAMENTO MELAMINICO BRANCO (INCLUI MARCO, ALIZARES, DOBRADICAS E FECHADURA EXTERNA)</v>
          </cell>
          <cell r="C2526" t="str">
            <v xml:space="preserve">UN    </v>
          </cell>
          <cell r="D2526" t="str">
            <v>CR</v>
          </cell>
          <cell r="E2526" t="str">
            <v>939,49</v>
          </cell>
        </row>
        <row r="2527">
          <cell r="A2527">
            <v>39499</v>
          </cell>
          <cell r="B2527" t="str">
            <v>KIT PORTA PRONTA DE MADEIRA, FOLHA PESADA (NBR 15930) DE 900 X 2100 MM, DE 40 MM A 45 MM DE ESPESSURA , NUCLEO SOLIDO, ESTRUTURA USINADA PARA FECHADURA, CAPA LISA EM HDF, ACABAMENTO EM LAMINADO NATURAL COM VERNIZ (INCLUI MARCO, ALIZARES E DOBRADICAS)</v>
          </cell>
          <cell r="C2527" t="str">
            <v xml:space="preserve">UN    </v>
          </cell>
          <cell r="D2527" t="str">
            <v>CR</v>
          </cell>
          <cell r="E2527" t="str">
            <v>1.144,17</v>
          </cell>
        </row>
        <row r="2528">
          <cell r="A2528">
            <v>43621</v>
          </cell>
          <cell r="B2528" t="str">
            <v>KIT PORTA PRONTA DE MADEIRA, FOLHA PESADA (NBR 15930) DE 900 X 2100 MM, DE 40 MM A 45 MM DE ESPESSURA, COM MARCO EM ACO, NUCLEO SOLIDO, CAPA LISA EM HDF, ACABAMENTO MELAMINICO BRANCO (INCLUI MARCO, ALIZARES, DOBRADICAS E FECHADURA)</v>
          </cell>
          <cell r="C2528" t="str">
            <v xml:space="preserve">UN    </v>
          </cell>
          <cell r="D2528" t="str">
            <v>CR</v>
          </cell>
          <cell r="E2528" t="str">
            <v>944,80</v>
          </cell>
        </row>
        <row r="2529">
          <cell r="A2529">
            <v>3733</v>
          </cell>
          <cell r="B2529" t="str">
            <v>LADRILHO HIDRAULICO, *20 x 20* CM, E= 2 CM, PADRAO COPACABANA, 2 CORES (PRETO E BRANCO)</v>
          </cell>
          <cell r="C2529" t="str">
            <v xml:space="preserve">M2    </v>
          </cell>
          <cell r="D2529" t="str">
            <v>CR</v>
          </cell>
          <cell r="E2529" t="str">
            <v>53,86</v>
          </cell>
        </row>
        <row r="2530">
          <cell r="A2530">
            <v>3731</v>
          </cell>
          <cell r="B2530" t="str">
            <v>LADRILHO HIDRAULICO, *20 X 20* CM, E= 2 CM, DADOS, COR NATURAL</v>
          </cell>
          <cell r="C2530" t="str">
            <v xml:space="preserve">M2    </v>
          </cell>
          <cell r="D2530" t="str">
            <v xml:space="preserve">C </v>
          </cell>
          <cell r="E2530" t="str">
            <v>50,00</v>
          </cell>
        </row>
        <row r="2531">
          <cell r="A2531">
            <v>38137</v>
          </cell>
          <cell r="B2531" t="str">
            <v>LADRILHO HIDRAULICO, *20 X 20* CM, E= 2 CM, RAMPA, NATURAL</v>
          </cell>
          <cell r="C2531" t="str">
            <v xml:space="preserve">M2    </v>
          </cell>
          <cell r="D2531" t="str">
            <v>CR</v>
          </cell>
          <cell r="E2531" t="str">
            <v>50,29</v>
          </cell>
        </row>
        <row r="2532">
          <cell r="A2532">
            <v>38135</v>
          </cell>
          <cell r="B2532" t="str">
            <v>LADRILHO HIDRAULICO, *20 X 20* CM, E= 2 CM, TATIL ALERTA OU DIRECIONAL, AMARELO</v>
          </cell>
          <cell r="C2532" t="str">
            <v xml:space="preserve">M2    </v>
          </cell>
          <cell r="D2532" t="str">
            <v>CR</v>
          </cell>
          <cell r="E2532" t="str">
            <v>63,75</v>
          </cell>
        </row>
        <row r="2533">
          <cell r="A2533">
            <v>38138</v>
          </cell>
          <cell r="B2533" t="str">
            <v>LADRILHO HIDRAULICO, *30 X 30* CM, E= 2 CM, MILANO, NATURAL</v>
          </cell>
          <cell r="C2533" t="str">
            <v xml:space="preserve">M2    </v>
          </cell>
          <cell r="D2533" t="str">
            <v>CR</v>
          </cell>
          <cell r="E2533" t="str">
            <v>49,39</v>
          </cell>
        </row>
        <row r="2534">
          <cell r="A2534">
            <v>3736</v>
          </cell>
          <cell r="B2534" t="str">
            <v>LAJE PRE-MOLDADA CONVENCIONAL (LAJOTAS + VIGOTAS) PARA FORRO, UNIDIRECIONAL, SOBRECARGA DE 100 KG/M2, VAO ATE 4,00 M (SEM COLOCACAO)</v>
          </cell>
          <cell r="C2534" t="str">
            <v xml:space="preserve">M2    </v>
          </cell>
          <cell r="D2534" t="str">
            <v xml:space="preserve">C </v>
          </cell>
          <cell r="E2534" t="str">
            <v>48,00</v>
          </cell>
        </row>
        <row r="2535">
          <cell r="A2535">
            <v>3741</v>
          </cell>
          <cell r="B2535" t="str">
            <v>LAJE PRE-MOLDADA CONVENCIONAL (LAJOTAS + VIGOTAS) PARA FORRO, UNIDIRECIONAL, SOBRECARGA DE 100 KG/M2, VAO ATE 4,50 M (SEM COLOCACAO)</v>
          </cell>
          <cell r="C2535" t="str">
            <v xml:space="preserve">M2    </v>
          </cell>
          <cell r="D2535" t="str">
            <v>CR</v>
          </cell>
          <cell r="E2535" t="str">
            <v>50,03</v>
          </cell>
        </row>
        <row r="2536">
          <cell r="A2536">
            <v>3745</v>
          </cell>
          <cell r="B2536" t="str">
            <v>LAJE PRE-MOLDADA CONVENCIONAL (LAJOTAS + VIGOTAS) PARA FORRO, UNIDIRECIONAL, SOBRECARGA 100 KG/M2, VAO ATE 5,00 M (SEM COLOCACAO)</v>
          </cell>
          <cell r="C2536" t="str">
            <v xml:space="preserve">M2    </v>
          </cell>
          <cell r="D2536" t="str">
            <v>CR</v>
          </cell>
          <cell r="E2536" t="str">
            <v>53,95</v>
          </cell>
        </row>
        <row r="2537">
          <cell r="A2537">
            <v>3743</v>
          </cell>
          <cell r="B2537" t="str">
            <v>LAJE PRE-MOLDADA CONVENCIONAL (LAJOTAS + VIGOTAS) PARA PISO, UNIDIRECIONAL, SOBRECARGA DE 200 KG/M2, VAO ATE 3,50 M (SEM COLOCACAO)</v>
          </cell>
          <cell r="C2537" t="str">
            <v xml:space="preserve">M2    </v>
          </cell>
          <cell r="D2537" t="str">
            <v>CR</v>
          </cell>
          <cell r="E2537" t="str">
            <v>49,86</v>
          </cell>
        </row>
        <row r="2538">
          <cell r="A2538">
            <v>3744</v>
          </cell>
          <cell r="B2538" t="str">
            <v>LAJE PRE-MOLDADA CONVENCIONAL (LAJOTAS + VIGOTAS) PARA PISO, UNIDIRECIONAL, SOBRECARGA DE 200 KG/M2, VAO ATE 4,50 M (SEM COLOCACAO)</v>
          </cell>
          <cell r="C2538" t="str">
            <v xml:space="preserve">M2    </v>
          </cell>
          <cell r="D2538" t="str">
            <v>CR</v>
          </cell>
          <cell r="E2538" t="str">
            <v>54,88</v>
          </cell>
        </row>
        <row r="2539">
          <cell r="A2539">
            <v>3739</v>
          </cell>
          <cell r="B2539" t="str">
            <v>LAJE PRE-MOLDADA CONVENCIONAL (LAJOTAS + VIGOTAS) PARA PISO, UNIDIRECIONAL, SOBRECARGA DE 200 KG/M2, VAO ATE 5,00 M (SEM COLOCACAO)</v>
          </cell>
          <cell r="C2539" t="str">
            <v xml:space="preserve">M2    </v>
          </cell>
          <cell r="D2539" t="str">
            <v>CR</v>
          </cell>
          <cell r="E2539" t="str">
            <v>57,67</v>
          </cell>
        </row>
        <row r="2540">
          <cell r="A2540">
            <v>3737</v>
          </cell>
          <cell r="B2540" t="str">
            <v>LAJE PRE-MOLDADA CONVENCIONAL (LAJOTAS + VIGOTAS) PARA PISO, UNIDIRECIONAL, SOBRECARGA DE 350 KG/M2, VAO ATE 4,50 M (SEM COLOCACAO)</v>
          </cell>
          <cell r="C2540" t="str">
            <v xml:space="preserve">M2    </v>
          </cell>
          <cell r="D2540" t="str">
            <v>CR</v>
          </cell>
          <cell r="E2540" t="str">
            <v>60,46</v>
          </cell>
        </row>
        <row r="2541">
          <cell r="A2541">
            <v>3738</v>
          </cell>
          <cell r="B2541" t="str">
            <v>LAJE PRE-MOLDADA CONVENCIONAL (LAJOTAS + VIGOTAS) PARA PISO, UNIDIRECIONAL, SOBRECARGA DE 350 KG/M2, VAO ATE 5,00 M (SEM COLOCACAO)</v>
          </cell>
          <cell r="C2541" t="str">
            <v xml:space="preserve">M2    </v>
          </cell>
          <cell r="D2541" t="str">
            <v>CR</v>
          </cell>
          <cell r="E2541" t="str">
            <v>69,76</v>
          </cell>
        </row>
        <row r="2542">
          <cell r="A2542">
            <v>3747</v>
          </cell>
          <cell r="B2542" t="str">
            <v>LAJE PRE-MOLDADA CONVENCIONAL (LAJOTAS + VIGOTAS) PARA PISO, UNIDIRECIONAL, SOBRECARGA 350 KG/M2 VAO ATE 3,50 M (SEM COLOCACAO)</v>
          </cell>
          <cell r="C2542" t="str">
            <v xml:space="preserve">M2    </v>
          </cell>
          <cell r="D2542" t="str">
            <v>CR</v>
          </cell>
          <cell r="E2542" t="str">
            <v>54,88</v>
          </cell>
        </row>
        <row r="2543">
          <cell r="A2543">
            <v>11649</v>
          </cell>
          <cell r="B2543" t="str">
            <v>LAJE PRE-MOLDADA DE TRANSICAO EXCENTRICA EM CONCRETO ARMADO, DN 1200 MM, FURO CIRCULAR DN 600 MM, ESPESSURA 12 CM</v>
          </cell>
          <cell r="C2543" t="str">
            <v xml:space="preserve">UN    </v>
          </cell>
          <cell r="D2543" t="str">
            <v>CR</v>
          </cell>
          <cell r="E2543" t="str">
            <v>398,13</v>
          </cell>
        </row>
        <row r="2544">
          <cell r="A2544">
            <v>11650</v>
          </cell>
          <cell r="B2544" t="str">
            <v>LAJE PRE-MOLDADA DE TRANSICAO EXCENTRICA EM CONCRETO ARMADO, DN 1500 MM, FURO CIRCULAR DN 530 MM, ESPESSURA 15 CM</v>
          </cell>
          <cell r="C2544" t="str">
            <v xml:space="preserve">UN    </v>
          </cell>
          <cell r="D2544" t="str">
            <v>CR</v>
          </cell>
          <cell r="E2544" t="str">
            <v>678,60</v>
          </cell>
        </row>
        <row r="2545">
          <cell r="A2545">
            <v>3742</v>
          </cell>
          <cell r="B2545" t="str">
            <v>LAJE PRE-MOLDADA TRELICADA (LAJOTAS + VIGOTAS) PARA FORRO, UNIDIRECIONAL, SOBRECARGA DE 100 KG/M2, VAO ATE 6,00 M (SEM COLOCACAO)</v>
          </cell>
          <cell r="C2545" t="str">
            <v xml:space="preserve">M2    </v>
          </cell>
          <cell r="D2545" t="str">
            <v>CR</v>
          </cell>
          <cell r="E2545" t="str">
            <v>72,37</v>
          </cell>
        </row>
        <row r="2546">
          <cell r="A2546">
            <v>3746</v>
          </cell>
          <cell r="B2546" t="str">
            <v>LAJE PRE-MOLDADA TRELICADA (LAJOTAS + VIGOTAS) PARA PISO, UNIDIRECIONAL, SOBRECARGA DE 200 KG/M2, VAO ATE 6,00 M (SEM COLOCACAO)</v>
          </cell>
          <cell r="C2546" t="str">
            <v xml:space="preserve">M2    </v>
          </cell>
          <cell r="D2546" t="str">
            <v>CR</v>
          </cell>
          <cell r="E2546" t="str">
            <v>84,50</v>
          </cell>
        </row>
        <row r="2547">
          <cell r="A2547">
            <v>21106</v>
          </cell>
          <cell r="B2547" t="str">
            <v>LAMBRI EM ALUMINIO, DE APROXIMADAMENTE 0,6 KG/M, COM APROXIMADAMENTE 168,0 MM DE LARGURA, 6,0 MM DE ALTURA E 6,0 M DE EXTENSAO</v>
          </cell>
          <cell r="C2547" t="str">
            <v xml:space="preserve">KG    </v>
          </cell>
          <cell r="D2547" t="str">
            <v>CR</v>
          </cell>
          <cell r="E2547" t="str">
            <v>46,39</v>
          </cell>
        </row>
        <row r="2548">
          <cell r="A2548">
            <v>3755</v>
          </cell>
          <cell r="B2548" t="str">
            <v>LAMPADA DE LUZ MISTA 160 W, BASE E27 (220 V)</v>
          </cell>
          <cell r="C2548" t="str">
            <v xml:space="preserve">UN    </v>
          </cell>
          <cell r="D2548" t="str">
            <v>AS</v>
          </cell>
          <cell r="E2548" t="str">
            <v>28,99</v>
          </cell>
        </row>
        <row r="2549">
          <cell r="A2549">
            <v>3750</v>
          </cell>
          <cell r="B2549" t="str">
            <v>LAMPADA DE LUZ MISTA 250 W, BASE E27 (220 V)</v>
          </cell>
          <cell r="C2549" t="str">
            <v xml:space="preserve">UN    </v>
          </cell>
          <cell r="D2549" t="str">
            <v>AS</v>
          </cell>
          <cell r="E2549" t="str">
            <v>38,99</v>
          </cell>
        </row>
        <row r="2550">
          <cell r="A2550">
            <v>3756</v>
          </cell>
          <cell r="B2550" t="str">
            <v>LAMPADA DE LUZ MISTA 500 W, BASE E40 (220 V)</v>
          </cell>
          <cell r="C2550" t="str">
            <v xml:space="preserve">UN    </v>
          </cell>
          <cell r="D2550" t="str">
            <v>AS</v>
          </cell>
          <cell r="E2550" t="str">
            <v>72,85</v>
          </cell>
        </row>
        <row r="2551">
          <cell r="A2551">
            <v>39377</v>
          </cell>
          <cell r="B2551" t="str">
            <v>LAMPADA FLUORESCENTE COMPACTA BRANCA 135 W, BASE E40 (127/220 V)</v>
          </cell>
          <cell r="C2551" t="str">
            <v xml:space="preserve">UN    </v>
          </cell>
          <cell r="D2551" t="str">
            <v>AS</v>
          </cell>
          <cell r="E2551" t="str">
            <v>215,82</v>
          </cell>
        </row>
        <row r="2552">
          <cell r="A2552">
            <v>38191</v>
          </cell>
          <cell r="B2552" t="str">
            <v>LAMPADA FLUORESCENTE COMPACTA 2U BRANCA 15 W, BASE E27 (127/220 V)</v>
          </cell>
          <cell r="C2552" t="str">
            <v xml:space="preserve">UN    </v>
          </cell>
          <cell r="D2552" t="str">
            <v>AS</v>
          </cell>
          <cell r="E2552" t="str">
            <v>16,07</v>
          </cell>
        </row>
        <row r="2553">
          <cell r="A2553">
            <v>39381</v>
          </cell>
          <cell r="B2553" t="str">
            <v>LAMPADA FLUORESCENTE COMPACTA 2U/3U BRANCA 9/10 W, BASE E27 (127/220 V)</v>
          </cell>
          <cell r="C2553" t="str">
            <v xml:space="preserve">UN    </v>
          </cell>
          <cell r="D2553" t="str">
            <v>AS</v>
          </cell>
          <cell r="E2553" t="str">
            <v>14,99</v>
          </cell>
        </row>
        <row r="2554">
          <cell r="A2554">
            <v>38780</v>
          </cell>
          <cell r="B2554" t="str">
            <v>LAMPADA FLUORESCENTE COMPACTA 3U BRANCA 20 W, BASE E27 (127/220 V)</v>
          </cell>
          <cell r="C2554" t="str">
            <v xml:space="preserve">UN    </v>
          </cell>
          <cell r="D2554" t="str">
            <v>AS</v>
          </cell>
          <cell r="E2554" t="str">
            <v>18,33</v>
          </cell>
        </row>
        <row r="2555">
          <cell r="A2555">
            <v>38781</v>
          </cell>
          <cell r="B2555" t="str">
            <v>LAMPADA FLUORESCENTE ESPIRAL BRANCA 45 W, BASE E27 (127/220 V)</v>
          </cell>
          <cell r="C2555" t="str">
            <v xml:space="preserve">UN    </v>
          </cell>
          <cell r="D2555" t="str">
            <v>AS</v>
          </cell>
          <cell r="E2555" t="str">
            <v>61,90</v>
          </cell>
        </row>
        <row r="2556">
          <cell r="A2556">
            <v>38192</v>
          </cell>
          <cell r="B2556" t="str">
            <v>LAMPADA FLUORESCENTE ESPIRAL BRANCA 65 W, BASE E27 (127/220 V)</v>
          </cell>
          <cell r="C2556" t="str">
            <v xml:space="preserve">UN    </v>
          </cell>
          <cell r="D2556" t="str">
            <v>AS</v>
          </cell>
          <cell r="E2556" t="str">
            <v>112,00</v>
          </cell>
        </row>
        <row r="2557">
          <cell r="A2557">
            <v>3753</v>
          </cell>
          <cell r="B2557" t="str">
            <v>LAMPADA FLUORESCENTE TUBULAR T10, DE 20 OU 40 W, BIVOLT</v>
          </cell>
          <cell r="C2557" t="str">
            <v xml:space="preserve">UN    </v>
          </cell>
          <cell r="D2557" t="str">
            <v>AS</v>
          </cell>
          <cell r="E2557" t="str">
            <v>9,80</v>
          </cell>
        </row>
        <row r="2558">
          <cell r="A2558">
            <v>38782</v>
          </cell>
          <cell r="B2558" t="str">
            <v>LAMPADA FLUORESCENTE TUBULAR T5 DE 14 W, BIVOLT</v>
          </cell>
          <cell r="C2558" t="str">
            <v xml:space="preserve">UN    </v>
          </cell>
          <cell r="D2558" t="str">
            <v>AS</v>
          </cell>
          <cell r="E2558" t="str">
            <v>12,76</v>
          </cell>
        </row>
        <row r="2559">
          <cell r="A2559">
            <v>38778</v>
          </cell>
          <cell r="B2559" t="str">
            <v>LAMPADA FLUORESCENTE TUBULAR T8 DE 16/18 W, BIVOLT</v>
          </cell>
          <cell r="C2559" t="str">
            <v xml:space="preserve">UN    </v>
          </cell>
          <cell r="D2559" t="str">
            <v>AS</v>
          </cell>
          <cell r="E2559" t="str">
            <v>9,58</v>
          </cell>
        </row>
        <row r="2560">
          <cell r="A2560">
            <v>38779</v>
          </cell>
          <cell r="B2560" t="str">
            <v>LAMPADA FLUORESCENTE TUBULAR T8 DE 32/36 W, BIVOLT</v>
          </cell>
          <cell r="C2560" t="str">
            <v xml:space="preserve">UN    </v>
          </cell>
          <cell r="D2560" t="str">
            <v>AS</v>
          </cell>
          <cell r="E2560" t="str">
            <v>10,15</v>
          </cell>
        </row>
        <row r="2561">
          <cell r="A2561">
            <v>39388</v>
          </cell>
          <cell r="B2561" t="str">
            <v>LAMPADA LED TIPO DICROICA BIVOLT, LUZ BRANCA, 5 W (BASE GU10)</v>
          </cell>
          <cell r="C2561" t="str">
            <v xml:space="preserve">UN    </v>
          </cell>
          <cell r="D2561" t="str">
            <v>CR</v>
          </cell>
          <cell r="E2561" t="str">
            <v>10,21</v>
          </cell>
        </row>
        <row r="2562">
          <cell r="A2562">
            <v>39387</v>
          </cell>
          <cell r="B2562" t="str">
            <v>LAMPADA LED TUBULAR BIVOLT 18/20 W, BASE G13</v>
          </cell>
          <cell r="C2562" t="str">
            <v xml:space="preserve">UN    </v>
          </cell>
          <cell r="D2562" t="str">
            <v>CR</v>
          </cell>
          <cell r="E2562" t="str">
            <v>15,91</v>
          </cell>
        </row>
        <row r="2563">
          <cell r="A2563">
            <v>39386</v>
          </cell>
          <cell r="B2563" t="str">
            <v>LAMPADA LED TUBULAR BIVOLT 9/10 W, BASE G13</v>
          </cell>
          <cell r="C2563" t="str">
            <v xml:space="preserve">UN    </v>
          </cell>
          <cell r="D2563" t="str">
            <v>CR</v>
          </cell>
          <cell r="E2563" t="str">
            <v>11,09</v>
          </cell>
        </row>
        <row r="2564">
          <cell r="A2564">
            <v>38194</v>
          </cell>
          <cell r="B2564" t="str">
            <v>LAMPADA LED 10 W BIVOLT BRANCA, FORMATO TRADICIONAL (BASE E27)</v>
          </cell>
          <cell r="C2564" t="str">
            <v xml:space="preserve">UN    </v>
          </cell>
          <cell r="D2564" t="str">
            <v xml:space="preserve">C </v>
          </cell>
          <cell r="E2564" t="str">
            <v>8,30</v>
          </cell>
        </row>
        <row r="2565">
          <cell r="A2565">
            <v>38193</v>
          </cell>
          <cell r="B2565" t="str">
            <v>LAMPADA LED 6 W BIVOLT BRANCA, FORMATO TRADICIONAL (BASE E27)</v>
          </cell>
          <cell r="C2565" t="str">
            <v xml:space="preserve">UN    </v>
          </cell>
          <cell r="D2565" t="str">
            <v>CR</v>
          </cell>
          <cell r="E2565" t="str">
            <v>7,21</v>
          </cell>
        </row>
        <row r="2566">
          <cell r="A2566">
            <v>12216</v>
          </cell>
          <cell r="B2566" t="str">
            <v>LAMPADA VAPOR DE SODIO OVOIDE 150 W (BASE E40)</v>
          </cell>
          <cell r="C2566" t="str">
            <v xml:space="preserve">UN    </v>
          </cell>
          <cell r="D2566" t="str">
            <v>AS</v>
          </cell>
          <cell r="E2566" t="str">
            <v>56,01</v>
          </cell>
        </row>
        <row r="2567">
          <cell r="A2567">
            <v>3757</v>
          </cell>
          <cell r="B2567" t="str">
            <v>LAMPADA VAPOR DE SODIO OVOIDE 250 W (BASE E40)</v>
          </cell>
          <cell r="C2567" t="str">
            <v xml:space="preserve">UN    </v>
          </cell>
          <cell r="D2567" t="str">
            <v>AS</v>
          </cell>
          <cell r="E2567" t="str">
            <v>64,77</v>
          </cell>
        </row>
        <row r="2568">
          <cell r="A2568">
            <v>3758</v>
          </cell>
          <cell r="B2568" t="str">
            <v>LAMPADA VAPOR DE SODIO OVOIDE 400 W (BASE E40)</v>
          </cell>
          <cell r="C2568" t="str">
            <v xml:space="preserve">UN    </v>
          </cell>
          <cell r="D2568" t="str">
            <v>AS</v>
          </cell>
          <cell r="E2568" t="str">
            <v>75,52</v>
          </cell>
        </row>
        <row r="2569">
          <cell r="A2569">
            <v>12214</v>
          </cell>
          <cell r="B2569" t="str">
            <v>LAMPADA VAPOR MERCURIO 125 W (BASE E27)</v>
          </cell>
          <cell r="C2569" t="str">
            <v xml:space="preserve">UN    </v>
          </cell>
          <cell r="D2569" t="str">
            <v>AS</v>
          </cell>
          <cell r="E2569" t="str">
            <v>25,86</v>
          </cell>
        </row>
        <row r="2570">
          <cell r="A2570">
            <v>3749</v>
          </cell>
          <cell r="B2570" t="str">
            <v>LAMPADA VAPOR MERCURIO 250 W (BASE E40)</v>
          </cell>
          <cell r="C2570" t="str">
            <v xml:space="preserve">UN    </v>
          </cell>
          <cell r="D2570" t="str">
            <v>AS</v>
          </cell>
          <cell r="E2570" t="str">
            <v>46,09</v>
          </cell>
        </row>
        <row r="2571">
          <cell r="A2571">
            <v>3751</v>
          </cell>
          <cell r="B2571" t="str">
            <v>LAMPADA VAPOR MERCURIO 400 W (BASE E40)</v>
          </cell>
          <cell r="C2571" t="str">
            <v xml:space="preserve">UN    </v>
          </cell>
          <cell r="D2571" t="str">
            <v>AS</v>
          </cell>
          <cell r="E2571" t="str">
            <v>62,90</v>
          </cell>
        </row>
        <row r="2572">
          <cell r="A2572">
            <v>39376</v>
          </cell>
          <cell r="B2572" t="str">
            <v>LAMPADA VAPOR METALICO OVOIDE 150 W, BASE E27/E40</v>
          </cell>
          <cell r="C2572" t="str">
            <v xml:space="preserve">UN    </v>
          </cell>
          <cell r="D2572" t="str">
            <v>AS</v>
          </cell>
          <cell r="E2572" t="str">
            <v>53,02</v>
          </cell>
        </row>
        <row r="2573">
          <cell r="A2573">
            <v>3752</v>
          </cell>
          <cell r="B2573" t="str">
            <v>LAMPADA VAPOR METALICO TUBULAR 400 W (BASE E40)</v>
          </cell>
          <cell r="C2573" t="str">
            <v xml:space="preserve">UN    </v>
          </cell>
          <cell r="D2573" t="str">
            <v>AS</v>
          </cell>
          <cell r="E2573" t="str">
            <v>103,76</v>
          </cell>
        </row>
        <row r="2574">
          <cell r="A2574">
            <v>746</v>
          </cell>
          <cell r="B2574" t="str">
            <v>LAVADORA DE ALTA PRESSAO (LAVA - JATO) PARA AGUA FRIA, PRESSAO DE OPERACAO ENTRE 1400 E 1900 LIB/POL2, VAZAO MAXIMA ENTRE  400 E 700 L/H, POTENCIA DE OPERACAO ENTRE 2,50 E 3,00 CV</v>
          </cell>
          <cell r="C2574" t="str">
            <v xml:space="preserve">UN    </v>
          </cell>
          <cell r="D2574" t="str">
            <v xml:space="preserve">C </v>
          </cell>
          <cell r="E2574" t="str">
            <v>2.577,01</v>
          </cell>
        </row>
        <row r="2575">
          <cell r="A2575">
            <v>20269</v>
          </cell>
          <cell r="B2575" t="str">
            <v>LAVATORIO / CUBA DE EMBUTIR, OVAL, DE LOUCA BRANCA, SEM LADRAO, DIMENSOES *50 X 35* CM (L X C)</v>
          </cell>
          <cell r="C2575" t="str">
            <v xml:space="preserve">UN    </v>
          </cell>
          <cell r="D2575" t="str">
            <v>CR</v>
          </cell>
          <cell r="E2575" t="str">
            <v>101,66</v>
          </cell>
        </row>
        <row r="2576">
          <cell r="A2576">
            <v>20270</v>
          </cell>
          <cell r="B2576" t="str">
            <v>LAVATORIO / CUBA DE EMBUTIR, OVAL, DE LOUCA COLORIDA, SEM LADRAO, DIMENSOES *50 X 35* CM (L X C)</v>
          </cell>
          <cell r="C2576" t="str">
            <v xml:space="preserve">UN    </v>
          </cell>
          <cell r="D2576" t="str">
            <v>CR</v>
          </cell>
          <cell r="E2576" t="str">
            <v>112,33</v>
          </cell>
        </row>
        <row r="2577">
          <cell r="A2577">
            <v>11696</v>
          </cell>
          <cell r="B2577" t="str">
            <v>LAVATORIO / CUBA DE SOBREPOR, OVAL PEQUENA, DE LOUCA BRANCA, SEM LADRAO, DIMENSOES *44 X 31* CM (L X C)</v>
          </cell>
          <cell r="C2577" t="str">
            <v xml:space="preserve">UN    </v>
          </cell>
          <cell r="D2577" t="str">
            <v>CR</v>
          </cell>
          <cell r="E2577" t="str">
            <v>179,81</v>
          </cell>
        </row>
        <row r="2578">
          <cell r="A2578">
            <v>10427</v>
          </cell>
          <cell r="B2578" t="str">
            <v>LAVATORIO / CUBA DE SOBREPOR, RETANGULAR, DE LOUCA BRANCA, COM LADRAO, DIMENSOES *52 X 45* CM (L X C)</v>
          </cell>
          <cell r="C2578" t="str">
            <v xml:space="preserve">UN    </v>
          </cell>
          <cell r="D2578" t="str">
            <v>CR</v>
          </cell>
          <cell r="E2578" t="str">
            <v>503,18</v>
          </cell>
        </row>
        <row r="2579">
          <cell r="A2579">
            <v>10428</v>
          </cell>
          <cell r="B2579" t="str">
            <v>LAVATORIO / CUBA DE SOBREPOR, RETANGULAR, DE LOUCA COLORIDA, COM LADRAO, DIMENSOES *52 X 45* CM (L X C)</v>
          </cell>
          <cell r="C2579" t="str">
            <v xml:space="preserve">UN    </v>
          </cell>
          <cell r="D2579" t="str">
            <v>CR</v>
          </cell>
          <cell r="E2579" t="str">
            <v>518,43</v>
          </cell>
        </row>
        <row r="2580">
          <cell r="A2580">
            <v>36521</v>
          </cell>
          <cell r="B2580" t="str">
            <v>LAVATORIO DE CANTO DE LOUCA BRANCA, SUSPENSO (SEM COLUNA), DIMENSOES *40 X 30* CM (L X C)</v>
          </cell>
          <cell r="C2580" t="str">
            <v xml:space="preserve">UN    </v>
          </cell>
          <cell r="D2580" t="str">
            <v>CR</v>
          </cell>
          <cell r="E2580" t="str">
            <v>161,76</v>
          </cell>
        </row>
        <row r="2581">
          <cell r="A2581">
            <v>36794</v>
          </cell>
          <cell r="B2581" t="str">
            <v>LAVATORIO DE LOUCA BRANCA, COM COLUNA, DIMENSOES *44 X 35* CM (L X C)</v>
          </cell>
          <cell r="C2581" t="str">
            <v xml:space="preserve">UN    </v>
          </cell>
          <cell r="D2581" t="str">
            <v>CR</v>
          </cell>
          <cell r="E2581" t="str">
            <v>172,20</v>
          </cell>
        </row>
        <row r="2582">
          <cell r="A2582">
            <v>10426</v>
          </cell>
          <cell r="B2582" t="str">
            <v>LAVATORIO DE LOUCA BRANCA, COM COLUNA, DIMENSOES *54 X 44* CM (L X C)</v>
          </cell>
          <cell r="C2582" t="str">
            <v xml:space="preserve">UN    </v>
          </cell>
          <cell r="D2582" t="str">
            <v>CR</v>
          </cell>
          <cell r="E2582" t="str">
            <v>192,83</v>
          </cell>
        </row>
        <row r="2583">
          <cell r="A2583">
            <v>10425</v>
          </cell>
          <cell r="B2583" t="str">
            <v>LAVATORIO DE LOUCA BRANCA, SUSPENSO (SEM COLUNA), DIMENSOES *40 X 30* CM</v>
          </cell>
          <cell r="C2583" t="str">
            <v xml:space="preserve">UN    </v>
          </cell>
          <cell r="D2583" t="str">
            <v>CR</v>
          </cell>
          <cell r="E2583" t="str">
            <v>97,83</v>
          </cell>
        </row>
        <row r="2584">
          <cell r="A2584">
            <v>10431</v>
          </cell>
          <cell r="B2584" t="str">
            <v>LAVATORIO DE LOUCA COLORIDA, COM COLUNA, DIMENSOES *54 X 44* CM (L X C)</v>
          </cell>
          <cell r="C2584" t="str">
            <v xml:space="preserve">UN    </v>
          </cell>
          <cell r="D2584" t="str">
            <v>CR</v>
          </cell>
          <cell r="E2584" t="str">
            <v>334,93</v>
          </cell>
        </row>
        <row r="2585">
          <cell r="A2585">
            <v>10429</v>
          </cell>
          <cell r="B2585" t="str">
            <v>LAVATORIO DE LOUCA COLORIDA, SUSPENSO (SEM COLUNA), DIMENSOES *40 X 30* CM (L X C)</v>
          </cell>
          <cell r="C2585" t="str">
            <v xml:space="preserve">UN    </v>
          </cell>
          <cell r="D2585" t="str">
            <v>CR</v>
          </cell>
          <cell r="E2585" t="str">
            <v>165,22</v>
          </cell>
        </row>
        <row r="2586">
          <cell r="A2586">
            <v>2354</v>
          </cell>
          <cell r="B2586" t="str">
            <v>LEITURISTA OU CADASTRISTA DE REDES DE AGUA E ESGOTO (HORISTA)</v>
          </cell>
          <cell r="C2586" t="str">
            <v xml:space="preserve">H     </v>
          </cell>
          <cell r="D2586" t="str">
            <v>CR</v>
          </cell>
          <cell r="E2586" t="str">
            <v>19,46</v>
          </cell>
        </row>
        <row r="2587">
          <cell r="A2587">
            <v>40932</v>
          </cell>
          <cell r="B2587" t="str">
            <v>LEITURISTA OU CADASTRISTA DE REDES DE AGUA E ESGOTO (MENSALISTA)</v>
          </cell>
          <cell r="C2587" t="str">
            <v xml:space="preserve">MES   </v>
          </cell>
          <cell r="D2587" t="str">
            <v>CR</v>
          </cell>
          <cell r="E2587" t="str">
            <v>3.409,11</v>
          </cell>
        </row>
        <row r="2588">
          <cell r="A2588">
            <v>10853</v>
          </cell>
          <cell r="B2588" t="str">
            <v>LETRA ACO INOX (AISI 304), CHAPA NUM. 22, RECORTADO, H= 20 CM (SEM RELEVO)</v>
          </cell>
          <cell r="C2588" t="str">
            <v xml:space="preserve">UN    </v>
          </cell>
          <cell r="D2588" t="str">
            <v>CR</v>
          </cell>
          <cell r="E2588" t="str">
            <v>122,19</v>
          </cell>
        </row>
        <row r="2589">
          <cell r="A2589">
            <v>5093</v>
          </cell>
          <cell r="B2589" t="str">
            <v>LEVANTADOR DE JANELA GUILHOTINA, EM LATAO CROMADO</v>
          </cell>
          <cell r="C2589" t="str">
            <v xml:space="preserve">PAR   </v>
          </cell>
          <cell r="D2589" t="str">
            <v>CR</v>
          </cell>
          <cell r="E2589" t="str">
            <v>17,36</v>
          </cell>
        </row>
        <row r="2590">
          <cell r="A2590">
            <v>44331</v>
          </cell>
          <cell r="B2590" t="str">
            <v>LIMPA VIDROS COM PULVERIZADOR</v>
          </cell>
          <cell r="C2590" t="str">
            <v xml:space="preserve">L     </v>
          </cell>
          <cell r="D2590" t="str">
            <v>CR</v>
          </cell>
          <cell r="E2590" t="str">
            <v>47,05</v>
          </cell>
        </row>
        <row r="2591">
          <cell r="A2591">
            <v>37768</v>
          </cell>
          <cell r="B2591" t="str">
            <v>LIMPADORA A SUCCAO, TANQUE 12000 L, BASCULAMENTO HIDRAULICO, BOMBA 12 M3/MIN 95% VACUO (INCLUI MONTAGEM, NAO INCLUI CAMINHAO)</v>
          </cell>
          <cell r="C2591" t="str">
            <v xml:space="preserve">UN    </v>
          </cell>
          <cell r="D2591" t="str">
            <v>AS</v>
          </cell>
          <cell r="E2591" t="str">
            <v>235.000,00</v>
          </cell>
        </row>
        <row r="2592">
          <cell r="A2592">
            <v>37773</v>
          </cell>
          <cell r="B2592" t="str">
            <v>LIMPADORA DE SUCCAO TANQUE 7000 L, BOMBA 12 M3/MIN 95% VACUO (INCLUI MONTAGEM, NAO INCLUI CAMINHAO)</v>
          </cell>
          <cell r="C2592" t="str">
            <v xml:space="preserve">UN    </v>
          </cell>
          <cell r="D2592" t="str">
            <v>AS</v>
          </cell>
          <cell r="E2592" t="str">
            <v>199.554,62</v>
          </cell>
        </row>
        <row r="2593">
          <cell r="A2593">
            <v>37769</v>
          </cell>
          <cell r="B2593" t="str">
            <v>LIMPADORA DE SUCCAO, TANQUE 11000 L, BOMBA 340 M3/MIN (INCLUI MONTAGEM, NAO INCLUI CAMINHAO)</v>
          </cell>
          <cell r="C2593" t="str">
            <v xml:space="preserve">UN    </v>
          </cell>
          <cell r="D2593" t="str">
            <v>AS</v>
          </cell>
          <cell r="E2593" t="str">
            <v>334.079,57</v>
          </cell>
        </row>
        <row r="2594">
          <cell r="A2594">
            <v>37770</v>
          </cell>
          <cell r="B2594" t="str">
            <v>LIMPADORA DE SUCCAO, TANQUE 5500 L, BOMBA 60M3/MIN, VACUO 500 MBAR (INCLUI MONTAGEM, NAO INCLUI CAMINHAO)</v>
          </cell>
          <cell r="C2594" t="str">
            <v xml:space="preserve">UN    </v>
          </cell>
          <cell r="D2594" t="str">
            <v>AS</v>
          </cell>
          <cell r="E2594" t="str">
            <v>566.986,33</v>
          </cell>
        </row>
        <row r="2595">
          <cell r="A2595">
            <v>38382</v>
          </cell>
          <cell r="B2595" t="str">
            <v>LINHA DE PEDREIRO LISA 100 M</v>
          </cell>
          <cell r="C2595" t="str">
            <v xml:space="preserve">UN    </v>
          </cell>
          <cell r="D2595" t="str">
            <v>CR</v>
          </cell>
          <cell r="E2595" t="str">
            <v>10,67</v>
          </cell>
        </row>
        <row r="2596">
          <cell r="A2596">
            <v>38383</v>
          </cell>
          <cell r="B2596" t="str">
            <v>LIXA D'AGUA EM FOLHA, GRAO 100</v>
          </cell>
          <cell r="C2596" t="str">
            <v xml:space="preserve">UN    </v>
          </cell>
          <cell r="D2596" t="str">
            <v>CR</v>
          </cell>
          <cell r="E2596" t="str">
            <v>1,99</v>
          </cell>
        </row>
        <row r="2597">
          <cell r="A2597">
            <v>3768</v>
          </cell>
          <cell r="B2597" t="str">
            <v>LIXA EM FOLHA PARA FERRO, NUMERO 150</v>
          </cell>
          <cell r="C2597" t="str">
            <v xml:space="preserve">UN    </v>
          </cell>
          <cell r="D2597" t="str">
            <v>CR</v>
          </cell>
          <cell r="E2597" t="str">
            <v>4,96</v>
          </cell>
        </row>
        <row r="2598">
          <cell r="A2598">
            <v>3767</v>
          </cell>
          <cell r="B2598" t="str">
            <v>LIXA EM FOLHA PARA PAREDE OU MADEIRA, NUMERO 120, COR VERMELHA</v>
          </cell>
          <cell r="C2598" t="str">
            <v xml:space="preserve">UN    </v>
          </cell>
          <cell r="D2598" t="str">
            <v>CR</v>
          </cell>
          <cell r="E2598" t="str">
            <v>1,66</v>
          </cell>
        </row>
        <row r="2599">
          <cell r="A2599">
            <v>13192</v>
          </cell>
          <cell r="B2599" t="str">
            <v>LIXADEIRA ELETRICA ANGULAR PARA CONCRETO, POTENCIA 1.400 W, PRATO DIAMANTADO DE 5''</v>
          </cell>
          <cell r="C2599" t="str">
            <v xml:space="preserve">UN    </v>
          </cell>
          <cell r="D2599" t="str">
            <v>CR</v>
          </cell>
          <cell r="E2599" t="str">
            <v>4.986,47</v>
          </cell>
        </row>
        <row r="2600">
          <cell r="A2600">
            <v>38413</v>
          </cell>
          <cell r="B2600" t="str">
            <v>LIXADEIRA ELETRICA ANGULAR, PARA DISCO DE 7 " (180 MM), POTENCIA DE 2.200 W, *5.000* RPM, 220 V</v>
          </cell>
          <cell r="C2600" t="str">
            <v xml:space="preserve">UN    </v>
          </cell>
          <cell r="D2600" t="str">
            <v>CR</v>
          </cell>
          <cell r="E2600" t="str">
            <v>824,69</v>
          </cell>
        </row>
        <row r="2601">
          <cell r="A2601">
            <v>42440</v>
          </cell>
          <cell r="B2601" t="str">
            <v>LIXEIRA DUPLA, COM CAPACIDADE VOLUMETRICA DE 60L*, FABRICADA EM TUBO DE ACO CARBONO, CESTOS EM CHAPA DE ACO E PINTURA NO PROCESSO ELETROSTATICO - PARA ACADEMIA AO AR LIVRE / ACADEMIA DA TERCEIRA IDADE - ATI</v>
          </cell>
          <cell r="C2601" t="str">
            <v xml:space="preserve">UN    </v>
          </cell>
          <cell r="D2601" t="str">
            <v>AS</v>
          </cell>
          <cell r="E2601" t="str">
            <v>1.225,03</v>
          </cell>
        </row>
        <row r="2602">
          <cell r="A2602">
            <v>20193</v>
          </cell>
          <cell r="B2602" t="str">
            <v>LOCACAO DE ANDAIME METALICO TIPO FACHADEIRO, LARGURA DE 1,20 M X ALTURA DE 2,0 M POR PAINEL, INCLUINDO DIAGONAIS EM X, BARRAS DE LIGACAO, SAPATAS E DEMAIS ITENS NECESSARIOS A MONTAGEM (NAO INCLUI INSTALACAO)</v>
          </cell>
          <cell r="C2602" t="str">
            <v>M2XMES</v>
          </cell>
          <cell r="D2602" t="str">
            <v>CR</v>
          </cell>
          <cell r="E2602" t="str">
            <v>6,49</v>
          </cell>
        </row>
        <row r="2603">
          <cell r="A2603">
            <v>10527</v>
          </cell>
          <cell r="B2603" t="str">
            <v>LOCACAO DE ANDAIME METALICO TUBULAR DE ENCAIXE, TIPO DE TORRE, CADA PAINEL COM LARGURA DE 1 ATE 1,5 M E ALTURA DE *1,00* M, INCLUINDO DIAGONAL, BARRAS DE LIGACAO, SAPATAS OU RODIZIOS E DEMAIS ITENS NECESSARIOS A MONTAGEM (NAO INCLUI INSTALACAO)</v>
          </cell>
          <cell r="C2603" t="str">
            <v xml:space="preserve">MXMES </v>
          </cell>
          <cell r="D2603" t="str">
            <v xml:space="preserve">C </v>
          </cell>
          <cell r="E2603" t="str">
            <v>19,50</v>
          </cell>
        </row>
        <row r="2604">
          <cell r="A2604">
            <v>41805</v>
          </cell>
          <cell r="B2604" t="str">
            <v>LOCACAO DE ANDAIME SUSPENSO OU BALANCIM MANUAL, CAPACIDADE DE CARGA TOTAL DE APROXIMADAMENTE 250 KG/M2, PLATAFORMA DE 1,50 M X 0,80 M (C X L), CABO DE 45 M</v>
          </cell>
          <cell r="C2604" t="str">
            <v xml:space="preserve">MES   </v>
          </cell>
          <cell r="D2604" t="str">
            <v>AS</v>
          </cell>
          <cell r="E2604" t="str">
            <v>612,09</v>
          </cell>
        </row>
        <row r="2605">
          <cell r="A2605">
            <v>40271</v>
          </cell>
          <cell r="B2605" t="str">
            <v>LOCACAO DE APRUMADOR METALICO DE PILAR, COM ALTURA E ANGULO REGULAVEIS, EXTENSAO DE *1,50* A *2,80* M</v>
          </cell>
          <cell r="C2605" t="str">
            <v xml:space="preserve">MES   </v>
          </cell>
          <cell r="D2605" t="str">
            <v>CR</v>
          </cell>
          <cell r="E2605" t="str">
            <v>12,67</v>
          </cell>
        </row>
        <row r="2606">
          <cell r="A2606">
            <v>40287</v>
          </cell>
          <cell r="B2606" t="str">
            <v>LOCACAO DE BARRA DE ANCORAGEM DE 0,80 A 1,20 M DE EXTENSAO, COM ROSCA DE 5/8", INCLUINDO PORCA E FLANGE</v>
          </cell>
          <cell r="C2606" t="str">
            <v xml:space="preserve">MES   </v>
          </cell>
          <cell r="D2606" t="str">
            <v>CR</v>
          </cell>
          <cell r="E2606" t="str">
            <v>4,87</v>
          </cell>
        </row>
        <row r="2607">
          <cell r="A2607">
            <v>4084</v>
          </cell>
          <cell r="B2607" t="str">
            <v>LOCACAO DE BOMBA SUBMERSIVEL PARA DRENAGEM E ESGOTAMENTO, MOTOR ELETRICO TRIFASICO, POTENCIA DE 1 CV, DIAMETRO DE RECALQUE DE 2". FAIXA DE OPERACAO Q=25 M3/H (+ OU - 1 M3/H) E AMT=2 M, Q=12 M3/H (+ OU - 2 M3/H) E AMT = 12 M (+ OU - 2 M)</v>
          </cell>
          <cell r="C2607" t="str">
            <v xml:space="preserve">H     </v>
          </cell>
          <cell r="D2607" t="str">
            <v>CR</v>
          </cell>
          <cell r="E2607" t="str">
            <v>1,60</v>
          </cell>
        </row>
        <row r="2608">
          <cell r="A2608">
            <v>743</v>
          </cell>
          <cell r="B2608" t="str">
            <v>LOCACAO DE BOMBA SUBMERSIVEL PARA DRENAGEM E ESGOTAMENTO, MOTOR ELETRICO TRIFASICO, POTENCIA DE 2 CV, DIAMETRO DE RECALQUE DE 2", FAIXA DE OPERACAO Q=35 M3/H (+ OU - 3 M3/H) E AMT=2 M, Q=13 M3/H (+ OU - 3 M3/H) E AMT = 17 M (+ OU - 3 M)</v>
          </cell>
          <cell r="C2608" t="str">
            <v xml:space="preserve">H     </v>
          </cell>
          <cell r="D2608" t="str">
            <v xml:space="preserve">C </v>
          </cell>
          <cell r="E2608" t="str">
            <v>1,60</v>
          </cell>
        </row>
        <row r="2609">
          <cell r="A2609">
            <v>40293</v>
          </cell>
          <cell r="B2609" t="str">
            <v>LOCACAO DE BOMBA SUBMERSIVEL PARA DRENAGEM E ESGOTAMENTO, MOTOR ELETRICO TRIFASICO, POTENCIA DE 2 CV, DIAMETRO DE RECALQUE DE 3". FAIXA DE OPERACAO Q=70 M3/H (+ OU - 2 M3/H) E AMT=2 M, Q=9,5 M3/H (+ OU - 3,5 M3/H) E AMT = 10 M (+ OU - 2 M)</v>
          </cell>
          <cell r="C2609" t="str">
            <v xml:space="preserve">H     </v>
          </cell>
          <cell r="D2609" t="str">
            <v>CR</v>
          </cell>
          <cell r="E2609" t="str">
            <v>1,92</v>
          </cell>
        </row>
        <row r="2610">
          <cell r="A2610">
            <v>40294</v>
          </cell>
          <cell r="B2610" t="str">
            <v>LOCACAO DE BOMBA SUBMERSIVEL PARA DRENAGEM E ESGOTAMENTO, MOTOR ELETRICO TRIFASICO, POTENCIA DE 3 CV, DIAMETRO DE RECALQUE DE 2", FAIXA DE OPERACAO Q=84 M3/H (+ OU - 2,5 M3/H) E AMT=2 M, Q=9,1 M3/H (+ OU - 2 M3/H) E AMT = 12 M (+ OU - 2 M)</v>
          </cell>
          <cell r="C2610" t="str">
            <v xml:space="preserve">H     </v>
          </cell>
          <cell r="D2610" t="str">
            <v>CR</v>
          </cell>
          <cell r="E2610" t="str">
            <v>1,60</v>
          </cell>
        </row>
        <row r="2611">
          <cell r="A2611">
            <v>4085</v>
          </cell>
          <cell r="B2611" t="str">
            <v>LOCACAO DE BOMBA SUBMERSIVEL PARA DRENAGEM E ESGOTAMENTO, MOTOR ELETRICO TRIFASICO, POTENCIA DE 4 CV, DIAMETRO DE RECALQUE DE 3". FAIXA DE OPERACAO Q=60 M3/H (+ OU - 1 M3/H) E AMT=2 M, Q=11 M3/H (+ OU - 1 M3/H) E AMT = 23 M (+ OU - 1 M)</v>
          </cell>
          <cell r="C2611" t="str">
            <v xml:space="preserve">H     </v>
          </cell>
          <cell r="D2611" t="str">
            <v>CR</v>
          </cell>
          <cell r="E2611" t="str">
            <v>2,24</v>
          </cell>
        </row>
        <row r="2612">
          <cell r="A2612">
            <v>10779</v>
          </cell>
          <cell r="B2612" t="str">
            <v>LOCACAO DE CONTAINER 2,30 X 4,30 M, ALT. 2,50 M, P/ SANITARIO, C/ 5 BACIAS, 1 LAVATORIO E 4 MICTORIOS (NAO INCLUI MOBILIZACAO/DESMOBILIZACAO)</v>
          </cell>
          <cell r="C2612" t="str">
            <v xml:space="preserve">MES   </v>
          </cell>
          <cell r="D2612" t="str">
            <v>CR</v>
          </cell>
          <cell r="E2612" t="str">
            <v>1.187,50</v>
          </cell>
        </row>
        <row r="2613">
          <cell r="A2613">
            <v>10777</v>
          </cell>
          <cell r="B2613" t="str">
            <v>LOCACAO DE CONTAINER 2,30 X 4,30 M, ALT. 2,50 M, PARA SANITARIO, COM 3 BACIAS, 4 CHUVEIROS, 1 LAVATORIO E 1 MICTORIO (NAO INCLUI MOBILIZACAO/DESMOBILIZACAO)</v>
          </cell>
          <cell r="C2613" t="str">
            <v xml:space="preserve">MES   </v>
          </cell>
          <cell r="D2613" t="str">
            <v>CR</v>
          </cell>
          <cell r="E2613" t="str">
            <v>1.078,64</v>
          </cell>
        </row>
        <row r="2614">
          <cell r="A2614">
            <v>10775</v>
          </cell>
          <cell r="B2614" t="str">
            <v>LOCACAO DE CONTAINER 2,30 X 6,00 M, ALT. 2,50 M, COM 1 SANITARIO, PARA ESCRITORIO, COMPLETO, SEM DIVISORIAS INTERNAS (NAO INCLUI MOBILIZACAO/DESMOBILIZACAO)</v>
          </cell>
          <cell r="C2614" t="str">
            <v xml:space="preserve">MES   </v>
          </cell>
          <cell r="D2614" t="str">
            <v xml:space="preserve">C </v>
          </cell>
          <cell r="E2614" t="str">
            <v>950,00</v>
          </cell>
        </row>
        <row r="2615">
          <cell r="A2615">
            <v>10776</v>
          </cell>
          <cell r="B2615" t="str">
            <v>LOCACAO DE CONTAINER 2,30 X 6,00 M, ALT. 2,50 M, PARA ESCRITORIO, SEM DIVISORIAS INTERNAS E SEM SANITARIO (NAO INCLUI MOBILIZACAO/DESMOBILIZACAO)</v>
          </cell>
          <cell r="C2615" t="str">
            <v xml:space="preserve">MES   </v>
          </cell>
          <cell r="D2615" t="str">
            <v>CR</v>
          </cell>
          <cell r="E2615" t="str">
            <v>742,18</v>
          </cell>
        </row>
        <row r="2616">
          <cell r="A2616">
            <v>10778</v>
          </cell>
          <cell r="B2616" t="str">
            <v>LOCACAO DE CONTAINER 2,30 X 6,00 M, ALT. 2,50 M, PARA SANITARIO, COM 4 BACIAS, 8 CHUVEIROS,1 LAVATORIO E 1 MICTORIO (NAO INCLUI MOBILIZACAO/DESMOBILIZACAO)</v>
          </cell>
          <cell r="C2616" t="str">
            <v xml:space="preserve">MES   </v>
          </cell>
          <cell r="D2616" t="str">
            <v>CR</v>
          </cell>
          <cell r="E2616" t="str">
            <v>1.187,50</v>
          </cell>
        </row>
        <row r="2617">
          <cell r="A2617">
            <v>40339</v>
          </cell>
          <cell r="B2617" t="str">
            <v>LOCACAO DE CRUZETA PARA ESCORA METALICA</v>
          </cell>
          <cell r="C2617" t="str">
            <v xml:space="preserve">MES   </v>
          </cell>
          <cell r="D2617" t="str">
            <v>CR</v>
          </cell>
          <cell r="E2617" t="str">
            <v>4,87</v>
          </cell>
        </row>
        <row r="2618">
          <cell r="A2618">
            <v>10749</v>
          </cell>
          <cell r="B2618" t="str">
            <v>LOCACAO DE ESCORA METALICA TELESCOPICA, COM ALTURA REGULAVEL DE *1,80* A *3,20* M, COM CAPACIDADE DE CARGA DE NO MINIMO 1000 KGF (10 KN), INCLUSO TRIPE E FORCADO</v>
          </cell>
          <cell r="C2618" t="str">
            <v xml:space="preserve">MES   </v>
          </cell>
          <cell r="D2618" t="str">
            <v>CR</v>
          </cell>
          <cell r="E2618" t="str">
            <v>8,93</v>
          </cell>
        </row>
        <row r="2619">
          <cell r="A2619">
            <v>40290</v>
          </cell>
          <cell r="B2619" t="str">
            <v>LOCACAO DE FORMA PLASTICA PARA LAJE NERVURADA, DIMENSOES *60* X *60* X *16* CM</v>
          </cell>
          <cell r="C2619" t="str">
            <v>UNXMES</v>
          </cell>
          <cell r="D2619" t="str">
            <v>CR</v>
          </cell>
          <cell r="E2619" t="str">
            <v>12,87</v>
          </cell>
        </row>
        <row r="2620">
          <cell r="A2620">
            <v>3346</v>
          </cell>
          <cell r="B2620" t="str">
            <v>LOCACAO DE GRUPO GERADOR *80 A 125* KVA, MOTOR DIESEL, REBOCAVEL, ACIONAMENTO MANUAL</v>
          </cell>
          <cell r="C2620" t="str">
            <v xml:space="preserve">H     </v>
          </cell>
          <cell r="D2620" t="str">
            <v>AS</v>
          </cell>
          <cell r="E2620" t="str">
            <v>18,00</v>
          </cell>
        </row>
        <row r="2621">
          <cell r="A2621">
            <v>3348</v>
          </cell>
          <cell r="B2621" t="str">
            <v>LOCACAO DE GRUPO GERADOR ACIMA DE * 125 ATE 180* KVA, MOTOR DIESEL, REBOCAVEL, ACIONAMENTO MANUAL</v>
          </cell>
          <cell r="C2621" t="str">
            <v xml:space="preserve">H     </v>
          </cell>
          <cell r="D2621" t="str">
            <v>AS</v>
          </cell>
          <cell r="E2621" t="str">
            <v>21,53</v>
          </cell>
        </row>
        <row r="2622">
          <cell r="A2622">
            <v>39833</v>
          </cell>
          <cell r="B2622" t="str">
            <v>LOCACAO DE GRUPO GERADOR DE *260* KVA, DIESEL REBOCAVEL, ACIONAMENTO MANUAL</v>
          </cell>
          <cell r="C2622" t="str">
            <v xml:space="preserve">H     </v>
          </cell>
          <cell r="D2622" t="str">
            <v>AS</v>
          </cell>
          <cell r="E2622" t="str">
            <v>29,49</v>
          </cell>
        </row>
        <row r="2623">
          <cell r="A2623">
            <v>7252</v>
          </cell>
          <cell r="B2623" t="str">
            <v>LOCACAO DE NIVEL OPTICO, COM PRECISAO DE 0,7 MM, AUMENTO DE 32X</v>
          </cell>
          <cell r="C2623" t="str">
            <v xml:space="preserve">H     </v>
          </cell>
          <cell r="D2623" t="str">
            <v>AS</v>
          </cell>
          <cell r="E2623" t="str">
            <v>2,25</v>
          </cell>
        </row>
        <row r="2624">
          <cell r="A2624">
            <v>7247</v>
          </cell>
          <cell r="B2624" t="str">
            <v>LOCACAO DE TEODOLITO ELETRONICO, PRECISAO ANGULAR DE 5 A 7 SEGUNDOS, INCLUINDO TRIPE</v>
          </cell>
          <cell r="C2624" t="str">
            <v xml:space="preserve">H     </v>
          </cell>
          <cell r="D2624" t="str">
            <v>AS</v>
          </cell>
          <cell r="E2624" t="str">
            <v>2,25</v>
          </cell>
        </row>
        <row r="2625">
          <cell r="A2625">
            <v>40291</v>
          </cell>
          <cell r="B2625" t="str">
            <v>LOCACAO DE TORRE METALICA COMPLETA PARA UMA CARGA DE 8 TF (80 KN)  E PE DIREITO DE 6 M, INCLUINDO MODULOS , DIAGONAIS, SAPATAS E FORCADOS</v>
          </cell>
          <cell r="C2625" t="str">
            <v xml:space="preserve">MES   </v>
          </cell>
          <cell r="D2625" t="str">
            <v>CR</v>
          </cell>
          <cell r="E2625" t="str">
            <v>680,24</v>
          </cell>
        </row>
        <row r="2626">
          <cell r="A2626">
            <v>40275</v>
          </cell>
          <cell r="B2626" t="str">
            <v>LOCACAO DE VIGA SANDUICHE METALICA VAZADA PARA TRAVAMENTO DE PILARES, ALTURA DE *8* CM, LARGURA DE *6* CM E EXTENSAO DE 2 M</v>
          </cell>
          <cell r="C2626" t="str">
            <v xml:space="preserve">MES   </v>
          </cell>
          <cell r="D2626" t="str">
            <v>CR</v>
          </cell>
          <cell r="E2626" t="str">
            <v>19,50</v>
          </cell>
        </row>
        <row r="2627">
          <cell r="A2627">
            <v>42408</v>
          </cell>
          <cell r="B2627" t="str">
            <v>LONA PLASTICA EXTRA FORTE PRETA, E = 200 MICRA</v>
          </cell>
          <cell r="C2627" t="str">
            <v xml:space="preserve">M2    </v>
          </cell>
          <cell r="D2627" t="str">
            <v>CR</v>
          </cell>
          <cell r="E2627" t="str">
            <v>2,54</v>
          </cell>
        </row>
        <row r="2628">
          <cell r="A2628">
            <v>3777</v>
          </cell>
          <cell r="B2628" t="str">
            <v>LONA PLASTICA PESADA PRETA, E = 150 MICRA</v>
          </cell>
          <cell r="C2628" t="str">
            <v xml:space="preserve">M2    </v>
          </cell>
          <cell r="D2628" t="str">
            <v xml:space="preserve">C </v>
          </cell>
          <cell r="E2628" t="str">
            <v>1,83</v>
          </cell>
        </row>
        <row r="2629">
          <cell r="A2629">
            <v>3798</v>
          </cell>
          <cell r="B2629" t="str">
            <v>LUMINARIA ABERTA P/ ILUMINACAO PUBLICA, TIPO X-57 PETERCO OU EQUIV</v>
          </cell>
          <cell r="C2629" t="str">
            <v xml:space="preserve">UN    </v>
          </cell>
          <cell r="D2629" t="str">
            <v>CR</v>
          </cell>
          <cell r="E2629" t="str">
            <v>99,34</v>
          </cell>
        </row>
        <row r="2630">
          <cell r="A2630">
            <v>38769</v>
          </cell>
          <cell r="B2630" t="str">
            <v>LUMINARIA ARANDELA TIPO MEIA-LUA COM VIDRO FOSCO *30 X 15* CM, PARA 1 LAMPADA, BASE E27, POTENCIA MAXIMA 40/60 W (NAO INCLUI LAMPADA)</v>
          </cell>
          <cell r="C2630" t="str">
            <v xml:space="preserve">UN    </v>
          </cell>
          <cell r="D2630" t="str">
            <v>CR</v>
          </cell>
          <cell r="E2630" t="str">
            <v>77,58</v>
          </cell>
        </row>
        <row r="2631">
          <cell r="A2631">
            <v>39510</v>
          </cell>
          <cell r="B2631" t="str">
            <v>LUMINARIA DE EMBUTIR EM CHAPA DE ACO PARA 2 LAMPADAS FLUORESCENTES DE 14 W COM REFLETOR E ALETAS EM ALUMINIO, COMPLETA (INCLUI REATOR E LAMPADAS)</v>
          </cell>
          <cell r="C2631" t="str">
            <v xml:space="preserve">UN    </v>
          </cell>
          <cell r="D2631" t="str">
            <v>CR</v>
          </cell>
          <cell r="E2631" t="str">
            <v>313,97</v>
          </cell>
        </row>
        <row r="2632">
          <cell r="A2632">
            <v>38776</v>
          </cell>
          <cell r="B2632" t="str">
            <v>LUMINARIA DE EMBUTIR EM CHAPA DE ACO PARA 4 LAMPADAS FLUORESCENTES DE 14 W *60 X 60 CM* ALETADA (NAO INCLUI REATOR E LAMPADAS)</v>
          </cell>
          <cell r="C2632" t="str">
            <v xml:space="preserve">UN    </v>
          </cell>
          <cell r="D2632" t="str">
            <v>CR</v>
          </cell>
          <cell r="E2632" t="str">
            <v>333,21</v>
          </cell>
        </row>
        <row r="2633">
          <cell r="A2633">
            <v>38774</v>
          </cell>
          <cell r="B2633" t="str">
            <v>LUMINARIA DE EMERGENCIA 30 LEDS, POTENCIA 2 W, BATERIA DE LITIO, AUTONOMIA DE 6 HORAS</v>
          </cell>
          <cell r="C2633" t="str">
            <v xml:space="preserve">UN    </v>
          </cell>
          <cell r="D2633" t="str">
            <v>CR</v>
          </cell>
          <cell r="E2633" t="str">
            <v>20,85</v>
          </cell>
        </row>
        <row r="2634">
          <cell r="A2634">
            <v>42247</v>
          </cell>
          <cell r="B2634" t="str">
            <v>LUMINARIA DE LED PARA ILUMINACAO PUBLICA, DE 138 W ATE 180 W, INVOLUCRO EM ALUMINIO OU ACO INOX</v>
          </cell>
          <cell r="C2634" t="str">
            <v xml:space="preserve">UN    </v>
          </cell>
          <cell r="D2634" t="str">
            <v>CR</v>
          </cell>
          <cell r="E2634" t="str">
            <v>711,71</v>
          </cell>
        </row>
        <row r="2635">
          <cell r="A2635">
            <v>42248</v>
          </cell>
          <cell r="B2635" t="str">
            <v>LUMINARIA DE LED PARA ILUMINACAO PUBLICA, DE 181 W ATE 239 W, INVOLUCRO EM ALUMINIO OU ACO INOX</v>
          </cell>
          <cell r="C2635" t="str">
            <v xml:space="preserve">UN    </v>
          </cell>
          <cell r="D2635" t="str">
            <v>CR</v>
          </cell>
          <cell r="E2635" t="str">
            <v>826,71</v>
          </cell>
        </row>
        <row r="2636">
          <cell r="A2636">
            <v>42249</v>
          </cell>
          <cell r="B2636" t="str">
            <v>LUMINARIA DE LED PARA ILUMINACAO PUBLICA, DE 240 W ATE 350 W, INVOLUCRO EM ALUMINIO OU ACO INOX</v>
          </cell>
          <cell r="C2636" t="str">
            <v xml:space="preserve">UN    </v>
          </cell>
          <cell r="D2636" t="str">
            <v>CR</v>
          </cell>
          <cell r="E2636" t="str">
            <v>1.369,57</v>
          </cell>
        </row>
        <row r="2637">
          <cell r="A2637">
            <v>42244</v>
          </cell>
          <cell r="B2637" t="str">
            <v>LUMINARIA DE LED PARA ILUMINACAO PUBLICA, DE 33 W ATE 50 W, INVOLUCRO EM ALUMINIO OU ACO INOX</v>
          </cell>
          <cell r="C2637" t="str">
            <v xml:space="preserve">UN    </v>
          </cell>
          <cell r="D2637" t="str">
            <v>CR</v>
          </cell>
          <cell r="E2637" t="str">
            <v>213,88</v>
          </cell>
        </row>
        <row r="2638">
          <cell r="A2638">
            <v>42245</v>
          </cell>
          <cell r="B2638" t="str">
            <v>LUMINARIA DE LED PARA ILUMINACAO PUBLICA, DE 51 W ATE 67 W, INVOLUCRO EM ALUMINIO OU ACO INOX</v>
          </cell>
          <cell r="C2638" t="str">
            <v xml:space="preserve">UN    </v>
          </cell>
          <cell r="D2638" t="str">
            <v>CR</v>
          </cell>
          <cell r="E2638" t="str">
            <v>394,68</v>
          </cell>
        </row>
        <row r="2639">
          <cell r="A2639">
            <v>42246</v>
          </cell>
          <cell r="B2639" t="str">
            <v>LUMINARIA DE LED PARA ILUMINACAO PUBLICA, DE 68 W ATE 97 W, INVOLUCRO EM ALUMINIO OU ACO INOX</v>
          </cell>
          <cell r="C2639" t="str">
            <v xml:space="preserve">UN    </v>
          </cell>
          <cell r="D2639" t="str">
            <v>CR</v>
          </cell>
          <cell r="E2639" t="str">
            <v>436,90</v>
          </cell>
        </row>
        <row r="2640">
          <cell r="A2640">
            <v>42243</v>
          </cell>
          <cell r="B2640" t="str">
            <v>LUMINARIA DE LED PARA ILUMINACAO PUBLICA, DE 98 W ATE 137 W, INVOLUCRO EM ALUMINIO OU ACO INOX</v>
          </cell>
          <cell r="C2640" t="str">
            <v xml:space="preserve">UN    </v>
          </cell>
          <cell r="D2640" t="str">
            <v>CR</v>
          </cell>
          <cell r="E2640" t="str">
            <v>526,82</v>
          </cell>
        </row>
        <row r="2641">
          <cell r="A2641">
            <v>38889</v>
          </cell>
          <cell r="B2641" t="str">
            <v>LUMINARIA DE SOBREPOR EM CHAPA DE ACO COM ALETAS PLASTICAS, PARA 1 LAMPADA, BASE E27, POTENCIA MAXIMA 40/60 W (NAO INCLUI LAMPADA)</v>
          </cell>
          <cell r="C2641" t="str">
            <v xml:space="preserve">UN    </v>
          </cell>
          <cell r="D2641" t="str">
            <v>CR</v>
          </cell>
          <cell r="E2641" t="str">
            <v>59,46</v>
          </cell>
        </row>
        <row r="2642">
          <cell r="A2642">
            <v>38784</v>
          </cell>
          <cell r="B2642" t="str">
            <v>LUMINARIA DE SOBREPOR EM CHAPA DE ACO COM ALETAS PLASTICAS, PARA 2 LAMPADAS, BASE E27, POTENCIA MAXIMA 40/60 W (NAO INCLUI LAMPADAS)</v>
          </cell>
          <cell r="C2642" t="str">
            <v xml:space="preserve">UN    </v>
          </cell>
          <cell r="D2642" t="str">
            <v>CR</v>
          </cell>
          <cell r="E2642" t="str">
            <v>79,55</v>
          </cell>
        </row>
        <row r="2643">
          <cell r="A2643">
            <v>3788</v>
          </cell>
          <cell r="B2643" t="str">
            <v>LUMINARIA DE SOBREPOR EM CHAPA DE ACO PARA 1 LAMPADA FLUORESCENTE DE *18* W, ALETADA, COMPLETA (LAMPADA E REATOR INCLUSOS)</v>
          </cell>
          <cell r="C2643" t="str">
            <v xml:space="preserve">UN    </v>
          </cell>
          <cell r="D2643" t="str">
            <v>CR</v>
          </cell>
          <cell r="E2643" t="str">
            <v>82,90</v>
          </cell>
        </row>
        <row r="2644">
          <cell r="A2644">
            <v>12230</v>
          </cell>
          <cell r="B2644" t="str">
            <v>LUMINARIA DE SOBREPOR EM CHAPA DE ACO PARA 1 LAMPADA FLUORESCENTE DE *18* W, PERFIL COMERCIAL (NAO INCLUI REATOR E LAMPADA)</v>
          </cell>
          <cell r="C2644" t="str">
            <v xml:space="preserve">UN    </v>
          </cell>
          <cell r="D2644" t="str">
            <v>CR</v>
          </cell>
          <cell r="E2644" t="str">
            <v>21,32</v>
          </cell>
        </row>
        <row r="2645">
          <cell r="A2645">
            <v>3780</v>
          </cell>
          <cell r="B2645" t="str">
            <v>LUMINARIA DE SOBREPOR EM CHAPA DE ACO PARA 1 LAMPADA FLUORESCENTE DE *36* W, ALETADA, COMPLETA (LAMPADA E REATOR INCLUSOS)</v>
          </cell>
          <cell r="C2645" t="str">
            <v xml:space="preserve">UN    </v>
          </cell>
          <cell r="D2645" t="str">
            <v xml:space="preserve">C </v>
          </cell>
          <cell r="E2645" t="str">
            <v>122,31</v>
          </cell>
        </row>
        <row r="2646">
          <cell r="A2646">
            <v>12231</v>
          </cell>
          <cell r="B2646" t="str">
            <v>LUMINARIA DE SOBREPOR EM CHAPA DE ACO PARA 1 LAMPADA FLUORESCENTE DE *36* W, PERFIL COMERCIAL (NAO INCLUI REATOR E LAMPADA)</v>
          </cell>
          <cell r="C2646" t="str">
            <v xml:space="preserve">UN    </v>
          </cell>
          <cell r="D2646" t="str">
            <v>CR</v>
          </cell>
          <cell r="E2646" t="str">
            <v>35,46</v>
          </cell>
        </row>
        <row r="2647">
          <cell r="A2647">
            <v>3811</v>
          </cell>
          <cell r="B2647" t="str">
            <v>LUMINARIA DE SOBREPOR EM CHAPA DE ACO PARA 2 LAMPADAS FLUORESCENTES DE *18* W, ALETADA, COMPLETA (LAMPADAS E REATOR INCLUSOS)</v>
          </cell>
          <cell r="C2647" t="str">
            <v xml:space="preserve">UN    </v>
          </cell>
          <cell r="D2647" t="str">
            <v>CR</v>
          </cell>
          <cell r="E2647" t="str">
            <v>114,88</v>
          </cell>
        </row>
        <row r="2648">
          <cell r="A2648">
            <v>12232</v>
          </cell>
          <cell r="B2648" t="str">
            <v>LUMINARIA DE SOBREPOR EM CHAPA DE ACO PARA 2 LAMPADAS FLUORESCENTES DE *18* W, PERFIL COMERCIAL (NAO INCLUI REATOR E LAMPADAS)</v>
          </cell>
          <cell r="C2648" t="str">
            <v xml:space="preserve">UN    </v>
          </cell>
          <cell r="D2648" t="str">
            <v>CR</v>
          </cell>
          <cell r="E2648" t="str">
            <v>37,15</v>
          </cell>
        </row>
        <row r="2649">
          <cell r="A2649">
            <v>3799</v>
          </cell>
          <cell r="B2649" t="str">
            <v>LUMINARIA DE SOBREPOR EM CHAPA DE ACO PARA 2 LAMPADAS FLUORESCENTES DE *36* W, ALETADA, COMPLETA (LAMPADAS E REATOR INCLUSOS)</v>
          </cell>
          <cell r="C2649" t="str">
            <v xml:space="preserve">UN    </v>
          </cell>
          <cell r="D2649" t="str">
            <v>CR</v>
          </cell>
          <cell r="E2649" t="str">
            <v>162,48</v>
          </cell>
        </row>
        <row r="2650">
          <cell r="A2650">
            <v>12239</v>
          </cell>
          <cell r="B2650" t="str">
            <v>LUMINARIA DE SOBREPOR EM CHAPA DE ACO PARA 2 LAMPADAS FLUORESCENTES DE *36* W, PERFIL COMERCIAL (NAO INCLUI REATOR E LAMPADAS)</v>
          </cell>
          <cell r="C2650" t="str">
            <v xml:space="preserve">UN    </v>
          </cell>
          <cell r="D2650" t="str">
            <v>CR</v>
          </cell>
          <cell r="E2650" t="str">
            <v>48,64</v>
          </cell>
        </row>
        <row r="2651">
          <cell r="A2651">
            <v>38773</v>
          </cell>
          <cell r="B2651" t="str">
            <v>LUMINARIA DE TETO PLAFON/PLAFONIER EM PLASTICO COM BASE E27, POTENCIA MAXIMA 60 W (NAO INCLUI LAMPADA)</v>
          </cell>
          <cell r="C2651" t="str">
            <v xml:space="preserve">UN    </v>
          </cell>
          <cell r="D2651" t="str">
            <v>CR</v>
          </cell>
          <cell r="E2651" t="str">
            <v>7,80</v>
          </cell>
        </row>
        <row r="2652">
          <cell r="A2652">
            <v>12271</v>
          </cell>
          <cell r="B2652" t="str">
            <v>LUMINARIA DUPLA P/SINALIZACAO, TIPO WETZEL AS-2/110 OU EQUIV</v>
          </cell>
          <cell r="C2652" t="str">
            <v xml:space="preserve">UN    </v>
          </cell>
          <cell r="D2652" t="str">
            <v>CR</v>
          </cell>
          <cell r="E2652" t="str">
            <v>435,03</v>
          </cell>
        </row>
        <row r="2653">
          <cell r="A2653">
            <v>13382</v>
          </cell>
          <cell r="B2653" t="str">
            <v>LUMINARIA FECHADA P/ ILUMINACAO PUBLICA, TIPO ABL 50/F OU EQUIV, P/ LAMPADA A VAPOR DE MERCURIO 400W</v>
          </cell>
          <cell r="C2653" t="str">
            <v xml:space="preserve">UN    </v>
          </cell>
          <cell r="D2653" t="str">
            <v>CR</v>
          </cell>
          <cell r="E2653" t="str">
            <v>463,56</v>
          </cell>
        </row>
        <row r="2654">
          <cell r="A2654">
            <v>38785</v>
          </cell>
          <cell r="B2654" t="str">
            <v>LUMINARIA HERMETICA IP-65 PARA 2 DUAS LAMPADAS DE 14/16/18/20 W (NAO INCLUI REATOR E LAMPADAS)</v>
          </cell>
          <cell r="C2654" t="str">
            <v xml:space="preserve">UN    </v>
          </cell>
          <cell r="D2654" t="str">
            <v>CR</v>
          </cell>
          <cell r="E2654" t="str">
            <v>205,96</v>
          </cell>
        </row>
        <row r="2655">
          <cell r="A2655">
            <v>38786</v>
          </cell>
          <cell r="B2655" t="str">
            <v>LUMINARIA HERMETICA IP-65 PARA 2 DUAS LAMPADAS DE 28/32/36/40 W (NAO INCLUI REATOR E LAMPADAS)</v>
          </cell>
          <cell r="C2655" t="str">
            <v xml:space="preserve">UN    </v>
          </cell>
          <cell r="D2655" t="str">
            <v>CR</v>
          </cell>
          <cell r="E2655" t="str">
            <v>253,70</v>
          </cell>
        </row>
        <row r="2656">
          <cell r="A2656">
            <v>39385</v>
          </cell>
          <cell r="B2656" t="str">
            <v>LUMINARIA LED PLAFON REDONDO DE SOBREPOR BIVOLT 12/13 W,  D = *17* CM</v>
          </cell>
          <cell r="C2656" t="str">
            <v xml:space="preserve">UN    </v>
          </cell>
          <cell r="D2656" t="str">
            <v>CR</v>
          </cell>
          <cell r="E2656" t="str">
            <v>19,07</v>
          </cell>
        </row>
        <row r="2657">
          <cell r="A2657">
            <v>39389</v>
          </cell>
          <cell r="B2657" t="str">
            <v>LUMINARIA LED REFLETOR RETANGULAR BIVOLT, LUZ BRANCA, 10 W</v>
          </cell>
          <cell r="C2657" t="str">
            <v xml:space="preserve">UN    </v>
          </cell>
          <cell r="D2657" t="str">
            <v>CR</v>
          </cell>
          <cell r="E2657" t="str">
            <v>20,69</v>
          </cell>
        </row>
        <row r="2658">
          <cell r="A2658">
            <v>39390</v>
          </cell>
          <cell r="B2658" t="str">
            <v>LUMINARIA LED REFLETOR RETANGULAR BIVOLT, LUZ BRANCA, 30 W</v>
          </cell>
          <cell r="C2658" t="str">
            <v xml:space="preserve">UN    </v>
          </cell>
          <cell r="D2658" t="str">
            <v>CR</v>
          </cell>
          <cell r="E2658" t="str">
            <v>43,37</v>
          </cell>
        </row>
        <row r="2659">
          <cell r="A2659">
            <v>39391</v>
          </cell>
          <cell r="B2659" t="str">
            <v>LUMINARIA LED REFLETOR RETANGULAR BIVOLT, LUZ BRANCA, 50 W</v>
          </cell>
          <cell r="C2659" t="str">
            <v xml:space="preserve">UN    </v>
          </cell>
          <cell r="D2659" t="str">
            <v>CR</v>
          </cell>
          <cell r="E2659" t="str">
            <v>48,69</v>
          </cell>
        </row>
        <row r="2660">
          <cell r="A2660">
            <v>3803</v>
          </cell>
          <cell r="B2660" t="str">
            <v>LUMINARIA PLAFON REDONDO COM VIDRO FOSCO DIAMETRO *25* CM, PARA 1 LAMPADA, BASE E27, POTENCIA MAXIMA 40/60 W (NAO INCLUI LAMPADA)</v>
          </cell>
          <cell r="C2660" t="str">
            <v xml:space="preserve">UN    </v>
          </cell>
          <cell r="D2660" t="str">
            <v>CR</v>
          </cell>
          <cell r="E2660" t="str">
            <v>73,56</v>
          </cell>
        </row>
        <row r="2661">
          <cell r="A2661">
            <v>38770</v>
          </cell>
          <cell r="B2661" t="str">
            <v>LUMINARIA PLAFON REDONDO COM VIDRO FOSCO DIAMETRO *30* CM, PARA 2 LAMPADAS, BASE E27, POTENCIA MAXIMA 40/60 W (NAO INCLUI LAMPADAS)</v>
          </cell>
          <cell r="C2661" t="str">
            <v xml:space="preserve">UN    </v>
          </cell>
          <cell r="D2661" t="str">
            <v>CR</v>
          </cell>
          <cell r="E2661" t="str">
            <v>85,18</v>
          </cell>
        </row>
        <row r="2662">
          <cell r="A2662">
            <v>12267</v>
          </cell>
          <cell r="B2662" t="str">
            <v>LUMINARIA PROVA DE TEMPO PETERCO Y.31/1</v>
          </cell>
          <cell r="C2662" t="str">
            <v xml:space="preserve">UN    </v>
          </cell>
          <cell r="D2662" t="str">
            <v>CR</v>
          </cell>
          <cell r="E2662" t="str">
            <v>249,61</v>
          </cell>
        </row>
        <row r="2663">
          <cell r="A2663">
            <v>43265</v>
          </cell>
          <cell r="B266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63" t="str">
            <v xml:space="preserve">UN    </v>
          </cell>
          <cell r="D2663" t="str">
            <v>CR</v>
          </cell>
          <cell r="E2663" t="str">
            <v>59,64</v>
          </cell>
        </row>
        <row r="2664">
          <cell r="A2664">
            <v>12266</v>
          </cell>
          <cell r="B2664" t="str">
            <v>LUMINARIA SPOT DE SOBREPOR EM ALUMINIO COM ALETA PLASTICA PARA 1 LAMPADA, BASE E27, POTENCIA MAXIMA 40/60 W (NAO INCLUI LAMPADA)</v>
          </cell>
          <cell r="C2664" t="str">
            <v xml:space="preserve">UN    </v>
          </cell>
          <cell r="D2664" t="str">
            <v>CR</v>
          </cell>
          <cell r="E2664" t="str">
            <v>127,76</v>
          </cell>
        </row>
        <row r="2665">
          <cell r="A2665">
            <v>39378</v>
          </cell>
          <cell r="B2665" t="str">
            <v>LUMINARIA SPOT DE SOBREPOR EM ALUMINIO COM ALETA PLASTICA PARA 2 LAMPADAS, BASE E27, POTENCIA MAXIMA 40/60 W (NAO INCLUI LAMPADA)</v>
          </cell>
          <cell r="C2665" t="str">
            <v xml:space="preserve">UN    </v>
          </cell>
          <cell r="D2665" t="str">
            <v>CR</v>
          </cell>
          <cell r="E2665" t="str">
            <v>90,58</v>
          </cell>
        </row>
        <row r="2666">
          <cell r="A2666">
            <v>43543</v>
          </cell>
          <cell r="B2666" t="str">
            <v>LUMINARIA TIPO TARTARUGA A PROVA DE TEMPO, GASES, VAPOR E PO, EM ALUMINIO, COM GRADE, BASE E27, POTENCIA MAXIMA 100 W - REF Y 25/1 (NAO INCLUI LAMPADA)</v>
          </cell>
          <cell r="C2666" t="str">
            <v xml:space="preserve">UN    </v>
          </cell>
          <cell r="D2666" t="str">
            <v>CR</v>
          </cell>
          <cell r="E2666" t="str">
            <v>188,70</v>
          </cell>
        </row>
        <row r="2667">
          <cell r="A2667">
            <v>38775</v>
          </cell>
          <cell r="B2667" t="str">
            <v>LUMINARIA TIPO TARTARUGA PARA AREA EXTERNA EM ALUMINIO, COM GRADE, PARA 1 LAMPADA, BASE E27, POTENCIA MAXIMA 40/60 W (NAO INCLUI LAMPADA)</v>
          </cell>
          <cell r="C2667" t="str">
            <v xml:space="preserve">UN    </v>
          </cell>
          <cell r="D2667" t="str">
            <v>CR</v>
          </cell>
          <cell r="E2667" t="str">
            <v>96,03</v>
          </cell>
        </row>
        <row r="2668">
          <cell r="A2668">
            <v>44252</v>
          </cell>
          <cell r="B2668" t="str">
            <v>LUVA CPVC, SOLDAVEL, 114 MM, PARA AGUA QUENTE PREDIAL</v>
          </cell>
          <cell r="C2668" t="str">
            <v xml:space="preserve">UN    </v>
          </cell>
          <cell r="D2668" t="str">
            <v>CR</v>
          </cell>
          <cell r="E2668" t="str">
            <v>186,55</v>
          </cell>
        </row>
        <row r="2669">
          <cell r="A2669">
            <v>21119</v>
          </cell>
          <cell r="B2669" t="str">
            <v>LUVA CPVC, SOLDAVEL, 15 MM, PARA AGUA QUENTE PREDIAL</v>
          </cell>
          <cell r="C2669" t="str">
            <v xml:space="preserve">UN    </v>
          </cell>
          <cell r="D2669" t="str">
            <v>CR</v>
          </cell>
          <cell r="E2669" t="str">
            <v>1,87</v>
          </cell>
        </row>
        <row r="2670">
          <cell r="A2670">
            <v>37974</v>
          </cell>
          <cell r="B2670" t="str">
            <v>LUVA CPVC, SOLDAVEL, 22 MM, PARA AGUA QUENTE PREDIAL</v>
          </cell>
          <cell r="C2670" t="str">
            <v xml:space="preserve">UN    </v>
          </cell>
          <cell r="D2670" t="str">
            <v>CR</v>
          </cell>
          <cell r="E2670" t="str">
            <v>2,42</v>
          </cell>
        </row>
        <row r="2671">
          <cell r="A2671">
            <v>37975</v>
          </cell>
          <cell r="B2671" t="str">
            <v>LUVA CPVC, SOLDAVEL, 28 MM, PARA AGUA QUENTE PREDIAL</v>
          </cell>
          <cell r="C2671" t="str">
            <v xml:space="preserve">UN    </v>
          </cell>
          <cell r="D2671" t="str">
            <v>CR</v>
          </cell>
          <cell r="E2671" t="str">
            <v>5,39</v>
          </cell>
        </row>
        <row r="2672">
          <cell r="A2672">
            <v>37976</v>
          </cell>
          <cell r="B2672" t="str">
            <v>LUVA CPVC, SOLDAVEL, 35 MM, PARA AGUA QUENTE PREDIAL</v>
          </cell>
          <cell r="C2672" t="str">
            <v xml:space="preserve">UN    </v>
          </cell>
          <cell r="D2672" t="str">
            <v>CR</v>
          </cell>
          <cell r="E2672" t="str">
            <v>11,99</v>
          </cell>
        </row>
        <row r="2673">
          <cell r="A2673">
            <v>37977</v>
          </cell>
          <cell r="B2673" t="str">
            <v>LUVA CPVC, SOLDAVEL, 42 MM, PARA AGUA QUENTE PREDIAL</v>
          </cell>
          <cell r="C2673" t="str">
            <v xml:space="preserve">UN    </v>
          </cell>
          <cell r="D2673" t="str">
            <v>CR</v>
          </cell>
          <cell r="E2673" t="str">
            <v>16,60</v>
          </cell>
        </row>
        <row r="2674">
          <cell r="A2674">
            <v>37978</v>
          </cell>
          <cell r="B2674" t="str">
            <v>LUVA CPVC, SOLDAVEL, 54 MM, PARA AGUA QUENTE PREDIAL</v>
          </cell>
          <cell r="C2674" t="str">
            <v xml:space="preserve">UN    </v>
          </cell>
          <cell r="D2674" t="str">
            <v>CR</v>
          </cell>
          <cell r="E2674" t="str">
            <v>32,91</v>
          </cell>
        </row>
        <row r="2675">
          <cell r="A2675">
            <v>37979</v>
          </cell>
          <cell r="B2675" t="str">
            <v>LUVA CPVC, SOLDAVEL, 73 MM, PARA AGUA QUENTE PREDIAL</v>
          </cell>
          <cell r="C2675" t="str">
            <v xml:space="preserve">UN    </v>
          </cell>
          <cell r="D2675" t="str">
            <v>CR</v>
          </cell>
          <cell r="E2675" t="str">
            <v>139,66</v>
          </cell>
        </row>
        <row r="2676">
          <cell r="A2676">
            <v>37980</v>
          </cell>
          <cell r="B2676" t="str">
            <v>LUVA CPVC, SOLDAVEL, 89 MM, PARA AGUA QUENTE PREDIAL</v>
          </cell>
          <cell r="C2676" t="str">
            <v xml:space="preserve">UN    </v>
          </cell>
          <cell r="D2676" t="str">
            <v>CR</v>
          </cell>
          <cell r="E2676" t="str">
            <v>160,43</v>
          </cell>
        </row>
        <row r="2677">
          <cell r="A2677">
            <v>36147</v>
          </cell>
          <cell r="B2677" t="str">
            <v>LUVA DE BORRACHA ISOLANTE PARA ALTA TENSAO, RESISTENTE A OZONIO, TENSAO DE ENSAIO 2,5 KV (PAR)</v>
          </cell>
          <cell r="C2677" t="str">
            <v xml:space="preserve">PAR   </v>
          </cell>
          <cell r="D2677" t="str">
            <v>CR</v>
          </cell>
          <cell r="E2677" t="str">
            <v>347,78</v>
          </cell>
        </row>
        <row r="2678">
          <cell r="A2678">
            <v>12731</v>
          </cell>
          <cell r="B2678" t="str">
            <v>LUVA DE COBRE (REF 600) SEM ANEL DE SOLDA, BOLSA X BOLSA, 104 MM</v>
          </cell>
          <cell r="C2678" t="str">
            <v xml:space="preserve">UN    </v>
          </cell>
          <cell r="D2678" t="str">
            <v>AS</v>
          </cell>
          <cell r="E2678" t="str">
            <v>358,68</v>
          </cell>
        </row>
        <row r="2679">
          <cell r="A2679">
            <v>12723</v>
          </cell>
          <cell r="B2679" t="str">
            <v>LUVA DE COBRE (REF 600) SEM ANEL DE SOLDA, BOLSA X BOLSA, 15 MM</v>
          </cell>
          <cell r="C2679" t="str">
            <v xml:space="preserve">UN    </v>
          </cell>
          <cell r="D2679" t="str">
            <v>AS</v>
          </cell>
          <cell r="E2679" t="str">
            <v>2,78</v>
          </cell>
        </row>
        <row r="2680">
          <cell r="A2680">
            <v>12724</v>
          </cell>
          <cell r="B2680" t="str">
            <v>LUVA DE COBRE (REF 600) SEM ANEL DE SOLDA, BOLSA X BOLSA, 22 MM</v>
          </cell>
          <cell r="C2680" t="str">
            <v xml:space="preserve">UN    </v>
          </cell>
          <cell r="D2680" t="str">
            <v>AS</v>
          </cell>
          <cell r="E2680" t="str">
            <v>5,34</v>
          </cell>
        </row>
        <row r="2681">
          <cell r="A2681">
            <v>12725</v>
          </cell>
          <cell r="B2681" t="str">
            <v>LUVA DE COBRE (REF 600) SEM ANEL DE SOLDA, BOLSA X BOLSA, 28 MM</v>
          </cell>
          <cell r="C2681" t="str">
            <v xml:space="preserve">UN    </v>
          </cell>
          <cell r="D2681" t="str">
            <v>AS</v>
          </cell>
          <cell r="E2681" t="str">
            <v>10,72</v>
          </cell>
        </row>
        <row r="2682">
          <cell r="A2682">
            <v>12726</v>
          </cell>
          <cell r="B2682" t="str">
            <v>LUVA DE COBRE (REF 600) SEM ANEL DE SOLDA, BOLSA X BOLSA, 35 MM</v>
          </cell>
          <cell r="C2682" t="str">
            <v xml:space="preserve">UN    </v>
          </cell>
          <cell r="D2682" t="str">
            <v>AS</v>
          </cell>
          <cell r="E2682" t="str">
            <v>23,66</v>
          </cell>
        </row>
        <row r="2683">
          <cell r="A2683">
            <v>12727</v>
          </cell>
          <cell r="B2683" t="str">
            <v>LUVA DE COBRE (REF 600) SEM ANEL DE SOLDA, BOLSA X BOLSA, 42 MM</v>
          </cell>
          <cell r="C2683" t="str">
            <v xml:space="preserve">UN    </v>
          </cell>
          <cell r="D2683" t="str">
            <v>AS</v>
          </cell>
          <cell r="E2683" t="str">
            <v>30,01</v>
          </cell>
        </row>
        <row r="2684">
          <cell r="A2684">
            <v>12728</v>
          </cell>
          <cell r="B2684" t="str">
            <v>LUVA DE COBRE (REF 600) SEM ANEL DE SOLDA, BOLSA X BOLSA, 54 MM</v>
          </cell>
          <cell r="C2684" t="str">
            <v xml:space="preserve">UN    </v>
          </cell>
          <cell r="D2684" t="str">
            <v>AS</v>
          </cell>
          <cell r="E2684" t="str">
            <v>49,02</v>
          </cell>
        </row>
        <row r="2685">
          <cell r="A2685">
            <v>12729</v>
          </cell>
          <cell r="B2685" t="str">
            <v>LUVA DE COBRE (REF 600) SEM ANEL DE SOLDA, BOLSA X BOLSA, 66 MM</v>
          </cell>
          <cell r="C2685" t="str">
            <v xml:space="preserve">UN    </v>
          </cell>
          <cell r="D2685" t="str">
            <v>AS</v>
          </cell>
          <cell r="E2685" t="str">
            <v>160,66</v>
          </cell>
        </row>
        <row r="2686">
          <cell r="A2686">
            <v>12730</v>
          </cell>
          <cell r="B2686" t="str">
            <v>LUVA DE COBRE (REF 600) SEM ANEL DE SOLDA, BOLSA X BOLSA, 79 MM</v>
          </cell>
          <cell r="C2686" t="str">
            <v xml:space="preserve">UN    </v>
          </cell>
          <cell r="D2686" t="str">
            <v>AS</v>
          </cell>
          <cell r="E2686" t="str">
            <v>245,98</v>
          </cell>
        </row>
        <row r="2687">
          <cell r="A2687">
            <v>3840</v>
          </cell>
          <cell r="B2687" t="str">
            <v>LUVA DE CORRER DEFOFO, PVC, JE, DN 100 MM</v>
          </cell>
          <cell r="C2687" t="str">
            <v xml:space="preserve">UN    </v>
          </cell>
          <cell r="D2687" t="str">
            <v>AS</v>
          </cell>
          <cell r="E2687" t="str">
            <v>58,56</v>
          </cell>
        </row>
        <row r="2688">
          <cell r="A2688">
            <v>3838</v>
          </cell>
          <cell r="B2688" t="str">
            <v>LUVA DE CORRER DEFOFO, PVC, JE, DN 150 MM</v>
          </cell>
          <cell r="C2688" t="str">
            <v xml:space="preserve">UN    </v>
          </cell>
          <cell r="D2688" t="str">
            <v>AS</v>
          </cell>
          <cell r="E2688" t="str">
            <v>129,25</v>
          </cell>
        </row>
        <row r="2689">
          <cell r="A2689">
            <v>3844</v>
          </cell>
          <cell r="B2689" t="str">
            <v>LUVA DE CORRER DEFOFO, PVC, JE, DN 200 MM</v>
          </cell>
          <cell r="C2689" t="str">
            <v xml:space="preserve">UN    </v>
          </cell>
          <cell r="D2689" t="str">
            <v>AS</v>
          </cell>
          <cell r="E2689" t="str">
            <v>230,54</v>
          </cell>
        </row>
        <row r="2690">
          <cell r="A2690">
            <v>3839</v>
          </cell>
          <cell r="B2690" t="str">
            <v>LUVA DE CORRER DEFOFO, PVC, JE, DN 250 MM</v>
          </cell>
          <cell r="C2690" t="str">
            <v xml:space="preserve">UN    </v>
          </cell>
          <cell r="D2690" t="str">
            <v>AS</v>
          </cell>
          <cell r="E2690" t="str">
            <v>419,93</v>
          </cell>
        </row>
        <row r="2691">
          <cell r="A2691">
            <v>3843</v>
          </cell>
          <cell r="B2691" t="str">
            <v>LUVA DE CORRER DEFOFO, PVC, JE, DN 300 MM</v>
          </cell>
          <cell r="C2691" t="str">
            <v xml:space="preserve">UN    </v>
          </cell>
          <cell r="D2691" t="str">
            <v>AS</v>
          </cell>
          <cell r="E2691" t="str">
            <v>576,36</v>
          </cell>
        </row>
        <row r="2692">
          <cell r="A2692">
            <v>3900</v>
          </cell>
          <cell r="B2692" t="str">
            <v>LUVA DE CORRER PARA TUBO ROSCAVEL, PVC, 1 1/2", PARA AGUA FRIA PREDIAL</v>
          </cell>
          <cell r="C2692" t="str">
            <v xml:space="preserve">UN    </v>
          </cell>
          <cell r="D2692" t="str">
            <v>CR</v>
          </cell>
          <cell r="E2692" t="str">
            <v>54,23</v>
          </cell>
        </row>
        <row r="2693">
          <cell r="A2693">
            <v>3846</v>
          </cell>
          <cell r="B2693" t="str">
            <v>LUVA DE CORRER PARA TUBO ROSCAVEL, PVC, 1/2", PARA AGUA FRIA PREDIAL</v>
          </cell>
          <cell r="C2693" t="str">
            <v xml:space="preserve">UN    </v>
          </cell>
          <cell r="D2693" t="str">
            <v>CR</v>
          </cell>
          <cell r="E2693" t="str">
            <v>16,29</v>
          </cell>
        </row>
        <row r="2694">
          <cell r="A2694">
            <v>3886</v>
          </cell>
          <cell r="B2694" t="str">
            <v>LUVA DE CORRER PARA TUBO ROSCAVEL, PVC, 3/4", PARA AGUA FRIA PREDIAL</v>
          </cell>
          <cell r="C2694" t="str">
            <v xml:space="preserve">UN    </v>
          </cell>
          <cell r="D2694" t="str">
            <v>CR</v>
          </cell>
          <cell r="E2694" t="str">
            <v>21,63</v>
          </cell>
        </row>
        <row r="2695">
          <cell r="A2695">
            <v>3854</v>
          </cell>
          <cell r="B2695" t="str">
            <v>LUVA DE CORRER PARA TUBO SOLDAVEL, PVC, 20 MM, PARA AGUA FRIA PREDIAL</v>
          </cell>
          <cell r="C2695" t="str">
            <v xml:space="preserve">UN    </v>
          </cell>
          <cell r="D2695" t="str">
            <v>CR</v>
          </cell>
          <cell r="E2695" t="str">
            <v>12,33</v>
          </cell>
        </row>
        <row r="2696">
          <cell r="A2696">
            <v>3873</v>
          </cell>
          <cell r="B2696" t="str">
            <v>LUVA DE CORRER PARA TUBO SOLDAVEL, PVC, 25 MM, PARA AGUA FRIA PREDIAL</v>
          </cell>
          <cell r="C2696" t="str">
            <v xml:space="preserve">UN    </v>
          </cell>
          <cell r="D2696" t="str">
            <v>CR</v>
          </cell>
          <cell r="E2696" t="str">
            <v>14,35</v>
          </cell>
        </row>
        <row r="2697">
          <cell r="A2697">
            <v>38021</v>
          </cell>
          <cell r="B2697" t="str">
            <v>LUVA DE CORRER PARA TUBO SOLDAVEL, PVC, 32 MM, PARA AGUA FRIA PREDIAL</v>
          </cell>
          <cell r="C2697" t="str">
            <v xml:space="preserve">UN    </v>
          </cell>
          <cell r="D2697" t="str">
            <v>CR</v>
          </cell>
          <cell r="E2697" t="str">
            <v>25,48</v>
          </cell>
        </row>
        <row r="2698">
          <cell r="A2698">
            <v>43838</v>
          </cell>
          <cell r="B2698" t="str">
            <v>LUVA DE CORRER PARA TUBO SOLDAVEL, PVC, 40 MM, PARA AGUA FRIA PREDIAL</v>
          </cell>
          <cell r="C2698" t="str">
            <v xml:space="preserve">UN    </v>
          </cell>
          <cell r="D2698" t="str">
            <v>CR</v>
          </cell>
          <cell r="E2698" t="str">
            <v>32,94</v>
          </cell>
        </row>
        <row r="2699">
          <cell r="A2699">
            <v>3847</v>
          </cell>
          <cell r="B2699" t="str">
            <v>LUVA DE CORRER PARA TUBO SOLDAVEL, PVC, 50 MM, PARA AGUA FRIA PREDIAL</v>
          </cell>
          <cell r="C2699" t="str">
            <v xml:space="preserve">UN    </v>
          </cell>
          <cell r="D2699" t="str">
            <v>CR</v>
          </cell>
          <cell r="E2699" t="str">
            <v>33,21</v>
          </cell>
        </row>
        <row r="2700">
          <cell r="A2700">
            <v>38022</v>
          </cell>
          <cell r="B2700" t="str">
            <v>LUVA DE CORRER PARA TUBO SOLDAVEL, PVC, 60 MM, PARA AGUA FRIA PREDIAL</v>
          </cell>
          <cell r="C2700" t="str">
            <v xml:space="preserve">UN    </v>
          </cell>
          <cell r="D2700" t="str">
            <v>CR</v>
          </cell>
          <cell r="E2700" t="str">
            <v>45,65</v>
          </cell>
        </row>
        <row r="2701">
          <cell r="A2701">
            <v>3830</v>
          </cell>
          <cell r="B2701" t="str">
            <v>LUVA DE CORRER PVC, JE, DN 250 MM, PARA REDE COLETORA DE ESGOTO</v>
          </cell>
          <cell r="C2701" t="str">
            <v xml:space="preserve">UN    </v>
          </cell>
          <cell r="D2701" t="str">
            <v>CR</v>
          </cell>
          <cell r="E2701" t="str">
            <v>201,74</v>
          </cell>
        </row>
        <row r="2702">
          <cell r="A2702">
            <v>37981</v>
          </cell>
          <cell r="B2702" t="str">
            <v>LUVA DE CORRER, CPVC, SOLDAVEL, 15 MM, PARA AGUA QUENTE PREDIAL</v>
          </cell>
          <cell r="C2702" t="str">
            <v xml:space="preserve">UN    </v>
          </cell>
          <cell r="D2702" t="str">
            <v>CR</v>
          </cell>
          <cell r="E2702" t="str">
            <v>6,99</v>
          </cell>
        </row>
        <row r="2703">
          <cell r="A2703">
            <v>37982</v>
          </cell>
          <cell r="B2703" t="str">
            <v>LUVA DE CORRER, CPVC, SOLDAVEL, 22 MM, PARA AGUA QUENTE PREDIAL</v>
          </cell>
          <cell r="C2703" t="str">
            <v xml:space="preserve">UN    </v>
          </cell>
          <cell r="D2703" t="str">
            <v>CR</v>
          </cell>
          <cell r="E2703" t="str">
            <v>10,14</v>
          </cell>
        </row>
        <row r="2704">
          <cell r="A2704">
            <v>37983</v>
          </cell>
          <cell r="B2704" t="str">
            <v>LUVA DE CORRER, CPVC, SOLDAVEL, 28 MM, PARA AGUA QUENTE PREDIAL</v>
          </cell>
          <cell r="C2704" t="str">
            <v xml:space="preserve">UN    </v>
          </cell>
          <cell r="D2704" t="str">
            <v>CR</v>
          </cell>
          <cell r="E2704" t="str">
            <v>14,99</v>
          </cell>
        </row>
        <row r="2705">
          <cell r="A2705">
            <v>37984</v>
          </cell>
          <cell r="B2705" t="str">
            <v>LUVA DE CORRER, CPVC, SOLDAVEL, 35 MM, PARA AGUA QUENTE PREDIAL</v>
          </cell>
          <cell r="C2705" t="str">
            <v xml:space="preserve">UN    </v>
          </cell>
          <cell r="D2705" t="str">
            <v>CR</v>
          </cell>
          <cell r="E2705" t="str">
            <v>21,06</v>
          </cell>
        </row>
        <row r="2706">
          <cell r="A2706">
            <v>37985</v>
          </cell>
          <cell r="B2706" t="str">
            <v>LUVA DE CORRER, CPVC, SOLDAVEL, 42 MM, PARA AGUA QUENTE PREDIAL</v>
          </cell>
          <cell r="C2706" t="str">
            <v xml:space="preserve">UN    </v>
          </cell>
          <cell r="D2706" t="str">
            <v>CR</v>
          </cell>
          <cell r="E2706" t="str">
            <v>29,92</v>
          </cell>
        </row>
        <row r="2707">
          <cell r="A2707">
            <v>3826</v>
          </cell>
          <cell r="B2707" t="str">
            <v>LUVA DE CORRER, PVC PBA, JE, DN 100 / DE 110 MM, PARA REDE AGUA (NBR 10351)</v>
          </cell>
          <cell r="C2707" t="str">
            <v xml:space="preserve">UN    </v>
          </cell>
          <cell r="D2707" t="str">
            <v>AS</v>
          </cell>
          <cell r="E2707" t="str">
            <v>58,11</v>
          </cell>
        </row>
        <row r="2708">
          <cell r="A2708">
            <v>3825</v>
          </cell>
          <cell r="B2708" t="str">
            <v>LUVA DE CORRER, PVC PBA, JE, DN 50 / DE 60 MM, PARA REDE AGUA (NBR 10351)</v>
          </cell>
          <cell r="C2708" t="str">
            <v xml:space="preserve">UN    </v>
          </cell>
          <cell r="D2708" t="str">
            <v>AS</v>
          </cell>
          <cell r="E2708" t="str">
            <v>16,71</v>
          </cell>
        </row>
        <row r="2709">
          <cell r="A2709">
            <v>3827</v>
          </cell>
          <cell r="B2709" t="str">
            <v>LUVA DE CORRER, PVC PBA, JE, DN 75 / DE 85 MM, PARA REDE AGUA (NBR 10351)</v>
          </cell>
          <cell r="C2709" t="str">
            <v xml:space="preserve">UN    </v>
          </cell>
          <cell r="D2709" t="str">
            <v>AS</v>
          </cell>
          <cell r="E2709" t="str">
            <v>36,51</v>
          </cell>
        </row>
        <row r="2710">
          <cell r="A2710">
            <v>20165</v>
          </cell>
          <cell r="B2710" t="str">
            <v>LUVA DE CORRER, PVC SERIE R, 100 MM, PARA ESGOTO PREDIAL</v>
          </cell>
          <cell r="C2710" t="str">
            <v xml:space="preserve">UN    </v>
          </cell>
          <cell r="D2710" t="str">
            <v>CR</v>
          </cell>
          <cell r="E2710" t="str">
            <v>25,01</v>
          </cell>
        </row>
        <row r="2711">
          <cell r="A2711">
            <v>20166</v>
          </cell>
          <cell r="B2711" t="str">
            <v>LUVA DE CORRER, PVC SERIE R, 150 MM, PARA ESGOTO PREDIAL</v>
          </cell>
          <cell r="C2711" t="str">
            <v xml:space="preserve">UN    </v>
          </cell>
          <cell r="D2711" t="str">
            <v>CR</v>
          </cell>
          <cell r="E2711" t="str">
            <v>76,38</v>
          </cell>
        </row>
        <row r="2712">
          <cell r="A2712">
            <v>20164</v>
          </cell>
          <cell r="B2712" t="str">
            <v>LUVA DE CORRER, PVC SERIE R, 75 MM, PARA ESGOTO PREDIAL</v>
          </cell>
          <cell r="C2712" t="str">
            <v xml:space="preserve">UN    </v>
          </cell>
          <cell r="D2712" t="str">
            <v>CR</v>
          </cell>
          <cell r="E2712" t="str">
            <v>12,01</v>
          </cell>
        </row>
        <row r="2713">
          <cell r="A2713">
            <v>3893</v>
          </cell>
          <cell r="B2713" t="str">
            <v>LUVA DE CORRER, PVC, DN 100 MM, PARA ESGOTO PREDIAL</v>
          </cell>
          <cell r="C2713" t="str">
            <v xml:space="preserve">UN    </v>
          </cell>
          <cell r="D2713" t="str">
            <v>CR</v>
          </cell>
          <cell r="E2713" t="str">
            <v>18,83</v>
          </cell>
        </row>
        <row r="2714">
          <cell r="A2714">
            <v>3848</v>
          </cell>
          <cell r="B2714" t="str">
            <v>LUVA DE CORRER, PVC, DN 50 MM, PARA ESGOTO PREDIAL</v>
          </cell>
          <cell r="C2714" t="str">
            <v xml:space="preserve">UN    </v>
          </cell>
          <cell r="D2714" t="str">
            <v>CR</v>
          </cell>
          <cell r="E2714" t="str">
            <v>11,48</v>
          </cell>
        </row>
        <row r="2715">
          <cell r="A2715">
            <v>3895</v>
          </cell>
          <cell r="B2715" t="str">
            <v>LUVA DE CORRER, PVC, DN 75 MM, PARA ESGOTO PREDIAL</v>
          </cell>
          <cell r="C2715" t="str">
            <v xml:space="preserve">UN    </v>
          </cell>
          <cell r="D2715" t="str">
            <v>CR</v>
          </cell>
          <cell r="E2715" t="str">
            <v>12,75</v>
          </cell>
        </row>
        <row r="2716">
          <cell r="A2716">
            <v>12404</v>
          </cell>
          <cell r="B2716" t="str">
            <v>LUVA DE FERRO GALVANIZADO, COM ROSCA BSP MACHO/FEMEA, DE 3/4"</v>
          </cell>
          <cell r="C2716" t="str">
            <v xml:space="preserve">UN    </v>
          </cell>
          <cell r="D2716" t="str">
            <v>AS</v>
          </cell>
          <cell r="E2716" t="str">
            <v>11,67</v>
          </cell>
        </row>
        <row r="2717">
          <cell r="A2717">
            <v>3939</v>
          </cell>
          <cell r="B2717" t="str">
            <v>LUVA DE FERRO GALVANIZADO, COM ROSCA BSP, DE 1 1/2"</v>
          </cell>
          <cell r="C2717" t="str">
            <v xml:space="preserve">UN    </v>
          </cell>
          <cell r="D2717" t="str">
            <v>AS</v>
          </cell>
          <cell r="E2717" t="str">
            <v>24,05</v>
          </cell>
        </row>
        <row r="2718">
          <cell r="A2718">
            <v>3911</v>
          </cell>
          <cell r="B2718" t="str">
            <v>LUVA DE FERRO GALVANIZADO, COM ROSCA BSP, DE 1 1/4"</v>
          </cell>
          <cell r="C2718" t="str">
            <v xml:space="preserve">UN    </v>
          </cell>
          <cell r="D2718" t="str">
            <v>AS</v>
          </cell>
          <cell r="E2718" t="str">
            <v>19,64</v>
          </cell>
        </row>
        <row r="2719">
          <cell r="A2719">
            <v>3908</v>
          </cell>
          <cell r="B2719" t="str">
            <v>LUVA DE FERRO GALVANIZADO, COM ROSCA BSP, DE 1/2"</v>
          </cell>
          <cell r="C2719" t="str">
            <v xml:space="preserve">UN    </v>
          </cell>
          <cell r="D2719" t="str">
            <v>AS</v>
          </cell>
          <cell r="E2719" t="str">
            <v>6,35</v>
          </cell>
        </row>
        <row r="2720">
          <cell r="A2720">
            <v>3910</v>
          </cell>
          <cell r="B2720" t="str">
            <v>LUVA DE FERRO GALVANIZADO, COM ROSCA BSP, DE 1"</v>
          </cell>
          <cell r="C2720" t="str">
            <v xml:space="preserve">UN    </v>
          </cell>
          <cell r="D2720" t="str">
            <v>AS</v>
          </cell>
          <cell r="E2720" t="str">
            <v>14,05</v>
          </cell>
        </row>
        <row r="2721">
          <cell r="A2721">
            <v>3913</v>
          </cell>
          <cell r="B2721" t="str">
            <v>LUVA DE FERRO GALVANIZADO, COM ROSCA BSP, DE 2 1/2"</v>
          </cell>
          <cell r="C2721" t="str">
            <v xml:space="preserve">UN    </v>
          </cell>
          <cell r="D2721" t="str">
            <v>AS</v>
          </cell>
          <cell r="E2721" t="str">
            <v>67,18</v>
          </cell>
        </row>
        <row r="2722">
          <cell r="A2722">
            <v>3912</v>
          </cell>
          <cell r="B2722" t="str">
            <v>LUVA DE FERRO GALVANIZADO, COM ROSCA BSP, DE 2"</v>
          </cell>
          <cell r="C2722" t="str">
            <v xml:space="preserve">UN    </v>
          </cell>
          <cell r="D2722" t="str">
            <v>AS</v>
          </cell>
          <cell r="E2722" t="str">
            <v>36,82</v>
          </cell>
        </row>
        <row r="2723">
          <cell r="A2723">
            <v>3909</v>
          </cell>
          <cell r="B2723" t="str">
            <v>LUVA DE FERRO GALVANIZADO, COM ROSCA BSP, DE 3/4"</v>
          </cell>
          <cell r="C2723" t="str">
            <v xml:space="preserve">UN    </v>
          </cell>
          <cell r="D2723" t="str">
            <v>AS</v>
          </cell>
          <cell r="E2723" t="str">
            <v>8,64</v>
          </cell>
        </row>
        <row r="2724">
          <cell r="A2724">
            <v>3914</v>
          </cell>
          <cell r="B2724" t="str">
            <v>LUVA DE FERRO GALVANIZADO, COM ROSCA BSP, DE 3"</v>
          </cell>
          <cell r="C2724" t="str">
            <v xml:space="preserve">UN    </v>
          </cell>
          <cell r="D2724" t="str">
            <v>AS</v>
          </cell>
          <cell r="E2724" t="str">
            <v>101,34</v>
          </cell>
        </row>
        <row r="2725">
          <cell r="A2725">
            <v>3915</v>
          </cell>
          <cell r="B2725" t="str">
            <v>LUVA DE FERRO GALVANIZADO, COM ROSCA BSP, DE 4"</v>
          </cell>
          <cell r="C2725" t="str">
            <v xml:space="preserve">UN    </v>
          </cell>
          <cell r="D2725" t="str">
            <v>AS</v>
          </cell>
          <cell r="E2725" t="str">
            <v>159,81</v>
          </cell>
        </row>
        <row r="2726">
          <cell r="A2726">
            <v>3916</v>
          </cell>
          <cell r="B2726" t="str">
            <v>LUVA DE FERRO GALVANIZADO, COM ROSCA BSP, DE 5"</v>
          </cell>
          <cell r="C2726" t="str">
            <v xml:space="preserve">UN    </v>
          </cell>
          <cell r="D2726" t="str">
            <v>AS</v>
          </cell>
          <cell r="E2726" t="str">
            <v>291,14</v>
          </cell>
        </row>
        <row r="2727">
          <cell r="A2727">
            <v>3917</v>
          </cell>
          <cell r="B2727" t="str">
            <v>LUVA DE FERRO GALVANIZADO, COM ROSCA BSP, DE 6"</v>
          </cell>
          <cell r="C2727" t="str">
            <v xml:space="preserve">UN    </v>
          </cell>
          <cell r="D2727" t="str">
            <v>AS</v>
          </cell>
          <cell r="E2727" t="str">
            <v>480,21</v>
          </cell>
        </row>
        <row r="2728">
          <cell r="A2728">
            <v>1904</v>
          </cell>
          <cell r="B2728" t="str">
            <v>LUVA DE PRESSAO, EM PVC, DE 20 MM, PARA ELETRODUTO FLEXIVEL</v>
          </cell>
          <cell r="C2728" t="str">
            <v xml:space="preserve">UN    </v>
          </cell>
          <cell r="D2728" t="str">
            <v>CR</v>
          </cell>
          <cell r="E2728" t="str">
            <v>1,29</v>
          </cell>
        </row>
        <row r="2729">
          <cell r="A2729">
            <v>1899</v>
          </cell>
          <cell r="B2729" t="str">
            <v>LUVA DE PRESSAO, EM PVC, DE 25 MM, PARA ELETRODUTO FLEXIVEL</v>
          </cell>
          <cell r="C2729" t="str">
            <v xml:space="preserve">UN    </v>
          </cell>
          <cell r="D2729" t="str">
            <v>CR</v>
          </cell>
          <cell r="E2729" t="str">
            <v>1,46</v>
          </cell>
        </row>
        <row r="2730">
          <cell r="A2730">
            <v>1900</v>
          </cell>
          <cell r="B2730" t="str">
            <v>LUVA DE PRESSAO, EM PVC, DE 32 MM, PARA ELETRODUTO FLEXIVEL</v>
          </cell>
          <cell r="C2730" t="str">
            <v xml:space="preserve">UN    </v>
          </cell>
          <cell r="D2730" t="str">
            <v>CR</v>
          </cell>
          <cell r="E2730" t="str">
            <v>2,36</v>
          </cell>
        </row>
        <row r="2731">
          <cell r="A2731">
            <v>12407</v>
          </cell>
          <cell r="B2731" t="str">
            <v>LUVA DE REDUCAO DE FERRO GALVANIZADO, COM ROSCA BSP MACHO/FEMEA, DE 1 1/2" X 1"</v>
          </cell>
          <cell r="C2731" t="str">
            <v xml:space="preserve">UN    </v>
          </cell>
          <cell r="D2731" t="str">
            <v>AS</v>
          </cell>
          <cell r="E2731" t="str">
            <v>36,35</v>
          </cell>
        </row>
        <row r="2732">
          <cell r="A2732">
            <v>12408</v>
          </cell>
          <cell r="B2732" t="str">
            <v>LUVA DE REDUCAO DE FERRO GALVANIZADO, COM ROSCA BSP MACHO/FEMEA, DE 1" X 1/2"</v>
          </cell>
          <cell r="C2732" t="str">
            <v xml:space="preserve">UN    </v>
          </cell>
          <cell r="D2732" t="str">
            <v>AS</v>
          </cell>
          <cell r="E2732" t="str">
            <v>20,52</v>
          </cell>
        </row>
        <row r="2733">
          <cell r="A2733">
            <v>12409</v>
          </cell>
          <cell r="B2733" t="str">
            <v>LUVA DE REDUCAO DE FERRO GALVANIZADO, COM ROSCA BSP MACHO/FEMEA, DE 1" X 3/4"</v>
          </cell>
          <cell r="C2733" t="str">
            <v xml:space="preserve">UN    </v>
          </cell>
          <cell r="D2733" t="str">
            <v>AS</v>
          </cell>
          <cell r="E2733" t="str">
            <v>20,52</v>
          </cell>
        </row>
        <row r="2734">
          <cell r="A2734">
            <v>12410</v>
          </cell>
          <cell r="B2734" t="str">
            <v>LUVA DE REDUCAO DE FERRO GALVANIZADO, COM ROSCA BSP MACHO/FEMEA, DE 3/4" X 1/2"</v>
          </cell>
          <cell r="C2734" t="str">
            <v xml:space="preserve">UN    </v>
          </cell>
          <cell r="D2734" t="str">
            <v>AS</v>
          </cell>
          <cell r="E2734" t="str">
            <v>14,13</v>
          </cell>
        </row>
        <row r="2735">
          <cell r="A2735">
            <v>3936</v>
          </cell>
          <cell r="B2735" t="str">
            <v>LUVA DE REDUCAO DE FERRO GALVANIZADO, COM ROSCA BSP, DE 1 1/2" X 1 1/4"</v>
          </cell>
          <cell r="C2735" t="str">
            <v xml:space="preserve">UN    </v>
          </cell>
          <cell r="D2735" t="str">
            <v>AS</v>
          </cell>
          <cell r="E2735" t="str">
            <v>25,54</v>
          </cell>
        </row>
        <row r="2736">
          <cell r="A2736">
            <v>3922</v>
          </cell>
          <cell r="B2736" t="str">
            <v>LUVA DE REDUCAO DE FERRO GALVANIZADO, COM ROSCA BSP, DE 1 1/2" X 1/2"</v>
          </cell>
          <cell r="C2736" t="str">
            <v xml:space="preserve">UN    </v>
          </cell>
          <cell r="D2736" t="str">
            <v>AS</v>
          </cell>
          <cell r="E2736" t="str">
            <v>23,49</v>
          </cell>
        </row>
        <row r="2737">
          <cell r="A2737">
            <v>3924</v>
          </cell>
          <cell r="B2737" t="str">
            <v>LUVA DE REDUCAO DE FERRO GALVANIZADO, COM ROSCA BSP, DE 1 1/2" X 1"</v>
          </cell>
          <cell r="C2737" t="str">
            <v xml:space="preserve">UN    </v>
          </cell>
          <cell r="D2737" t="str">
            <v>AS</v>
          </cell>
          <cell r="E2737" t="str">
            <v>25,54</v>
          </cell>
        </row>
        <row r="2738">
          <cell r="A2738">
            <v>3923</v>
          </cell>
          <cell r="B2738" t="str">
            <v>LUVA DE REDUCAO DE FERRO GALVANIZADO, COM ROSCA BSP, DE 1 1/2" X 3/4"</v>
          </cell>
          <cell r="C2738" t="str">
            <v xml:space="preserve">UN    </v>
          </cell>
          <cell r="D2738" t="str">
            <v>AS</v>
          </cell>
          <cell r="E2738" t="str">
            <v>25,54</v>
          </cell>
        </row>
        <row r="2739">
          <cell r="A2739">
            <v>3937</v>
          </cell>
          <cell r="B2739" t="str">
            <v>LUVA DE REDUCAO DE FERRO GALVANIZADO, COM ROSCA BSP, DE 1 1/4" X 1/2"</v>
          </cell>
          <cell r="C2739" t="str">
            <v xml:space="preserve">UN    </v>
          </cell>
          <cell r="D2739" t="str">
            <v>AS</v>
          </cell>
          <cell r="E2739" t="str">
            <v>21,07</v>
          </cell>
        </row>
        <row r="2740">
          <cell r="A2740">
            <v>3921</v>
          </cell>
          <cell r="B2740" t="str">
            <v>LUVA DE REDUCAO DE FERRO GALVANIZADO, COM ROSCA BSP, DE 1 1/4" X 1"</v>
          </cell>
          <cell r="C2740" t="str">
            <v xml:space="preserve">UN    </v>
          </cell>
          <cell r="D2740" t="str">
            <v>AS</v>
          </cell>
          <cell r="E2740" t="str">
            <v>21,08</v>
          </cell>
        </row>
        <row r="2741">
          <cell r="A2741">
            <v>3920</v>
          </cell>
          <cell r="B2741" t="str">
            <v>LUVA DE REDUCAO DE FERRO GALVANIZADO, COM ROSCA BSP, DE 1 1/4" X 3/4"</v>
          </cell>
          <cell r="C2741" t="str">
            <v xml:space="preserve">UN    </v>
          </cell>
          <cell r="D2741" t="str">
            <v>AS</v>
          </cell>
          <cell r="E2741" t="str">
            <v>21,07</v>
          </cell>
        </row>
        <row r="2742">
          <cell r="A2742">
            <v>3938</v>
          </cell>
          <cell r="B2742" t="str">
            <v>LUVA DE REDUCAO DE FERRO GALVANIZADO, COM ROSCA BSP, DE 1" X 1/2"</v>
          </cell>
          <cell r="C2742" t="str">
            <v xml:space="preserve">UN    </v>
          </cell>
          <cell r="D2742" t="str">
            <v>AS</v>
          </cell>
          <cell r="E2742" t="str">
            <v>13,89</v>
          </cell>
        </row>
        <row r="2743">
          <cell r="A2743">
            <v>3919</v>
          </cell>
          <cell r="B2743" t="str">
            <v>LUVA DE REDUCAO DE FERRO GALVANIZADO, COM ROSCA BSP, DE 1" X 3/4"</v>
          </cell>
          <cell r="C2743" t="str">
            <v xml:space="preserve">UN    </v>
          </cell>
          <cell r="D2743" t="str">
            <v>AS</v>
          </cell>
          <cell r="E2743" t="str">
            <v>14,16</v>
          </cell>
        </row>
        <row r="2744">
          <cell r="A2744">
            <v>3927</v>
          </cell>
          <cell r="B2744" t="str">
            <v>LUVA DE REDUCAO DE FERRO GALVANIZADO, COM ROSCA BSP, DE 2 1/2" X 1 1/2"</v>
          </cell>
          <cell r="C2744" t="str">
            <v xml:space="preserve">UN    </v>
          </cell>
          <cell r="D2744" t="str">
            <v>AS</v>
          </cell>
          <cell r="E2744" t="str">
            <v>71,73</v>
          </cell>
        </row>
        <row r="2745">
          <cell r="A2745">
            <v>3928</v>
          </cell>
          <cell r="B2745" t="str">
            <v>LUVA DE REDUCAO DE FERRO GALVANIZADO, COM ROSCA BSP, DE 2 1/2" X 2"</v>
          </cell>
          <cell r="C2745" t="str">
            <v xml:space="preserve">UN    </v>
          </cell>
          <cell r="D2745" t="str">
            <v>AS</v>
          </cell>
          <cell r="E2745" t="str">
            <v>71,73</v>
          </cell>
        </row>
        <row r="2746">
          <cell r="A2746">
            <v>3926</v>
          </cell>
          <cell r="B2746" t="str">
            <v>LUVA DE REDUCAO DE FERRO GALVANIZADO, COM ROSCA BSP, DE 2" X 1 1/2"</v>
          </cell>
          <cell r="C2746" t="str">
            <v xml:space="preserve">UN    </v>
          </cell>
          <cell r="D2746" t="str">
            <v>AS</v>
          </cell>
          <cell r="E2746" t="str">
            <v>40,89</v>
          </cell>
        </row>
        <row r="2747">
          <cell r="A2747">
            <v>3935</v>
          </cell>
          <cell r="B2747" t="str">
            <v>LUVA DE REDUCAO DE FERRO GALVANIZADO, COM ROSCA BSP, DE 2" X 1 1/4"</v>
          </cell>
          <cell r="C2747" t="str">
            <v xml:space="preserve">UN    </v>
          </cell>
          <cell r="D2747" t="str">
            <v>AS</v>
          </cell>
          <cell r="E2747" t="str">
            <v>40,89</v>
          </cell>
        </row>
        <row r="2748">
          <cell r="A2748">
            <v>3925</v>
          </cell>
          <cell r="B2748" t="str">
            <v>LUVA DE REDUCAO DE FERRO GALVANIZADO, COM ROSCA BSP, DE 2" X 1"</v>
          </cell>
          <cell r="C2748" t="str">
            <v xml:space="preserve">UN    </v>
          </cell>
          <cell r="D2748" t="str">
            <v>AS</v>
          </cell>
          <cell r="E2748" t="str">
            <v>40,89</v>
          </cell>
        </row>
        <row r="2749">
          <cell r="A2749">
            <v>12406</v>
          </cell>
          <cell r="B2749" t="str">
            <v>LUVA DE REDUCAO DE FERRO GALVANIZADO, COM ROSCA BSP, DE 3/4" X 1/2"</v>
          </cell>
          <cell r="C2749" t="str">
            <v xml:space="preserve">UN    </v>
          </cell>
          <cell r="D2749" t="str">
            <v>AS</v>
          </cell>
          <cell r="E2749" t="str">
            <v>10,04</v>
          </cell>
        </row>
        <row r="2750">
          <cell r="A2750">
            <v>3929</v>
          </cell>
          <cell r="B2750" t="str">
            <v>LUVA DE REDUCAO DE FERRO GALVANIZADO, COM ROSCA BSP, DE 3" X 1 1/2"</v>
          </cell>
          <cell r="C2750" t="str">
            <v xml:space="preserve">UN    </v>
          </cell>
          <cell r="D2750" t="str">
            <v>AS</v>
          </cell>
          <cell r="E2750" t="str">
            <v>109,28</v>
          </cell>
        </row>
        <row r="2751">
          <cell r="A2751">
            <v>3931</v>
          </cell>
          <cell r="B2751" t="str">
            <v>LUVA DE REDUCAO DE FERRO GALVANIZADO, COM ROSCA BSP, DE 3" X 2 1/2"</v>
          </cell>
          <cell r="C2751" t="str">
            <v xml:space="preserve">UN    </v>
          </cell>
          <cell r="D2751" t="str">
            <v>AS</v>
          </cell>
          <cell r="E2751" t="str">
            <v>109,28</v>
          </cell>
        </row>
        <row r="2752">
          <cell r="A2752">
            <v>3930</v>
          </cell>
          <cell r="B2752" t="str">
            <v>LUVA DE REDUCAO DE FERRO GALVANIZADO, COM ROSCA BSP, DE 3" X 2"</v>
          </cell>
          <cell r="C2752" t="str">
            <v xml:space="preserve">UN    </v>
          </cell>
          <cell r="D2752" t="str">
            <v>AS</v>
          </cell>
          <cell r="E2752" t="str">
            <v>109,28</v>
          </cell>
        </row>
        <row r="2753">
          <cell r="A2753">
            <v>3932</v>
          </cell>
          <cell r="B2753" t="str">
            <v>LUVA DE REDUCAO DE FERRO GALVANIZADO, COM ROSCA BSP, DE 4" X 2 1/2"</v>
          </cell>
          <cell r="C2753" t="str">
            <v xml:space="preserve">UN    </v>
          </cell>
          <cell r="D2753" t="str">
            <v>AS</v>
          </cell>
          <cell r="E2753" t="str">
            <v>188,71</v>
          </cell>
        </row>
        <row r="2754">
          <cell r="A2754">
            <v>3933</v>
          </cell>
          <cell r="B2754" t="str">
            <v>LUVA DE REDUCAO DE FERRO GALVANIZADO, COM ROSCA BSP, DE 4" X 2"</v>
          </cell>
          <cell r="C2754" t="str">
            <v xml:space="preserve">UN    </v>
          </cell>
          <cell r="D2754" t="str">
            <v>AS</v>
          </cell>
          <cell r="E2754" t="str">
            <v>188,71</v>
          </cell>
        </row>
        <row r="2755">
          <cell r="A2755">
            <v>3934</v>
          </cell>
          <cell r="B2755" t="str">
            <v>LUVA DE REDUCAO DE FERRO GALVANIZADO, COM ROSCA BSP, DE 4" X 3"</v>
          </cell>
          <cell r="C2755" t="str">
            <v xml:space="preserve">UN    </v>
          </cell>
          <cell r="D2755" t="str">
            <v>AS</v>
          </cell>
          <cell r="E2755" t="str">
            <v>188,71</v>
          </cell>
        </row>
        <row r="2756">
          <cell r="A2756">
            <v>40355</v>
          </cell>
          <cell r="B2756" t="str">
            <v>LUVA DE REDUCAO EM ACO CARBONO, COM ENCAIXE PARA SOLDA DN SW, PRESSAO 3.000 LBS,  3/4 " X 1/2"</v>
          </cell>
          <cell r="C2756" t="str">
            <v xml:space="preserve">UN    </v>
          </cell>
          <cell r="D2756" t="str">
            <v>AS</v>
          </cell>
          <cell r="E2756" t="str">
            <v>14,01</v>
          </cell>
        </row>
        <row r="2757">
          <cell r="A2757">
            <v>40364</v>
          </cell>
          <cell r="B2757" t="str">
            <v>LUVA DE REDUCAO EM ACO CARBONO, COM ENCAIXE PARA SOLDA DN SW, PRESSAO 3.000 LBS, DN 1 1/2" X 1 1/4"</v>
          </cell>
          <cell r="C2757" t="str">
            <v xml:space="preserve">UN    </v>
          </cell>
          <cell r="D2757" t="str">
            <v>AS</v>
          </cell>
          <cell r="E2757" t="str">
            <v>65,62</v>
          </cell>
        </row>
        <row r="2758">
          <cell r="A2758">
            <v>40361</v>
          </cell>
          <cell r="B2758" t="str">
            <v>LUVA DE REDUCAO EM ACO CARBONO, COM ENCAIXE PARA SOLDA DN SW, PRESSAO 3.000 LBS, DN 1 1/4"  X 1"</v>
          </cell>
          <cell r="C2758" t="str">
            <v xml:space="preserve">UN    </v>
          </cell>
          <cell r="D2758" t="str">
            <v>AS</v>
          </cell>
          <cell r="E2758" t="str">
            <v>51,31</v>
          </cell>
        </row>
        <row r="2759">
          <cell r="A2759">
            <v>40358</v>
          </cell>
          <cell r="B2759" t="str">
            <v>LUVA DE REDUCAO EM ACO CARBONO, COM ENCAIXE PARA SOLDA DN SW, PRESSAO 3.000 LBS, DN 1" X 3/4"</v>
          </cell>
          <cell r="C2759" t="str">
            <v xml:space="preserve">UN    </v>
          </cell>
          <cell r="D2759" t="str">
            <v>AS</v>
          </cell>
          <cell r="E2759" t="str">
            <v>19,56</v>
          </cell>
        </row>
        <row r="2760">
          <cell r="A2760">
            <v>40370</v>
          </cell>
          <cell r="B2760" t="str">
            <v>LUVA DE REDUCAO EM ACO CARBONO, COM ENCAIXE PARA SOLDA DN SW, PRESSAO 3.000 LBS, DN 2 1/2" X 2"</v>
          </cell>
          <cell r="C2760" t="str">
            <v xml:space="preserve">UN    </v>
          </cell>
          <cell r="D2760" t="str">
            <v>AS</v>
          </cell>
          <cell r="E2760" t="str">
            <v>208,22</v>
          </cell>
        </row>
        <row r="2761">
          <cell r="A2761">
            <v>40367</v>
          </cell>
          <cell r="B2761" t="str">
            <v>LUVA DE REDUCAO EM ACO CARBONO, COM ENCAIXE PARA SOLDA DN SW, PRESSAO 3.000 LBS, DN 2" X 1 1/2"</v>
          </cell>
          <cell r="C2761" t="str">
            <v xml:space="preserve">UN    </v>
          </cell>
          <cell r="D2761" t="str">
            <v>AS</v>
          </cell>
          <cell r="E2761" t="str">
            <v>103,49</v>
          </cell>
        </row>
        <row r="2762">
          <cell r="A2762">
            <v>40373</v>
          </cell>
          <cell r="B2762" t="str">
            <v>LUVA DE REDUCAO EM ACO CARBONO, COM ENCAIXE PARA SOLDA DN SW, PRESSAO 3.000 LBS, DN 3" X 2 1/2"</v>
          </cell>
          <cell r="C2762" t="str">
            <v xml:space="preserve">UN    </v>
          </cell>
          <cell r="D2762" t="str">
            <v>AS</v>
          </cell>
          <cell r="E2762" t="str">
            <v>281,56</v>
          </cell>
        </row>
        <row r="2763">
          <cell r="A2763">
            <v>39312</v>
          </cell>
          <cell r="B2763" t="str">
            <v>LUVA DE REDUCAO PARA TUBO PEX, PLASTICA, PARA CONEXAO COM CRIMPAGEM, DN 20 X 16 MM</v>
          </cell>
          <cell r="C2763" t="str">
            <v xml:space="preserve">UN    </v>
          </cell>
          <cell r="D2763" t="str">
            <v>AS</v>
          </cell>
          <cell r="E2763" t="str">
            <v>13,58</v>
          </cell>
        </row>
        <row r="2764">
          <cell r="A2764">
            <v>39313</v>
          </cell>
          <cell r="B2764" t="str">
            <v>LUVA DE REDUCAO PARA TUBO PEX, PLASTICA, PARA CONEXAO COM CRIMPAGEM, DN 25 X 16 MM</v>
          </cell>
          <cell r="C2764" t="str">
            <v xml:space="preserve">UN    </v>
          </cell>
          <cell r="D2764" t="str">
            <v>AS</v>
          </cell>
          <cell r="E2764" t="str">
            <v>17,73</v>
          </cell>
        </row>
        <row r="2765">
          <cell r="A2765">
            <v>39314</v>
          </cell>
          <cell r="B2765" t="str">
            <v>LUVA DE REDUCAO PARA TUBO PEX, PLASTICA, PARA CONEXAO COM CRIMPAGEM, DN 32 X 25 MM</v>
          </cell>
          <cell r="C2765" t="str">
            <v xml:space="preserve">UN    </v>
          </cell>
          <cell r="D2765" t="str">
            <v>AS</v>
          </cell>
          <cell r="E2765" t="str">
            <v>28,15</v>
          </cell>
        </row>
        <row r="2766">
          <cell r="A2766">
            <v>3907</v>
          </cell>
          <cell r="B2766" t="str">
            <v>LUVA DE REDUCAO ROSCAVEL, PVC, 1" X 3/4", PARA AGUA FRIA PREDIAL</v>
          </cell>
          <cell r="C2766" t="str">
            <v xml:space="preserve">UN    </v>
          </cell>
          <cell r="D2766" t="str">
            <v>CR</v>
          </cell>
          <cell r="E2766" t="str">
            <v>6,25</v>
          </cell>
        </row>
        <row r="2767">
          <cell r="A2767">
            <v>3889</v>
          </cell>
          <cell r="B2767" t="str">
            <v>LUVA DE REDUCAO ROSCAVEL, PVC, 3/4" X 1/2", PARA AGUA FRIA PREDIAL</v>
          </cell>
          <cell r="C2767" t="str">
            <v xml:space="preserve">UN    </v>
          </cell>
          <cell r="D2767" t="str">
            <v>CR</v>
          </cell>
          <cell r="E2767" t="str">
            <v>4,44</v>
          </cell>
        </row>
        <row r="2768">
          <cell r="A2768">
            <v>3868</v>
          </cell>
          <cell r="B2768" t="str">
            <v>LUVA DE REDUCAO SOLDAVEL, PVC, 25 MM X 20 MM, PARA AGUA FRIA PREDIAL</v>
          </cell>
          <cell r="C2768" t="str">
            <v xml:space="preserve">UN    </v>
          </cell>
          <cell r="D2768" t="str">
            <v>CR</v>
          </cell>
          <cell r="E2768" t="str">
            <v>1,63</v>
          </cell>
        </row>
        <row r="2769">
          <cell r="A2769">
            <v>3869</v>
          </cell>
          <cell r="B2769" t="str">
            <v>LUVA DE REDUCAO SOLDAVEL, PVC, 32 MM X 25 MM, PARA AGUA FRIA PREDIAL</v>
          </cell>
          <cell r="C2769" t="str">
            <v xml:space="preserve">UN    </v>
          </cell>
          <cell r="D2769" t="str">
            <v>CR</v>
          </cell>
          <cell r="E2769" t="str">
            <v>3,61</v>
          </cell>
        </row>
        <row r="2770">
          <cell r="A2770">
            <v>3872</v>
          </cell>
          <cell r="B2770" t="str">
            <v>LUVA DE REDUCAO SOLDAVEL, PVC, 40 MM X 32 MM, PARA AGUA FRIA PREDIAL</v>
          </cell>
          <cell r="C2770" t="str">
            <v xml:space="preserve">UN    </v>
          </cell>
          <cell r="D2770" t="str">
            <v>CR</v>
          </cell>
          <cell r="E2770" t="str">
            <v>6,16</v>
          </cell>
        </row>
        <row r="2771">
          <cell r="A2771">
            <v>3850</v>
          </cell>
          <cell r="B2771" t="str">
            <v>LUVA DE REDUCAO SOLDAVEL, PVC, 60 MM X 50 MM, PARA AGUA FRIA PREDIAL</v>
          </cell>
          <cell r="C2771" t="str">
            <v xml:space="preserve">UN    </v>
          </cell>
          <cell r="D2771" t="str">
            <v>CR</v>
          </cell>
          <cell r="E2771" t="str">
            <v>14,22</v>
          </cell>
        </row>
        <row r="2772">
          <cell r="A2772">
            <v>38023</v>
          </cell>
          <cell r="B2772" t="str">
            <v>LUVA DE REDUCAO, SOLDAVEL, PVC, 50 X 25 MM, PARA AGUA FRIA PREDIAL</v>
          </cell>
          <cell r="C2772" t="str">
            <v xml:space="preserve">UN    </v>
          </cell>
          <cell r="D2772" t="str">
            <v>CR</v>
          </cell>
          <cell r="E2772" t="str">
            <v>7,24</v>
          </cell>
        </row>
        <row r="2773">
          <cell r="A2773">
            <v>37986</v>
          </cell>
          <cell r="B2773" t="str">
            <v>LUVA DE TRANSICAO DE CPVC X PVC, SOLDAVEL, 22 X 25 MM, PARA AGUA QUENTE</v>
          </cell>
          <cell r="C2773" t="str">
            <v xml:space="preserve">UN    </v>
          </cell>
          <cell r="D2773" t="str">
            <v>CR</v>
          </cell>
          <cell r="E2773" t="str">
            <v>2,38</v>
          </cell>
        </row>
        <row r="2774">
          <cell r="A2774">
            <v>37987</v>
          </cell>
          <cell r="B2774" t="str">
            <v>LUVA DE TRANSICAO, CPVC, SOLDAVEL, 42 MM X 1 1/2", PARA AGUA QUENTE</v>
          </cell>
          <cell r="C2774" t="str">
            <v xml:space="preserve">UN    </v>
          </cell>
          <cell r="D2774" t="str">
            <v>CR</v>
          </cell>
          <cell r="E2774" t="str">
            <v>119,01</v>
          </cell>
        </row>
        <row r="2775">
          <cell r="A2775">
            <v>37988</v>
          </cell>
          <cell r="B2775" t="str">
            <v>LUVA DE TRANSICAO, CPVC, SOLDAVEL, 54 MM X 2", PARA AGUA QUENTE PREDIAL</v>
          </cell>
          <cell r="C2775" t="str">
            <v xml:space="preserve">UN    </v>
          </cell>
          <cell r="D2775" t="str">
            <v>CR</v>
          </cell>
          <cell r="E2775" t="str">
            <v>189,10</v>
          </cell>
        </row>
        <row r="2776">
          <cell r="A2776">
            <v>21120</v>
          </cell>
          <cell r="B2776" t="str">
            <v>LUVA DE TRANSICAO, CPVC, 15 MM X 1/2", PARA AGUA QUENTE PREDIAL</v>
          </cell>
          <cell r="C2776" t="str">
            <v xml:space="preserve">UN    </v>
          </cell>
          <cell r="D2776" t="str">
            <v>CR</v>
          </cell>
          <cell r="E2776" t="str">
            <v>12,17</v>
          </cell>
        </row>
        <row r="2777">
          <cell r="A2777">
            <v>39318</v>
          </cell>
          <cell r="B2777" t="str">
            <v>LUVA DE TRANSICAO, CPVC, 22 MM X 1/2", PARA AGUA QUENTE</v>
          </cell>
          <cell r="C2777" t="str">
            <v xml:space="preserve">UN    </v>
          </cell>
          <cell r="D2777" t="str">
            <v>CR</v>
          </cell>
          <cell r="E2777" t="str">
            <v>11,32</v>
          </cell>
        </row>
        <row r="2778">
          <cell r="A2778">
            <v>40366</v>
          </cell>
          <cell r="B2778" t="str">
            <v>LUVA EM ACO CARBONO, SOLDAVEL, PRESSAO 3.000 LBS, DN 1 1/2"</v>
          </cell>
          <cell r="C2778" t="str">
            <v xml:space="preserve">UN    </v>
          </cell>
          <cell r="D2778" t="str">
            <v>AS</v>
          </cell>
          <cell r="E2778" t="str">
            <v>51,19</v>
          </cell>
        </row>
        <row r="2779">
          <cell r="A2779">
            <v>40363</v>
          </cell>
          <cell r="B2779" t="str">
            <v>LUVA EM ACO CARBONO, SOLDAVEL, PRESSAO 3.000 LBS, DN 1 1/4"</v>
          </cell>
          <cell r="C2779" t="str">
            <v xml:space="preserve">UN    </v>
          </cell>
          <cell r="D2779" t="str">
            <v>AS</v>
          </cell>
          <cell r="E2779" t="str">
            <v>40,04</v>
          </cell>
        </row>
        <row r="2780">
          <cell r="A2780">
            <v>40354</v>
          </cell>
          <cell r="B2780" t="str">
            <v>LUVA EM ACO CARBONO, SOLDAVEL, PRESSAO 3.000 LBS, DN 1/2"</v>
          </cell>
          <cell r="C2780" t="str">
            <v xml:space="preserve">UN    </v>
          </cell>
          <cell r="D2780" t="str">
            <v>AS</v>
          </cell>
          <cell r="E2780" t="str">
            <v>17,43</v>
          </cell>
        </row>
        <row r="2781">
          <cell r="A2781">
            <v>40360</v>
          </cell>
          <cell r="B2781" t="str">
            <v>LUVA EM ACO CARBONO, SOLDAVEL, PRESSAO 3.000 LBS, DN 1"</v>
          </cell>
          <cell r="C2781" t="str">
            <v xml:space="preserve">UN    </v>
          </cell>
          <cell r="D2781" t="str">
            <v>AS</v>
          </cell>
          <cell r="E2781" t="str">
            <v>26,24</v>
          </cell>
        </row>
        <row r="2782">
          <cell r="A2782">
            <v>40372</v>
          </cell>
          <cell r="B2782" t="str">
            <v>LUVA EM ACO CARBONO, SOLDAVEL, PRESSAO 3.000 LBS, DN 2 1/2"</v>
          </cell>
          <cell r="C2782" t="str">
            <v xml:space="preserve">UN    </v>
          </cell>
          <cell r="D2782" t="str">
            <v>AS</v>
          </cell>
          <cell r="E2782" t="str">
            <v>162,08</v>
          </cell>
        </row>
        <row r="2783">
          <cell r="A2783">
            <v>40369</v>
          </cell>
          <cell r="B2783" t="str">
            <v>LUVA EM ACO CARBONO, SOLDAVEL, PRESSAO 3.000 LBS, DN 2"</v>
          </cell>
          <cell r="C2783" t="str">
            <v xml:space="preserve">UN    </v>
          </cell>
          <cell r="D2783" t="str">
            <v>AS</v>
          </cell>
          <cell r="E2783" t="str">
            <v>80,67</v>
          </cell>
        </row>
        <row r="2784">
          <cell r="A2784">
            <v>40357</v>
          </cell>
          <cell r="B2784" t="str">
            <v>LUVA EM ACO CARBONO, SOLDAVEL, PRESSAO 3.000 LBS, DN 3/4"</v>
          </cell>
          <cell r="C2784" t="str">
            <v xml:space="preserve">UN    </v>
          </cell>
          <cell r="D2784" t="str">
            <v>AS</v>
          </cell>
          <cell r="E2784" t="str">
            <v>19,56</v>
          </cell>
        </row>
        <row r="2785">
          <cell r="A2785">
            <v>40375</v>
          </cell>
          <cell r="B2785" t="str">
            <v>LUVA EM ACO CARBONO, SOLDAVEL, PRESSAO 3.000 LBS, DN 3"</v>
          </cell>
          <cell r="C2785" t="str">
            <v xml:space="preserve">UN    </v>
          </cell>
          <cell r="D2785" t="str">
            <v>AS</v>
          </cell>
          <cell r="E2785" t="str">
            <v>219,42</v>
          </cell>
        </row>
        <row r="2786">
          <cell r="A2786">
            <v>1893</v>
          </cell>
          <cell r="B2786" t="str">
            <v>LUVA EM PVC RIGIDO ROSCAVEL, DE 1 1/2", PARA ELETRODUTO</v>
          </cell>
          <cell r="C2786" t="str">
            <v xml:space="preserve">UN    </v>
          </cell>
          <cell r="D2786" t="str">
            <v>CR</v>
          </cell>
          <cell r="E2786" t="str">
            <v>4,86</v>
          </cell>
        </row>
        <row r="2787">
          <cell r="A2787">
            <v>1902</v>
          </cell>
          <cell r="B2787" t="str">
            <v>LUVA EM PVC RIGIDO ROSCAVEL, DE 1 1/4", PARA ELETRODUTO</v>
          </cell>
          <cell r="C2787" t="str">
            <v xml:space="preserve">UN    </v>
          </cell>
          <cell r="D2787" t="str">
            <v>CR</v>
          </cell>
          <cell r="E2787" t="str">
            <v>3,53</v>
          </cell>
        </row>
        <row r="2788">
          <cell r="A2788">
            <v>1901</v>
          </cell>
          <cell r="B2788" t="str">
            <v>LUVA EM PVC RIGIDO ROSCAVEL, DE 1/2", PARA ELETRODUTO</v>
          </cell>
          <cell r="C2788" t="str">
            <v xml:space="preserve">UN    </v>
          </cell>
          <cell r="D2788" t="str">
            <v>CR</v>
          </cell>
          <cell r="E2788" t="str">
            <v>1,10</v>
          </cell>
        </row>
        <row r="2789">
          <cell r="A2789">
            <v>1892</v>
          </cell>
          <cell r="B2789" t="str">
            <v>LUVA EM PVC RIGIDO ROSCAVEL, DE 1", PARA ELETRODUTO</v>
          </cell>
          <cell r="C2789" t="str">
            <v xml:space="preserve">UN    </v>
          </cell>
          <cell r="D2789" t="str">
            <v>CR</v>
          </cell>
          <cell r="E2789" t="str">
            <v>2,27</v>
          </cell>
        </row>
        <row r="2790">
          <cell r="A2790">
            <v>1907</v>
          </cell>
          <cell r="B2790" t="str">
            <v>LUVA EM PVC RIGIDO ROSCAVEL, DE 2 1/2", PARA ELETRODUTO</v>
          </cell>
          <cell r="C2790" t="str">
            <v xml:space="preserve">UN    </v>
          </cell>
          <cell r="D2790" t="str">
            <v>CR</v>
          </cell>
          <cell r="E2790" t="str">
            <v>15,63</v>
          </cell>
        </row>
        <row r="2791">
          <cell r="A2791">
            <v>1894</v>
          </cell>
          <cell r="B2791" t="str">
            <v>LUVA EM PVC RIGIDO ROSCAVEL, DE 2", PARA ELETRODUTO</v>
          </cell>
          <cell r="C2791" t="str">
            <v xml:space="preserve">UN    </v>
          </cell>
          <cell r="D2791" t="str">
            <v>CR</v>
          </cell>
          <cell r="E2791" t="str">
            <v>7,03</v>
          </cell>
        </row>
        <row r="2792">
          <cell r="A2792">
            <v>1891</v>
          </cell>
          <cell r="B2792" t="str">
            <v>LUVA EM PVC RIGIDO ROSCAVEL, DE 3/4", PARA ELETRODUTO</v>
          </cell>
          <cell r="C2792" t="str">
            <v xml:space="preserve">UN    </v>
          </cell>
          <cell r="D2792" t="str">
            <v>CR</v>
          </cell>
          <cell r="E2792" t="str">
            <v>1,63</v>
          </cell>
        </row>
        <row r="2793">
          <cell r="A2793">
            <v>1896</v>
          </cell>
          <cell r="B2793" t="str">
            <v>LUVA EM PVC RIGIDO ROSCAVEL, DE 3", PARA ELETRODUTO</v>
          </cell>
          <cell r="C2793" t="str">
            <v xml:space="preserve">UN    </v>
          </cell>
          <cell r="D2793" t="str">
            <v>CR</v>
          </cell>
          <cell r="E2793" t="str">
            <v>20,99</v>
          </cell>
        </row>
        <row r="2794">
          <cell r="A2794">
            <v>1895</v>
          </cell>
          <cell r="B2794" t="str">
            <v>LUVA EM PVC RIGIDO ROSCAVEL, DE 4", PARA ELETRODUTO</v>
          </cell>
          <cell r="C2794" t="str">
            <v xml:space="preserve">UN    </v>
          </cell>
          <cell r="D2794" t="str">
            <v>CR</v>
          </cell>
          <cell r="E2794" t="str">
            <v>36,88</v>
          </cell>
        </row>
        <row r="2795">
          <cell r="A2795">
            <v>2641</v>
          </cell>
          <cell r="B2795" t="str">
            <v>LUVA PARA ELETRODUTO, EM ACO GALVANIZADO ELETROLITICO, DIAMETRO DE 100 MM (4")</v>
          </cell>
          <cell r="C2795" t="str">
            <v xml:space="preserve">UN    </v>
          </cell>
          <cell r="D2795" t="str">
            <v>CR</v>
          </cell>
          <cell r="E2795" t="str">
            <v>32,76</v>
          </cell>
        </row>
        <row r="2796">
          <cell r="A2796">
            <v>2636</v>
          </cell>
          <cell r="B2796" t="str">
            <v>LUVA PARA ELETRODUTO, EM ACO GALVANIZADO ELETROLITICO, DIAMETRO DE 15 MM (1/2")</v>
          </cell>
          <cell r="C2796" t="str">
            <v xml:space="preserve">UN    </v>
          </cell>
          <cell r="D2796" t="str">
            <v>CR</v>
          </cell>
          <cell r="E2796" t="str">
            <v>2,11</v>
          </cell>
        </row>
        <row r="2797">
          <cell r="A2797">
            <v>2637</v>
          </cell>
          <cell r="B2797" t="str">
            <v>LUVA PARA ELETRODUTO, EM ACO GALVANIZADO ELETROLITICO, DIAMETRO DE 20 MM (3/4")</v>
          </cell>
          <cell r="C2797" t="str">
            <v xml:space="preserve">UN    </v>
          </cell>
          <cell r="D2797" t="str">
            <v>CR</v>
          </cell>
          <cell r="E2797" t="str">
            <v>2,24</v>
          </cell>
        </row>
        <row r="2798">
          <cell r="A2798">
            <v>2638</v>
          </cell>
          <cell r="B2798" t="str">
            <v>LUVA PARA ELETRODUTO, EM ACO GALVANIZADO ELETROLITICO, DIAMETRO DE 25 MM (1")</v>
          </cell>
          <cell r="C2798" t="str">
            <v xml:space="preserve">UN    </v>
          </cell>
          <cell r="D2798" t="str">
            <v>CR</v>
          </cell>
          <cell r="E2798" t="str">
            <v>2,61</v>
          </cell>
        </row>
        <row r="2799">
          <cell r="A2799">
            <v>2639</v>
          </cell>
          <cell r="B2799" t="str">
            <v>LUVA PARA ELETRODUTO, EM ACO GALVANIZADO ELETROLITICO, DIAMETRO DE 32 MM (1 1/4")</v>
          </cell>
          <cell r="C2799" t="str">
            <v xml:space="preserve">UN    </v>
          </cell>
          <cell r="D2799" t="str">
            <v>CR</v>
          </cell>
          <cell r="E2799" t="str">
            <v>4,63</v>
          </cell>
        </row>
        <row r="2800">
          <cell r="A2800">
            <v>2644</v>
          </cell>
          <cell r="B2800" t="str">
            <v>LUVA PARA ELETRODUTO, EM ACO GALVANIZADO ELETROLITICO, DIAMETRO DE 40 MM (1 1/2")</v>
          </cell>
          <cell r="C2800" t="str">
            <v xml:space="preserve">UN    </v>
          </cell>
          <cell r="D2800" t="str">
            <v>CR</v>
          </cell>
          <cell r="E2800" t="str">
            <v>6,70</v>
          </cell>
        </row>
        <row r="2801">
          <cell r="A2801">
            <v>2643</v>
          </cell>
          <cell r="B2801" t="str">
            <v>LUVA PARA ELETRODUTO, EM ACO GALVANIZADO ELETROLITICO, DIAMETRO DE 50 MM (2")</v>
          </cell>
          <cell r="C2801" t="str">
            <v xml:space="preserve">UN    </v>
          </cell>
          <cell r="D2801" t="str">
            <v>CR</v>
          </cell>
          <cell r="E2801" t="str">
            <v>9,34</v>
          </cell>
        </row>
        <row r="2802">
          <cell r="A2802">
            <v>2640</v>
          </cell>
          <cell r="B2802" t="str">
            <v>LUVA PARA ELETRODUTO, EM ACO GALVANIZADO ELETROLITICO, DIAMETRO DE 65 MM (2 1/2")</v>
          </cell>
          <cell r="C2802" t="str">
            <v xml:space="preserve">UN    </v>
          </cell>
          <cell r="D2802" t="str">
            <v>CR</v>
          </cell>
          <cell r="E2802" t="str">
            <v>13,63</v>
          </cell>
        </row>
        <row r="2803">
          <cell r="A2803">
            <v>2642</v>
          </cell>
          <cell r="B2803" t="str">
            <v>LUVA PARA ELETRODUTO, EM ACO GALVANIZADO ELETROLITICO, DIAMETRO DE 80 MM (3")</v>
          </cell>
          <cell r="C2803" t="str">
            <v xml:space="preserve">UN    </v>
          </cell>
          <cell r="D2803" t="str">
            <v>CR</v>
          </cell>
          <cell r="E2803" t="str">
            <v>20,76</v>
          </cell>
        </row>
        <row r="2804">
          <cell r="A2804">
            <v>39310</v>
          </cell>
          <cell r="B2804" t="str">
            <v>LUVA PARA TUBO PEX, PLASTICA, PARA CONEXAO COM CRIMPAGEM, DN 25 MM</v>
          </cell>
          <cell r="C2804" t="str">
            <v xml:space="preserve">UN    </v>
          </cell>
          <cell r="D2804" t="str">
            <v>AS</v>
          </cell>
          <cell r="E2804" t="str">
            <v>20,63</v>
          </cell>
        </row>
        <row r="2805">
          <cell r="A2805">
            <v>39311</v>
          </cell>
          <cell r="B2805" t="str">
            <v>LUVA PARA TUBO PEX, PLASTICA, PARA CONEXAO COM CRIMPAGEM, DN 32 MM</v>
          </cell>
          <cell r="C2805" t="str">
            <v xml:space="preserve">UN    </v>
          </cell>
          <cell r="D2805" t="str">
            <v>AS</v>
          </cell>
          <cell r="E2805" t="str">
            <v>31,00</v>
          </cell>
        </row>
        <row r="2806">
          <cell r="A2806">
            <v>39855</v>
          </cell>
          <cell r="B2806" t="str">
            <v>LUVA PASSANTE DE COBRE (REF 601) SEM ANEL DE SOLDA, BOLSA 15 MM</v>
          </cell>
          <cell r="C2806" t="str">
            <v xml:space="preserve">UN    </v>
          </cell>
          <cell r="D2806" t="str">
            <v>AS</v>
          </cell>
          <cell r="E2806" t="str">
            <v>2,81</v>
          </cell>
        </row>
        <row r="2807">
          <cell r="A2807">
            <v>39856</v>
          </cell>
          <cell r="B2807" t="str">
            <v>LUVA PASSANTE DE COBRE (REF 601) SEM ANEL DE SOLDA, BOLSA 22 MM</v>
          </cell>
          <cell r="C2807" t="str">
            <v xml:space="preserve">UN    </v>
          </cell>
          <cell r="D2807" t="str">
            <v>AS</v>
          </cell>
          <cell r="E2807" t="str">
            <v>6,62</v>
          </cell>
        </row>
        <row r="2808">
          <cell r="A2808">
            <v>39857</v>
          </cell>
          <cell r="B2808" t="str">
            <v>LUVA PASSANTE DE COBRE (REF 601) SEM ANEL DE SOLDA, BOLSA 28 MM</v>
          </cell>
          <cell r="C2808" t="str">
            <v xml:space="preserve">UN    </v>
          </cell>
          <cell r="D2808" t="str">
            <v>AS</v>
          </cell>
          <cell r="E2808" t="str">
            <v>10,72</v>
          </cell>
        </row>
        <row r="2809">
          <cell r="A2809">
            <v>39858</v>
          </cell>
          <cell r="B2809" t="str">
            <v>LUVA PASSANTE DE COBRE (REF 601) SEM ANEL DE SOLDA, BOLSA 35 MM</v>
          </cell>
          <cell r="C2809" t="str">
            <v xml:space="preserve">UN    </v>
          </cell>
          <cell r="D2809" t="str">
            <v>AS</v>
          </cell>
          <cell r="E2809" t="str">
            <v>23,79</v>
          </cell>
        </row>
        <row r="2810">
          <cell r="A2810">
            <v>39859</v>
          </cell>
          <cell r="B2810" t="str">
            <v>LUVA PASSANTE DE COBRE (REF 601) SEM ANEL DE SOLDA, BOLSA 42 MM</v>
          </cell>
          <cell r="C2810" t="str">
            <v xml:space="preserve">UN    </v>
          </cell>
          <cell r="D2810" t="str">
            <v>AS</v>
          </cell>
          <cell r="E2810" t="str">
            <v>36,67</v>
          </cell>
        </row>
        <row r="2811">
          <cell r="A2811">
            <v>39860</v>
          </cell>
          <cell r="B2811" t="str">
            <v>LUVA PASSANTE DE COBRE (REF 601) SEM ANEL DE SOLDA, BOLSA 54 MM</v>
          </cell>
          <cell r="C2811" t="str">
            <v xml:space="preserve">UN    </v>
          </cell>
          <cell r="D2811" t="str">
            <v>AS</v>
          </cell>
          <cell r="E2811" t="str">
            <v>56,27</v>
          </cell>
        </row>
        <row r="2812">
          <cell r="A2812">
            <v>39861</v>
          </cell>
          <cell r="B2812" t="str">
            <v>LUVA PASSANTE DE COBRE (REF 601) SEM ANEL DE SOLDA, BOLSA 66 MM</v>
          </cell>
          <cell r="C2812" t="str">
            <v xml:space="preserve">UN    </v>
          </cell>
          <cell r="D2812" t="str">
            <v>AS</v>
          </cell>
          <cell r="E2812" t="str">
            <v>160,66</v>
          </cell>
        </row>
        <row r="2813">
          <cell r="A2813">
            <v>3867</v>
          </cell>
          <cell r="B2813" t="str">
            <v>LUVA PVC SOLDAVEL, 110 MM, PARA AGUA FRIA PREDIAL</v>
          </cell>
          <cell r="C2813" t="str">
            <v xml:space="preserve">UN    </v>
          </cell>
          <cell r="D2813" t="str">
            <v>CR</v>
          </cell>
          <cell r="E2813" t="str">
            <v>86,60</v>
          </cell>
        </row>
        <row r="2814">
          <cell r="A2814">
            <v>3861</v>
          </cell>
          <cell r="B2814" t="str">
            <v>LUVA PVC SOLDAVEL, 20 MM, PARA AGUA FRIA PREDIAL</v>
          </cell>
          <cell r="C2814" t="str">
            <v xml:space="preserve">UN    </v>
          </cell>
          <cell r="D2814" t="str">
            <v>CR</v>
          </cell>
          <cell r="E2814" t="str">
            <v>0,89</v>
          </cell>
        </row>
        <row r="2815">
          <cell r="A2815">
            <v>3904</v>
          </cell>
          <cell r="B2815" t="str">
            <v>LUVA PVC SOLDAVEL, 25 MM, PARA AGUA FRIA PREDIAL</v>
          </cell>
          <cell r="C2815" t="str">
            <v xml:space="preserve">UN    </v>
          </cell>
          <cell r="D2815" t="str">
            <v>CR</v>
          </cell>
          <cell r="E2815" t="str">
            <v>0,95</v>
          </cell>
        </row>
        <row r="2816">
          <cell r="A2816">
            <v>3903</v>
          </cell>
          <cell r="B2816" t="str">
            <v>LUVA PVC SOLDAVEL, 32 MM, PARA AGUA FRIA PREDIAL</v>
          </cell>
          <cell r="C2816" t="str">
            <v xml:space="preserve">UN    </v>
          </cell>
          <cell r="D2816" t="str">
            <v>CR</v>
          </cell>
          <cell r="E2816" t="str">
            <v>2,32</v>
          </cell>
        </row>
        <row r="2817">
          <cell r="A2817">
            <v>3862</v>
          </cell>
          <cell r="B2817" t="str">
            <v>LUVA PVC SOLDAVEL, 40 MM, PARA AGUA FRIA PREDIAL</v>
          </cell>
          <cell r="C2817" t="str">
            <v xml:space="preserve">UN    </v>
          </cell>
          <cell r="D2817" t="str">
            <v>CR</v>
          </cell>
          <cell r="E2817" t="str">
            <v>4,95</v>
          </cell>
        </row>
        <row r="2818">
          <cell r="A2818">
            <v>3863</v>
          </cell>
          <cell r="B2818" t="str">
            <v>LUVA PVC SOLDAVEL, 50 MM, PARA AGUA FRIA PREDIAL</v>
          </cell>
          <cell r="C2818" t="str">
            <v xml:space="preserve">UN    </v>
          </cell>
          <cell r="D2818" t="str">
            <v>CR</v>
          </cell>
          <cell r="E2818" t="str">
            <v>5,07</v>
          </cell>
        </row>
        <row r="2819">
          <cell r="A2819">
            <v>3864</v>
          </cell>
          <cell r="B2819" t="str">
            <v>LUVA PVC SOLDAVEL, 60 MM, PARA AGUA FRIA PREDIAL</v>
          </cell>
          <cell r="C2819" t="str">
            <v xml:space="preserve">UN    </v>
          </cell>
          <cell r="D2819" t="str">
            <v>CR</v>
          </cell>
          <cell r="E2819" t="str">
            <v>15,53</v>
          </cell>
        </row>
        <row r="2820">
          <cell r="A2820">
            <v>3865</v>
          </cell>
          <cell r="B2820" t="str">
            <v>LUVA PVC SOLDAVEL, 75 MM, PARA AGUA FRIA PREDIAL</v>
          </cell>
          <cell r="C2820" t="str">
            <v xml:space="preserve">UN    </v>
          </cell>
          <cell r="D2820" t="str">
            <v>CR</v>
          </cell>
          <cell r="E2820" t="str">
            <v>22,72</v>
          </cell>
        </row>
        <row r="2821">
          <cell r="A2821">
            <v>3866</v>
          </cell>
          <cell r="B2821" t="str">
            <v>LUVA PVC SOLDAVEL, 85 MM, PARA AGUA FRIA PREDIAL</v>
          </cell>
          <cell r="C2821" t="str">
            <v xml:space="preserve">UN    </v>
          </cell>
          <cell r="D2821" t="str">
            <v>CR</v>
          </cell>
          <cell r="E2821" t="str">
            <v>51,00</v>
          </cell>
        </row>
        <row r="2822">
          <cell r="A2822">
            <v>3878</v>
          </cell>
          <cell r="B2822" t="str">
            <v>LUVA PVC, ROSCAVEL, 1 1/2",  AGUA FRIA PREDIAL</v>
          </cell>
          <cell r="C2822" t="str">
            <v xml:space="preserve">UN    </v>
          </cell>
          <cell r="D2822" t="str">
            <v>CR</v>
          </cell>
          <cell r="E2822" t="str">
            <v>13,91</v>
          </cell>
        </row>
        <row r="2823">
          <cell r="A2823">
            <v>3883</v>
          </cell>
          <cell r="B2823" t="str">
            <v>LUVA PVC, ROSCAVEL, 1/2", AGUA FRIA PREDIAL</v>
          </cell>
          <cell r="C2823" t="str">
            <v xml:space="preserve">UN    </v>
          </cell>
          <cell r="D2823" t="str">
            <v>CR</v>
          </cell>
          <cell r="E2823" t="str">
            <v>1,78</v>
          </cell>
        </row>
        <row r="2824">
          <cell r="A2824">
            <v>3876</v>
          </cell>
          <cell r="B2824" t="str">
            <v>LUVA PVC, ROSCAVEL, 1", AGUA FRIA PREDIAL</v>
          </cell>
          <cell r="C2824" t="str">
            <v xml:space="preserve">UN    </v>
          </cell>
          <cell r="D2824" t="str">
            <v>CR</v>
          </cell>
          <cell r="E2824" t="str">
            <v>5,54</v>
          </cell>
        </row>
        <row r="2825">
          <cell r="A2825">
            <v>3884</v>
          </cell>
          <cell r="B2825" t="str">
            <v>LUVA PVC, ROSCAVEL, 3/4", AGUA FRIA PREDIAL</v>
          </cell>
          <cell r="C2825" t="str">
            <v xml:space="preserve">UN    </v>
          </cell>
          <cell r="D2825" t="str">
            <v>CR</v>
          </cell>
          <cell r="E2825" t="str">
            <v>2,81</v>
          </cell>
        </row>
        <row r="2826">
          <cell r="A2826">
            <v>12892</v>
          </cell>
          <cell r="B2826" t="str">
            <v>LUVA RASPA DE COURO, CANO CURTO (PUNHO *7* CM)</v>
          </cell>
          <cell r="C2826" t="str">
            <v xml:space="preserve">PAR   </v>
          </cell>
          <cell r="D2826" t="str">
            <v>CR</v>
          </cell>
          <cell r="E2826" t="str">
            <v>12,09</v>
          </cell>
        </row>
        <row r="2827">
          <cell r="A2827">
            <v>38447</v>
          </cell>
          <cell r="B2827" t="str">
            <v>LUVA SIMPLES PPR, F/F, SOLDAVEL, DN 110 MM, PARA AGUA QUENTE PREDIAL</v>
          </cell>
          <cell r="C2827" t="str">
            <v xml:space="preserve">UN    </v>
          </cell>
          <cell r="D2827" t="str">
            <v>CR</v>
          </cell>
          <cell r="E2827" t="str">
            <v>92,70</v>
          </cell>
        </row>
        <row r="2828">
          <cell r="A2828">
            <v>36320</v>
          </cell>
          <cell r="B2828" t="str">
            <v>LUVA SIMPLES PPR, F/F, SOLDAVEL, DN 20 MM, PARA AGUA QUENTE PREDIAL</v>
          </cell>
          <cell r="C2828" t="str">
            <v xml:space="preserve">UN    </v>
          </cell>
          <cell r="D2828" t="str">
            <v>CR</v>
          </cell>
          <cell r="E2828" t="str">
            <v>2,49</v>
          </cell>
        </row>
        <row r="2829">
          <cell r="A2829">
            <v>36324</v>
          </cell>
          <cell r="B2829" t="str">
            <v>LUVA SIMPLES PPR, F/F, SOLDAVEL, DN 25 MM, PARA AGUA QUENTE PREDIAL</v>
          </cell>
          <cell r="C2829" t="str">
            <v xml:space="preserve">UN    </v>
          </cell>
          <cell r="D2829" t="str">
            <v>CR</v>
          </cell>
          <cell r="E2829" t="str">
            <v>2,27</v>
          </cell>
        </row>
        <row r="2830">
          <cell r="A2830">
            <v>38441</v>
          </cell>
          <cell r="B2830" t="str">
            <v>LUVA SIMPLES PPR, F/F, SOLDAVEL, DN 32 MM, PARA AGUA QUENTE PREDIAL</v>
          </cell>
          <cell r="C2830" t="str">
            <v xml:space="preserve">UN    </v>
          </cell>
          <cell r="D2830" t="str">
            <v>CR</v>
          </cell>
          <cell r="E2830" t="str">
            <v>4,07</v>
          </cell>
        </row>
        <row r="2831">
          <cell r="A2831">
            <v>38442</v>
          </cell>
          <cell r="B2831" t="str">
            <v>LUVA SIMPLES PPR, F/F, SOLDAVEL, DN 40 MM, PARA AGUA QUENTE PREDIAL</v>
          </cell>
          <cell r="C2831" t="str">
            <v xml:space="preserve">UN    </v>
          </cell>
          <cell r="D2831" t="str">
            <v>CR</v>
          </cell>
          <cell r="E2831" t="str">
            <v>11,59</v>
          </cell>
        </row>
        <row r="2832">
          <cell r="A2832">
            <v>38443</v>
          </cell>
          <cell r="B2832" t="str">
            <v>LUVA SIMPLES PPR, F/F, SOLDAVEL, DN 50 MM, PARA AGUA QUENTE PREDIAL</v>
          </cell>
          <cell r="C2832" t="str">
            <v xml:space="preserve">UN    </v>
          </cell>
          <cell r="D2832" t="str">
            <v>CR</v>
          </cell>
          <cell r="E2832" t="str">
            <v>14,05</v>
          </cell>
        </row>
        <row r="2833">
          <cell r="A2833">
            <v>38444</v>
          </cell>
          <cell r="B2833" t="str">
            <v>LUVA SIMPLES PPR, F/F, SOLDAVEL, DN 63 MM, PARA AGUA QUENTE PREDIAL</v>
          </cell>
          <cell r="C2833" t="str">
            <v xml:space="preserve">UN    </v>
          </cell>
          <cell r="D2833" t="str">
            <v>CR</v>
          </cell>
          <cell r="E2833" t="str">
            <v>23,60</v>
          </cell>
        </row>
        <row r="2834">
          <cell r="A2834">
            <v>38445</v>
          </cell>
          <cell r="B2834" t="str">
            <v>LUVA SIMPLES PPR, F/F, SOLDAVEL, DN 75 MM, PARA AGUA QUENTE PREDIAL</v>
          </cell>
          <cell r="C2834" t="str">
            <v xml:space="preserve">UN    </v>
          </cell>
          <cell r="D2834" t="str">
            <v>CR</v>
          </cell>
          <cell r="E2834" t="str">
            <v>43,76</v>
          </cell>
        </row>
        <row r="2835">
          <cell r="A2835">
            <v>38446</v>
          </cell>
          <cell r="B2835" t="str">
            <v>LUVA SIMPLES PPR, F/F, SOLDAVEL, DN 90 MM, PARA AGUA QUENTE PREDIAL</v>
          </cell>
          <cell r="C2835" t="str">
            <v xml:space="preserve">UN    </v>
          </cell>
          <cell r="D2835" t="str">
            <v>CR</v>
          </cell>
          <cell r="E2835" t="str">
            <v>71,62</v>
          </cell>
        </row>
        <row r="2836">
          <cell r="A2836">
            <v>3837</v>
          </cell>
          <cell r="B2836" t="str">
            <v>LUVA SIMPLES, PVC PBA, JE, DN 100 / DE 110 MM, PARA REDE AGUA (NBR 10351)</v>
          </cell>
          <cell r="C2836" t="str">
            <v xml:space="preserve">UN    </v>
          </cell>
          <cell r="D2836" t="str">
            <v>AS</v>
          </cell>
          <cell r="E2836" t="str">
            <v>50,44</v>
          </cell>
        </row>
        <row r="2837">
          <cell r="A2837">
            <v>3845</v>
          </cell>
          <cell r="B2837" t="str">
            <v>LUVA SIMPLES, PVC PBA, JE, DN 50 / DE 60 MM, PARA REDE AGUA (NBR 10351)</v>
          </cell>
          <cell r="C2837" t="str">
            <v xml:space="preserve">UN    </v>
          </cell>
          <cell r="D2837" t="str">
            <v>AS</v>
          </cell>
          <cell r="E2837" t="str">
            <v>18,43</v>
          </cell>
        </row>
        <row r="2838">
          <cell r="A2838">
            <v>11045</v>
          </cell>
          <cell r="B2838" t="str">
            <v>LUVA SIMPLES, PVC PBA, JE, DN 75 / DE 85 MM, PARA REDE AGUA (NBR 10351)</v>
          </cell>
          <cell r="C2838" t="str">
            <v xml:space="preserve">UN    </v>
          </cell>
          <cell r="D2838" t="str">
            <v>AS</v>
          </cell>
          <cell r="E2838" t="str">
            <v>35,55</v>
          </cell>
        </row>
        <row r="2839">
          <cell r="A2839">
            <v>20170</v>
          </cell>
          <cell r="B2839" t="str">
            <v>LUVA SIMPLES, PVC SERIE R, 100 MM, PARA ESGOTO PREDIAL</v>
          </cell>
          <cell r="C2839" t="str">
            <v xml:space="preserve">UN    </v>
          </cell>
          <cell r="D2839" t="str">
            <v>CR</v>
          </cell>
          <cell r="E2839" t="str">
            <v>13,85</v>
          </cell>
        </row>
        <row r="2840">
          <cell r="A2840">
            <v>20171</v>
          </cell>
          <cell r="B2840" t="str">
            <v>LUVA SIMPLES, PVC SERIE R, 150 MM, PARA ESGOTO PREDIAL</v>
          </cell>
          <cell r="C2840" t="str">
            <v xml:space="preserve">UN    </v>
          </cell>
          <cell r="D2840" t="str">
            <v>CR</v>
          </cell>
          <cell r="E2840" t="str">
            <v>39,94</v>
          </cell>
        </row>
        <row r="2841">
          <cell r="A2841">
            <v>20167</v>
          </cell>
          <cell r="B2841" t="str">
            <v>LUVA SIMPLES, PVC SERIE R, 40 MM, PARA ESGOTO PREDIAL</v>
          </cell>
          <cell r="C2841" t="str">
            <v xml:space="preserve">UN    </v>
          </cell>
          <cell r="D2841" t="str">
            <v>CR</v>
          </cell>
          <cell r="E2841" t="str">
            <v>5,02</v>
          </cell>
        </row>
        <row r="2842">
          <cell r="A2842">
            <v>20168</v>
          </cell>
          <cell r="B2842" t="str">
            <v>LUVA SIMPLES, PVC SERIE R, 50 MM, PARA ESGOTO PREDIAL</v>
          </cell>
          <cell r="C2842" t="str">
            <v xml:space="preserve">UN    </v>
          </cell>
          <cell r="D2842" t="str">
            <v>CR</v>
          </cell>
          <cell r="E2842" t="str">
            <v>10,34</v>
          </cell>
        </row>
        <row r="2843">
          <cell r="A2843">
            <v>20169</v>
          </cell>
          <cell r="B2843" t="str">
            <v>LUVA SIMPLES, PVC SERIE R, 75 MM, PARA ESGOTO PREDIAL</v>
          </cell>
          <cell r="C2843" t="str">
            <v xml:space="preserve">UN    </v>
          </cell>
          <cell r="D2843" t="str">
            <v>CR</v>
          </cell>
          <cell r="E2843" t="str">
            <v>12,06</v>
          </cell>
        </row>
        <row r="2844">
          <cell r="A2844">
            <v>3899</v>
          </cell>
          <cell r="B2844" t="str">
            <v>LUVA SIMPLES, PVC, SOLDAVEL, DN 100 MM, SERIE NORMAL, PARA ESGOTO PREDIAL</v>
          </cell>
          <cell r="C2844" t="str">
            <v xml:space="preserve">UN    </v>
          </cell>
          <cell r="D2844" t="str">
            <v>CR</v>
          </cell>
          <cell r="E2844" t="str">
            <v>6,69</v>
          </cell>
        </row>
        <row r="2845">
          <cell r="A2845">
            <v>38676</v>
          </cell>
          <cell r="B2845" t="str">
            <v>LUVA SIMPLES, PVC, SOLDAVEL, DN 150 MM, SERIE NORMAL, PARA ESGOTO PREDIAL</v>
          </cell>
          <cell r="C2845" t="str">
            <v xml:space="preserve">UN    </v>
          </cell>
          <cell r="D2845" t="str">
            <v>CR</v>
          </cell>
          <cell r="E2845" t="str">
            <v>33,47</v>
          </cell>
        </row>
        <row r="2846">
          <cell r="A2846">
            <v>3897</v>
          </cell>
          <cell r="B2846" t="str">
            <v>LUVA SIMPLES, PVC, SOLDAVEL, DN 40 MM, SERIE NORMAL, PARA ESGOTO PREDIAL</v>
          </cell>
          <cell r="C2846" t="str">
            <v xml:space="preserve">UN    </v>
          </cell>
          <cell r="D2846" t="str">
            <v>CR</v>
          </cell>
          <cell r="E2846" t="str">
            <v>1,63</v>
          </cell>
        </row>
        <row r="2847">
          <cell r="A2847">
            <v>3875</v>
          </cell>
          <cell r="B2847" t="str">
            <v>LUVA SIMPLES, PVC, SOLDAVEL, DN 50 MM, SERIE NORMAL, PARA ESGOTO PREDIAL</v>
          </cell>
          <cell r="C2847" t="str">
            <v xml:space="preserve">UN    </v>
          </cell>
          <cell r="D2847" t="str">
            <v>CR</v>
          </cell>
          <cell r="E2847" t="str">
            <v>3,37</v>
          </cell>
        </row>
        <row r="2848">
          <cell r="A2848">
            <v>3898</v>
          </cell>
          <cell r="B2848" t="str">
            <v>LUVA SIMPLES, PVC, SOLDAVEL, DN 75 MM, SERIE NORMAL, PARA ESGOTO PREDIAL</v>
          </cell>
          <cell r="C2848" t="str">
            <v xml:space="preserve">UN    </v>
          </cell>
          <cell r="D2848" t="str">
            <v>CR</v>
          </cell>
          <cell r="E2848" t="str">
            <v>6,85</v>
          </cell>
        </row>
        <row r="2849">
          <cell r="A2849">
            <v>3855</v>
          </cell>
          <cell r="B2849" t="str">
            <v>LUVA SOLDAVEL COM BUCHA DE LATAO, PVC, 20 MM X 1/2"</v>
          </cell>
          <cell r="C2849" t="str">
            <v xml:space="preserve">UN    </v>
          </cell>
          <cell r="D2849" t="str">
            <v>CR</v>
          </cell>
          <cell r="E2849" t="str">
            <v>6,01</v>
          </cell>
        </row>
        <row r="2850">
          <cell r="A2850">
            <v>3874</v>
          </cell>
          <cell r="B2850" t="str">
            <v>LUVA SOLDAVEL COM BUCHA DE LATAO, PVC, 25 MM X 1/2"</v>
          </cell>
          <cell r="C2850" t="str">
            <v xml:space="preserve">UN    </v>
          </cell>
          <cell r="D2850" t="str">
            <v>CR</v>
          </cell>
          <cell r="E2850" t="str">
            <v>6,96</v>
          </cell>
        </row>
        <row r="2851">
          <cell r="A2851">
            <v>3870</v>
          </cell>
          <cell r="B2851" t="str">
            <v>LUVA SOLDAVEL COM BUCHA DE LATAO, PVC, 25 MM X 3/4"</v>
          </cell>
          <cell r="C2851" t="str">
            <v xml:space="preserve">UN    </v>
          </cell>
          <cell r="D2851" t="str">
            <v>CR</v>
          </cell>
          <cell r="E2851" t="str">
            <v>7,64</v>
          </cell>
        </row>
        <row r="2852">
          <cell r="A2852">
            <v>38678</v>
          </cell>
          <cell r="B2852" t="str">
            <v>LUVA SOLDAVEL COM BUCHA DE LATAO, PVC, 32 MM X 1"</v>
          </cell>
          <cell r="C2852" t="str">
            <v xml:space="preserve">UN    </v>
          </cell>
          <cell r="D2852" t="str">
            <v>CR</v>
          </cell>
          <cell r="E2852" t="str">
            <v>20,21</v>
          </cell>
        </row>
        <row r="2853">
          <cell r="A2853">
            <v>3859</v>
          </cell>
          <cell r="B2853" t="str">
            <v>LUVA SOLDAVEL COM ROSCA, PVC, 20 MM X 1/2", PARA AGUA FRIA PREDIAL</v>
          </cell>
          <cell r="C2853" t="str">
            <v xml:space="preserve">UN    </v>
          </cell>
          <cell r="D2853" t="str">
            <v>CR</v>
          </cell>
          <cell r="E2853" t="str">
            <v>1,54</v>
          </cell>
        </row>
        <row r="2854">
          <cell r="A2854">
            <v>3856</v>
          </cell>
          <cell r="B2854" t="str">
            <v>LUVA SOLDAVEL COM ROSCA, PVC, 25 MM X 1/2", PARA AGUA FRIA PREDIAL</v>
          </cell>
          <cell r="C2854" t="str">
            <v xml:space="preserve">UN    </v>
          </cell>
          <cell r="D2854" t="str">
            <v>CR</v>
          </cell>
          <cell r="E2854" t="str">
            <v>2,13</v>
          </cell>
        </row>
        <row r="2855">
          <cell r="A2855">
            <v>3906</v>
          </cell>
          <cell r="B2855" t="str">
            <v>LUVA SOLDAVEL COM ROSCA, PVC, 25 MM X 3/4", PARA AGUA FRIA PREDIAL</v>
          </cell>
          <cell r="C2855" t="str">
            <v xml:space="preserve">UN    </v>
          </cell>
          <cell r="D2855" t="str">
            <v>CR</v>
          </cell>
          <cell r="E2855" t="str">
            <v>1,76</v>
          </cell>
        </row>
        <row r="2856">
          <cell r="A2856">
            <v>3860</v>
          </cell>
          <cell r="B2856" t="str">
            <v>LUVA SOLDAVEL COM ROSCA, PVC, 32 MM X 1", PARA AGUA FRIA PREDIAL</v>
          </cell>
          <cell r="C2856" t="str">
            <v xml:space="preserve">UN    </v>
          </cell>
          <cell r="D2856" t="str">
            <v>CR</v>
          </cell>
          <cell r="E2856" t="str">
            <v>5,24</v>
          </cell>
        </row>
        <row r="2857">
          <cell r="A2857">
            <v>3905</v>
          </cell>
          <cell r="B2857" t="str">
            <v>LUVA SOLDAVEL COM ROSCA, PVC, 40 MM X 1 1/4", PARA AGUA FRIA PREDIAL</v>
          </cell>
          <cell r="C2857" t="str">
            <v xml:space="preserve">UN    </v>
          </cell>
          <cell r="D2857" t="str">
            <v>CR</v>
          </cell>
          <cell r="E2857" t="str">
            <v>12,01</v>
          </cell>
        </row>
        <row r="2858">
          <cell r="A2858">
            <v>3871</v>
          </cell>
          <cell r="B2858" t="str">
            <v>LUVA SOLDAVEL COM ROSCA, PVC, 50 MM X 1 1/2", PARA AGUA FRIA PREDIAL</v>
          </cell>
          <cell r="C2858" t="str">
            <v xml:space="preserve">UN    </v>
          </cell>
          <cell r="D2858" t="str">
            <v>CR</v>
          </cell>
          <cell r="E2858" t="str">
            <v>21,25</v>
          </cell>
        </row>
        <row r="2859">
          <cell r="A2859">
            <v>39292</v>
          </cell>
          <cell r="B2859" t="str">
            <v>LUVA/UNIAO DE REDUCAO METALICA, PARA CONEXAO COM ANEL DESLIZANTE, DN 20 X 16 MM, EM TUBO PEX PARA INST. AGUA QUENTE/FRIA</v>
          </cell>
          <cell r="C2859" t="str">
            <v xml:space="preserve">UN    </v>
          </cell>
          <cell r="D2859" t="str">
            <v>AS</v>
          </cell>
          <cell r="E2859" t="str">
            <v>7,19</v>
          </cell>
        </row>
        <row r="2860">
          <cell r="A2860">
            <v>39293</v>
          </cell>
          <cell r="B2860" t="str">
            <v>LUVA/UNIAO DE REDUCAO METALICA, PARA CONEXAO COM ANEL DESLIZANTE, DN 25 X 16 MM, EM TUBO PEX PARA INST. AGUA QUENTE/FRIA</v>
          </cell>
          <cell r="C2860" t="str">
            <v xml:space="preserve">UN    </v>
          </cell>
          <cell r="D2860" t="str">
            <v>AS</v>
          </cell>
          <cell r="E2860" t="str">
            <v>11,17</v>
          </cell>
        </row>
        <row r="2861">
          <cell r="A2861">
            <v>39294</v>
          </cell>
          <cell r="B2861" t="str">
            <v>LUVA/UNIAO DE REDUCAO METALICA, PARA CONEXAO COM ANEL DESLIZANTE, DN 25 X 20 MM, EM TUBO PEX PARA INST. AGUA QUENTE/FRIA</v>
          </cell>
          <cell r="C2861" t="str">
            <v xml:space="preserve">UN    </v>
          </cell>
          <cell r="D2861" t="str">
            <v>AS</v>
          </cell>
          <cell r="E2861" t="str">
            <v>11,94</v>
          </cell>
        </row>
        <row r="2862">
          <cell r="A2862">
            <v>39295</v>
          </cell>
          <cell r="B2862" t="str">
            <v>LUVA/UNIAO DE REDUCAO METALICA, PARA CONEXAO COM ANEL DESLIZANTE, DN 32 X 25 MM, EM TUBO PEX PARA INST. AGUA QUENTE/FRIA</v>
          </cell>
          <cell r="C2862" t="str">
            <v xml:space="preserve">UN    </v>
          </cell>
          <cell r="D2862" t="str">
            <v>AS</v>
          </cell>
          <cell r="E2862" t="str">
            <v>16,42</v>
          </cell>
        </row>
        <row r="2863">
          <cell r="A2863">
            <v>39296</v>
          </cell>
          <cell r="B2863" t="str">
            <v>LUVA/UNIAO METALICA, PARA CONEXAO COM ANEL DESLIZANTE, DN 16 MM, EM TUBO PEX PARA INST. AGUA QUENTE/FRIA</v>
          </cell>
          <cell r="C2863" t="str">
            <v xml:space="preserve">UN    </v>
          </cell>
          <cell r="D2863" t="str">
            <v>AS</v>
          </cell>
          <cell r="E2863" t="str">
            <v>6,55</v>
          </cell>
        </row>
        <row r="2864">
          <cell r="A2864">
            <v>39297</v>
          </cell>
          <cell r="B2864" t="str">
            <v>LUVA/UNIAO METALICA, PARA CONEXAO COM ANEL DESLIZANTE, DN 20 MM, EM TUBO PEX PARA INST. AGUA QUENTE/FRIA</v>
          </cell>
          <cell r="C2864" t="str">
            <v xml:space="preserve">UN    </v>
          </cell>
          <cell r="D2864" t="str">
            <v>AS</v>
          </cell>
          <cell r="E2864" t="str">
            <v>8,88</v>
          </cell>
        </row>
        <row r="2865">
          <cell r="A2865">
            <v>39298</v>
          </cell>
          <cell r="B2865" t="str">
            <v>LUVA/UNIAO METALICA, PARA CONEXAO COM ANEL DESLIZANTE, DN 25 MM, EM TUBO PEX PARA INST. AGUA QUENTE/FRIA</v>
          </cell>
          <cell r="C2865" t="str">
            <v xml:space="preserve">UN    </v>
          </cell>
          <cell r="D2865" t="str">
            <v>AS</v>
          </cell>
          <cell r="E2865" t="str">
            <v>17,06</v>
          </cell>
        </row>
        <row r="2866">
          <cell r="A2866">
            <v>39299</v>
          </cell>
          <cell r="B2866" t="str">
            <v>LUVA/UNIAO METALICA, PARA CONEXAO COM ANEL DESLIZANTE, DN 32 MM, EM TUBO PEX PARA INST. AGUA QUENTE/FRIA</v>
          </cell>
          <cell r="C2866" t="str">
            <v xml:space="preserve">UN    </v>
          </cell>
          <cell r="D2866" t="str">
            <v>AS</v>
          </cell>
          <cell r="E2866" t="str">
            <v>20,22</v>
          </cell>
        </row>
        <row r="2867">
          <cell r="A2867">
            <v>39308</v>
          </cell>
          <cell r="B2867" t="str">
            <v>LUVA/UNIAO, PLASTICA, PARA CONEXAO COM CRIMPAGEM, DN 16 MM, EM TUBO PEX PARA INST. AGUA QUENTE/FRIA</v>
          </cell>
          <cell r="C2867" t="str">
            <v xml:space="preserve">UN    </v>
          </cell>
          <cell r="D2867" t="str">
            <v>AS</v>
          </cell>
          <cell r="E2867" t="str">
            <v>5,46</v>
          </cell>
        </row>
        <row r="2868">
          <cell r="A2868">
            <v>39309</v>
          </cell>
          <cell r="B2868" t="str">
            <v>LUVA/UNIAO, PLASTICA, PARA CONEXAO COM CRIMPAGEM, DN 20 MM, EM TUBO PEX PARA INST. AGUA QUENTE/FRIA</v>
          </cell>
          <cell r="C2868" t="str">
            <v xml:space="preserve">UN    </v>
          </cell>
          <cell r="D2868" t="str">
            <v>AS</v>
          </cell>
          <cell r="E2868" t="str">
            <v>6,23</v>
          </cell>
        </row>
        <row r="2869">
          <cell r="A2869">
            <v>37429</v>
          </cell>
          <cell r="B2869" t="str">
            <v>LUVA, PEAD PE 100,  DE 400 MM, PARA ELETROFUSAO</v>
          </cell>
          <cell r="C2869" t="str">
            <v xml:space="preserve">UN    </v>
          </cell>
          <cell r="D2869" t="str">
            <v>AS</v>
          </cell>
          <cell r="E2869" t="str">
            <v>2.876,16</v>
          </cell>
        </row>
        <row r="2870">
          <cell r="A2870">
            <v>37426</v>
          </cell>
          <cell r="B2870" t="str">
            <v>LUVA, PEAD PE 100,  DE 63 MM, PARA ELETROFUSAO</v>
          </cell>
          <cell r="C2870" t="str">
            <v xml:space="preserve">UN    </v>
          </cell>
          <cell r="D2870" t="str">
            <v>AS</v>
          </cell>
          <cell r="E2870" t="str">
            <v>27,66</v>
          </cell>
        </row>
        <row r="2871">
          <cell r="A2871">
            <v>37427</v>
          </cell>
          <cell r="B2871" t="str">
            <v>LUVA, PEAD PE 100, DE 125 MM, PARA ELETROFUSAO</v>
          </cell>
          <cell r="C2871" t="str">
            <v xml:space="preserve">UN    </v>
          </cell>
          <cell r="D2871" t="str">
            <v>AS</v>
          </cell>
          <cell r="E2871" t="str">
            <v>65,99</v>
          </cell>
        </row>
        <row r="2872">
          <cell r="A2872">
            <v>37424</v>
          </cell>
          <cell r="B2872" t="str">
            <v>LUVA, PEAD PE 100, DE 20 MM, PARA ELETROFUSAO</v>
          </cell>
          <cell r="C2872" t="str">
            <v xml:space="preserve">UN    </v>
          </cell>
          <cell r="D2872" t="str">
            <v>AS</v>
          </cell>
          <cell r="E2872" t="str">
            <v>12,71</v>
          </cell>
        </row>
        <row r="2873">
          <cell r="A2873">
            <v>37428</v>
          </cell>
          <cell r="B2873" t="str">
            <v>LUVA, PEAD PE 100, DE 200 MM, PARA ELETROFUSAO</v>
          </cell>
          <cell r="C2873" t="str">
            <v xml:space="preserve">UN    </v>
          </cell>
          <cell r="D2873" t="str">
            <v>AS</v>
          </cell>
          <cell r="E2873" t="str">
            <v>227,44</v>
          </cell>
        </row>
        <row r="2874">
          <cell r="A2874">
            <v>37425</v>
          </cell>
          <cell r="B2874" t="str">
            <v>LUVA, PEAD PE 100, DE 32 MM, PARA ELETROFUSAO</v>
          </cell>
          <cell r="C2874" t="str">
            <v xml:space="preserve">UN    </v>
          </cell>
          <cell r="D2874" t="str">
            <v>AS</v>
          </cell>
          <cell r="E2874" t="str">
            <v>13,70</v>
          </cell>
        </row>
        <row r="2875">
          <cell r="A2875">
            <v>11519</v>
          </cell>
          <cell r="B2875" t="str">
            <v>MACANETA ALAVANCA RETA OCA, EM ZAMAC COM ACABAMENTO CROMADO, COMPRIMENTO APROX DE 15 CM</v>
          </cell>
          <cell r="C2875" t="str">
            <v xml:space="preserve">PAR   </v>
          </cell>
          <cell r="D2875" t="str">
            <v>CR</v>
          </cell>
          <cell r="E2875" t="str">
            <v>56,80</v>
          </cell>
        </row>
        <row r="2876">
          <cell r="A2876">
            <v>11520</v>
          </cell>
          <cell r="B2876" t="str">
            <v>MACANETA ALAVANCA, RETA SIMPLES / OCA, CROMADA, COMPRIMENTO DE 10 A 16 CM, ACABAMENTO PADRAO POPULAR - SOMENTE MACANETAS</v>
          </cell>
          <cell r="C2876" t="str">
            <v xml:space="preserve">PAR   </v>
          </cell>
          <cell r="D2876" t="str">
            <v>CR</v>
          </cell>
          <cell r="E2876" t="str">
            <v>26,26</v>
          </cell>
        </row>
        <row r="2877">
          <cell r="A2877">
            <v>11518</v>
          </cell>
          <cell r="B2877" t="str">
            <v>MACANETA BOLA, EM ZAMAC COM ACABAMENTO CROMADO, DIAMETRO DE APROX 2 1/2"</v>
          </cell>
          <cell r="C2877" t="str">
            <v xml:space="preserve">PAR   </v>
          </cell>
          <cell r="D2877" t="str">
            <v>CR</v>
          </cell>
          <cell r="E2877" t="str">
            <v>95,49</v>
          </cell>
        </row>
        <row r="2878">
          <cell r="A2878">
            <v>38473</v>
          </cell>
          <cell r="B2878" t="str">
            <v>MACARICO DE SOLDA 201 PARA EXTENSAO GLP OU ACETILENO</v>
          </cell>
          <cell r="C2878" t="str">
            <v xml:space="preserve">UN    </v>
          </cell>
          <cell r="D2878" t="str">
            <v>CR</v>
          </cell>
          <cell r="E2878" t="str">
            <v>185,08</v>
          </cell>
        </row>
        <row r="2879">
          <cell r="A2879">
            <v>4244</v>
          </cell>
          <cell r="B2879" t="str">
            <v>MACARIQUEIRO (HORISTA)</v>
          </cell>
          <cell r="C2879" t="str">
            <v xml:space="preserve">H     </v>
          </cell>
          <cell r="D2879" t="str">
            <v>CR</v>
          </cell>
          <cell r="E2879" t="str">
            <v>24,19</v>
          </cell>
        </row>
        <row r="2880">
          <cell r="A2880">
            <v>40977</v>
          </cell>
          <cell r="B2880" t="str">
            <v>MACARIQUEIRO (MENSALISTA)</v>
          </cell>
          <cell r="C2880" t="str">
            <v xml:space="preserve">MES   </v>
          </cell>
          <cell r="D2880" t="str">
            <v>CR</v>
          </cell>
          <cell r="E2880" t="str">
            <v>4.236,65</v>
          </cell>
        </row>
        <row r="2881">
          <cell r="A2881">
            <v>4115</v>
          </cell>
          <cell r="B2881" t="str">
            <v>MADEIRA ROLICA TRATADA, D = 12 A 15 CM, H = 3,00 M, EM EUCALIPTO OU EQUIVALENTE DA REGIAO</v>
          </cell>
          <cell r="C2881" t="str">
            <v xml:space="preserve">M     </v>
          </cell>
          <cell r="D2881" t="str">
            <v>CR</v>
          </cell>
          <cell r="E2881" t="str">
            <v>27,83</v>
          </cell>
        </row>
        <row r="2882">
          <cell r="A2882">
            <v>4119</v>
          </cell>
          <cell r="B2882" t="str">
            <v>MADEIRA ROLICA TRATADA, D = 16 A 20 CM, H = 6,00 M, EM EUCALIPTO OU EQUIVALENTE DA REGIAO</v>
          </cell>
          <cell r="C2882" t="str">
            <v xml:space="preserve">M     </v>
          </cell>
          <cell r="D2882" t="str">
            <v>CR</v>
          </cell>
          <cell r="E2882" t="str">
            <v>56,21</v>
          </cell>
        </row>
        <row r="2883">
          <cell r="A2883">
            <v>2794</v>
          </cell>
          <cell r="B2883" t="str">
            <v>MADEIRA ROLICA TRATADA, D = 25 A 29 CM, H = 6,50 M, EM EUCALIPTO OU EQUIVALENTE DA REGIAO</v>
          </cell>
          <cell r="C2883" t="str">
            <v xml:space="preserve">M     </v>
          </cell>
          <cell r="D2883" t="str">
            <v>CR</v>
          </cell>
          <cell r="E2883" t="str">
            <v>149,12</v>
          </cell>
        </row>
        <row r="2884">
          <cell r="A2884">
            <v>2788</v>
          </cell>
          <cell r="B2884" t="str">
            <v>MADEIRA ROLICA TRATADA, D = 30 A 34 CM, H = 6,50 M, EM EUCALIPTO OU EQUIVALENTE DA REGIAO</v>
          </cell>
          <cell r="C2884" t="str">
            <v xml:space="preserve">M     </v>
          </cell>
          <cell r="D2884" t="str">
            <v>CR</v>
          </cell>
          <cell r="E2884" t="str">
            <v>217,24</v>
          </cell>
        </row>
        <row r="2885">
          <cell r="A2885">
            <v>4006</v>
          </cell>
          <cell r="B2885" t="str">
            <v>MADEIRA SERRADA EM PINUS, MISTA OU EQUIVALENTE DA REGIAO - BRUTA</v>
          </cell>
          <cell r="C2885" t="str">
            <v xml:space="preserve">M3    </v>
          </cell>
          <cell r="D2885" t="str">
            <v>CR</v>
          </cell>
          <cell r="E2885" t="str">
            <v>1.527,09</v>
          </cell>
        </row>
        <row r="2886">
          <cell r="A2886">
            <v>36151</v>
          </cell>
          <cell r="B2886" t="str">
            <v>MANGOTE DE SEGURANCA EM RASPA DE COURO</v>
          </cell>
          <cell r="C2886" t="str">
            <v xml:space="preserve">UN    </v>
          </cell>
          <cell r="D2886" t="str">
            <v>CR</v>
          </cell>
          <cell r="E2886" t="str">
            <v>26,88</v>
          </cell>
        </row>
        <row r="2887">
          <cell r="A2887">
            <v>37457</v>
          </cell>
          <cell r="B2887" t="str">
            <v>MANGUEIRA CRISTAL PARA NIVEL, LISA, PVC TRANSPARENTE, 3/8" X1,5 MM</v>
          </cell>
          <cell r="C2887" t="str">
            <v xml:space="preserve">M     </v>
          </cell>
          <cell r="D2887" t="str">
            <v>CR</v>
          </cell>
          <cell r="E2887" t="str">
            <v>3,70</v>
          </cell>
        </row>
        <row r="2888">
          <cell r="A2888">
            <v>37456</v>
          </cell>
          <cell r="B2888" t="str">
            <v>MANGUEIRA CRISTAL PARA NIVEL, LISA, PVC TRANSPARENTE, 5/16" X1 MM</v>
          </cell>
          <cell r="C2888" t="str">
            <v xml:space="preserve">M     </v>
          </cell>
          <cell r="D2888" t="str">
            <v>CR</v>
          </cell>
          <cell r="E2888" t="str">
            <v>1,95</v>
          </cell>
        </row>
        <row r="2889">
          <cell r="A2889">
            <v>37461</v>
          </cell>
          <cell r="B2889" t="str">
            <v>MANGUEIRA CRISTAL TRANCADA, PVC COM REFORCO, COM PRESSAO DE TRABALHO (PT) 250 LBS/POL2, DE 3/4" X *2,8* MM</v>
          </cell>
          <cell r="C2889" t="str">
            <v xml:space="preserve">M     </v>
          </cell>
          <cell r="D2889" t="str">
            <v>CR</v>
          </cell>
          <cell r="E2889" t="str">
            <v>13,74</v>
          </cell>
        </row>
        <row r="2890">
          <cell r="A2890">
            <v>37460</v>
          </cell>
          <cell r="B2890" t="str">
            <v>MANGUEIRA CRISTAL TRANCADA, PVC COM REFORCO, PRESSAO DE TRABALHO (PT) 250 LBS/POL2, DE 1" X *3,4* MM</v>
          </cell>
          <cell r="C2890" t="str">
            <v xml:space="preserve">M     </v>
          </cell>
          <cell r="D2890" t="str">
            <v>CR</v>
          </cell>
          <cell r="E2890" t="str">
            <v>18,76</v>
          </cell>
        </row>
        <row r="2891">
          <cell r="A2891">
            <v>37458</v>
          </cell>
          <cell r="B2891" t="str">
            <v>MANGUEIRA CRISTAL, LISA, PVC TRANSPARENTE, 1/2" X 2 MM</v>
          </cell>
          <cell r="C2891" t="str">
            <v xml:space="preserve">M     </v>
          </cell>
          <cell r="D2891" t="str">
            <v xml:space="preserve">C </v>
          </cell>
          <cell r="E2891" t="str">
            <v>5,50</v>
          </cell>
        </row>
        <row r="2892">
          <cell r="A2892">
            <v>37454</v>
          </cell>
          <cell r="B2892" t="str">
            <v>MANGUEIRA CRISTAL, LISA, PVC TRANSPARENTE, 1/4" X1 MM</v>
          </cell>
          <cell r="C2892" t="str">
            <v xml:space="preserve">M     </v>
          </cell>
          <cell r="D2892" t="str">
            <v>CR</v>
          </cell>
          <cell r="E2892" t="str">
            <v>1,44</v>
          </cell>
        </row>
        <row r="2893">
          <cell r="A2893">
            <v>37455</v>
          </cell>
          <cell r="B2893" t="str">
            <v>MANGUEIRA CRISTAL, LISA, PVC TRANSPARENTE, 1/4" X1,5 MM</v>
          </cell>
          <cell r="C2893" t="str">
            <v xml:space="preserve">M     </v>
          </cell>
          <cell r="D2893" t="str">
            <v>CR</v>
          </cell>
          <cell r="E2893" t="str">
            <v>2,43</v>
          </cell>
        </row>
        <row r="2894">
          <cell r="A2894">
            <v>37459</v>
          </cell>
          <cell r="B2894" t="str">
            <v>MANGUEIRA CRISTAL, LISA, PVC TRANSPARENTE, 3/4" X 2 MM</v>
          </cell>
          <cell r="C2894" t="str">
            <v xml:space="preserve">M     </v>
          </cell>
          <cell r="D2894" t="str">
            <v>CR</v>
          </cell>
          <cell r="E2894" t="str">
            <v>7,72</v>
          </cell>
        </row>
        <row r="2895">
          <cell r="A2895">
            <v>21029</v>
          </cell>
          <cell r="B2895" t="str">
            <v>MANGUEIRA DE INCENDIO, TIPO 1, DE 1 1/2", COMPRIMENTO = 15 M, TECIDO EM FIO DE POLIESTER E TUBO INTERNO EM BORRACHA SINTETICA, COM UNIOES ENGATE RAPIDO</v>
          </cell>
          <cell r="C2895" t="str">
            <v xml:space="preserve">UN    </v>
          </cell>
          <cell r="D2895" t="str">
            <v xml:space="preserve">C </v>
          </cell>
          <cell r="E2895" t="str">
            <v>319,00</v>
          </cell>
        </row>
        <row r="2896">
          <cell r="A2896">
            <v>21030</v>
          </cell>
          <cell r="B2896" t="str">
            <v>MANGUEIRA DE INCENDIO, TIPO 1, DE 1 1/2", COMPRIMENTO = 20 M, TECIDO EM FIO DE POLIESTER E TUBO INTERNO EM BORRACHA SINTETICA, COM UNIOES ENGATE RAPIDO</v>
          </cell>
          <cell r="C2896" t="str">
            <v xml:space="preserve">UN    </v>
          </cell>
          <cell r="D2896" t="str">
            <v>CR</v>
          </cell>
          <cell r="E2896" t="str">
            <v>393,22</v>
          </cell>
        </row>
        <row r="2897">
          <cell r="A2897">
            <v>21031</v>
          </cell>
          <cell r="B2897" t="str">
            <v>MANGUEIRA DE INCENDIO, TIPO 1, DE 1 1/2", COMPRIMENTO = 25 M, TECIDO EM FIO DE POLIESTER E TUBO INTERNO EM BORRACHA SINTETICA, COM UNIOES ENGATE RAPIDO</v>
          </cell>
          <cell r="C2897" t="str">
            <v xml:space="preserve">UN    </v>
          </cell>
          <cell r="D2897" t="str">
            <v>CR</v>
          </cell>
          <cell r="E2897" t="str">
            <v>489,55</v>
          </cell>
        </row>
        <row r="2898">
          <cell r="A2898">
            <v>21032</v>
          </cell>
          <cell r="B2898" t="str">
            <v>MANGUEIRA DE INCENDIO, TIPO 1, DE 1 1/2", COMPRIMENTO = 30 M, TECIDO EM FIO DE POLIESTER E TUBO INTERNO EM BORRACHA SINTETICA, COM UNIOES ENGATE RAPIDO</v>
          </cell>
          <cell r="C2898" t="str">
            <v xml:space="preserve">UN    </v>
          </cell>
          <cell r="D2898" t="str">
            <v>CR</v>
          </cell>
          <cell r="E2898" t="str">
            <v>522,71</v>
          </cell>
        </row>
        <row r="2899">
          <cell r="A2899">
            <v>37527</v>
          </cell>
          <cell r="B2899" t="str">
            <v>MANGUEIRA DE INCENDIO, TIPO 2, DE 1 1/2", COMPRIMENTO = 15 M, TECIDO EM FIO DE POLIESTER E TUBO INTERNO EM BORRACHA SINTETICA, COM UNIOES ENGATE RAPIDO</v>
          </cell>
          <cell r="C2899" t="str">
            <v xml:space="preserve">UN    </v>
          </cell>
          <cell r="D2899" t="str">
            <v>CR</v>
          </cell>
          <cell r="E2899" t="str">
            <v>472,18</v>
          </cell>
        </row>
        <row r="2900">
          <cell r="A2900">
            <v>37528</v>
          </cell>
          <cell r="B2900" t="str">
            <v>MANGUEIRA DE INCENDIO, TIPO 2, DE 1 1/2", COMPRIMENTO = 20 M, TECIDO EM FIO DE POLIESTER E TUBO INTERNO EM BORRACHA SINTETICA, COM UNIOES</v>
          </cell>
          <cell r="C2900" t="str">
            <v xml:space="preserve">UN    </v>
          </cell>
          <cell r="D2900" t="str">
            <v>CR</v>
          </cell>
          <cell r="E2900" t="str">
            <v>562,98</v>
          </cell>
        </row>
        <row r="2901">
          <cell r="A2901">
            <v>37529</v>
          </cell>
          <cell r="B2901" t="str">
            <v>MANGUEIRA DE INCENDIO, TIPO 2, DE 1 1/2", COMPRIMENTO = 25 M, TECIDO EM FIO DE POLIESTER E TUBO INTERNO EM BORRACHA SINTETICA, COM UNIOES</v>
          </cell>
          <cell r="C2901" t="str">
            <v xml:space="preserve">UN    </v>
          </cell>
          <cell r="D2901" t="str">
            <v>CR</v>
          </cell>
          <cell r="E2901" t="str">
            <v>568,51</v>
          </cell>
        </row>
        <row r="2902">
          <cell r="A2902">
            <v>37530</v>
          </cell>
          <cell r="B2902" t="str">
            <v>MANGUEIRA DE INCENDIO, TIPO 2, DE 1 1/2", COMPRIMENTO = 30 M, TECIDO EM FIO DE POLIESTER E TUBO INTERNO EM BORRACHA SINTETICA, COM UNIOES</v>
          </cell>
          <cell r="C2902" t="str">
            <v xml:space="preserve">UN    </v>
          </cell>
          <cell r="D2902" t="str">
            <v>CR</v>
          </cell>
          <cell r="E2902" t="str">
            <v>742,22</v>
          </cell>
        </row>
        <row r="2903">
          <cell r="A2903">
            <v>21034</v>
          </cell>
          <cell r="B2903" t="str">
            <v>MANGUEIRA DE INCENDIO, TIPO 2, DE 2 1/2", COMPRIMENTO = 15 M, TECIDO EM FIO DE POLIESTER E TUBO INTERNO EM BORRACHA SINTETICA, COM UNIOES ENGATE RAPIDO</v>
          </cell>
          <cell r="C2903" t="str">
            <v xml:space="preserve">UN    </v>
          </cell>
          <cell r="D2903" t="str">
            <v>CR</v>
          </cell>
          <cell r="E2903" t="str">
            <v>633,26</v>
          </cell>
        </row>
        <row r="2904">
          <cell r="A2904">
            <v>37531</v>
          </cell>
          <cell r="B2904" t="str">
            <v>MANGUEIRA DE INCENDIO, TIPO 2, DE 2 1/2", COMPRIMENTO = 20 M, TECIDO EM FIO DE POLIESTER E TUBO INTERNO EM BORRACHA SINTETICA, COM UNIOES</v>
          </cell>
          <cell r="C2904" t="str">
            <v xml:space="preserve">UN    </v>
          </cell>
          <cell r="D2904" t="str">
            <v>CR</v>
          </cell>
          <cell r="E2904" t="str">
            <v>797,50</v>
          </cell>
        </row>
        <row r="2905">
          <cell r="A2905">
            <v>21036</v>
          </cell>
          <cell r="B2905" t="str">
            <v>MANGUEIRA DE INCENDIO, TIPO 2, DE 2 1/2", COMPRIMENTO = 25 M, TECIDO EM FIO DE POLIESTER E TUBO INTERNO EM BORRACHA SINTETICA, COM UNIOES ENGATE RAPIDO</v>
          </cell>
          <cell r="C2905" t="str">
            <v xml:space="preserve">UN    </v>
          </cell>
          <cell r="D2905" t="str">
            <v>CR</v>
          </cell>
          <cell r="E2905" t="str">
            <v>969,63</v>
          </cell>
        </row>
        <row r="2906">
          <cell r="A2906">
            <v>21037</v>
          </cell>
          <cell r="B2906" t="str">
            <v>MANGUEIRA DE INCENDIO, TIPO 2, DE 2 1/2", COMPRIMENTO = 30 M, TECIDO EM FIO DE POLIESTER E TUBO INTERNO EM BORRACHA SINTETICA, COM UNIOES ENGATE RAPIDO</v>
          </cell>
          <cell r="C2906" t="str">
            <v xml:space="preserve">UN    </v>
          </cell>
          <cell r="D2906" t="str">
            <v>CR</v>
          </cell>
          <cell r="E2906" t="str">
            <v>1.105,44</v>
          </cell>
        </row>
        <row r="2907">
          <cell r="A2907">
            <v>20185</v>
          </cell>
          <cell r="B2907" t="str">
            <v>MANGUEIRA DE PVC FLEXIVEL,TIPO FLAT/ACHATADA, COR LARANJA, D = 1 1/2" (40 MM), PARA CONDUCAO DE AGUA, SERVICOS LEVES E MEDIOS</v>
          </cell>
          <cell r="C2907" t="str">
            <v xml:space="preserve">M     </v>
          </cell>
          <cell r="D2907" t="str">
            <v>CR</v>
          </cell>
          <cell r="E2907" t="str">
            <v>22,34</v>
          </cell>
        </row>
        <row r="2908">
          <cell r="A2908">
            <v>20260</v>
          </cell>
          <cell r="B2908" t="str">
            <v>MANGUEIRA PARA GAS - GLP, PVC, TRANCADA, DIAMETRO DE 3/8", COMPRIMENTO DE 1M (NORMATIZADA)</v>
          </cell>
          <cell r="C2908" t="str">
            <v xml:space="preserve">UN    </v>
          </cell>
          <cell r="D2908" t="str">
            <v>CR</v>
          </cell>
          <cell r="E2908" t="str">
            <v>17,96</v>
          </cell>
        </row>
        <row r="2909">
          <cell r="A2909">
            <v>37523</v>
          </cell>
          <cell r="B2909" t="str">
            <v>MANIPULADOR TELESCOPICO, POTENCIA DE 101 HP, CAPACIDADE DE CARGA DE 3.500 KG, ALTURA MAXIMA DE ELEVACAO DE 12 M</v>
          </cell>
          <cell r="C2909" t="str">
            <v xml:space="preserve">UN    </v>
          </cell>
          <cell r="D2909" t="str">
            <v>AS</v>
          </cell>
          <cell r="E2909" t="str">
            <v>469.601,78</v>
          </cell>
        </row>
        <row r="2910">
          <cell r="A2910">
            <v>37515</v>
          </cell>
          <cell r="B2910" t="str">
            <v>MANIPULADOR TELESCOPICO, POTENCIA DE 85 HP, CAPACIDADE DE CARGA DE 3.500 KG, ALTURA MAXIMA DE ELEVACAO DE 12,3 M</v>
          </cell>
          <cell r="C2910" t="str">
            <v xml:space="preserve">UN    </v>
          </cell>
          <cell r="D2910" t="str">
            <v>AS</v>
          </cell>
          <cell r="E2910" t="str">
            <v>417.500,00</v>
          </cell>
        </row>
        <row r="2911">
          <cell r="A2911">
            <v>12899</v>
          </cell>
          <cell r="B2911" t="str">
            <v>MANOMETRO COM CAIXA EM ACO PINTADO, ESCALA *10* KGF/CM2 (*10* BAR), DIAMETRO NOMINAL DE *63* MM, CONEXAO DE 1/4"</v>
          </cell>
          <cell r="C2911" t="str">
            <v xml:space="preserve">UN    </v>
          </cell>
          <cell r="D2911" t="str">
            <v>AS</v>
          </cell>
          <cell r="E2911" t="str">
            <v>114,55</v>
          </cell>
        </row>
        <row r="2912">
          <cell r="A2912">
            <v>12898</v>
          </cell>
          <cell r="B2912" t="str">
            <v>MANOMETRO COM CAIXA EM ACO PINTADO, ESCALA *10* KGF/CM2 (*10* BAR), DIAMETRO NOMINAL DE 100 MM, CONEXAO DE 1/2"</v>
          </cell>
          <cell r="C2912" t="str">
            <v xml:space="preserve">UN    </v>
          </cell>
          <cell r="D2912" t="str">
            <v>AS</v>
          </cell>
          <cell r="E2912" t="str">
            <v>181,71</v>
          </cell>
        </row>
        <row r="2913">
          <cell r="A2913">
            <v>42528</v>
          </cell>
          <cell r="B2913" t="str">
            <v>MANTA ALUMINIZADA NAS DUAS FACES, PARA SUBCOBERTURA,  E = *2* MM</v>
          </cell>
          <cell r="C2913" t="str">
            <v xml:space="preserve">M2    </v>
          </cell>
          <cell r="D2913" t="str">
            <v>CR</v>
          </cell>
          <cell r="E2913" t="str">
            <v>7,35</v>
          </cell>
        </row>
        <row r="2914">
          <cell r="A2914">
            <v>39696</v>
          </cell>
          <cell r="B2914" t="str">
            <v>MANTA ALUMINIZADA 1 FACE PARA SUBCOBERTURA, E = *1* MM</v>
          </cell>
          <cell r="C2914" t="str">
            <v xml:space="preserve">M2    </v>
          </cell>
          <cell r="D2914" t="str">
            <v xml:space="preserve">C </v>
          </cell>
          <cell r="E2914" t="str">
            <v>5,17</v>
          </cell>
        </row>
        <row r="2915">
          <cell r="A2915">
            <v>39700</v>
          </cell>
          <cell r="B2915" t="str">
            <v>MANTA ANTIRRUIDO DE POLIESTER (PET) PARA CONTRAPISO E = *8* MM</v>
          </cell>
          <cell r="C2915" t="str">
            <v xml:space="preserve">M2    </v>
          </cell>
          <cell r="D2915" t="str">
            <v>CR</v>
          </cell>
          <cell r="E2915" t="str">
            <v>27,30</v>
          </cell>
        </row>
        <row r="2916">
          <cell r="A2916">
            <v>11621</v>
          </cell>
          <cell r="B2916" t="str">
            <v>MANTA ASFALTICA ELASTOMERICA EM POLIESTER ALUMINIZADA 3 MM, TIPO III, CLASSE B (NBR 9952)</v>
          </cell>
          <cell r="C2916" t="str">
            <v xml:space="preserve">M2    </v>
          </cell>
          <cell r="D2916" t="str">
            <v>CR</v>
          </cell>
          <cell r="E2916" t="str">
            <v>54,31</v>
          </cell>
        </row>
        <row r="2917">
          <cell r="A2917">
            <v>4014</v>
          </cell>
          <cell r="B2917" t="str">
            <v>MANTA ASFALTICA ELASTOMERICA EM POLIESTER 3 MM, TIPO III, CLASSE B, ACABAMENTO PP (NBR 9952)</v>
          </cell>
          <cell r="C2917" t="str">
            <v xml:space="preserve">M2    </v>
          </cell>
          <cell r="D2917" t="str">
            <v>CR</v>
          </cell>
          <cell r="E2917" t="str">
            <v>56,20</v>
          </cell>
        </row>
        <row r="2918">
          <cell r="A2918">
            <v>4015</v>
          </cell>
          <cell r="B2918" t="str">
            <v>MANTA ASFALTICA ELASTOMERICA EM POLIESTER 4 MM, TIPO III, CLASSE B, ACABAMENTO PP (NBR 9952)</v>
          </cell>
          <cell r="C2918" t="str">
            <v xml:space="preserve">M2    </v>
          </cell>
          <cell r="D2918" t="str">
            <v>CR</v>
          </cell>
          <cell r="E2918" t="str">
            <v>69,01</v>
          </cell>
        </row>
        <row r="2919">
          <cell r="A2919">
            <v>4017</v>
          </cell>
          <cell r="B2919" t="str">
            <v>MANTA ASFALTICA ELASTOMERICA EM POLIESTER 5 MM, TIPO III, CLASSE B, ACABAMENTO PP (NBR 9952)</v>
          </cell>
          <cell r="C2919" t="str">
            <v xml:space="preserve">M2    </v>
          </cell>
          <cell r="D2919" t="str">
            <v>CR</v>
          </cell>
          <cell r="E2919" t="str">
            <v>100,41</v>
          </cell>
        </row>
        <row r="2920">
          <cell r="A2920">
            <v>4016</v>
          </cell>
          <cell r="B2920" t="str">
            <v>MANTA ASFALTICA ELASTOMERICA TIPO GLASS 3 MM, TIPO II, CLASSE C, ACABAMENTO PP (NBR 9952)</v>
          </cell>
          <cell r="C2920" t="str">
            <v xml:space="preserve">M2    </v>
          </cell>
          <cell r="D2920" t="str">
            <v xml:space="preserve">C </v>
          </cell>
          <cell r="E2920" t="str">
            <v>39,66</v>
          </cell>
        </row>
        <row r="2921">
          <cell r="A2921">
            <v>39699</v>
          </cell>
          <cell r="B2921" t="str">
            <v>MANTA DE BORRACHA ANTIRRUIDO 5 MM</v>
          </cell>
          <cell r="C2921" t="str">
            <v xml:space="preserve">M2    </v>
          </cell>
          <cell r="D2921" t="str">
            <v>CR</v>
          </cell>
          <cell r="E2921" t="str">
            <v>18,72</v>
          </cell>
        </row>
        <row r="2922">
          <cell r="A2922">
            <v>38544</v>
          </cell>
          <cell r="B2922" t="str">
            <v>MANTA DE POLIETILENO EXPANDIDO (PEBD) ANTICHAMAS, E = 8 MM</v>
          </cell>
          <cell r="C2922" t="str">
            <v xml:space="preserve">M2    </v>
          </cell>
          <cell r="D2922" t="str">
            <v>CR</v>
          </cell>
          <cell r="E2922" t="str">
            <v>10,17</v>
          </cell>
        </row>
        <row r="2923">
          <cell r="A2923">
            <v>38545</v>
          </cell>
          <cell r="B2923" t="str">
            <v>MANTA DE POLIETILENO EXPANDIDO (PEBD), E = 5 MM</v>
          </cell>
          <cell r="C2923" t="str">
            <v xml:space="preserve">M2    </v>
          </cell>
          <cell r="D2923" t="str">
            <v>CR</v>
          </cell>
          <cell r="E2923" t="str">
            <v>6,54</v>
          </cell>
        </row>
        <row r="2924">
          <cell r="A2924">
            <v>42527</v>
          </cell>
          <cell r="B2924" t="str">
            <v>MANTA DE POLIETILENO EXPANDIDO, COM 1 FACE METALIZADA PARA SUBCOBERTURA,  E = *5* MM</v>
          </cell>
          <cell r="C2924" t="str">
            <v xml:space="preserve">M2    </v>
          </cell>
          <cell r="D2924" t="str">
            <v>CR</v>
          </cell>
          <cell r="E2924" t="str">
            <v>19,42</v>
          </cell>
        </row>
        <row r="2925">
          <cell r="A2925">
            <v>39323</v>
          </cell>
          <cell r="B2925" t="str">
            <v>MANTA GEOTEXTIL TECIDO DE LAMINETES DE POLIPROPILENO, RESISTENCIA A TRACAO = *25* KN/M</v>
          </cell>
          <cell r="C2925" t="str">
            <v xml:space="preserve">M2    </v>
          </cell>
          <cell r="D2925" t="str">
            <v>CR</v>
          </cell>
          <cell r="E2925" t="str">
            <v>24,95</v>
          </cell>
        </row>
        <row r="2926">
          <cell r="A2926">
            <v>626</v>
          </cell>
          <cell r="B2926" t="str">
            <v>MANTA LIQUIDA DE BASE ASFALTICA MODIFICADA COM A ADICAO DE ELASTOMEROS DILUIDOS EM SOLVENTE ORGANICO, APLICACAO A FRIO (MEMBRANA IMPERMEABILIZANTE ASFASTICA)</v>
          </cell>
          <cell r="C2926" t="str">
            <v xml:space="preserve">KG    </v>
          </cell>
          <cell r="D2926" t="str">
            <v xml:space="preserve">C </v>
          </cell>
          <cell r="E2926" t="str">
            <v>20,16</v>
          </cell>
        </row>
        <row r="2927">
          <cell r="A2927">
            <v>44504</v>
          </cell>
          <cell r="B2927" t="str">
            <v>MANTA TERMOPLASTICA, PEAD, GEOMEMBRANA LISA, E = 0,50 MM  ( NBR 15352)</v>
          </cell>
          <cell r="C2927" t="str">
            <v xml:space="preserve">M2    </v>
          </cell>
          <cell r="D2927" t="str">
            <v>AS</v>
          </cell>
          <cell r="E2927" t="str">
            <v>14,51</v>
          </cell>
        </row>
        <row r="2928">
          <cell r="A2928">
            <v>44505</v>
          </cell>
          <cell r="B2928" t="str">
            <v>MANTA TERMOPLASTICA, PEAD, GEOMEMBRANA LISA, E = 0,75 MM (NBR 15352)</v>
          </cell>
          <cell r="C2928" t="str">
            <v xml:space="preserve">M2    </v>
          </cell>
          <cell r="D2928" t="str">
            <v>AS</v>
          </cell>
          <cell r="E2928" t="str">
            <v>21,90</v>
          </cell>
        </row>
        <row r="2929">
          <cell r="A2929">
            <v>44506</v>
          </cell>
          <cell r="B2929" t="str">
            <v>MANTA TERMOPLASTICA, PEAD, GEOMEMBRANA LISA, E = 0,80 MM (NBR 15352)</v>
          </cell>
          <cell r="C2929" t="str">
            <v xml:space="preserve">M2    </v>
          </cell>
          <cell r="D2929" t="str">
            <v>AS</v>
          </cell>
          <cell r="E2929" t="str">
            <v>23,25</v>
          </cell>
        </row>
        <row r="2930">
          <cell r="A2930">
            <v>44507</v>
          </cell>
          <cell r="B2930" t="str">
            <v>MANTA TERMOPLASTICA, PEAD, GEOMEMBRANA LISA, E = 1,00 MM (NBR 15352)</v>
          </cell>
          <cell r="C2930" t="str">
            <v xml:space="preserve">M2    </v>
          </cell>
          <cell r="D2930" t="str">
            <v>AS</v>
          </cell>
          <cell r="E2930" t="str">
            <v>29,06</v>
          </cell>
        </row>
        <row r="2931">
          <cell r="A2931">
            <v>44508</v>
          </cell>
          <cell r="B2931" t="str">
            <v>MANTA TERMOPLASTICA, PEAD, GEOMEMBRANA LISA, E = 1,50 MM (NBR 15352)</v>
          </cell>
          <cell r="C2931" t="str">
            <v xml:space="preserve">M2    </v>
          </cell>
          <cell r="D2931" t="str">
            <v>AS</v>
          </cell>
          <cell r="E2931" t="str">
            <v>43,58</v>
          </cell>
        </row>
        <row r="2932">
          <cell r="A2932">
            <v>44509</v>
          </cell>
          <cell r="B2932" t="str">
            <v>MANTA TERMOPLASTICA, PEAD, GEOMEMBRANA LISA, E = 2,00 MM (NBR 15352)</v>
          </cell>
          <cell r="C2932" t="str">
            <v xml:space="preserve">M2    </v>
          </cell>
          <cell r="D2932" t="str">
            <v>AS</v>
          </cell>
          <cell r="E2932" t="str">
            <v>58,38</v>
          </cell>
        </row>
        <row r="2933">
          <cell r="A2933">
            <v>44510</v>
          </cell>
          <cell r="B2933" t="str">
            <v>MANTA TERMOPLASTICA, PEAD, GEOMEMBRANA LISA, E = 2,50 MM (NBR 15352)</v>
          </cell>
          <cell r="C2933" t="str">
            <v xml:space="preserve">M2    </v>
          </cell>
          <cell r="D2933" t="str">
            <v>AS</v>
          </cell>
          <cell r="E2933" t="str">
            <v>72,49</v>
          </cell>
        </row>
        <row r="2934">
          <cell r="A2934">
            <v>44512</v>
          </cell>
          <cell r="B2934" t="str">
            <v>MANTA TERMOPLASTICA, PEAD, GEOMEMBRANA TEXTURIZADA EM AMBAS AS FACES, E = 0,50 MM ( NBR 15352)</v>
          </cell>
          <cell r="C2934" t="str">
            <v xml:space="preserve">M2    </v>
          </cell>
          <cell r="D2934" t="str">
            <v>AS</v>
          </cell>
          <cell r="E2934" t="str">
            <v>16,18</v>
          </cell>
        </row>
        <row r="2935">
          <cell r="A2935">
            <v>44513</v>
          </cell>
          <cell r="B2935" t="str">
            <v>MANTA TERMOPLASTICA, PEAD, GEOMEMBRANA TEXTURIZADA EM AMBAS AS FACES, E = 0,75 MM ( NBR 15352)</v>
          </cell>
          <cell r="C2935" t="str">
            <v xml:space="preserve">M2    </v>
          </cell>
          <cell r="D2935" t="str">
            <v>AS</v>
          </cell>
          <cell r="E2935" t="str">
            <v>22,84</v>
          </cell>
        </row>
        <row r="2936">
          <cell r="A2936">
            <v>44514</v>
          </cell>
          <cell r="B2936" t="str">
            <v>MANTA TERMOPLASTICA, PEAD, GEOMEMBRANA TEXTURIZADA EM AMBAS AS FACES, E = 0,80 MM ( NBR 15352)</v>
          </cell>
          <cell r="C2936" t="str">
            <v xml:space="preserve">M2    </v>
          </cell>
          <cell r="D2936" t="str">
            <v>AS</v>
          </cell>
          <cell r="E2936" t="str">
            <v>25,89</v>
          </cell>
        </row>
        <row r="2937">
          <cell r="A2937">
            <v>44515</v>
          </cell>
          <cell r="B2937" t="str">
            <v>MANTA TERMOPLASTICA, PEAD, GEOMEMBRANA TEXTURIZADA EM AMBAS AS FACES, E = 1,00 MM ( NBR 15352)</v>
          </cell>
          <cell r="C2937" t="str">
            <v xml:space="preserve">M2    </v>
          </cell>
          <cell r="D2937" t="str">
            <v>AS</v>
          </cell>
          <cell r="E2937" t="str">
            <v>31,79</v>
          </cell>
        </row>
        <row r="2938">
          <cell r="A2938">
            <v>44511</v>
          </cell>
          <cell r="B2938" t="str">
            <v>MANTA TERMOPLASTICA, PEAD, GEOMEMBRANA TEXTURIZADA EM AMBAS AS FACES, E = 1,50 MM ( NBR 15352)</v>
          </cell>
          <cell r="C2938" t="str">
            <v xml:space="preserve">M2    </v>
          </cell>
          <cell r="D2938" t="str">
            <v>AS</v>
          </cell>
          <cell r="E2938" t="str">
            <v>47,06</v>
          </cell>
        </row>
        <row r="2939">
          <cell r="A2939">
            <v>44516</v>
          </cell>
          <cell r="B2939" t="str">
            <v>MANTA TERMOPLASTICA, PEAD, GEOMEMBRANA TEXTURIZADA EM AMBAS AS FACES, E = 2,00 MM ( NBR 15352)</v>
          </cell>
          <cell r="C2939" t="str">
            <v xml:space="preserve">M2    </v>
          </cell>
          <cell r="D2939" t="str">
            <v>AS</v>
          </cell>
          <cell r="E2939" t="str">
            <v>63,60</v>
          </cell>
        </row>
        <row r="2940">
          <cell r="A2940">
            <v>44517</v>
          </cell>
          <cell r="B2940" t="str">
            <v>MANTA TERMOPLASTICA, PEAD, GEOMEMBRANA TEXTURIZADA EM AMBAS AS FACES, E = 2,50 MM ( NBR 15352)</v>
          </cell>
          <cell r="C2940" t="str">
            <v xml:space="preserve">M2    </v>
          </cell>
          <cell r="D2940" t="str">
            <v>AS</v>
          </cell>
          <cell r="E2940" t="str">
            <v>79,32</v>
          </cell>
        </row>
        <row r="2941">
          <cell r="A2941">
            <v>11479</v>
          </cell>
          <cell r="B2941" t="str">
            <v>MAQUINA DE 40 MM PARA FECHADURA DE EMBUTIR EXTERNA, EM ACO INOX</v>
          </cell>
          <cell r="C2941" t="str">
            <v xml:space="preserve">UN    </v>
          </cell>
          <cell r="D2941" t="str">
            <v>CR</v>
          </cell>
          <cell r="E2941" t="str">
            <v>39,88</v>
          </cell>
        </row>
        <row r="2942">
          <cell r="A2942">
            <v>11481</v>
          </cell>
          <cell r="B2942" t="str">
            <v>MAQUINA DE 40 MM PARA FECHADURA, PARA PORTA DE BANHEIRO, EM ACO INOX</v>
          </cell>
          <cell r="C2942" t="str">
            <v xml:space="preserve">UN    </v>
          </cell>
          <cell r="D2942" t="str">
            <v>CR</v>
          </cell>
          <cell r="E2942" t="str">
            <v>36,08</v>
          </cell>
        </row>
        <row r="2943">
          <cell r="A2943">
            <v>43609</v>
          </cell>
          <cell r="B2943" t="str">
            <v>MAQUINA DE 40 MM PARA FECHADURA, PARA PORTA INTERNA, EM ACO INOX</v>
          </cell>
          <cell r="C2943" t="str">
            <v xml:space="preserve">UN    </v>
          </cell>
          <cell r="D2943" t="str">
            <v>CR</v>
          </cell>
          <cell r="E2943" t="str">
            <v>36,08</v>
          </cell>
        </row>
        <row r="2944">
          <cell r="A2944">
            <v>11478</v>
          </cell>
          <cell r="B2944" t="str">
            <v>MAQUINA DE 55 MM PARA FECHADURA DE EMBUTIR EXTERNA, EM ACO INOX</v>
          </cell>
          <cell r="C2944" t="str">
            <v xml:space="preserve">UN    </v>
          </cell>
          <cell r="D2944" t="str">
            <v>CR</v>
          </cell>
          <cell r="E2944" t="str">
            <v>68,43</v>
          </cell>
        </row>
        <row r="2945">
          <cell r="A2945">
            <v>43608</v>
          </cell>
          <cell r="B2945" t="str">
            <v>MAQUINA DE 55 MM PARA FECHADURA, PARA PORTA DE BANHEIRO, EM ACO INOX</v>
          </cell>
          <cell r="C2945" t="str">
            <v xml:space="preserve">UN    </v>
          </cell>
          <cell r="D2945" t="str">
            <v>CR</v>
          </cell>
          <cell r="E2945" t="str">
            <v>52,22</v>
          </cell>
        </row>
        <row r="2946">
          <cell r="A2946">
            <v>11476</v>
          </cell>
          <cell r="B2946" t="str">
            <v>MAQUINA DE 55 MM PARA FECHADURA, PARA PORTA INTERNA, EM ACO INOX</v>
          </cell>
          <cell r="C2946" t="str">
            <v xml:space="preserve">UN    </v>
          </cell>
          <cell r="D2946" t="str">
            <v>CR</v>
          </cell>
          <cell r="E2946" t="str">
            <v>52,22</v>
          </cell>
        </row>
        <row r="2947">
          <cell r="A2947">
            <v>40637</v>
          </cell>
          <cell r="B2947" t="str">
            <v>MAQUINA DEMARCADORA DE FAIXA DE TRAFEGO A FRIO, AUTOPROPELIDA, MOTOR DIESEL 38 HP</v>
          </cell>
          <cell r="C2947" t="str">
            <v xml:space="preserve">UN    </v>
          </cell>
          <cell r="D2947" t="str">
            <v>AS</v>
          </cell>
          <cell r="E2947" t="str">
            <v>725.729,26</v>
          </cell>
        </row>
        <row r="2948">
          <cell r="A2948">
            <v>13836</v>
          </cell>
          <cell r="B2948" t="str">
            <v>MAQUINA EXTRUSORA DE CONCRETO PARA GUIAS E SARJETAS, COM MOTOR A DIESEL DE 14 CV</v>
          </cell>
          <cell r="C2948" t="str">
            <v xml:space="preserve">UN    </v>
          </cell>
          <cell r="D2948" t="str">
            <v>AS</v>
          </cell>
          <cell r="E2948" t="str">
            <v>67.582,68</v>
          </cell>
        </row>
        <row r="2949">
          <cell r="A2949">
            <v>14534</v>
          </cell>
          <cell r="B2949" t="str">
            <v>MAQUINA MANUAL TIPO PRENSA PARA PRODUCAO DE BLOCOS E PAVIMENTOS DE CONCRETO, COM MOTOR ELETRICO TRIFASICO PARA VIBRACAO, POTENCIA TOTAL INSTALADA DE 1,5 KW</v>
          </cell>
          <cell r="C2949" t="str">
            <v xml:space="preserve">UN    </v>
          </cell>
          <cell r="D2949" t="str">
            <v>AS</v>
          </cell>
          <cell r="E2949" t="str">
            <v>28.291,90</v>
          </cell>
        </row>
        <row r="2950">
          <cell r="A2950">
            <v>14619</v>
          </cell>
          <cell r="B2950" t="str">
            <v>MAQUINA PARA CORTE COM DISCO ABRASIVO DE DIAMETRO DE 18'' (450 MM), COM MOTOR ELETRICO TRIFASICO DE 10 CV</v>
          </cell>
          <cell r="C2950" t="str">
            <v xml:space="preserve">UN    </v>
          </cell>
          <cell r="D2950" t="str">
            <v>CR</v>
          </cell>
          <cell r="E2950" t="str">
            <v>14.095,40</v>
          </cell>
        </row>
        <row r="2951">
          <cell r="A2951">
            <v>14535</v>
          </cell>
          <cell r="B2951" t="str">
            <v>MAQUINA TIPO PRENSA HIDRAULICA, PARA FABRICACAO DE TUBOS DE CONCRETO PARA AGUAS PLUVIAIS, DN 200 A DN 600 MM X 1000 MM DE COMPRIMENTO, COM MOTOR PRINCIPAL DE 20 CV</v>
          </cell>
          <cell r="C2951" t="str">
            <v xml:space="preserve">UN    </v>
          </cell>
          <cell r="D2951" t="str">
            <v>AS</v>
          </cell>
          <cell r="E2951" t="str">
            <v>280.799,79</v>
          </cell>
        </row>
        <row r="2952">
          <cell r="A2952">
            <v>39813</v>
          </cell>
          <cell r="B2952" t="str">
            <v>MAQUINA TIPO VASO/TANQUE/JATO DE PRESSAO PORTATIL PARA JATEAMENTO, CONTROLE AUTOMATICO E REMOTO, CAMARA DE 1 SAIDA, 280 L, DIAM. *670* MM, BICO JATO CURTO VENTURI DE 5/16", MANGUEIRA DE 1" DE 10 M, COMPLETA (VALVULAS POP UP E DOSADORA, FUNDO CONICO ETC)</v>
          </cell>
          <cell r="C2952" t="str">
            <v xml:space="preserve">UN    </v>
          </cell>
          <cell r="D2952" t="str">
            <v>AS</v>
          </cell>
          <cell r="E2952" t="str">
            <v>37.627,76</v>
          </cell>
        </row>
        <row r="2953">
          <cell r="A2953">
            <v>40403</v>
          </cell>
          <cell r="B2953" t="str">
            <v>MAQUINA TRANSFORMADORA MONOFASICA PARA SOLDA ELETRICA, TENSAO DE 220 V, FREQUENCIA DE 60 HZ, FAIXA DE CORRENTE ENTRE 80 A (+/- 10 A) E 250 A, POTENCIA ENTRE 14,00 KVA E 15,0 KVA, CICLO DE TRABALHO ENTRE 10% E 20% A 250 A</v>
          </cell>
          <cell r="C2953" t="str">
            <v xml:space="preserve">UN    </v>
          </cell>
          <cell r="D2953" t="str">
            <v>CR</v>
          </cell>
          <cell r="E2953" t="str">
            <v>491,01</v>
          </cell>
        </row>
        <row r="2954">
          <cell r="A2954">
            <v>12868</v>
          </cell>
          <cell r="B2954" t="str">
            <v>MARCENEIRO (HORISTA)</v>
          </cell>
          <cell r="C2954" t="str">
            <v xml:space="preserve">H     </v>
          </cell>
          <cell r="D2954" t="str">
            <v>CR</v>
          </cell>
          <cell r="E2954" t="str">
            <v>22,13</v>
          </cell>
        </row>
        <row r="2955">
          <cell r="A2955">
            <v>40916</v>
          </cell>
          <cell r="B2955" t="str">
            <v>MARCENEIRO (MENSALISTA)</v>
          </cell>
          <cell r="C2955" t="str">
            <v xml:space="preserve">MES   </v>
          </cell>
          <cell r="D2955" t="str">
            <v>CR</v>
          </cell>
          <cell r="E2955" t="str">
            <v>3.878,68</v>
          </cell>
        </row>
        <row r="2956">
          <cell r="A2956">
            <v>4755</v>
          </cell>
          <cell r="B2956" t="str">
            <v>MARMORISTA / GRANITEIRO (HORISTA)</v>
          </cell>
          <cell r="C2956" t="str">
            <v xml:space="preserve">H     </v>
          </cell>
          <cell r="D2956" t="str">
            <v>CR</v>
          </cell>
          <cell r="E2956" t="str">
            <v>27,42</v>
          </cell>
        </row>
        <row r="2957">
          <cell r="A2957">
            <v>41067</v>
          </cell>
          <cell r="B2957" t="str">
            <v>MARMORISTA / GRANITEIRO (MENSALISTA)</v>
          </cell>
          <cell r="C2957" t="str">
            <v xml:space="preserve">MES   </v>
          </cell>
          <cell r="D2957" t="str">
            <v>CR</v>
          </cell>
          <cell r="E2957" t="str">
            <v>4.805,56</v>
          </cell>
        </row>
        <row r="2958">
          <cell r="A2958">
            <v>38463</v>
          </cell>
          <cell r="B2958" t="str">
            <v>MARTELO DE SOLDADOR/PICADOR DE SOLDA</v>
          </cell>
          <cell r="C2958" t="str">
            <v xml:space="preserve">UN    </v>
          </cell>
          <cell r="D2958" t="str">
            <v>CR</v>
          </cell>
          <cell r="E2958" t="str">
            <v>44,96</v>
          </cell>
        </row>
        <row r="2959">
          <cell r="A2959">
            <v>40703</v>
          </cell>
          <cell r="B2959" t="str">
            <v>MARTELO DEMOLIDOR ELETRICO, COM POTENCIA DE 2.000 W, FREQUENCIA DE 1.000 IMPACTOS POR MINUTO, FORÇA DE IMPACTO ENTRE 60 E 65 J, PESO DE 30 KG</v>
          </cell>
          <cell r="C2959" t="str">
            <v xml:space="preserve">UN    </v>
          </cell>
          <cell r="D2959" t="str">
            <v>AS</v>
          </cell>
          <cell r="E2959" t="str">
            <v>9.183,37</v>
          </cell>
        </row>
        <row r="2960">
          <cell r="A2960">
            <v>14531</v>
          </cell>
          <cell r="B2960" t="str">
            <v>MARTELO DEMOLIDOR PNEUMATICO MANUAL, COM REDUCAO DE VIBRACAO, PESO DE 21 KG</v>
          </cell>
          <cell r="C2960" t="str">
            <v xml:space="preserve">UN    </v>
          </cell>
          <cell r="D2960" t="str">
            <v>AS</v>
          </cell>
          <cell r="E2960" t="str">
            <v>17.121,26</v>
          </cell>
        </row>
        <row r="2961">
          <cell r="A2961">
            <v>36533</v>
          </cell>
          <cell r="B2961" t="str">
            <v>MARTELO DEMOLIDOR PNEUMATICO MANUAL, COM REDUCAO DE VIBRACAO, PESO DE 31,5 KG</v>
          </cell>
          <cell r="C2961" t="str">
            <v xml:space="preserve">UN    </v>
          </cell>
          <cell r="D2961" t="str">
            <v>AS</v>
          </cell>
          <cell r="E2961" t="str">
            <v>19.702,19</v>
          </cell>
        </row>
        <row r="2962">
          <cell r="A2962">
            <v>11616</v>
          </cell>
          <cell r="B2962" t="str">
            <v>MARTELO DEMOLIDOR PNEUMATICO MANUAL, PADRAO, PESO DE 32 KG</v>
          </cell>
          <cell r="C2962" t="str">
            <v xml:space="preserve">UN    </v>
          </cell>
          <cell r="D2962" t="str">
            <v>AS</v>
          </cell>
          <cell r="E2962" t="str">
            <v>18.608,43</v>
          </cell>
        </row>
        <row r="2963">
          <cell r="A2963">
            <v>41898</v>
          </cell>
          <cell r="B2963" t="str">
            <v>MARTELO DEMOLIDOR PNEUMATICO MANUAL, PESO  DE 28 KG, COM SILENCIADOR</v>
          </cell>
          <cell r="C2963" t="str">
            <v xml:space="preserve">UN    </v>
          </cell>
          <cell r="D2963" t="str">
            <v>AS</v>
          </cell>
          <cell r="E2963" t="str">
            <v>20.937,02</v>
          </cell>
        </row>
        <row r="2964">
          <cell r="A2964">
            <v>13447</v>
          </cell>
          <cell r="B2964" t="str">
            <v>MARTELO PERFURADOR PNEUMATICO MANUAL, DE SUPERFICIE, COM AVANCO DE COLUNA, PESO DE 22 KG</v>
          </cell>
          <cell r="C2964" t="str">
            <v xml:space="preserve">UN    </v>
          </cell>
          <cell r="D2964" t="str">
            <v>AS</v>
          </cell>
          <cell r="E2964" t="str">
            <v>38.525,54</v>
          </cell>
        </row>
        <row r="2965">
          <cell r="A2965">
            <v>14529</v>
          </cell>
          <cell r="B2965" t="str">
            <v>MARTELO PERFURADOR PNEUMATICO MANUAL, HASTE 25 X 75 MM, 21 KG</v>
          </cell>
          <cell r="C2965" t="str">
            <v xml:space="preserve">UN    </v>
          </cell>
          <cell r="D2965" t="str">
            <v>AS</v>
          </cell>
          <cell r="E2965" t="str">
            <v>21.546,36</v>
          </cell>
        </row>
        <row r="2966">
          <cell r="A2966">
            <v>10747</v>
          </cell>
          <cell r="B2966" t="str">
            <v>MARTELO PERFURADOR PNEUMATICO MANUAL, PESO DE 25 KG, COM SILENCIADOR</v>
          </cell>
          <cell r="C2966" t="str">
            <v xml:space="preserve">UN    </v>
          </cell>
          <cell r="D2966" t="str">
            <v>AS</v>
          </cell>
          <cell r="E2966" t="str">
            <v>21.140,27</v>
          </cell>
        </row>
        <row r="2967">
          <cell r="A2967">
            <v>36141</v>
          </cell>
          <cell r="B2967" t="str">
            <v>MASCARA DE SEGURANCA PARA SOLDA COM ESCUDO DE CELERON E CARNEIRA DE PLASTICO COM REGULAGEM</v>
          </cell>
          <cell r="C2967" t="str">
            <v xml:space="preserve">UN    </v>
          </cell>
          <cell r="D2967" t="str">
            <v>CR</v>
          </cell>
          <cell r="E2967" t="str">
            <v>36,28</v>
          </cell>
        </row>
        <row r="2968">
          <cell r="A2968">
            <v>43651</v>
          </cell>
          <cell r="B2968" t="str">
            <v>MASSA ACRILICA PARA SUPERFICIES INTERNAS E EXTERNAS</v>
          </cell>
          <cell r="C2968" t="str">
            <v xml:space="preserve">KG    </v>
          </cell>
          <cell r="D2968" t="str">
            <v>CR</v>
          </cell>
          <cell r="E2968" t="str">
            <v>8,83</v>
          </cell>
        </row>
        <row r="2969">
          <cell r="A2969">
            <v>43626</v>
          </cell>
          <cell r="B2969" t="str">
            <v>MASSA CORRIDA PARA SUPERFICIES DE AMBIENTES INTERNOS</v>
          </cell>
          <cell r="C2969" t="str">
            <v xml:space="preserve">KG    </v>
          </cell>
          <cell r="D2969" t="str">
            <v xml:space="preserve">C </v>
          </cell>
          <cell r="E2969" t="str">
            <v>4,91</v>
          </cell>
        </row>
        <row r="2970">
          <cell r="A2970">
            <v>39434</v>
          </cell>
          <cell r="B2970" t="str">
            <v>MASSA DE REJUNTE EM PO PARA DRYWALL, A BASE DE GESSO, SECAGEM RAPIDA, PARA TRATAMENTO DE JUNTAS DE CHAPA DE GESSO (NECESSITA ADICAO DE AGUA)</v>
          </cell>
          <cell r="C2970" t="str">
            <v xml:space="preserve">KG    </v>
          </cell>
          <cell r="D2970" t="str">
            <v>CR</v>
          </cell>
          <cell r="E2970" t="str">
            <v>3,42</v>
          </cell>
        </row>
        <row r="2971">
          <cell r="A2971">
            <v>39433</v>
          </cell>
          <cell r="B2971" t="str">
            <v>MASSA DE REJUNTE PRONTA PARA TRATAMENTO DE JUNTAS DE CHAPA DE GESSO PARA DRYWALL, SEM ADICAO DE AGUA</v>
          </cell>
          <cell r="C2971" t="str">
            <v xml:space="preserve">KG    </v>
          </cell>
          <cell r="D2971" t="str">
            <v>CR</v>
          </cell>
          <cell r="E2971" t="str">
            <v>2,72</v>
          </cell>
        </row>
        <row r="2972">
          <cell r="A2972">
            <v>4049</v>
          </cell>
          <cell r="B2972" t="str">
            <v>MASSA EPOXI BICOMPONENTE (MASSA + CATALIZADOR)</v>
          </cell>
          <cell r="C2972" t="str">
            <v xml:space="preserve">L     </v>
          </cell>
          <cell r="D2972" t="str">
            <v>CR</v>
          </cell>
          <cell r="E2972" t="str">
            <v>98,55</v>
          </cell>
        </row>
        <row r="2973">
          <cell r="A2973">
            <v>38120</v>
          </cell>
          <cell r="B2973" t="str">
            <v>MASSA EPOXI BICOMPONENTE PARA REPAROS</v>
          </cell>
          <cell r="C2973" t="str">
            <v xml:space="preserve">KG    </v>
          </cell>
          <cell r="D2973" t="str">
            <v>CR</v>
          </cell>
          <cell r="E2973" t="str">
            <v>143,47</v>
          </cell>
        </row>
        <row r="2974">
          <cell r="A2974">
            <v>43652</v>
          </cell>
          <cell r="B2974" t="str">
            <v>MASSA PARA MADEIRA - INTERIOR E EXTERIOR</v>
          </cell>
          <cell r="C2974" t="str">
            <v xml:space="preserve">KG    </v>
          </cell>
          <cell r="D2974" t="str">
            <v>CR</v>
          </cell>
          <cell r="E2974" t="str">
            <v>19,79</v>
          </cell>
        </row>
        <row r="2975">
          <cell r="A2975">
            <v>10498</v>
          </cell>
          <cell r="B2975" t="str">
            <v>MASSA PARA VIDRO</v>
          </cell>
          <cell r="C2975" t="str">
            <v xml:space="preserve">KG    </v>
          </cell>
          <cell r="D2975" t="str">
            <v>CR</v>
          </cell>
          <cell r="E2975" t="str">
            <v>8,91</v>
          </cell>
        </row>
        <row r="2976">
          <cell r="A2976">
            <v>4823</v>
          </cell>
          <cell r="B2976" t="str">
            <v>MASSA PLASTICA PARA MARMORE/GRANITO</v>
          </cell>
          <cell r="C2976" t="str">
            <v xml:space="preserve">KG    </v>
          </cell>
          <cell r="D2976" t="str">
            <v>CR</v>
          </cell>
          <cell r="E2976" t="str">
            <v>39,46</v>
          </cell>
        </row>
        <row r="2977">
          <cell r="A2977">
            <v>38877</v>
          </cell>
          <cell r="B2977" t="str">
            <v>MASSA PREMIUM PARA TEXTURA LISA DE BASE ACRILICA, USO INTERNO E EXTERNO</v>
          </cell>
          <cell r="C2977" t="str">
            <v xml:space="preserve">KG    </v>
          </cell>
          <cell r="D2977" t="str">
            <v>CR</v>
          </cell>
          <cell r="E2977" t="str">
            <v>6,35</v>
          </cell>
        </row>
        <row r="2978">
          <cell r="A2978">
            <v>34546</v>
          </cell>
          <cell r="B2978" t="str">
            <v>MASSA PREMIUM PARA TEXTURA RUSTICA DE BASE ACRILICA, COR BRANCA, USO INTERNO E EXTERNO</v>
          </cell>
          <cell r="C2978" t="str">
            <v xml:space="preserve">KG    </v>
          </cell>
          <cell r="D2978" t="str">
            <v>CR</v>
          </cell>
          <cell r="E2978" t="str">
            <v>6,53</v>
          </cell>
        </row>
        <row r="2979">
          <cell r="A2979">
            <v>41387</v>
          </cell>
          <cell r="B2979" t="str">
            <v>MASTRO SIMPLES GALVANIZADO DIAMETRO NOMINAL 1 1/2"</v>
          </cell>
          <cell r="C2979" t="str">
            <v xml:space="preserve">M     </v>
          </cell>
          <cell r="D2979" t="str">
            <v>CR</v>
          </cell>
          <cell r="E2979" t="str">
            <v>49,28</v>
          </cell>
        </row>
        <row r="2980">
          <cell r="A2980">
            <v>41388</v>
          </cell>
          <cell r="B2980" t="str">
            <v>MASTRO SIMPLES GALVANIZADO DIAMETRO NOMINAL 2"</v>
          </cell>
          <cell r="C2980" t="str">
            <v xml:space="preserve">M     </v>
          </cell>
          <cell r="D2980" t="str">
            <v>CR</v>
          </cell>
          <cell r="E2980" t="str">
            <v>59,13</v>
          </cell>
        </row>
        <row r="2981">
          <cell r="A2981">
            <v>41380</v>
          </cell>
          <cell r="B2981" t="str">
            <v>MASTRO TELESCOPICO DE 4 METROS (3 M X DN= 2" + 1 M X DN= 1 1/2")</v>
          </cell>
          <cell r="C2981" t="str">
            <v xml:space="preserve">UN    </v>
          </cell>
          <cell r="D2981" t="str">
            <v>CR</v>
          </cell>
          <cell r="E2981" t="str">
            <v>393,40</v>
          </cell>
        </row>
        <row r="2982">
          <cell r="A2982">
            <v>41381</v>
          </cell>
          <cell r="B2982" t="str">
            <v>MASTRO TELESCOPICO GALVANIZADO 5 METROS (3 M X DN= 2" + 2 M X DN= 1 1/2")</v>
          </cell>
          <cell r="C2982" t="str">
            <v xml:space="preserve">UN    </v>
          </cell>
          <cell r="D2982" t="str">
            <v>CR</v>
          </cell>
          <cell r="E2982" t="str">
            <v>412,14</v>
          </cell>
        </row>
        <row r="2983">
          <cell r="A2983">
            <v>41382</v>
          </cell>
          <cell r="B2983" t="str">
            <v>MASTRO TELESCOPICO GALVANIZADO 6 METROS (3 M X DN= 2" + 3 M X DN= 1Â½")</v>
          </cell>
          <cell r="C2983" t="str">
            <v xml:space="preserve">UN    </v>
          </cell>
          <cell r="D2983" t="str">
            <v>CR</v>
          </cell>
          <cell r="E2983" t="str">
            <v>398,92</v>
          </cell>
        </row>
        <row r="2984">
          <cell r="A2984">
            <v>41383</v>
          </cell>
          <cell r="B2984" t="str">
            <v>MASTRO TELESCOPICO GALVANIZADO 7 METROS (6 M X DN= 2" + 1 M X DN= 1 1/2")</v>
          </cell>
          <cell r="C2984" t="str">
            <v xml:space="preserve">UN    </v>
          </cell>
          <cell r="D2984" t="str">
            <v>CR</v>
          </cell>
          <cell r="E2984" t="str">
            <v>541,46</v>
          </cell>
        </row>
        <row r="2985">
          <cell r="A2985">
            <v>41385</v>
          </cell>
          <cell r="B2985" t="str">
            <v>MASTRO TELESCOPICO GALVANIZADO 9 METROS (6 M X DN= 2" + 3 M X DN= 1 1/2")</v>
          </cell>
          <cell r="C2985" t="str">
            <v xml:space="preserve">UN    </v>
          </cell>
          <cell r="D2985" t="str">
            <v>CR</v>
          </cell>
          <cell r="E2985" t="str">
            <v>673,77</v>
          </cell>
        </row>
        <row r="2986">
          <cell r="A2986">
            <v>11079</v>
          </cell>
          <cell r="B2986" t="str">
            <v>MATERIAL FILTRANTE (PEDREGULHO) 0,6 A 25,46 MM (POSTO PEDREIRA/FORNECEDOR, SEM FRETE)</v>
          </cell>
          <cell r="C2986" t="str">
            <v xml:space="preserve">M3    </v>
          </cell>
          <cell r="D2986" t="str">
            <v>CR</v>
          </cell>
          <cell r="E2986" t="str">
            <v>1.270,91</v>
          </cell>
        </row>
        <row r="2987">
          <cell r="A2987">
            <v>11082</v>
          </cell>
          <cell r="B2987" t="str">
            <v>MATERIAL FILTRANTE (PEDREGULHO) 38 A 25,4 MM (POSTO PEDREIRA/FORNECEDOR, SEM FRETE)</v>
          </cell>
          <cell r="C2987" t="str">
            <v xml:space="preserve">M3    </v>
          </cell>
          <cell r="D2987" t="str">
            <v>CR</v>
          </cell>
          <cell r="E2987" t="str">
            <v>1.270,91</v>
          </cell>
        </row>
        <row r="2988">
          <cell r="A2988">
            <v>4058</v>
          </cell>
          <cell r="B2988" t="str">
            <v>MECANICO DE EQUIPAMENTOS PESADOS</v>
          </cell>
          <cell r="C2988" t="str">
            <v xml:space="preserve">H     </v>
          </cell>
          <cell r="D2988" t="str">
            <v>CR</v>
          </cell>
          <cell r="E2988" t="str">
            <v>28,12</v>
          </cell>
        </row>
        <row r="2989">
          <cell r="A2989">
            <v>40974</v>
          </cell>
          <cell r="B2989" t="str">
            <v>MECANICO DE EQUIPAMENTOS PESADOS (MENSALISTA)</v>
          </cell>
          <cell r="C2989" t="str">
            <v xml:space="preserve">MES   </v>
          </cell>
          <cell r="D2989" t="str">
            <v>CR</v>
          </cell>
          <cell r="E2989" t="str">
            <v>4.925,31</v>
          </cell>
        </row>
        <row r="2990">
          <cell r="A2990">
            <v>34794</v>
          </cell>
          <cell r="B2990" t="str">
            <v>MECANICO DE REFRIGERACAO (HORISTA)</v>
          </cell>
          <cell r="C2990" t="str">
            <v xml:space="preserve">H     </v>
          </cell>
          <cell r="D2990" t="str">
            <v>CR</v>
          </cell>
          <cell r="E2990" t="str">
            <v>26,82</v>
          </cell>
        </row>
        <row r="2991">
          <cell r="A2991">
            <v>40925</v>
          </cell>
          <cell r="B2991" t="str">
            <v>MECANICO DE REFRIGERACAO (MENSALISTA)</v>
          </cell>
          <cell r="C2991" t="str">
            <v xml:space="preserve">MES   </v>
          </cell>
          <cell r="D2991" t="str">
            <v>CR</v>
          </cell>
          <cell r="E2991" t="str">
            <v>4.697,88</v>
          </cell>
        </row>
        <row r="2992">
          <cell r="A2992">
            <v>13741</v>
          </cell>
          <cell r="B2992" t="str">
            <v>MEDIDOR DE NIVEL ESTATICO E DINAMICO PARA POCO, COMPRIMENTO DE 200 M</v>
          </cell>
          <cell r="C2992" t="str">
            <v xml:space="preserve">UN    </v>
          </cell>
          <cell r="D2992" t="str">
            <v>CR</v>
          </cell>
          <cell r="E2992" t="str">
            <v>2.126,47</v>
          </cell>
        </row>
        <row r="2993">
          <cell r="A2993">
            <v>3288</v>
          </cell>
          <cell r="B2993" t="str">
            <v>MEIA CANA DE MADEIRA CEDRINHO OU EQUIVALENTE DA REGIAO, ACABAMENTO PARA FORRO PAULISTA, *2,5 X 2,5* CM</v>
          </cell>
          <cell r="C2993" t="str">
            <v xml:space="preserve">M     </v>
          </cell>
          <cell r="D2993" t="str">
            <v xml:space="preserve">C </v>
          </cell>
          <cell r="E2993" t="str">
            <v>9,00</v>
          </cell>
        </row>
        <row r="2994">
          <cell r="A2994">
            <v>13587</v>
          </cell>
          <cell r="B2994" t="str">
            <v>MEIA CANA DE MADEIRA PINUS OU EQUIVALENTE DA REGIAO, ACABAMENTO PARA FORRO PAULISTA, *2,5 X 2,5* CM</v>
          </cell>
          <cell r="C2994" t="str">
            <v xml:space="preserve">M     </v>
          </cell>
          <cell r="D2994" t="str">
            <v>CR</v>
          </cell>
          <cell r="E2994" t="str">
            <v>5,43</v>
          </cell>
        </row>
        <row r="2995">
          <cell r="A2995">
            <v>38598</v>
          </cell>
          <cell r="B2995" t="str">
            <v>MEIA CANALETA DE CONCRETO ESTRUTURAL 14 X 19 X 19 CM, FBK 14 MPA (NBR 6136)</v>
          </cell>
          <cell r="C2995" t="str">
            <v xml:space="preserve">UN    </v>
          </cell>
          <cell r="D2995" t="str">
            <v>CR</v>
          </cell>
          <cell r="E2995" t="str">
            <v>2,72</v>
          </cell>
        </row>
        <row r="2996">
          <cell r="A2996">
            <v>38595</v>
          </cell>
          <cell r="B2996" t="str">
            <v>MEIA CANALETA DE CONCRETO ESTRUTURAL 14 X 19 X 19 CM, FBK 4,5 MPA (NBR 6136)</v>
          </cell>
          <cell r="C2996" t="str">
            <v xml:space="preserve">UN    </v>
          </cell>
          <cell r="D2996" t="str">
            <v>CR</v>
          </cell>
          <cell r="E2996" t="str">
            <v>2,31</v>
          </cell>
        </row>
        <row r="2997">
          <cell r="A2997">
            <v>38592</v>
          </cell>
          <cell r="B2997" t="str">
            <v>MEIO BLOCO DE CONCRETO ESTRUTURAL 14 X 19 X 14 CM, FBK 14 MPA (NBR 6136)</v>
          </cell>
          <cell r="C2997" t="str">
            <v xml:space="preserve">UN    </v>
          </cell>
          <cell r="D2997" t="str">
            <v>CR</v>
          </cell>
          <cell r="E2997" t="str">
            <v>2,33</v>
          </cell>
        </row>
        <row r="2998">
          <cell r="A2998">
            <v>38588</v>
          </cell>
          <cell r="B2998" t="str">
            <v>MEIO BLOCO DE CONCRETO ESTRUTURAL 14 X 19 X 14 CM, FBK 4,5 MPA (NBR 6136)</v>
          </cell>
          <cell r="C2998" t="str">
            <v xml:space="preserve">UN    </v>
          </cell>
          <cell r="D2998" t="str">
            <v>CR</v>
          </cell>
          <cell r="E2998" t="str">
            <v>1,86</v>
          </cell>
        </row>
        <row r="2999">
          <cell r="A2999">
            <v>38593</v>
          </cell>
          <cell r="B2999" t="str">
            <v>MEIO BLOCO DE CONCRETO ESTRUTURAL 14 X 19 X 19 CM, FBK 14 MPA (NBR 6136)</v>
          </cell>
          <cell r="C2999" t="str">
            <v xml:space="preserve">UN    </v>
          </cell>
          <cell r="D2999" t="str">
            <v>CR</v>
          </cell>
          <cell r="E2999" t="str">
            <v>2,57</v>
          </cell>
        </row>
        <row r="3000">
          <cell r="A3000">
            <v>38589</v>
          </cell>
          <cell r="B3000" t="str">
            <v>MEIO BLOCO DE CONCRETO ESTRUTURAL 14 X 19 X 19 CM, FBK 4,5 MPA (NBR 6136)</v>
          </cell>
          <cell r="C3000" t="str">
            <v xml:space="preserve">UN    </v>
          </cell>
          <cell r="D3000" t="str">
            <v>CR</v>
          </cell>
          <cell r="E3000" t="str">
            <v>1,95</v>
          </cell>
        </row>
        <row r="3001">
          <cell r="A3001">
            <v>38594</v>
          </cell>
          <cell r="B3001" t="str">
            <v>MEIO BLOCO DE CONCRETO ESTRUTURAL 14 X 19 X 34 CM, FBK 14 MPA (NBR 6136)</v>
          </cell>
          <cell r="C3001" t="str">
            <v xml:space="preserve">UN    </v>
          </cell>
          <cell r="D3001" t="str">
            <v>CR</v>
          </cell>
          <cell r="E3001" t="str">
            <v>4,06</v>
          </cell>
        </row>
        <row r="3002">
          <cell r="A3002">
            <v>34773</v>
          </cell>
          <cell r="B3002" t="str">
            <v>MEIO BLOCO DE VEDACAO DE CONCRETO APARENTE 14 X 19 X 19 CM  (CLASSE C - NBR 6136)</v>
          </cell>
          <cell r="C3002" t="str">
            <v xml:space="preserve">UN    </v>
          </cell>
          <cell r="D3002" t="str">
            <v>CR</v>
          </cell>
          <cell r="E3002" t="str">
            <v>1,92</v>
          </cell>
        </row>
        <row r="3003">
          <cell r="A3003">
            <v>34769</v>
          </cell>
          <cell r="B3003" t="str">
            <v>MEIO BLOCO DE VEDACAO DE CONCRETO APARENTE 19 X 19 X 19 CM (CLASSE C - NBR 6136)</v>
          </cell>
          <cell r="C3003" t="str">
            <v xml:space="preserve">UN    </v>
          </cell>
          <cell r="D3003" t="str">
            <v>CR</v>
          </cell>
          <cell r="E3003" t="str">
            <v>2,38</v>
          </cell>
        </row>
        <row r="3004">
          <cell r="A3004">
            <v>34763</v>
          </cell>
          <cell r="B3004" t="str">
            <v>MEIO BLOCO DE VEDACAO DE CONCRETO APARENTE 9  X 19 X 19 CM (CLASSE C - NBR 6136)</v>
          </cell>
          <cell r="C3004" t="str">
            <v xml:space="preserve">UN    </v>
          </cell>
          <cell r="D3004" t="str">
            <v>CR</v>
          </cell>
          <cell r="E3004" t="str">
            <v>1,46</v>
          </cell>
        </row>
        <row r="3005">
          <cell r="A3005">
            <v>34774</v>
          </cell>
          <cell r="B3005" t="str">
            <v>MEIO BLOCO DE VEDACAO DE CONCRETO 14 X 19 X 19 CM (CLASSE C - NBR 6136)</v>
          </cell>
          <cell r="C3005" t="str">
            <v xml:space="preserve">UN    </v>
          </cell>
          <cell r="D3005" t="str">
            <v>CR</v>
          </cell>
          <cell r="E3005" t="str">
            <v>1,82</v>
          </cell>
        </row>
        <row r="3006">
          <cell r="A3006">
            <v>34771</v>
          </cell>
          <cell r="B3006" t="str">
            <v>MEIO BLOCO DE VEDACAO DE CONCRETO 19 X 19 X 19 CM (CLASSE C - NBR 6136)</v>
          </cell>
          <cell r="C3006" t="str">
            <v xml:space="preserve">UN    </v>
          </cell>
          <cell r="D3006" t="str">
            <v>CR</v>
          </cell>
          <cell r="E3006" t="str">
            <v>2,20</v>
          </cell>
        </row>
        <row r="3007">
          <cell r="A3007">
            <v>34764</v>
          </cell>
          <cell r="B3007" t="str">
            <v>MEIO BLOCO DE VEDACAO DE CONCRETO 9 X 19 X 19 CM (CLASSE C - NBR 6136)</v>
          </cell>
          <cell r="C3007" t="str">
            <v xml:space="preserve">UN    </v>
          </cell>
          <cell r="D3007" t="str">
            <v>CR</v>
          </cell>
          <cell r="E3007" t="str">
            <v>1,44</v>
          </cell>
        </row>
        <row r="3008">
          <cell r="A3008">
            <v>34788</v>
          </cell>
          <cell r="B3008" t="str">
            <v>MEIO BLOCO ESTRUTURAL CERAMICO 14 X 19 X 14 CM, 6,0 MPA (NBR 15270)</v>
          </cell>
          <cell r="C3008" t="str">
            <v xml:space="preserve">UN    </v>
          </cell>
          <cell r="D3008" t="str">
            <v>CR</v>
          </cell>
          <cell r="E3008" t="str">
            <v>1,48</v>
          </cell>
        </row>
        <row r="3009">
          <cell r="A3009">
            <v>34781</v>
          </cell>
          <cell r="B3009" t="str">
            <v>MEIO BLOCO ESTRUTURAL CERAMICO 14 X 19 X 19 CM, 6,0 MPA (NBR 15270)</v>
          </cell>
          <cell r="C3009" t="str">
            <v xml:space="preserve">UN    </v>
          </cell>
          <cell r="D3009" t="str">
            <v>CR</v>
          </cell>
          <cell r="E3009" t="str">
            <v>1,68</v>
          </cell>
        </row>
        <row r="3010">
          <cell r="A3010">
            <v>41682</v>
          </cell>
          <cell r="B3010" t="str">
            <v>MEIO-FIO OU GUIA DE CONCRETO PRE MOLDADO, COMP 1 M, *30 X 10/12* CM (H X L1/L2)</v>
          </cell>
          <cell r="C3010" t="str">
            <v xml:space="preserve">UN    </v>
          </cell>
          <cell r="D3010" t="str">
            <v>CR</v>
          </cell>
          <cell r="E3010" t="str">
            <v>31,70</v>
          </cell>
        </row>
        <row r="3011">
          <cell r="A3011">
            <v>41683</v>
          </cell>
          <cell r="B3011" t="str">
            <v>MEIO-FIO OU GUIA DE CONCRETO PRE MOLDADO, COMP 80 CM, *30 X 10/10* (H X L1/L2)</v>
          </cell>
          <cell r="C3011" t="str">
            <v xml:space="preserve">UN    </v>
          </cell>
          <cell r="D3011" t="str">
            <v>CR</v>
          </cell>
          <cell r="E3011" t="str">
            <v>23,32</v>
          </cell>
        </row>
        <row r="3012">
          <cell r="A3012">
            <v>41680</v>
          </cell>
          <cell r="B3012" t="str">
            <v>MEIO-FIO OU GUIA DE CONCRETO PRE-MOLDADO, COMP *39* CM, *19 X 6,5/6,5* CM (H X L1/L2)</v>
          </cell>
          <cell r="C3012" t="str">
            <v xml:space="preserve">UN    </v>
          </cell>
          <cell r="D3012" t="str">
            <v>CR</v>
          </cell>
          <cell r="E3012" t="str">
            <v>12,55</v>
          </cell>
        </row>
        <row r="3013">
          <cell r="A3013">
            <v>41679</v>
          </cell>
          <cell r="B3013" t="str">
            <v>MEIO-FIO OU GUIA DE CONCRETO PRE-MOLDADO, COMP 1 M, *20 X 12/15* CM (H X L1/L2)</v>
          </cell>
          <cell r="C3013" t="str">
            <v xml:space="preserve">UN    </v>
          </cell>
          <cell r="D3013" t="str">
            <v>CR</v>
          </cell>
          <cell r="E3013" t="str">
            <v>28,70</v>
          </cell>
        </row>
        <row r="3014">
          <cell r="A3014">
            <v>41681</v>
          </cell>
          <cell r="B3014" t="str">
            <v>MEIO-FIO OU GUIA DE CONCRETO PRE-MOLDADO, COMP 80 CM, *25 X 08/08* CM (H X L1/L2)</v>
          </cell>
          <cell r="C3014" t="str">
            <v xml:space="preserve">UN    </v>
          </cell>
          <cell r="D3014" t="str">
            <v>CR</v>
          </cell>
          <cell r="E3014" t="str">
            <v>19,64</v>
          </cell>
        </row>
        <row r="3015">
          <cell r="A3015">
            <v>43386</v>
          </cell>
          <cell r="B3015" t="str">
            <v>MEIO-FIO OU GUIA DE CONCRETO PRE-MOLDADO, TIPO CHAPEU PARA BOCA DE LOBO,  DIMENSOES *1,20* X 0,15 X 0,30 M</v>
          </cell>
          <cell r="C3015" t="str">
            <v xml:space="preserve">UN    </v>
          </cell>
          <cell r="D3015" t="str">
            <v>CR</v>
          </cell>
          <cell r="E3015" t="str">
            <v>44,85</v>
          </cell>
        </row>
        <row r="3016">
          <cell r="A3016">
            <v>4059</v>
          </cell>
          <cell r="B3016" t="str">
            <v>MEIO-FIO OU GUIA DE CONCRETO, PRE-MOLDADO, COMP 1 M, *30 X 12/15* CM (H X L1/L2)</v>
          </cell>
          <cell r="C3016" t="str">
            <v xml:space="preserve">M     </v>
          </cell>
          <cell r="D3016" t="str">
            <v>CR</v>
          </cell>
          <cell r="E3016" t="str">
            <v>31,70</v>
          </cell>
        </row>
        <row r="3017">
          <cell r="A3017">
            <v>4062</v>
          </cell>
          <cell r="B3017" t="str">
            <v>MEIO-FIO OU GUIA DE CONCRETO, PRE-MOLDADO, COMP 1 M, *30 X 15* CM (H X L)</v>
          </cell>
          <cell r="C3017" t="str">
            <v xml:space="preserve">UN    </v>
          </cell>
          <cell r="D3017" t="str">
            <v>CR</v>
          </cell>
          <cell r="E3017" t="str">
            <v>31,70</v>
          </cell>
        </row>
        <row r="3018">
          <cell r="A3018">
            <v>4061</v>
          </cell>
          <cell r="B3018" t="str">
            <v>MEIO-FIO OU GUIA DE CONCRETO, PRE-MOLDADO, COMP 80 CM, *45 X 12/18* CM (H X L1/L2)</v>
          </cell>
          <cell r="C3018" t="str">
            <v xml:space="preserve">UN    </v>
          </cell>
          <cell r="D3018" t="str">
            <v>CR</v>
          </cell>
          <cell r="E3018" t="str">
            <v>39,47</v>
          </cell>
        </row>
        <row r="3019">
          <cell r="A3019">
            <v>41315</v>
          </cell>
          <cell r="B3019" t="str">
            <v>MEMBRANA IMPERMEABILIZANTE A BASE DE POLIUREIA, BICOMPONENTE, APLICACAO A FRIO</v>
          </cell>
          <cell r="C3019" t="str">
            <v xml:space="preserve">KG    </v>
          </cell>
          <cell r="D3019" t="str">
            <v>CR</v>
          </cell>
          <cell r="E3019" t="str">
            <v>85,66</v>
          </cell>
        </row>
        <row r="3020">
          <cell r="A3020">
            <v>43148</v>
          </cell>
          <cell r="B3020" t="str">
            <v>MEMBRANA IMPERMEABILIZANTE A BASE DE POLIURETANO</v>
          </cell>
          <cell r="C3020" t="str">
            <v xml:space="preserve">KG    </v>
          </cell>
          <cell r="D3020" t="str">
            <v>CR</v>
          </cell>
          <cell r="E3020" t="str">
            <v>58,14</v>
          </cell>
        </row>
        <row r="3021">
          <cell r="A3021">
            <v>43147</v>
          </cell>
          <cell r="B3021" t="str">
            <v>MEMBRANA IMPERMEABILIZANTE ACRILICA MONOCOMPONENTE</v>
          </cell>
          <cell r="C3021" t="str">
            <v xml:space="preserve">KG    </v>
          </cell>
          <cell r="D3021" t="str">
            <v>CR</v>
          </cell>
          <cell r="E3021" t="str">
            <v>22,52</v>
          </cell>
        </row>
        <row r="3022">
          <cell r="A3022">
            <v>10608</v>
          </cell>
          <cell r="B3022" t="str">
            <v>MESA VIBRATORIA COM DIMENSOES DE 2,0 X 1,0 M, COM MOTOR ELETRICO DE 2 POLOS E POTENCIA DE 3 CV</v>
          </cell>
          <cell r="C3022" t="str">
            <v xml:space="preserve">UN    </v>
          </cell>
          <cell r="D3022" t="str">
            <v>AS</v>
          </cell>
          <cell r="E3022" t="str">
            <v>9.667,99</v>
          </cell>
        </row>
        <row r="3023">
          <cell r="A3023">
            <v>4069</v>
          </cell>
          <cell r="B3023" t="str">
            <v>MESTRE DE OBRAS (HORISTA)</v>
          </cell>
          <cell r="C3023" t="str">
            <v xml:space="preserve">H     </v>
          </cell>
          <cell r="D3023" t="str">
            <v>CR</v>
          </cell>
          <cell r="E3023" t="str">
            <v>62,69</v>
          </cell>
        </row>
        <row r="3024">
          <cell r="A3024">
            <v>40819</v>
          </cell>
          <cell r="B3024" t="str">
            <v>MESTRE DE OBRAS (MENSALISTA)</v>
          </cell>
          <cell r="C3024" t="str">
            <v xml:space="preserve">MES   </v>
          </cell>
          <cell r="D3024" t="str">
            <v>CR</v>
          </cell>
          <cell r="E3024" t="str">
            <v>10.976,33</v>
          </cell>
        </row>
        <row r="3025">
          <cell r="A3025">
            <v>34361</v>
          </cell>
          <cell r="B3025" t="str">
            <v>METACAULIM DE ALTA REATIVIDADE/CAULIM CALCINADO</v>
          </cell>
          <cell r="C3025" t="str">
            <v xml:space="preserve">KG    </v>
          </cell>
          <cell r="D3025" t="str">
            <v>CR</v>
          </cell>
          <cell r="E3025" t="str">
            <v>16,39</v>
          </cell>
        </row>
        <row r="3026">
          <cell r="A3026">
            <v>36512</v>
          </cell>
          <cell r="B3026" t="str">
            <v>MICRO-TRATOR CORTADOR DE GRAMA COM LARGURA DO CORTE DE 107 CM, COM  2 LAMINAS E DESCARTE LATERAL</v>
          </cell>
          <cell r="C3026" t="str">
            <v xml:space="preserve">UN    </v>
          </cell>
          <cell r="D3026" t="str">
            <v>AS</v>
          </cell>
          <cell r="E3026" t="str">
            <v>21.226,14</v>
          </cell>
        </row>
        <row r="3027">
          <cell r="A3027">
            <v>44478</v>
          </cell>
          <cell r="B3027" t="str">
            <v>MICROESFERAS DE VIDRO PARA SINALIZACAO HORIZONTAL VIARIA, TIPO I-B (PREMIX) - NBR  16184</v>
          </cell>
          <cell r="C3027" t="str">
            <v xml:space="preserve">KG    </v>
          </cell>
          <cell r="D3027" t="str">
            <v>CR</v>
          </cell>
          <cell r="E3027" t="str">
            <v>11,66</v>
          </cell>
        </row>
        <row r="3028">
          <cell r="A3028">
            <v>44477</v>
          </cell>
          <cell r="B3028" t="str">
            <v>MICROESFERAS DE VIDRO PARA SINALIZACAO HORIZONTAL VIARIA, TIPO II-A (DROP-ON) - NBR  16184</v>
          </cell>
          <cell r="C3028" t="str">
            <v xml:space="preserve">KG    </v>
          </cell>
          <cell r="D3028" t="str">
            <v>CR</v>
          </cell>
          <cell r="E3028" t="str">
            <v>11,66</v>
          </cell>
        </row>
        <row r="3029">
          <cell r="A3029">
            <v>11697</v>
          </cell>
          <cell r="B3029" t="str">
            <v>MICTORIO COLETIVO ACO INOX (AISI 304), E = 0,8 MM, DE *100 X 40 X 30* CM (C X A X P)</v>
          </cell>
          <cell r="C3029" t="str">
            <v xml:space="preserve">UN    </v>
          </cell>
          <cell r="D3029" t="str">
            <v>CR</v>
          </cell>
          <cell r="E3029" t="str">
            <v>836,07</v>
          </cell>
        </row>
        <row r="3030">
          <cell r="A3030">
            <v>11698</v>
          </cell>
          <cell r="B3030" t="str">
            <v>MICTORIO COLETIVO ACO INOX (AISI 304), E = 0,8 MM, DE *100 X 50 X 35* CM (C X A X P)</v>
          </cell>
          <cell r="C3030" t="str">
            <v xml:space="preserve">UN    </v>
          </cell>
          <cell r="D3030" t="str">
            <v>CR</v>
          </cell>
          <cell r="E3030" t="str">
            <v>997,39</v>
          </cell>
        </row>
        <row r="3031">
          <cell r="A3031">
            <v>10432</v>
          </cell>
          <cell r="B3031" t="str">
            <v>MICTORIO INDICUDUAL, SIFONADO, LOUCA BRANCA, SEM COMPLEMENTOS</v>
          </cell>
          <cell r="C3031" t="str">
            <v xml:space="preserve">UN    </v>
          </cell>
          <cell r="D3031" t="str">
            <v>CR</v>
          </cell>
          <cell r="E3031" t="str">
            <v>376,21</v>
          </cell>
        </row>
        <row r="3032">
          <cell r="A3032">
            <v>11699</v>
          </cell>
          <cell r="B3032" t="str">
            <v>MICTORIO INDIVIDUAL ACO INOX (AISI 304), E = 0,8 MM, DE *50  X 45  X 35* (C X A X P)</v>
          </cell>
          <cell r="C3032" t="str">
            <v xml:space="preserve">UN    </v>
          </cell>
          <cell r="D3032" t="str">
            <v>CR</v>
          </cell>
          <cell r="E3032" t="str">
            <v>1.102,34</v>
          </cell>
        </row>
        <row r="3033">
          <cell r="A3033">
            <v>44020</v>
          </cell>
          <cell r="B3033" t="str">
            <v>MICTORIO INDIVIDUAL, SIFONADO, VALVULA EMBUTIDA, DE LOUCA BRANCA, SEM COMPLEMENTOS - PADRAO ALTO</v>
          </cell>
          <cell r="C3033" t="str">
            <v xml:space="preserve">UN    </v>
          </cell>
          <cell r="D3033" t="str">
            <v>CR</v>
          </cell>
          <cell r="E3033" t="str">
            <v>928,16</v>
          </cell>
        </row>
        <row r="3034">
          <cell r="A3034">
            <v>41420</v>
          </cell>
          <cell r="B3034" t="str">
            <v>MINICAPTOR, EM ACO GALVANIZADO A FOGO, FIXACAO COM ROSCA SOBERBA OU MECANICA, H=600 MM X DN=10 MM</v>
          </cell>
          <cell r="C3034" t="str">
            <v xml:space="preserve">UN    </v>
          </cell>
          <cell r="D3034" t="str">
            <v>CR</v>
          </cell>
          <cell r="E3034" t="str">
            <v>10,03</v>
          </cell>
        </row>
        <row r="3035">
          <cell r="A3035">
            <v>41422</v>
          </cell>
          <cell r="B3035" t="str">
            <v>MINICAPTOR, EM ACO GALVANIZADO A FOGO, FIXACAO HORIZONTAL COM BANDEIRA A 20 CM, H=600 MM E X DN=10 MM</v>
          </cell>
          <cell r="C3035" t="str">
            <v xml:space="preserve">UN    </v>
          </cell>
          <cell r="D3035" t="str">
            <v>CR</v>
          </cell>
          <cell r="E3035" t="str">
            <v>13,70</v>
          </cell>
        </row>
        <row r="3036">
          <cell r="A3036">
            <v>41425</v>
          </cell>
          <cell r="B3036" t="str">
            <v>MINICAPTOR, EM ACO GALVANIZADO A FOGO, FIXACAO HORIZONTAL DE 1 FUROS, SEM BANDEIRA, H=300 MM X DN=10 MM</v>
          </cell>
          <cell r="C3036" t="str">
            <v xml:space="preserve">UN    </v>
          </cell>
          <cell r="D3036" t="str">
            <v>CR</v>
          </cell>
          <cell r="E3036" t="str">
            <v>7,01</v>
          </cell>
        </row>
        <row r="3037">
          <cell r="A3037">
            <v>41426</v>
          </cell>
          <cell r="B3037" t="str">
            <v>MINICAPTOR, EM ACO GALVANIZADO A FOGO, FIXACAO HORIZONTAL DE 2 FUROS, SEM BANDEIRA, H=600 MM X DN=10 MM</v>
          </cell>
          <cell r="C3037" t="str">
            <v xml:space="preserve">UN    </v>
          </cell>
          <cell r="D3037" t="str">
            <v>CR</v>
          </cell>
          <cell r="E3037" t="str">
            <v>12,63</v>
          </cell>
        </row>
        <row r="3038">
          <cell r="A3038">
            <v>41419</v>
          </cell>
          <cell r="B3038" t="str">
            <v>MINICAPTOR, EM ACO GALVANIZADO A FOGO,Â  FIXACAO COM ROSCA SOBERBA OU MECANICA, H=300 MM X DN=10 MM</v>
          </cell>
          <cell r="C3038" t="str">
            <v xml:space="preserve">UN    </v>
          </cell>
          <cell r="D3038" t="str">
            <v>CR</v>
          </cell>
          <cell r="E3038" t="str">
            <v>7,37</v>
          </cell>
        </row>
        <row r="3039">
          <cell r="A3039">
            <v>41421</v>
          </cell>
          <cell r="B3039" t="str">
            <v>MINICAPTOR, EM ACO GALVANIZADO A FOGO,Â  FIXACAO HORIZONTAL COM BANDEIRA A 20 CM, H=300 MM E X DN=10 MM</v>
          </cell>
          <cell r="C3039" t="str">
            <v xml:space="preserve">UN    </v>
          </cell>
          <cell r="D3039" t="str">
            <v>CR</v>
          </cell>
          <cell r="E3039" t="str">
            <v>10,00</v>
          </cell>
        </row>
        <row r="3040">
          <cell r="A3040">
            <v>41414</v>
          </cell>
          <cell r="B3040" t="str">
            <v>MINICAPTORES DE INSERCAO, EM ACO GALVANIZADO A FOGO, H=300 MM X DN=10 MM</v>
          </cell>
          <cell r="C3040" t="str">
            <v xml:space="preserve">UN    </v>
          </cell>
          <cell r="D3040" t="str">
            <v>CR</v>
          </cell>
          <cell r="E3040" t="str">
            <v>23,19</v>
          </cell>
        </row>
        <row r="3041">
          <cell r="A3041">
            <v>41415</v>
          </cell>
          <cell r="B3041" t="str">
            <v>MINICAPTORES DE INSERCAO, EM ACO GALVANIZADO A FOGO, H=600,MM X DN=10,MM</v>
          </cell>
          <cell r="C3041" t="str">
            <v xml:space="preserve">UN    </v>
          </cell>
          <cell r="D3041" t="str">
            <v>CR</v>
          </cell>
          <cell r="E3041" t="str">
            <v>27,01</v>
          </cell>
        </row>
        <row r="3042">
          <cell r="A3042">
            <v>37514</v>
          </cell>
          <cell r="B3042" t="str">
            <v>MINICARREGADEIRA SOBRE RODAS, POTENCIA LIQUIDA DE *47* HP, CAPACIDADE NOMINAL DE OPERACAO DE *646* KG</v>
          </cell>
          <cell r="C3042" t="str">
            <v xml:space="preserve">UN    </v>
          </cell>
          <cell r="D3042" t="str">
            <v>AS</v>
          </cell>
          <cell r="E3042" t="str">
            <v>275.000,00</v>
          </cell>
        </row>
        <row r="3043">
          <cell r="A3043">
            <v>37519</v>
          </cell>
          <cell r="B3043" t="str">
            <v>MINICARREGADEIRA SOBRE RODAS, POTENCIA LIQUIDA DE *72* HP, CAPACIDADE NOMINAL DE OPERACAO DE *1200* KG</v>
          </cell>
          <cell r="C3043" t="str">
            <v xml:space="preserve">UN    </v>
          </cell>
          <cell r="D3043" t="str">
            <v>AS</v>
          </cell>
          <cell r="E3043" t="str">
            <v>424.405,68</v>
          </cell>
        </row>
        <row r="3044">
          <cell r="A3044">
            <v>37520</v>
          </cell>
          <cell r="B3044" t="str">
            <v>MINIESCAVADEIRA SOBRE ESTEIRAS, POTENCIA LIQUIDA DE *30* HP, PESO OPERACIONAL DE *3.500* KG</v>
          </cell>
          <cell r="C3044" t="str">
            <v xml:space="preserve">UN    </v>
          </cell>
          <cell r="D3044" t="str">
            <v>AS</v>
          </cell>
          <cell r="E3044" t="str">
            <v>417.448,21</v>
          </cell>
        </row>
        <row r="3045">
          <cell r="A3045">
            <v>37521</v>
          </cell>
          <cell r="B3045" t="str">
            <v>MINIESCAVADEIRA SOBRE ESTEIRAS, POTENCIA LIQUIDA DE *42* HP, PESO OPERACIONAL DE *4.500* KG</v>
          </cell>
          <cell r="C3045" t="str">
            <v xml:space="preserve">UN    </v>
          </cell>
          <cell r="D3045" t="str">
            <v>AS</v>
          </cell>
          <cell r="E3045" t="str">
            <v>509.286,82</v>
          </cell>
        </row>
        <row r="3046">
          <cell r="A3046">
            <v>37522</v>
          </cell>
          <cell r="B3046" t="str">
            <v>MINIESCAVADEIRA SOBRE ESTEIRAS, POTENCIA LIQUIDA DE *42* HP, PESO OPERACIONAL DE *5.300* KG</v>
          </cell>
          <cell r="C3046" t="str">
            <v xml:space="preserve">UN    </v>
          </cell>
          <cell r="D3046" t="str">
            <v>AS</v>
          </cell>
          <cell r="E3046" t="str">
            <v>524.609,11</v>
          </cell>
        </row>
        <row r="3047">
          <cell r="A3047">
            <v>21109</v>
          </cell>
          <cell r="B3047" t="str">
            <v>MINUTERIA ELETRONICA COLETIVA COM POTENCIA MAXIMA RESISTIVA PARA LAMPADAS FLUORESCENTES DE *300* W ( 110 V ) / *600* W ( 110 V )</v>
          </cell>
          <cell r="C3047" t="str">
            <v xml:space="preserve">UN    </v>
          </cell>
          <cell r="D3047" t="str">
            <v>AS</v>
          </cell>
          <cell r="E3047" t="str">
            <v>70,96</v>
          </cell>
        </row>
        <row r="3048">
          <cell r="A3048">
            <v>37546</v>
          </cell>
          <cell r="B3048" t="str">
            <v>MISTURADOR DE ARGAMASSA, EIXO HORIZONTAL, CAPACIDADE DE MISTURA 160 KG, MOTOR ELETRICO TRIFASICO 220/380 V, POTENCIA 3 CV</v>
          </cell>
          <cell r="C3048" t="str">
            <v xml:space="preserve">UN    </v>
          </cell>
          <cell r="D3048" t="str">
            <v>CR</v>
          </cell>
          <cell r="E3048" t="str">
            <v>11.991,07</v>
          </cell>
        </row>
        <row r="3049">
          <cell r="A3049">
            <v>37544</v>
          </cell>
          <cell r="B3049" t="str">
            <v>MISTURADOR DE ARGAMASSA, EIXO HORIZONTAL, CAPACIDADE DE MISTURA 300 KG, MOTOR ELETRICO TRIFASICO 220/380 V, POTENCIA 5 CV</v>
          </cell>
          <cell r="C3049" t="str">
            <v xml:space="preserve">UN    </v>
          </cell>
          <cell r="D3049" t="str">
            <v>CR</v>
          </cell>
          <cell r="E3049" t="str">
            <v>12.682,57</v>
          </cell>
        </row>
        <row r="3050">
          <cell r="A3050">
            <v>37545</v>
          </cell>
          <cell r="B3050" t="str">
            <v>MISTURADOR DE ARGAMASSA, EIXO HORIZONTAL, CAPACIDADE DE MISTURA 600 KG, MOTOR ELETRICO TRIFASICO 220/380 V, POTENCIA 7,5 CV</v>
          </cell>
          <cell r="C3050" t="str">
            <v xml:space="preserve">UN    </v>
          </cell>
          <cell r="D3050" t="str">
            <v>CR</v>
          </cell>
          <cell r="E3050" t="str">
            <v>15.090,55</v>
          </cell>
        </row>
        <row r="3051">
          <cell r="A3051">
            <v>36793</v>
          </cell>
          <cell r="B3051" t="str">
            <v>MISTURADOR DE METAL CROMADO DE PAREDE PARA LAVATORIO (REF 1878)</v>
          </cell>
          <cell r="C3051" t="str">
            <v xml:space="preserve">UN    </v>
          </cell>
          <cell r="D3051" t="str">
            <v>CR</v>
          </cell>
          <cell r="E3051" t="str">
            <v>700,85</v>
          </cell>
        </row>
        <row r="3052">
          <cell r="A3052">
            <v>11769</v>
          </cell>
          <cell r="B3052" t="str">
            <v>MISTURADOR DE METAL CROMADO, DE MESA/BANCADA, COM BICA BAIXA, PARA LAVATORIO (REF 1875)</v>
          </cell>
          <cell r="C3052" t="str">
            <v xml:space="preserve">UN    </v>
          </cell>
          <cell r="D3052" t="str">
            <v>CR</v>
          </cell>
          <cell r="E3052" t="str">
            <v>309,72</v>
          </cell>
        </row>
        <row r="3053">
          <cell r="A3053">
            <v>11771</v>
          </cell>
          <cell r="B3053" t="str">
            <v>MISTURADOR DE PAREDE, DE METAL CROMADO, PARA COZINHA, BICA ALTA MOVEL, COM AREJADOR ARTICULADO (REF 1258)</v>
          </cell>
          <cell r="C3053" t="str">
            <v xml:space="preserve">UN    </v>
          </cell>
          <cell r="D3053" t="str">
            <v>CR</v>
          </cell>
          <cell r="E3053" t="str">
            <v>379,37</v>
          </cell>
        </row>
        <row r="3054">
          <cell r="A3054">
            <v>39919</v>
          </cell>
          <cell r="B3054" t="str">
            <v>MISTURADOR DUPLO HORIZONTAL DE ALTA TURBULENCIA, CAPACIDADE / VOLUME 2 X 500 LITROS, MOTORES ELETRICOS MINIMO 5 CV CADA,  PARA NATA CIMENTO, ARGAMASSA E OUTROS</v>
          </cell>
          <cell r="C3054" t="str">
            <v xml:space="preserve">UN    </v>
          </cell>
          <cell r="D3054" t="str">
            <v>CR</v>
          </cell>
          <cell r="E3054" t="str">
            <v>60.021,92</v>
          </cell>
        </row>
        <row r="3055">
          <cell r="A3055">
            <v>38385</v>
          </cell>
          <cell r="B3055" t="str">
            <v>MISTURADOR MANUAL DE TINTAS PARA FURADEIRA, HASTE METALICA *60* CM, COM HELICE  (MEXEDOR DE TINTA)</v>
          </cell>
          <cell r="C3055" t="str">
            <v xml:space="preserve">UN    </v>
          </cell>
          <cell r="D3055" t="str">
            <v>CR</v>
          </cell>
          <cell r="E3055" t="str">
            <v>43,73</v>
          </cell>
        </row>
        <row r="3056">
          <cell r="A3056">
            <v>36800</v>
          </cell>
          <cell r="B3056" t="str">
            <v>MISTURADOR METALICO, BASE PARA CHUVEIRO/BANHEIRA, 1/2 " OU 3/4 ", SOLDAVEL OU ROSCAVEL (NAO INCLUI ACABAMENTOS)</v>
          </cell>
          <cell r="C3056" t="str">
            <v xml:space="preserve">UN    </v>
          </cell>
          <cell r="D3056" t="str">
            <v>CR</v>
          </cell>
          <cell r="E3056" t="str">
            <v>186,10</v>
          </cell>
        </row>
        <row r="3057">
          <cell r="A3057">
            <v>37587</v>
          </cell>
          <cell r="B3057" t="str">
            <v>MISTURADOR MONOCOMANDO PARA CHUVEIRO, BASE BRUTA, METALICO COM ACABAMENTO CROMADO</v>
          </cell>
          <cell r="C3057" t="str">
            <v xml:space="preserve">UN    </v>
          </cell>
          <cell r="D3057" t="str">
            <v>CR</v>
          </cell>
          <cell r="E3057" t="str">
            <v>408,87</v>
          </cell>
        </row>
        <row r="3058">
          <cell r="A3058">
            <v>11561</v>
          </cell>
          <cell r="B3058" t="str">
            <v>MOLA HIDRAULICA AEREA, PARA PORTAS DE ATE 1.100 MM E PESO DE ATE 85 KG, COM CORPO EM ALUMINIO E BRACO EM ACO, SEM BRACO DE PARADA</v>
          </cell>
          <cell r="C3058" t="str">
            <v xml:space="preserve">UN    </v>
          </cell>
          <cell r="D3058" t="str">
            <v>CR</v>
          </cell>
          <cell r="E3058" t="str">
            <v>231,59</v>
          </cell>
        </row>
        <row r="3059">
          <cell r="A3059">
            <v>43604</v>
          </cell>
          <cell r="B3059" t="str">
            <v>MOLA HIDRAULICA AEREA, PARA PORTAS DE ATE 850 MM E PESO DE ATE 50 KG, COM CORPO EM ALUMINIO E BRACO EM ACO, SEM BRACO DE PARADA</v>
          </cell>
          <cell r="C3059" t="str">
            <v xml:space="preserve">UN    </v>
          </cell>
          <cell r="D3059" t="str">
            <v>CR</v>
          </cell>
          <cell r="E3059" t="str">
            <v>123,46</v>
          </cell>
        </row>
        <row r="3060">
          <cell r="A3060">
            <v>11560</v>
          </cell>
          <cell r="B3060" t="str">
            <v>MOLA HIDRAULICA AEREA, PARA PORTAS DE ATE 950 MM E PESO DE ATE 65 KG, COM CORPO EM ALUMINIO E BRACO EM ACO, SEM BRACO DE PARADA</v>
          </cell>
          <cell r="C3060" t="str">
            <v xml:space="preserve">UN    </v>
          </cell>
          <cell r="D3060" t="str">
            <v>CR</v>
          </cell>
          <cell r="E3060" t="str">
            <v>178,75</v>
          </cell>
        </row>
        <row r="3061">
          <cell r="A3061">
            <v>11499</v>
          </cell>
          <cell r="B3061" t="str">
            <v>MOLA HIDRAULICA DE PISO, PARA PORTAS DE ATE 1100 MM E PESO DE ATE 120 KG, COM CORPO EM ACO INOX</v>
          </cell>
          <cell r="C3061" t="str">
            <v xml:space="preserve">UN    </v>
          </cell>
          <cell r="D3061" t="str">
            <v>CR</v>
          </cell>
          <cell r="E3061" t="str">
            <v>942,76</v>
          </cell>
        </row>
        <row r="3062">
          <cell r="A3062">
            <v>34761</v>
          </cell>
          <cell r="B3062" t="str">
            <v>MONTADOR DE ELETROELETRONICOS (HORISTA)</v>
          </cell>
          <cell r="C3062" t="str">
            <v xml:space="preserve">H     </v>
          </cell>
          <cell r="D3062" t="str">
            <v>CR</v>
          </cell>
          <cell r="E3062" t="str">
            <v>20,44</v>
          </cell>
        </row>
        <row r="3063">
          <cell r="A3063">
            <v>40924</v>
          </cell>
          <cell r="B3063" t="str">
            <v>MONTADOR DE ELETROELETRONICOS (MENSALISTA)</v>
          </cell>
          <cell r="C3063" t="str">
            <v xml:space="preserve">MES   </v>
          </cell>
          <cell r="D3063" t="str">
            <v>CR</v>
          </cell>
          <cell r="E3063" t="str">
            <v>3.580,91</v>
          </cell>
        </row>
        <row r="3064">
          <cell r="A3064">
            <v>40983</v>
          </cell>
          <cell r="B3064" t="str">
            <v>MONTADOR DE ESTRUTURAS METALICAS (MENSALISTA)</v>
          </cell>
          <cell r="C3064" t="str">
            <v xml:space="preserve">MES   </v>
          </cell>
          <cell r="D3064" t="str">
            <v>CR</v>
          </cell>
          <cell r="E3064" t="str">
            <v>3.981,36</v>
          </cell>
        </row>
        <row r="3065">
          <cell r="A3065">
            <v>44497</v>
          </cell>
          <cell r="B3065" t="str">
            <v>MONTADOR DE ESTRUTURAS METALICAS HORISTA</v>
          </cell>
          <cell r="C3065" t="str">
            <v xml:space="preserve">H     </v>
          </cell>
          <cell r="D3065" t="str">
            <v>CR</v>
          </cell>
          <cell r="E3065" t="str">
            <v>22,74</v>
          </cell>
        </row>
        <row r="3066">
          <cell r="A3066">
            <v>2437</v>
          </cell>
          <cell r="B3066" t="str">
            <v>MONTADOR DE MAQUINAS (HORISTA)</v>
          </cell>
          <cell r="C3066" t="str">
            <v xml:space="preserve">H     </v>
          </cell>
          <cell r="D3066" t="str">
            <v>CR</v>
          </cell>
          <cell r="E3066" t="str">
            <v>30,55</v>
          </cell>
        </row>
        <row r="3067">
          <cell r="A3067">
            <v>40921</v>
          </cell>
          <cell r="B3067" t="str">
            <v>MONTADOR DE MAQUINAS (MENSALISTA)</v>
          </cell>
          <cell r="C3067" t="str">
            <v xml:space="preserve">MES   </v>
          </cell>
          <cell r="D3067" t="str">
            <v>CR</v>
          </cell>
          <cell r="E3067" t="str">
            <v>5.351,61</v>
          </cell>
        </row>
        <row r="3068">
          <cell r="A3068">
            <v>14252</v>
          </cell>
          <cell r="B3068" t="str">
            <v>MOTOBOMBA AUTOESCORVANTE MOTOR A GASOLINA, POTENCIA 6,0HP, BOCAIS 3" X 3", HM/Q = 5 MCA / 24 M3/H A 52,5 MCA / 5,0 M3/H</v>
          </cell>
          <cell r="C3068" t="str">
            <v xml:space="preserve">UN    </v>
          </cell>
          <cell r="D3068" t="str">
            <v>CR</v>
          </cell>
          <cell r="E3068" t="str">
            <v>2.911,88</v>
          </cell>
        </row>
        <row r="3069">
          <cell r="A3069">
            <v>730</v>
          </cell>
          <cell r="B3069" t="str">
            <v>MOTOBOMBA AUTOESCORVANTE MOTOR ELETRICO TRIFASICO 7,4HP BOCA DIAMETRO DE SUCCAO X RECLAQUE: 2"X2", HM/ Q = 10 M / 73,5 M3/H A 28 M / 8,2 M3 /H</v>
          </cell>
          <cell r="C3069" t="str">
            <v xml:space="preserve">UN    </v>
          </cell>
          <cell r="D3069" t="str">
            <v>CR</v>
          </cell>
          <cell r="E3069" t="str">
            <v>7.780,00</v>
          </cell>
        </row>
        <row r="3070">
          <cell r="A3070">
            <v>723</v>
          </cell>
          <cell r="B3070" t="str">
            <v>MOTOBOMBA AUTOESCORVANTE POTENCIA 5,42 HP, BOCAIS SUCCAO X RECALQUE 2" X 2", A GASOLINA, DIAMETRO DO ROTOR 122 MM HM/Q = 6 MCA / 33,0 M3/H A 28 MCA / 8,0 M3/H</v>
          </cell>
          <cell r="C3070" t="str">
            <v xml:space="preserve">UN    </v>
          </cell>
          <cell r="D3070" t="str">
            <v>CR</v>
          </cell>
          <cell r="E3070" t="str">
            <v>3.866,93</v>
          </cell>
        </row>
        <row r="3071">
          <cell r="A3071">
            <v>36502</v>
          </cell>
          <cell r="B3071" t="str">
            <v>MOTOBOMBA CENTRIFUGA, MOTOR A GASOLINA, POTENCIA 5,42 HP, BOCAIS 1 1/2" X 1", DIAMETRO ROTOR 143 MM HM/Q = 6 MCA / 16,8 M3/H A 38 MCA / 6,6 M3/H</v>
          </cell>
          <cell r="C3071" t="str">
            <v xml:space="preserve">UN    </v>
          </cell>
          <cell r="D3071" t="str">
            <v>CR</v>
          </cell>
          <cell r="E3071" t="str">
            <v>3.634,45</v>
          </cell>
        </row>
        <row r="3072">
          <cell r="A3072">
            <v>36503</v>
          </cell>
          <cell r="B3072" t="str">
            <v>MOTOBOMBA TRASH (PARA AGUA SUJA) AUTO ESCORVANTE, MOTOR GASOLINA DE 6,41 HP, DIAMETROS DE SUCCAO X RECALQUE: 3" X 3", HM/Q: 10/60 A 23/0</v>
          </cell>
          <cell r="C3072" t="str">
            <v xml:space="preserve">UN    </v>
          </cell>
          <cell r="D3072" t="str">
            <v>CR</v>
          </cell>
          <cell r="E3072" t="str">
            <v>4.481,71</v>
          </cell>
        </row>
        <row r="3073">
          <cell r="A3073">
            <v>4090</v>
          </cell>
          <cell r="B3073" t="str">
            <v>MOTONIVELADORA POTENCIA BASICA LIQUIDA (PRIMEIRA MARCHA) 125 HP , PESO BRUTO 13843 KG, LARGURA DA LAMINA DE 3,7 M</v>
          </cell>
          <cell r="C3073" t="str">
            <v xml:space="preserve">UN    </v>
          </cell>
          <cell r="D3073" t="str">
            <v xml:space="preserve">C </v>
          </cell>
          <cell r="E3073" t="str">
            <v>1.370.000,00</v>
          </cell>
        </row>
        <row r="3074">
          <cell r="A3074">
            <v>13227</v>
          </cell>
          <cell r="B3074" t="str">
            <v>MOTONIVELADORA POTENCIA BASICA LIQUIDA (PRIMEIRA MARCHA) 171 HP, PESO BRUTO 14768 KG, LARGURA DA LAMINA DE 3,7 M</v>
          </cell>
          <cell r="C3074" t="str">
            <v xml:space="preserve">UN    </v>
          </cell>
          <cell r="D3074" t="str">
            <v>CR</v>
          </cell>
          <cell r="E3074" t="str">
            <v>1.702.395,83</v>
          </cell>
        </row>
        <row r="3075">
          <cell r="A3075">
            <v>10597</v>
          </cell>
          <cell r="B3075" t="str">
            <v>MOTONIVELADORA POTENCIA BASICA LIQUIDA (PRIMEIRA MARCHA) 186 HP, PESO BRUTO 15785 KG, LARGURA DA LAMINA DE 4,3 M</v>
          </cell>
          <cell r="C3075" t="str">
            <v xml:space="preserve">UN    </v>
          </cell>
          <cell r="D3075" t="str">
            <v>CR</v>
          </cell>
          <cell r="E3075" t="str">
            <v>1.791.991,23</v>
          </cell>
        </row>
        <row r="3076">
          <cell r="A3076">
            <v>39628</v>
          </cell>
          <cell r="B3076" t="str">
            <v>MOTOR A DIESEL PARA VIBRADOR DE IMERSAO, DE *4,7* CV</v>
          </cell>
          <cell r="C3076" t="str">
            <v xml:space="preserve">UN    </v>
          </cell>
          <cell r="D3076" t="str">
            <v>AS</v>
          </cell>
          <cell r="E3076" t="str">
            <v>4.644,46</v>
          </cell>
        </row>
        <row r="3077">
          <cell r="A3077">
            <v>39404</v>
          </cell>
          <cell r="B3077" t="str">
            <v>MOTOR A GASOLINA PARA VIBRADOR DE IMERSAO, 4 TEMPOS, DE 5,5 CV</v>
          </cell>
          <cell r="C3077" t="str">
            <v xml:space="preserve">UN    </v>
          </cell>
          <cell r="D3077" t="str">
            <v>AS</v>
          </cell>
          <cell r="E3077" t="str">
            <v>2.303,03</v>
          </cell>
        </row>
        <row r="3078">
          <cell r="A3078">
            <v>39402</v>
          </cell>
          <cell r="B3078" t="str">
            <v>MOTOR ELETRICO PARA VIBRADOR DE IMERSAO, DE 2 CV, MONOFASICO, 110/220 V</v>
          </cell>
          <cell r="C3078" t="str">
            <v xml:space="preserve">UN    </v>
          </cell>
          <cell r="D3078" t="str">
            <v>AS</v>
          </cell>
          <cell r="E3078" t="str">
            <v>1.897,26</v>
          </cell>
        </row>
        <row r="3079">
          <cell r="A3079">
            <v>39403</v>
          </cell>
          <cell r="B3079" t="str">
            <v>MOTOR ELETRICO PARA VIBRADOR DE IMERSAO, DE 2 CV, TRIFASICO, 220/380 V</v>
          </cell>
          <cell r="C3079" t="str">
            <v xml:space="preserve">UN    </v>
          </cell>
          <cell r="D3079" t="str">
            <v>AS</v>
          </cell>
          <cell r="E3079" t="str">
            <v>1.855,99</v>
          </cell>
        </row>
        <row r="3080">
          <cell r="A3080">
            <v>4093</v>
          </cell>
          <cell r="B3080" t="str">
            <v>MOTORISTA DE CAMINHAO</v>
          </cell>
          <cell r="C3080" t="str">
            <v xml:space="preserve">H     </v>
          </cell>
          <cell r="D3080" t="str">
            <v>CR</v>
          </cell>
          <cell r="E3080" t="str">
            <v>20,41</v>
          </cell>
        </row>
        <row r="3081">
          <cell r="A3081">
            <v>10512</v>
          </cell>
          <cell r="B3081" t="str">
            <v>MOTORISTA DE CAMINHAO (MENSALISTA)</v>
          </cell>
          <cell r="C3081" t="str">
            <v xml:space="preserve">MES   </v>
          </cell>
          <cell r="D3081" t="str">
            <v>CR</v>
          </cell>
          <cell r="E3081" t="str">
            <v>3.575,08</v>
          </cell>
        </row>
        <row r="3082">
          <cell r="A3082">
            <v>20020</v>
          </cell>
          <cell r="B3082" t="str">
            <v>MOTORISTA DE CAMINHAO-BASCULANTE</v>
          </cell>
          <cell r="C3082" t="str">
            <v xml:space="preserve">H     </v>
          </cell>
          <cell r="D3082" t="str">
            <v>CR</v>
          </cell>
          <cell r="E3082" t="str">
            <v>19,24</v>
          </cell>
        </row>
        <row r="3083">
          <cell r="A3083">
            <v>41038</v>
          </cell>
          <cell r="B3083" t="str">
            <v>MOTORISTA DE CAMINHAO-BASCULANTE (MENSALISTA)</v>
          </cell>
          <cell r="C3083" t="str">
            <v xml:space="preserve">MES   </v>
          </cell>
          <cell r="D3083" t="str">
            <v>CR</v>
          </cell>
          <cell r="E3083" t="str">
            <v>3.372,19</v>
          </cell>
        </row>
        <row r="3084">
          <cell r="A3084">
            <v>4094</v>
          </cell>
          <cell r="B3084" t="str">
            <v>MOTORISTA DE CAMINHAO-CARRETA</v>
          </cell>
          <cell r="C3084" t="str">
            <v xml:space="preserve">H     </v>
          </cell>
          <cell r="D3084" t="str">
            <v>CR</v>
          </cell>
          <cell r="E3084" t="str">
            <v>27,25</v>
          </cell>
        </row>
        <row r="3085">
          <cell r="A3085">
            <v>40988</v>
          </cell>
          <cell r="B3085" t="str">
            <v>MOTORISTA DE CAMINHAO-CARRETA (MENSALISTA)</v>
          </cell>
          <cell r="C3085" t="str">
            <v xml:space="preserve">MES   </v>
          </cell>
          <cell r="D3085" t="str">
            <v>CR</v>
          </cell>
          <cell r="E3085" t="str">
            <v>4.774,29</v>
          </cell>
        </row>
        <row r="3086">
          <cell r="A3086">
            <v>4095</v>
          </cell>
          <cell r="B3086" t="str">
            <v>MOTORISTA DE CARRO DE PASSEIO</v>
          </cell>
          <cell r="C3086" t="str">
            <v xml:space="preserve">H     </v>
          </cell>
          <cell r="D3086" t="str">
            <v>CR</v>
          </cell>
          <cell r="E3086" t="str">
            <v>22,26</v>
          </cell>
        </row>
        <row r="3087">
          <cell r="A3087">
            <v>40990</v>
          </cell>
          <cell r="B3087" t="str">
            <v>MOTORISTA DE CARRO DE PASSEIO (MENSALISTA)</v>
          </cell>
          <cell r="C3087" t="str">
            <v xml:space="preserve">MES   </v>
          </cell>
          <cell r="D3087" t="str">
            <v>CR</v>
          </cell>
          <cell r="E3087" t="str">
            <v>3.898,47</v>
          </cell>
        </row>
        <row r="3088">
          <cell r="A3088">
            <v>4097</v>
          </cell>
          <cell r="B3088" t="str">
            <v>MOTORISTA DE ONIBUS / MICRO-ONIBUS</v>
          </cell>
          <cell r="C3088" t="str">
            <v xml:space="preserve">H     </v>
          </cell>
          <cell r="D3088" t="str">
            <v>CR</v>
          </cell>
          <cell r="E3088" t="str">
            <v>23,08</v>
          </cell>
        </row>
        <row r="3089">
          <cell r="A3089">
            <v>40994</v>
          </cell>
          <cell r="B3089" t="str">
            <v>MOTORISTA DE ONIBUS / MICRO-ONIBUS (MENSALISTA)</v>
          </cell>
          <cell r="C3089" t="str">
            <v xml:space="preserve">MES   </v>
          </cell>
          <cell r="D3089" t="str">
            <v>CR</v>
          </cell>
          <cell r="E3089" t="str">
            <v>4.042,55</v>
          </cell>
        </row>
        <row r="3090">
          <cell r="A3090">
            <v>4096</v>
          </cell>
          <cell r="B3090" t="str">
            <v>MOTORISTA OPERADOR DE CAMINHAO COM MUNCK</v>
          </cell>
          <cell r="C3090" t="str">
            <v xml:space="preserve">H     </v>
          </cell>
          <cell r="D3090" t="str">
            <v>CR</v>
          </cell>
          <cell r="E3090" t="str">
            <v>23,69</v>
          </cell>
        </row>
        <row r="3091">
          <cell r="A3091">
            <v>40992</v>
          </cell>
          <cell r="B3091" t="str">
            <v>MOTORISTA OPERADOR DE CAMINHAO COM MUNCK (MENSALISTA)</v>
          </cell>
          <cell r="C3091" t="str">
            <v xml:space="preserve">MES   </v>
          </cell>
          <cell r="D3091" t="str">
            <v>CR</v>
          </cell>
          <cell r="E3091" t="str">
            <v>4.149,46</v>
          </cell>
        </row>
        <row r="3092">
          <cell r="A3092">
            <v>4114</v>
          </cell>
          <cell r="B3092" t="str">
            <v>MOURAO CONCRETO CURVO, SECAO "T", H = 2,80 M + CURVA COM 0,45 M, COM FUROS PARA FIOS</v>
          </cell>
          <cell r="C3092" t="str">
            <v xml:space="preserve">UN    </v>
          </cell>
          <cell r="D3092" t="str">
            <v>CR</v>
          </cell>
          <cell r="E3092" t="str">
            <v>72,66</v>
          </cell>
        </row>
        <row r="3093">
          <cell r="A3093">
            <v>36797</v>
          </cell>
          <cell r="B3093" t="str">
            <v>MOURAO DE CONCRETO CURVO, *10 X 10* CM, H= *2,60* M + CURVA DE 0,40 M</v>
          </cell>
          <cell r="C3093" t="str">
            <v xml:space="preserve">UN    </v>
          </cell>
          <cell r="D3093" t="str">
            <v>CR</v>
          </cell>
          <cell r="E3093" t="str">
            <v>64,69</v>
          </cell>
        </row>
        <row r="3094">
          <cell r="A3094">
            <v>4107</v>
          </cell>
          <cell r="B3094" t="str">
            <v>MOURAO DE CONCRETO RETO, SECAO QUADARA *10 X 10* CM, H= *2,30* M</v>
          </cell>
          <cell r="C3094" t="str">
            <v xml:space="preserve">UN    </v>
          </cell>
          <cell r="D3094" t="str">
            <v>CR</v>
          </cell>
          <cell r="E3094" t="str">
            <v>61,00</v>
          </cell>
        </row>
        <row r="3095">
          <cell r="A3095">
            <v>4102</v>
          </cell>
          <cell r="B3095" t="str">
            <v>MOURAO DE CONCRETO RETO, SECAO QUADRADA, *10 X 10* CM, H= 3,00 M</v>
          </cell>
          <cell r="C3095" t="str">
            <v xml:space="preserve">UN    </v>
          </cell>
          <cell r="D3095" t="str">
            <v xml:space="preserve">C </v>
          </cell>
          <cell r="E3095" t="str">
            <v>74,46</v>
          </cell>
        </row>
        <row r="3096">
          <cell r="A3096">
            <v>36799</v>
          </cell>
          <cell r="B3096" t="str">
            <v>MOURAO DE CONCRETO RETO, TIPO ESTICADOR, *10 X 10* CM, H= 2,50 M</v>
          </cell>
          <cell r="C3096" t="str">
            <v xml:space="preserve">UN    </v>
          </cell>
          <cell r="D3096" t="str">
            <v>CR</v>
          </cell>
          <cell r="E3096" t="str">
            <v>62,79</v>
          </cell>
        </row>
        <row r="3097">
          <cell r="A3097">
            <v>2747</v>
          </cell>
          <cell r="B3097" t="str">
            <v>MOURAO ROLICO DE MADEIRA TRATADA, D = 16 A 20 CM, H = 2,20 M, EM EUCALIPTO OU EQUIVALENTE DA REGIAO (PARA CERCA)</v>
          </cell>
          <cell r="C3097" t="str">
            <v xml:space="preserve">M     </v>
          </cell>
          <cell r="D3097" t="str">
            <v>CR</v>
          </cell>
          <cell r="E3097" t="str">
            <v>31,54</v>
          </cell>
        </row>
        <row r="3098">
          <cell r="A3098">
            <v>21138</v>
          </cell>
          <cell r="B3098" t="str">
            <v>MOURAO ROLICO DE MADEIRA TRATADA, D = 8 A 11 CM, H = 2,20 M, EM EUCALIPTO OU EQUIVALENTE DA REGIAO (PARA CERCA)</v>
          </cell>
          <cell r="C3098" t="str">
            <v xml:space="preserve">M     </v>
          </cell>
          <cell r="D3098" t="str">
            <v xml:space="preserve">C </v>
          </cell>
          <cell r="E3098" t="str">
            <v>10,00</v>
          </cell>
        </row>
        <row r="3099">
          <cell r="A3099">
            <v>10826</v>
          </cell>
          <cell r="B3099" t="str">
            <v>MUDA DE ARBUSTO FLORIFERO, CLUSIA/GARDENIA/MOREIA BRANCA/ AZALEIA OU EQUIVALENTE DA REGIAO, H= *50 A 70* CM</v>
          </cell>
          <cell r="C3099" t="str">
            <v xml:space="preserve">UN    </v>
          </cell>
          <cell r="D3099" t="str">
            <v>CR</v>
          </cell>
          <cell r="E3099" t="str">
            <v>45,97</v>
          </cell>
        </row>
        <row r="3100">
          <cell r="A3100">
            <v>365</v>
          </cell>
          <cell r="B3100" t="str">
            <v>MUDA DE ARBUSTO FOLHAGEM, SANSAO-DO-CAMPO OU EQUIVALENTE DA REGIAO, H= *50 A 70* CM</v>
          </cell>
          <cell r="C3100" t="str">
            <v xml:space="preserve">UN    </v>
          </cell>
          <cell r="D3100" t="str">
            <v>CR</v>
          </cell>
          <cell r="E3100" t="str">
            <v>28,50</v>
          </cell>
        </row>
        <row r="3101">
          <cell r="A3101">
            <v>38639</v>
          </cell>
          <cell r="B3101" t="str">
            <v>MUDA DE ARBUSTO, BUXINHO, H= *50* CM</v>
          </cell>
          <cell r="C3101" t="str">
            <v xml:space="preserve">UN    </v>
          </cell>
          <cell r="D3101" t="str">
            <v>CR</v>
          </cell>
          <cell r="E3101" t="str">
            <v>110,34</v>
          </cell>
        </row>
        <row r="3102">
          <cell r="A3102">
            <v>38640</v>
          </cell>
          <cell r="B3102" t="str">
            <v>MUDA DE ARBUSTO, PINGO DE OURO/ VIOLETEIRA, H = *10 A 20* CM</v>
          </cell>
          <cell r="C3102" t="str">
            <v xml:space="preserve">UN    </v>
          </cell>
          <cell r="D3102" t="str">
            <v>CR</v>
          </cell>
          <cell r="E3102" t="str">
            <v>1,65</v>
          </cell>
        </row>
        <row r="3103">
          <cell r="A3103">
            <v>358</v>
          </cell>
          <cell r="B3103" t="str">
            <v>MUDA DE ARVORE ORNAMENTAL, OITI/AROEIRA SALSA/ANGICO/IPE/JACARANDA OU EQUIVALENTE  DA REGIAO, H= *1* M</v>
          </cell>
          <cell r="C3103" t="str">
            <v xml:space="preserve">UN    </v>
          </cell>
          <cell r="D3103" t="str">
            <v>CR</v>
          </cell>
          <cell r="E3103" t="str">
            <v>34,02</v>
          </cell>
        </row>
        <row r="3104">
          <cell r="A3104">
            <v>359</v>
          </cell>
          <cell r="B3104" t="str">
            <v>MUDA DE ARVORE ORNAMENTAL, OITI/AROEIRA SALSA/ANGICO/IPE/JACARANDA OU EQUIVALENTE  DA REGIAO, H= *2* M</v>
          </cell>
          <cell r="C3104" t="str">
            <v xml:space="preserve">UN    </v>
          </cell>
          <cell r="D3104" t="str">
            <v>CR</v>
          </cell>
          <cell r="E3104" t="str">
            <v>69,88</v>
          </cell>
        </row>
        <row r="3105">
          <cell r="A3105">
            <v>38641</v>
          </cell>
          <cell r="B3105" t="str">
            <v>MUDA DE PALMEIRA ARECA, H= *1,50* M</v>
          </cell>
          <cell r="C3105" t="str">
            <v xml:space="preserve">UN    </v>
          </cell>
          <cell r="D3105" t="str">
            <v>CR</v>
          </cell>
          <cell r="E3105" t="str">
            <v>68,96</v>
          </cell>
        </row>
        <row r="3106">
          <cell r="A3106">
            <v>360</v>
          </cell>
          <cell r="B3106" t="str">
            <v>MUDA DE RASTEIRA/FORRACAO, AMENDOIM RASTEIRO/ONZE HORAS/AZULZINHA/IMPATIENS OU EQUIVALENTE DA REGIAO</v>
          </cell>
          <cell r="C3106" t="str">
            <v xml:space="preserve">UN    </v>
          </cell>
          <cell r="D3106" t="str">
            <v xml:space="preserve">C </v>
          </cell>
          <cell r="E3106" t="str">
            <v>1,60</v>
          </cell>
        </row>
        <row r="3107">
          <cell r="A3107">
            <v>42430</v>
          </cell>
          <cell r="B3107" t="str">
            <v>MULTIEXERCITADOR COM SEIS FUNCOES, EM TUBO DE ACO CARBONO, PINTURA NO PROCESSO ELETROSTATICO - EQUIPAMENTO DE GINASTICA PARA ACADEMIA AO AR LIVRE / ACADEMIA DA TERCEIRA IDADE - ATI</v>
          </cell>
          <cell r="C3107" t="str">
            <v xml:space="preserve">UN    </v>
          </cell>
          <cell r="D3107" t="str">
            <v>AS</v>
          </cell>
          <cell r="E3107" t="str">
            <v>6.377,55</v>
          </cell>
        </row>
        <row r="3108">
          <cell r="A3108">
            <v>4209</v>
          </cell>
          <cell r="B3108" t="str">
            <v>NIPLE DE FERRO GALVANIZADO, COM ROSCA BSP, DE 1 1/2"</v>
          </cell>
          <cell r="C3108" t="str">
            <v xml:space="preserve">UN    </v>
          </cell>
          <cell r="D3108" t="str">
            <v>AS</v>
          </cell>
          <cell r="E3108" t="str">
            <v>23,70</v>
          </cell>
        </row>
        <row r="3109">
          <cell r="A3109">
            <v>4180</v>
          </cell>
          <cell r="B3109" t="str">
            <v>NIPLE DE FERRO GALVANIZADO, COM ROSCA BSP, DE 1 1/4"</v>
          </cell>
          <cell r="C3109" t="str">
            <v xml:space="preserve">UN    </v>
          </cell>
          <cell r="D3109" t="str">
            <v>AS</v>
          </cell>
          <cell r="E3109" t="str">
            <v>17,84</v>
          </cell>
        </row>
        <row r="3110">
          <cell r="A3110">
            <v>4177</v>
          </cell>
          <cell r="B3110" t="str">
            <v>NIPLE DE FERRO GALVANIZADO, COM ROSCA BSP, DE 1/2"</v>
          </cell>
          <cell r="C3110" t="str">
            <v xml:space="preserve">UN    </v>
          </cell>
          <cell r="D3110" t="str">
            <v>AS</v>
          </cell>
          <cell r="E3110" t="str">
            <v>5,92</v>
          </cell>
        </row>
        <row r="3111">
          <cell r="A3111">
            <v>4179</v>
          </cell>
          <cell r="B3111" t="str">
            <v>NIPLE DE FERRO GALVANIZADO, COM ROSCA BSP, DE 1"</v>
          </cell>
          <cell r="C3111" t="str">
            <v xml:space="preserve">UN    </v>
          </cell>
          <cell r="D3111" t="str">
            <v>AS</v>
          </cell>
          <cell r="E3111" t="str">
            <v>12,11</v>
          </cell>
        </row>
        <row r="3112">
          <cell r="A3112">
            <v>4208</v>
          </cell>
          <cell r="B3112" t="str">
            <v>NIPLE DE FERRO GALVANIZADO, COM ROSCA BSP, DE 2 1/2"</v>
          </cell>
          <cell r="C3112" t="str">
            <v xml:space="preserve">UN    </v>
          </cell>
          <cell r="D3112" t="str">
            <v>AS</v>
          </cell>
          <cell r="E3112" t="str">
            <v>56,40</v>
          </cell>
        </row>
        <row r="3113">
          <cell r="A3113">
            <v>4181</v>
          </cell>
          <cell r="B3113" t="str">
            <v>NIPLE DE FERRO GALVANIZADO, COM ROSCA BSP, DE 2"</v>
          </cell>
          <cell r="C3113" t="str">
            <v xml:space="preserve">UN    </v>
          </cell>
          <cell r="D3113" t="str">
            <v>AS</v>
          </cell>
          <cell r="E3113" t="str">
            <v>36,85</v>
          </cell>
        </row>
        <row r="3114">
          <cell r="A3114">
            <v>4178</v>
          </cell>
          <cell r="B3114" t="str">
            <v>NIPLE DE FERRO GALVANIZADO, COM ROSCA BSP, DE 3/4"</v>
          </cell>
          <cell r="C3114" t="str">
            <v xml:space="preserve">UN    </v>
          </cell>
          <cell r="D3114" t="str">
            <v>AS</v>
          </cell>
          <cell r="E3114" t="str">
            <v>8,21</v>
          </cell>
        </row>
        <row r="3115">
          <cell r="A3115">
            <v>4182</v>
          </cell>
          <cell r="B3115" t="str">
            <v>NIPLE DE FERRO GALVANIZADO, COM ROSCA BSP, DE 3"</v>
          </cell>
          <cell r="C3115" t="str">
            <v xml:space="preserve">UN    </v>
          </cell>
          <cell r="D3115" t="str">
            <v>AS</v>
          </cell>
          <cell r="E3115" t="str">
            <v>91,75</v>
          </cell>
        </row>
        <row r="3116">
          <cell r="A3116">
            <v>4183</v>
          </cell>
          <cell r="B3116" t="str">
            <v>NIPLE DE FERRO GALVANIZADO, COM ROSCA BSP, DE 4"</v>
          </cell>
          <cell r="C3116" t="str">
            <v xml:space="preserve">UN    </v>
          </cell>
          <cell r="D3116" t="str">
            <v>AS</v>
          </cell>
          <cell r="E3116" t="str">
            <v>147,72</v>
          </cell>
        </row>
        <row r="3117">
          <cell r="A3117">
            <v>4184</v>
          </cell>
          <cell r="B3117" t="str">
            <v>NIPLE DE FERRO GALVANIZADO, COM ROSCA BSP, DE 5"</v>
          </cell>
          <cell r="C3117" t="str">
            <v xml:space="preserve">UN    </v>
          </cell>
          <cell r="D3117" t="str">
            <v>AS</v>
          </cell>
          <cell r="E3117" t="str">
            <v>326,07</v>
          </cell>
        </row>
        <row r="3118">
          <cell r="A3118">
            <v>4185</v>
          </cell>
          <cell r="B3118" t="str">
            <v>NIPLE DE FERRO GALVANIZADO, COM ROSCA BSP, DE 6"</v>
          </cell>
          <cell r="C3118" t="str">
            <v xml:space="preserve">UN    </v>
          </cell>
          <cell r="D3118" t="str">
            <v>AS</v>
          </cell>
          <cell r="E3118" t="str">
            <v>541,79</v>
          </cell>
        </row>
        <row r="3119">
          <cell r="A3119">
            <v>4205</v>
          </cell>
          <cell r="B3119" t="str">
            <v>NIPLE DE REDUCAO DE FERRO GALVANIZADO, COM ROSCA BSP, DE 1 1/2" X 1 1/4"</v>
          </cell>
          <cell r="C3119" t="str">
            <v xml:space="preserve">UN    </v>
          </cell>
          <cell r="D3119" t="str">
            <v>AS</v>
          </cell>
          <cell r="E3119" t="str">
            <v>31,29</v>
          </cell>
        </row>
        <row r="3120">
          <cell r="A3120">
            <v>4192</v>
          </cell>
          <cell r="B3120" t="str">
            <v>NIPLE DE REDUCAO DE FERRO GALVANIZADO, COM ROSCA BSP, DE 1 1/2" X 1"</v>
          </cell>
          <cell r="C3120" t="str">
            <v xml:space="preserve">UN    </v>
          </cell>
          <cell r="D3120" t="str">
            <v>AS</v>
          </cell>
          <cell r="E3120" t="str">
            <v>31,29</v>
          </cell>
        </row>
        <row r="3121">
          <cell r="A3121">
            <v>4191</v>
          </cell>
          <cell r="B3121" t="str">
            <v>NIPLE DE REDUCAO DE FERRO GALVANIZADO, COM ROSCA BSP, DE 1 1/2" X 3/4"</v>
          </cell>
          <cell r="C3121" t="str">
            <v xml:space="preserve">UN    </v>
          </cell>
          <cell r="D3121" t="str">
            <v>AS</v>
          </cell>
          <cell r="E3121" t="str">
            <v>31,29</v>
          </cell>
        </row>
        <row r="3122">
          <cell r="A3122">
            <v>4207</v>
          </cell>
          <cell r="B3122" t="str">
            <v>NIPLE DE REDUCAO DE FERRO GALVANIZADO, COM ROSCA BSP, DE 1 1/4" X 1/2"</v>
          </cell>
          <cell r="C3122" t="str">
            <v xml:space="preserve">UN    </v>
          </cell>
          <cell r="D3122" t="str">
            <v>AS</v>
          </cell>
          <cell r="E3122" t="str">
            <v>25,18</v>
          </cell>
        </row>
        <row r="3123">
          <cell r="A3123">
            <v>4206</v>
          </cell>
          <cell r="B3123" t="str">
            <v>NIPLE DE REDUCAO DE FERRO GALVANIZADO, COM ROSCA BSP, DE 1 1/4" X 1"</v>
          </cell>
          <cell r="C3123" t="str">
            <v xml:space="preserve">UN    </v>
          </cell>
          <cell r="D3123" t="str">
            <v>AS</v>
          </cell>
          <cell r="E3123" t="str">
            <v>24,45</v>
          </cell>
        </row>
        <row r="3124">
          <cell r="A3124">
            <v>4190</v>
          </cell>
          <cell r="B3124" t="str">
            <v>NIPLE DE REDUCAO DE FERRO GALVANIZADO, COM ROSCA BSP, DE 1 1/4" X 3/4"</v>
          </cell>
          <cell r="C3124" t="str">
            <v xml:space="preserve">UN    </v>
          </cell>
          <cell r="D3124" t="str">
            <v>AS</v>
          </cell>
          <cell r="E3124" t="str">
            <v>24,45</v>
          </cell>
        </row>
        <row r="3125">
          <cell r="A3125">
            <v>4186</v>
          </cell>
          <cell r="B3125" t="str">
            <v>NIPLE DE REDUCAO DE FERRO GALVANIZADO, COM ROSCA BSP, DE 1/2" X 1/4"</v>
          </cell>
          <cell r="C3125" t="str">
            <v xml:space="preserve">UN    </v>
          </cell>
          <cell r="D3125" t="str">
            <v>AS</v>
          </cell>
          <cell r="E3125" t="str">
            <v>7,23</v>
          </cell>
        </row>
        <row r="3126">
          <cell r="A3126">
            <v>4188</v>
          </cell>
          <cell r="B3126" t="str">
            <v>NIPLE DE REDUCAO DE FERRO GALVANIZADO, COM ROSCA BSP, DE 1" X 1/2"</v>
          </cell>
          <cell r="C3126" t="str">
            <v xml:space="preserve">UN    </v>
          </cell>
          <cell r="D3126" t="str">
            <v>AS</v>
          </cell>
          <cell r="E3126" t="str">
            <v>14,75</v>
          </cell>
        </row>
        <row r="3127">
          <cell r="A3127">
            <v>4189</v>
          </cell>
          <cell r="B3127" t="str">
            <v>NIPLE DE REDUCAO DE FERRO GALVANIZADO, COM ROSCA BSP, DE 1" X 3/4"</v>
          </cell>
          <cell r="C3127" t="str">
            <v xml:space="preserve">UN    </v>
          </cell>
          <cell r="D3127" t="str">
            <v>AS</v>
          </cell>
          <cell r="E3127" t="str">
            <v>14,75</v>
          </cell>
        </row>
        <row r="3128">
          <cell r="A3128">
            <v>4197</v>
          </cell>
          <cell r="B3128" t="str">
            <v>NIPLE DE REDUCAO DE FERRO GALVANIZADO, COM ROSCA BSP, DE 2 1/2" X 2"</v>
          </cell>
          <cell r="C3128" t="str">
            <v xml:space="preserve">UN    </v>
          </cell>
          <cell r="D3128" t="str">
            <v>AS</v>
          </cell>
          <cell r="E3128" t="str">
            <v>78,12</v>
          </cell>
        </row>
        <row r="3129">
          <cell r="A3129">
            <v>4194</v>
          </cell>
          <cell r="B3129" t="str">
            <v>NIPLE DE REDUCAO DE FERRO GALVANIZADO, COM ROSCA BSP, DE 2" X 1 1/2"</v>
          </cell>
          <cell r="C3129" t="str">
            <v xml:space="preserve">UN    </v>
          </cell>
          <cell r="D3129" t="str">
            <v>AS</v>
          </cell>
          <cell r="E3129" t="str">
            <v>47,21</v>
          </cell>
        </row>
        <row r="3130">
          <cell r="A3130">
            <v>4193</v>
          </cell>
          <cell r="B3130" t="str">
            <v>NIPLE DE REDUCAO DE FERRO GALVANIZADO, COM ROSCA BSP, DE 2" X 1 1/4"</v>
          </cell>
          <cell r="C3130" t="str">
            <v xml:space="preserve">UN    </v>
          </cell>
          <cell r="D3130" t="str">
            <v>AS</v>
          </cell>
          <cell r="E3130" t="str">
            <v>47,21</v>
          </cell>
        </row>
        <row r="3131">
          <cell r="A3131">
            <v>4204</v>
          </cell>
          <cell r="B3131" t="str">
            <v>NIPLE DE REDUCAO DE FERRO GALVANIZADO, COM ROSCA BSP, DE 2" X 1"</v>
          </cell>
          <cell r="C3131" t="str">
            <v xml:space="preserve">UN    </v>
          </cell>
          <cell r="D3131" t="str">
            <v>AS</v>
          </cell>
          <cell r="E3131" t="str">
            <v>47,21</v>
          </cell>
        </row>
        <row r="3132">
          <cell r="A3132">
            <v>4187</v>
          </cell>
          <cell r="B3132" t="str">
            <v>NIPLE DE REDUCAO DE FERRO GALVANIZADO, COM ROSCA BSP, DE 3/4" X 1/2"</v>
          </cell>
          <cell r="C3132" t="str">
            <v xml:space="preserve">UN    </v>
          </cell>
          <cell r="D3132" t="str">
            <v>AS</v>
          </cell>
          <cell r="E3132" t="str">
            <v>9,41</v>
          </cell>
        </row>
        <row r="3133">
          <cell r="A3133">
            <v>4202</v>
          </cell>
          <cell r="B3133" t="str">
            <v>NIPLE DE REDUCAO DE FERRO GALVANIZADO, COM ROSCA BSP, DE 3" X 2 1/2"</v>
          </cell>
          <cell r="C3133" t="str">
            <v xml:space="preserve">UN    </v>
          </cell>
          <cell r="D3133" t="str">
            <v>AS</v>
          </cell>
          <cell r="E3133" t="str">
            <v>142,68</v>
          </cell>
        </row>
        <row r="3134">
          <cell r="A3134">
            <v>4203</v>
          </cell>
          <cell r="B3134" t="str">
            <v>NIPLE DE REDUCAO DE FERRO GALVANIZADO, COM ROSCA BSP, DE 3" X 2"</v>
          </cell>
          <cell r="C3134" t="str">
            <v xml:space="preserve">UN    </v>
          </cell>
          <cell r="D3134" t="str">
            <v>AS</v>
          </cell>
          <cell r="E3134" t="str">
            <v>126,01</v>
          </cell>
        </row>
        <row r="3135">
          <cell r="A3135">
            <v>40368</v>
          </cell>
          <cell r="B3135" t="str">
            <v>NIPLE SEXTAVADO EM ACO CARBONO, COM ROSCA BSP, PRESSAO 3.000 LBS, DN 1 1/2"</v>
          </cell>
          <cell r="C3135" t="str">
            <v xml:space="preserve">UN    </v>
          </cell>
          <cell r="D3135" t="str">
            <v>AS</v>
          </cell>
          <cell r="E3135" t="str">
            <v>62,71</v>
          </cell>
        </row>
        <row r="3136">
          <cell r="A3136">
            <v>40365</v>
          </cell>
          <cell r="B3136" t="str">
            <v>NIPLE SEXTAVADO EM ACO CARBONO, COM ROSCA BSP, PRESSAO 3.000 LBS, DN 1 1/4"</v>
          </cell>
          <cell r="C3136" t="str">
            <v xml:space="preserve">UN    </v>
          </cell>
          <cell r="D3136" t="str">
            <v>AS</v>
          </cell>
          <cell r="E3136" t="str">
            <v>42,31</v>
          </cell>
        </row>
        <row r="3137">
          <cell r="A3137">
            <v>40356</v>
          </cell>
          <cell r="B3137" t="str">
            <v>NIPLE SEXTAVADO EM ACO CARBONO, COM ROSCA BSP, PRESSAO 3.000 LBS, DN 1/2"</v>
          </cell>
          <cell r="C3137" t="str">
            <v xml:space="preserve">UN    </v>
          </cell>
          <cell r="D3137" t="str">
            <v>AS</v>
          </cell>
          <cell r="E3137" t="str">
            <v>14,45</v>
          </cell>
        </row>
        <row r="3138">
          <cell r="A3138">
            <v>40362</v>
          </cell>
          <cell r="B3138" t="str">
            <v>NIPLE SEXTAVADO EM ACO CARBONO, COM ROSCA BSP, PRESSAO 3.000 LBS, DN 1"</v>
          </cell>
          <cell r="C3138" t="str">
            <v xml:space="preserve">UN    </v>
          </cell>
          <cell r="D3138" t="str">
            <v>AS</v>
          </cell>
          <cell r="E3138" t="str">
            <v>28,02</v>
          </cell>
        </row>
        <row r="3139">
          <cell r="A3139">
            <v>40374</v>
          </cell>
          <cell r="B3139" t="str">
            <v>NIPLE SEXTAVADO EM ACO CARBONO, COM ROSCA BSP, PRESSAO 3.000 LBS, DN 2 1/2"</v>
          </cell>
          <cell r="C3139" t="str">
            <v xml:space="preserve">UN    </v>
          </cell>
          <cell r="D3139" t="str">
            <v>AS</v>
          </cell>
          <cell r="E3139" t="str">
            <v>163,90</v>
          </cell>
        </row>
        <row r="3140">
          <cell r="A3140">
            <v>40371</v>
          </cell>
          <cell r="B3140" t="str">
            <v>NIPLE SEXTAVADO EM ACO CARBONO, COM ROSCA BSP, PRESSAO 3.000 LBS, DN 2"</v>
          </cell>
          <cell r="C3140" t="str">
            <v xml:space="preserve">UN    </v>
          </cell>
          <cell r="D3140" t="str">
            <v>AS</v>
          </cell>
          <cell r="E3140" t="str">
            <v>103,17</v>
          </cell>
        </row>
        <row r="3141">
          <cell r="A3141">
            <v>40359</v>
          </cell>
          <cell r="B3141" t="str">
            <v>NIPLE SEXTAVADO EM ACO CARBONO, COM ROSCA BSP, PRESSAO 3.000 LBS, DN 3/4"</v>
          </cell>
          <cell r="C3141" t="str">
            <v xml:space="preserve">UN    </v>
          </cell>
          <cell r="D3141" t="str">
            <v>AS</v>
          </cell>
          <cell r="E3141" t="str">
            <v>18,67</v>
          </cell>
        </row>
        <row r="3142">
          <cell r="A3142">
            <v>7595</v>
          </cell>
          <cell r="B3142" t="str">
            <v>NIVELADOR (HORISTA)</v>
          </cell>
          <cell r="C3142" t="str">
            <v xml:space="preserve">H     </v>
          </cell>
          <cell r="D3142" t="str">
            <v>CR</v>
          </cell>
          <cell r="E3142" t="str">
            <v>13,86</v>
          </cell>
        </row>
        <row r="3143">
          <cell r="A3143">
            <v>41094</v>
          </cell>
          <cell r="B3143" t="str">
            <v>NIVELADOR (MENSALISTA)</v>
          </cell>
          <cell r="C3143" t="str">
            <v xml:space="preserve">MES   </v>
          </cell>
          <cell r="D3143" t="str">
            <v>CR</v>
          </cell>
          <cell r="E3143" t="str">
            <v>2.427,82</v>
          </cell>
        </row>
        <row r="3144">
          <cell r="A3144">
            <v>39609</v>
          </cell>
          <cell r="B3144" t="str">
            <v>NOBREAK TRIFASICO, DE 10 KVA FATOR DE POTENCIA DE 0,8, AUTONOMIA MINIMA DE 30 MINUTOS A PLENA CARGA</v>
          </cell>
          <cell r="C3144" t="str">
            <v xml:space="preserve">UN    </v>
          </cell>
          <cell r="D3144" t="str">
            <v>AS</v>
          </cell>
          <cell r="E3144" t="str">
            <v>76.808,72</v>
          </cell>
        </row>
        <row r="3145">
          <cell r="A3145">
            <v>39610</v>
          </cell>
          <cell r="B3145" t="str">
            <v>NOBREAK TRIFASICO, DE 15 KVA FATOR DE POTENCIA DE 0,8, AUTONOMIA MINIMA DE 30 MINUTOS A PLENA CARGA</v>
          </cell>
          <cell r="C3145" t="str">
            <v xml:space="preserve">UN    </v>
          </cell>
          <cell r="D3145" t="str">
            <v>AS</v>
          </cell>
          <cell r="E3145" t="str">
            <v>112.116,77</v>
          </cell>
        </row>
        <row r="3146">
          <cell r="A3146">
            <v>39611</v>
          </cell>
          <cell r="B3146" t="str">
            <v>NOBREAK TRIFASICO, DE 20 KVA FATOR DE POTENCIA DE 0,8, AUTONOMIA MINIMA DE 30 MINUTOS A PLENA CARGA</v>
          </cell>
          <cell r="C3146" t="str">
            <v xml:space="preserve">UN    </v>
          </cell>
          <cell r="D3146" t="str">
            <v>AS</v>
          </cell>
          <cell r="E3146" t="str">
            <v>135.679,64</v>
          </cell>
        </row>
        <row r="3147">
          <cell r="A3147">
            <v>39612</v>
          </cell>
          <cell r="B3147" t="str">
            <v>NOBREAK TRIFASICO, DE 25 KVA FATOR DE POTENCIA DE 0,8, AUTONOMIA MINIMA DE 30 MINUTOS A PLENA CARGA</v>
          </cell>
          <cell r="C3147" t="str">
            <v xml:space="preserve">UN    </v>
          </cell>
          <cell r="D3147" t="str">
            <v>AS</v>
          </cell>
          <cell r="E3147" t="str">
            <v>212.545,22</v>
          </cell>
        </row>
        <row r="3148">
          <cell r="A3148">
            <v>39608</v>
          </cell>
          <cell r="B3148" t="str">
            <v>NOBREAK TRIFASICO, DE 5 KVA FATOR DE POTENCIA DE 0,8, AUTONOMIA MINIMA DE 30 MINUTOS A PLENA CARGA</v>
          </cell>
          <cell r="C3148" t="str">
            <v xml:space="preserve">UN    </v>
          </cell>
          <cell r="D3148" t="str">
            <v>AS</v>
          </cell>
          <cell r="E3148" t="str">
            <v>61.415,45</v>
          </cell>
        </row>
        <row r="3149">
          <cell r="A3149">
            <v>38175</v>
          </cell>
          <cell r="B3149" t="str">
            <v>NUMERO / ALGARISMO PARA RESIDENCIA (FACHADA), EM ZAMAC, COM ALTURA DE APROX *45* MM, INCLUSIVE PARAFUSOS</v>
          </cell>
          <cell r="C3149" t="str">
            <v xml:space="preserve">UN    </v>
          </cell>
          <cell r="D3149" t="str">
            <v>CR</v>
          </cell>
          <cell r="E3149" t="str">
            <v>4,64</v>
          </cell>
        </row>
        <row r="3150">
          <cell r="A3150">
            <v>38176</v>
          </cell>
          <cell r="B3150" t="str">
            <v>NUMERO / ALGARISMO PARA RESIDENCIA (FACHADA), EM ZAMAC, COM ALTURA DE APROX 125 MM, INCLUSIVE PARAFUSOS</v>
          </cell>
          <cell r="C3150" t="str">
            <v xml:space="preserve">UN    </v>
          </cell>
          <cell r="D3150" t="str">
            <v>CR</v>
          </cell>
          <cell r="E3150" t="str">
            <v>13,66</v>
          </cell>
        </row>
        <row r="3151">
          <cell r="A3151">
            <v>36152</v>
          </cell>
          <cell r="B3151" t="str">
            <v>OCULOS DE SEGURANCA CONTRA IMPACTOS COM LENTE INCOLOR, ARMACAO NYLON, COM PROTECAO UVA E UVB</v>
          </cell>
          <cell r="C3151" t="str">
            <v xml:space="preserve">UN    </v>
          </cell>
          <cell r="D3151" t="str">
            <v>CR</v>
          </cell>
          <cell r="E3151" t="str">
            <v>5,24</v>
          </cell>
        </row>
        <row r="3152">
          <cell r="A3152">
            <v>11138</v>
          </cell>
          <cell r="B3152" t="str">
            <v>OLEO COMBUSTIVEL BPF A GRANEL</v>
          </cell>
          <cell r="C3152" t="str">
            <v xml:space="preserve">L     </v>
          </cell>
          <cell r="D3152" t="str">
            <v>CR</v>
          </cell>
          <cell r="E3152" t="str">
            <v>3,74</v>
          </cell>
        </row>
        <row r="3153">
          <cell r="A3153">
            <v>4221</v>
          </cell>
          <cell r="B3153" t="str">
            <v>OLEO DIESEL COMBUSTIVEL COMUM</v>
          </cell>
          <cell r="C3153" t="str">
            <v xml:space="preserve">L     </v>
          </cell>
          <cell r="D3153" t="str">
            <v xml:space="preserve">C </v>
          </cell>
          <cell r="E3153" t="str">
            <v>5,82</v>
          </cell>
        </row>
        <row r="3154">
          <cell r="A3154">
            <v>4227</v>
          </cell>
          <cell r="B3154" t="str">
            <v>OLEO LUBRIFICANTE PARA MOTORES DE EQUIPAMENTOS PESADOS (CAMINHOES, TRATORES, RETROS E ETC)</v>
          </cell>
          <cell r="C3154" t="str">
            <v xml:space="preserve">L     </v>
          </cell>
          <cell r="D3154" t="str">
            <v xml:space="preserve">C </v>
          </cell>
          <cell r="E3154" t="str">
            <v>20,72</v>
          </cell>
        </row>
        <row r="3155">
          <cell r="A3155">
            <v>38170</v>
          </cell>
          <cell r="B3155" t="str">
            <v>OLHO MAGICO PARA PORTAS, EM LATAO, COM LENTE DE POLICARBONATO, ANGULO DE *200* GRAUS, ESPESSURA ENTRE *25 E 46* MM, INCLUINDO FECHO JANELA</v>
          </cell>
          <cell r="C3155" t="str">
            <v xml:space="preserve">UN    </v>
          </cell>
          <cell r="D3155" t="str">
            <v>CR</v>
          </cell>
          <cell r="E3155" t="str">
            <v>20,30</v>
          </cell>
        </row>
        <row r="3156">
          <cell r="A3156">
            <v>4252</v>
          </cell>
          <cell r="B3156" t="str">
            <v>OPERADOR DE BATE-ESTACAS</v>
          </cell>
          <cell r="C3156" t="str">
            <v xml:space="preserve">H     </v>
          </cell>
          <cell r="D3156" t="str">
            <v>CR</v>
          </cell>
          <cell r="E3156" t="str">
            <v>22,24</v>
          </cell>
        </row>
        <row r="3157">
          <cell r="A3157">
            <v>40980</v>
          </cell>
          <cell r="B3157" t="str">
            <v>OPERADOR DE BATE-ESTACAS (MENSALISTA)</v>
          </cell>
          <cell r="C3157" t="str">
            <v xml:space="preserve">MES   </v>
          </cell>
          <cell r="D3157" t="str">
            <v>CR</v>
          </cell>
          <cell r="E3157" t="str">
            <v>3.895,60</v>
          </cell>
        </row>
        <row r="3158">
          <cell r="A3158">
            <v>4243</v>
          </cell>
          <cell r="B3158" t="str">
            <v>OPERADOR DE BETONEIRA (CAMINHAO)</v>
          </cell>
          <cell r="C3158" t="str">
            <v xml:space="preserve">H     </v>
          </cell>
          <cell r="D3158" t="str">
            <v>CR</v>
          </cell>
          <cell r="E3158" t="str">
            <v>18,40</v>
          </cell>
        </row>
        <row r="3159">
          <cell r="A3159">
            <v>41031</v>
          </cell>
          <cell r="B3159" t="str">
            <v>OPERADOR DE BETONEIRA (CAMINHAO) (MENSALISTA)</v>
          </cell>
          <cell r="C3159" t="str">
            <v xml:space="preserve">MES   </v>
          </cell>
          <cell r="D3159" t="str">
            <v>CR</v>
          </cell>
          <cell r="E3159" t="str">
            <v>3.223,43</v>
          </cell>
        </row>
        <row r="3160">
          <cell r="A3160">
            <v>37666</v>
          </cell>
          <cell r="B3160" t="str">
            <v>OPERADOR DE BETONEIRA ESTACIONARIA / MISTURADOR</v>
          </cell>
          <cell r="C3160" t="str">
            <v xml:space="preserve">H     </v>
          </cell>
          <cell r="D3160" t="str">
            <v>CR</v>
          </cell>
          <cell r="E3160" t="str">
            <v>17,75</v>
          </cell>
        </row>
        <row r="3161">
          <cell r="A3161">
            <v>40986</v>
          </cell>
          <cell r="B3161" t="str">
            <v>OPERADOR DE BETONEIRA ESTACIONARIA / MISTURADOR (MENSALISTA)</v>
          </cell>
          <cell r="C3161" t="str">
            <v xml:space="preserve">MES   </v>
          </cell>
          <cell r="D3161" t="str">
            <v>CR</v>
          </cell>
          <cell r="E3161" t="str">
            <v>3.110,72</v>
          </cell>
        </row>
        <row r="3162">
          <cell r="A3162">
            <v>4250</v>
          </cell>
          <cell r="B3162" t="str">
            <v>OPERADOR DE COMPRESSOR DE AR OU COMPRESSORISTA</v>
          </cell>
          <cell r="C3162" t="str">
            <v xml:space="preserve">H     </v>
          </cell>
          <cell r="D3162" t="str">
            <v>CR</v>
          </cell>
          <cell r="E3162" t="str">
            <v>20,05</v>
          </cell>
        </row>
        <row r="3163">
          <cell r="A3163">
            <v>40978</v>
          </cell>
          <cell r="B3163" t="str">
            <v>OPERADOR DE COMPRESSOR DE AR OU COMPRESSORISTA (MENSALISTA)</v>
          </cell>
          <cell r="C3163" t="str">
            <v xml:space="preserve">MES   </v>
          </cell>
          <cell r="D3163" t="str">
            <v>CR</v>
          </cell>
          <cell r="E3163" t="str">
            <v>3.513,83</v>
          </cell>
        </row>
        <row r="3164">
          <cell r="A3164">
            <v>41043</v>
          </cell>
          <cell r="B3164" t="str">
            <v>OPERADOR DE DEMARCADORA DE FAIXAS DE TRAFEGO (MENSALISTA)</v>
          </cell>
          <cell r="C3164" t="str">
            <v xml:space="preserve">MES   </v>
          </cell>
          <cell r="D3164" t="str">
            <v>CR</v>
          </cell>
          <cell r="E3164" t="str">
            <v>3.967,30</v>
          </cell>
        </row>
        <row r="3165">
          <cell r="A3165">
            <v>44501</v>
          </cell>
          <cell r="B3165" t="str">
            <v>OPERADOR DE DEMARCADORA DE FAIXAS DE TRAFEGO HORISTA</v>
          </cell>
          <cell r="C3165" t="str">
            <v xml:space="preserve">H     </v>
          </cell>
          <cell r="D3165" t="str">
            <v>CR</v>
          </cell>
          <cell r="E3165" t="str">
            <v>22,65</v>
          </cell>
        </row>
        <row r="3166">
          <cell r="A3166">
            <v>4234</v>
          </cell>
          <cell r="B3166" t="str">
            <v>OPERADOR DE ESCAVADEIRA</v>
          </cell>
          <cell r="C3166" t="str">
            <v xml:space="preserve">H     </v>
          </cell>
          <cell r="D3166" t="str">
            <v xml:space="preserve">C </v>
          </cell>
          <cell r="E3166" t="str">
            <v>24,82</v>
          </cell>
        </row>
        <row r="3167">
          <cell r="A3167">
            <v>40987</v>
          </cell>
          <cell r="B3167" t="str">
            <v>OPERADOR DE ESCAVADEIRA (MENSALISTA)</v>
          </cell>
          <cell r="C3167" t="str">
            <v xml:space="preserve">MES   </v>
          </cell>
          <cell r="D3167" t="str">
            <v>CR</v>
          </cell>
          <cell r="E3167" t="str">
            <v>4.346,01</v>
          </cell>
        </row>
        <row r="3168">
          <cell r="A3168">
            <v>4253</v>
          </cell>
          <cell r="B3168" t="str">
            <v>OPERADOR DE GUINCHO OU GUINCHEIRO</v>
          </cell>
          <cell r="C3168" t="str">
            <v xml:space="preserve">H     </v>
          </cell>
          <cell r="D3168" t="str">
            <v>CR</v>
          </cell>
          <cell r="E3168" t="str">
            <v>22,78</v>
          </cell>
        </row>
        <row r="3169">
          <cell r="A3169">
            <v>40981</v>
          </cell>
          <cell r="B3169" t="str">
            <v>OPERADOR DE GUINCHO OU GUINCHEIRO (MENSALISTA)</v>
          </cell>
          <cell r="C3169" t="str">
            <v xml:space="preserve">MES   </v>
          </cell>
          <cell r="D3169" t="str">
            <v>CR</v>
          </cell>
          <cell r="E3169" t="str">
            <v>3.992,39</v>
          </cell>
        </row>
        <row r="3170">
          <cell r="A3170">
            <v>4254</v>
          </cell>
          <cell r="B3170" t="str">
            <v>OPERADOR DE GUINDASTE</v>
          </cell>
          <cell r="C3170" t="str">
            <v xml:space="preserve">H     </v>
          </cell>
          <cell r="D3170" t="str">
            <v>CR</v>
          </cell>
          <cell r="E3170" t="str">
            <v>56,20</v>
          </cell>
        </row>
        <row r="3171">
          <cell r="A3171">
            <v>41036</v>
          </cell>
          <cell r="B3171" t="str">
            <v>OPERADOR DE GUINDASTE (MENSALISTA)</v>
          </cell>
          <cell r="C3171" t="str">
            <v xml:space="preserve">MES   </v>
          </cell>
          <cell r="D3171" t="str">
            <v>CR</v>
          </cell>
          <cell r="E3171" t="str">
            <v>9.840,58</v>
          </cell>
        </row>
        <row r="3172">
          <cell r="A3172">
            <v>4251</v>
          </cell>
          <cell r="B3172" t="str">
            <v>OPERADOR DE JATO ABRASIVO OU JATISTA</v>
          </cell>
          <cell r="C3172" t="str">
            <v xml:space="preserve">H     </v>
          </cell>
          <cell r="D3172" t="str">
            <v>CR</v>
          </cell>
          <cell r="E3172" t="str">
            <v>22,22</v>
          </cell>
        </row>
        <row r="3173">
          <cell r="A3173">
            <v>40979</v>
          </cell>
          <cell r="B3173" t="str">
            <v>OPERADOR DE JATO ABRASIVO OU JATISTA (MENSALISTA)</v>
          </cell>
          <cell r="C3173" t="str">
            <v xml:space="preserve">MES   </v>
          </cell>
          <cell r="D3173" t="str">
            <v>CR</v>
          </cell>
          <cell r="E3173" t="str">
            <v>3.890,67</v>
          </cell>
        </row>
        <row r="3174">
          <cell r="A3174">
            <v>4230</v>
          </cell>
          <cell r="B3174" t="str">
            <v>OPERADOR DE MAQUINAS E TRATORES DIVERSOS (TERRAPLANAGEM)</v>
          </cell>
          <cell r="C3174" t="str">
            <v xml:space="preserve">H     </v>
          </cell>
          <cell r="D3174" t="str">
            <v>CR</v>
          </cell>
          <cell r="E3174" t="str">
            <v>24,41</v>
          </cell>
        </row>
        <row r="3175">
          <cell r="A3175">
            <v>40998</v>
          </cell>
          <cell r="B3175" t="str">
            <v>OPERADOR DE MAQUINAS E TRATORES DIVERSOS (TERRAPLANAGEM) (MENSALISTA)</v>
          </cell>
          <cell r="C3175" t="str">
            <v xml:space="preserve">MES   </v>
          </cell>
          <cell r="D3175" t="str">
            <v>CR</v>
          </cell>
          <cell r="E3175" t="str">
            <v>4.275,12</v>
          </cell>
        </row>
        <row r="3176">
          <cell r="A3176">
            <v>4257</v>
          </cell>
          <cell r="B3176" t="str">
            <v>OPERADOR DE MARTELETE OU MARTELETEIRO</v>
          </cell>
          <cell r="C3176" t="str">
            <v xml:space="preserve">H     </v>
          </cell>
          <cell r="D3176" t="str">
            <v>CR</v>
          </cell>
          <cell r="E3176" t="str">
            <v>19,63</v>
          </cell>
        </row>
        <row r="3177">
          <cell r="A3177">
            <v>40982</v>
          </cell>
          <cell r="B3177" t="str">
            <v>OPERADOR DE MARTELETE OU MARTELETEIRO (MENSALISTA)</v>
          </cell>
          <cell r="C3177" t="str">
            <v xml:space="preserve">MES   </v>
          </cell>
          <cell r="D3177" t="str">
            <v>CR</v>
          </cell>
          <cell r="E3177" t="str">
            <v>3.440,64</v>
          </cell>
        </row>
        <row r="3178">
          <cell r="A3178">
            <v>4240</v>
          </cell>
          <cell r="B3178" t="str">
            <v>OPERADOR DE MOTO SCRAPER</v>
          </cell>
          <cell r="C3178" t="str">
            <v xml:space="preserve">H     </v>
          </cell>
          <cell r="D3178" t="str">
            <v>CR</v>
          </cell>
          <cell r="E3178" t="str">
            <v>23,04</v>
          </cell>
        </row>
        <row r="3179">
          <cell r="A3179">
            <v>41026</v>
          </cell>
          <cell r="B3179" t="str">
            <v>OPERADOR DE MOTO SCRAPER (MENSALISTA)</v>
          </cell>
          <cell r="C3179" t="str">
            <v xml:space="preserve">MES   </v>
          </cell>
          <cell r="D3179" t="str">
            <v>CR</v>
          </cell>
          <cell r="E3179" t="str">
            <v>4.034,92</v>
          </cell>
        </row>
        <row r="3180">
          <cell r="A3180">
            <v>4239</v>
          </cell>
          <cell r="B3180" t="str">
            <v>OPERADOR DE MOTONIVELADORA</v>
          </cell>
          <cell r="C3180" t="str">
            <v xml:space="preserve">H     </v>
          </cell>
          <cell r="D3180" t="str">
            <v>CR</v>
          </cell>
          <cell r="E3180" t="str">
            <v>28,27</v>
          </cell>
        </row>
        <row r="3181">
          <cell r="A3181">
            <v>41024</v>
          </cell>
          <cell r="B3181" t="str">
            <v>OPERADOR DE MOTONIVELADORA (MENSALISTA)</v>
          </cell>
          <cell r="C3181" t="str">
            <v xml:space="preserve">MES   </v>
          </cell>
          <cell r="D3181" t="str">
            <v>CR</v>
          </cell>
          <cell r="E3181" t="str">
            <v>4.950,11</v>
          </cell>
        </row>
        <row r="3182">
          <cell r="A3182">
            <v>4248</v>
          </cell>
          <cell r="B3182" t="str">
            <v>OPERADOR DE PA CARREGADEIRA</v>
          </cell>
          <cell r="C3182" t="str">
            <v xml:space="preserve">H     </v>
          </cell>
          <cell r="D3182" t="str">
            <v>CR</v>
          </cell>
          <cell r="E3182" t="str">
            <v>23,37</v>
          </cell>
        </row>
        <row r="3183">
          <cell r="A3183">
            <v>41033</v>
          </cell>
          <cell r="B3183" t="str">
            <v>OPERADOR DE PA CARREGADEIRA (MENSALISTA)</v>
          </cell>
          <cell r="C3183" t="str">
            <v xml:space="preserve">MES   </v>
          </cell>
          <cell r="D3183" t="str">
            <v>CR</v>
          </cell>
          <cell r="E3183" t="str">
            <v>4.092,70</v>
          </cell>
        </row>
        <row r="3184">
          <cell r="A3184">
            <v>41040</v>
          </cell>
          <cell r="B3184" t="str">
            <v>OPERADOR DE PAVIMENTADORA / MESA VIBROACABADORA (MENSALISTA)</v>
          </cell>
          <cell r="C3184" t="str">
            <v xml:space="preserve">MES   </v>
          </cell>
          <cell r="D3184" t="str">
            <v>CR</v>
          </cell>
          <cell r="E3184" t="str">
            <v>4.165,66</v>
          </cell>
        </row>
        <row r="3185">
          <cell r="A3185">
            <v>44500</v>
          </cell>
          <cell r="B3185" t="str">
            <v>OPERADOR DE PAVIMENTADORA / MESA VIBROACABADORA HORISTA</v>
          </cell>
          <cell r="C3185" t="str">
            <v xml:space="preserve">H     </v>
          </cell>
          <cell r="D3185" t="str">
            <v>CR</v>
          </cell>
          <cell r="E3185" t="str">
            <v>23,78</v>
          </cell>
        </row>
        <row r="3186">
          <cell r="A3186">
            <v>4238</v>
          </cell>
          <cell r="B3186" t="str">
            <v>OPERADOR DE ROLO COMPACTADOR</v>
          </cell>
          <cell r="C3186" t="str">
            <v xml:space="preserve">H     </v>
          </cell>
          <cell r="D3186" t="str">
            <v>CR</v>
          </cell>
          <cell r="E3186" t="str">
            <v>20,72</v>
          </cell>
        </row>
        <row r="3187">
          <cell r="A3187">
            <v>41012</v>
          </cell>
          <cell r="B3187" t="str">
            <v>OPERADOR DE ROLO COMPACTADOR (MENSALISTA)</v>
          </cell>
          <cell r="C3187" t="str">
            <v xml:space="preserve">MES   </v>
          </cell>
          <cell r="D3187" t="str">
            <v>CR</v>
          </cell>
          <cell r="E3187" t="str">
            <v>3.631,28</v>
          </cell>
        </row>
        <row r="3188">
          <cell r="A3188">
            <v>4237</v>
          </cell>
          <cell r="B3188" t="str">
            <v>OPERADOR DE TRATOR - EXCLUSIVE AGROPECUARIA</v>
          </cell>
          <cell r="C3188" t="str">
            <v xml:space="preserve">H     </v>
          </cell>
          <cell r="D3188" t="str">
            <v>CR</v>
          </cell>
          <cell r="E3188" t="str">
            <v>26,17</v>
          </cell>
        </row>
        <row r="3189">
          <cell r="A3189">
            <v>41002</v>
          </cell>
          <cell r="B3189" t="str">
            <v>OPERADOR DE TRATOR - EXCLUSIVE AGROPECUARIA (MENSALISTA)</v>
          </cell>
          <cell r="C3189" t="str">
            <v xml:space="preserve">MES   </v>
          </cell>
          <cell r="D3189" t="str">
            <v>CR</v>
          </cell>
          <cell r="E3189" t="str">
            <v>4.584,23</v>
          </cell>
        </row>
        <row r="3190">
          <cell r="A3190">
            <v>4233</v>
          </cell>
          <cell r="B3190" t="str">
            <v>OPERADOR DE USINA DE ASFALTO, DE SOLOS OU DE CONCRETO</v>
          </cell>
          <cell r="C3190" t="str">
            <v xml:space="preserve">H     </v>
          </cell>
          <cell r="D3190" t="str">
            <v>CR</v>
          </cell>
          <cell r="E3190" t="str">
            <v>20,41</v>
          </cell>
        </row>
        <row r="3191">
          <cell r="A3191">
            <v>41001</v>
          </cell>
          <cell r="B3191" t="str">
            <v>OPERADOR DE USINA DE ASFALTO, DE SOLOS OU DE CONCRETO (MENSALISTA)</v>
          </cell>
          <cell r="C3191" t="str">
            <v xml:space="preserve">MES   </v>
          </cell>
          <cell r="D3191" t="str">
            <v>CR</v>
          </cell>
          <cell r="E3191" t="str">
            <v>3.577,34</v>
          </cell>
        </row>
        <row r="3192">
          <cell r="A3192">
            <v>2</v>
          </cell>
          <cell r="B3192" t="str">
            <v>OXIGENIO, RECARGA PARA CILINDRO DE CONJUNTO OXICORTE GRANDE</v>
          </cell>
          <cell r="C3192" t="str">
            <v xml:space="preserve">M3    </v>
          </cell>
          <cell r="D3192" t="str">
            <v>CR</v>
          </cell>
          <cell r="E3192" t="str">
            <v>16,12</v>
          </cell>
        </row>
        <row r="3193">
          <cell r="A3193">
            <v>36517</v>
          </cell>
          <cell r="B3193" t="str">
            <v>PA CARREGADEIRA SOBRE RODAS, POTENCIA BRUTA *127* CV, CAPACIDADE DA CACAMBA DE 2,0 A 2,4 M3, PESO OPERACIONAL MAXIMO DE 10330 KG</v>
          </cell>
          <cell r="C3193" t="str">
            <v xml:space="preserve">UN    </v>
          </cell>
          <cell r="D3193" t="str">
            <v>CR</v>
          </cell>
          <cell r="E3193" t="str">
            <v>649.083,60</v>
          </cell>
        </row>
        <row r="3194">
          <cell r="A3194">
            <v>4262</v>
          </cell>
          <cell r="B3194" t="str">
            <v>PA CARREGADEIRA SOBRE RODAS, POTENCIA LIQUIDA 128 HP, CAPACIDADE DA CACAMBA DE 1,7 A 2,8 M3, PESO OPERACIONAL MAXIMO DE 11632 KG</v>
          </cell>
          <cell r="C3194" t="str">
            <v xml:space="preserve">UN    </v>
          </cell>
          <cell r="D3194" t="str">
            <v xml:space="preserve">C </v>
          </cell>
          <cell r="E3194" t="str">
            <v>730.950,00</v>
          </cell>
        </row>
        <row r="3195">
          <cell r="A3195">
            <v>4263</v>
          </cell>
          <cell r="B3195" t="str">
            <v>PA CARREGADEIRA SOBRE RODAS, POTENCIA LIQUIDA 197 HP, CAPACIDADE DA CACAMBA DE 2,5 A 3,5 M3, PESO OPERACIONAL MAXIMO DE 18338 KG</v>
          </cell>
          <cell r="C3195" t="str">
            <v xml:space="preserve">UN    </v>
          </cell>
          <cell r="D3195" t="str">
            <v>CR</v>
          </cell>
          <cell r="E3195" t="str">
            <v>1.013.583,95</v>
          </cell>
        </row>
        <row r="3196">
          <cell r="A3196">
            <v>36518</v>
          </cell>
          <cell r="B3196" t="str">
            <v>PA CARREGADEIRA SOBRE RODAS, POTENCIA LIQUIDA 213 HP, CAPACIDADE DA CACAMBA DE 1,9 A 3,5 M3, PESO OPERACIONAL MAXIMO DE 19234 KG</v>
          </cell>
          <cell r="C3196" t="str">
            <v xml:space="preserve">UN    </v>
          </cell>
          <cell r="D3196" t="str">
            <v>CR</v>
          </cell>
          <cell r="E3196" t="str">
            <v>1.153.926,35</v>
          </cell>
        </row>
        <row r="3197">
          <cell r="A3197">
            <v>14221</v>
          </cell>
          <cell r="B3197" t="str">
            <v>PA CARREGADEIRA SOBRE RODAS, POTENCIA 152 HP, CAPACIDADE DA CACAMBA DE 1,53 A 2,30 M3, PESO OPERACIONAL MAXIMO DE 10216 KG</v>
          </cell>
          <cell r="C3197" t="str">
            <v xml:space="preserve">UN    </v>
          </cell>
          <cell r="D3197" t="str">
            <v>CR</v>
          </cell>
          <cell r="E3197" t="str">
            <v>673.448,57</v>
          </cell>
        </row>
        <row r="3198">
          <cell r="A3198">
            <v>38402</v>
          </cell>
          <cell r="B3198" t="str">
            <v>PA DE LIXO PLASTICA, CABO LONGO</v>
          </cell>
          <cell r="C3198" t="str">
            <v xml:space="preserve">UN    </v>
          </cell>
          <cell r="D3198" t="str">
            <v>CR</v>
          </cell>
          <cell r="E3198" t="str">
            <v>13,75</v>
          </cell>
        </row>
        <row r="3199">
          <cell r="A3199">
            <v>3412</v>
          </cell>
          <cell r="B3199" t="str">
            <v>PAINEL DE LA DE VIDRO SEM REVESTIMENTO PSI 20, E = 25 MM, DE 1200 X 600 MM</v>
          </cell>
          <cell r="C3199" t="str">
            <v xml:space="preserve">M2    </v>
          </cell>
          <cell r="D3199" t="str">
            <v>AS</v>
          </cell>
          <cell r="E3199" t="str">
            <v>29,68</v>
          </cell>
        </row>
        <row r="3200">
          <cell r="A3200">
            <v>3413</v>
          </cell>
          <cell r="B3200" t="str">
            <v>PAINEL DE LA DE VIDRO SEM REVESTIMENTO PSI 20, E = 50 MM, DE 1200 X 600 MM</v>
          </cell>
          <cell r="C3200" t="str">
            <v xml:space="preserve">M2    </v>
          </cell>
          <cell r="D3200" t="str">
            <v>AS</v>
          </cell>
          <cell r="E3200" t="str">
            <v>66,82</v>
          </cell>
        </row>
        <row r="3201">
          <cell r="A3201">
            <v>39744</v>
          </cell>
          <cell r="B3201" t="str">
            <v>PAINEL DE LA DE VIDRO SEM REVESTIMENTO PSI 40, E = 25 MM, DE 1200 X 600 MM</v>
          </cell>
          <cell r="C3201" t="str">
            <v xml:space="preserve">M2    </v>
          </cell>
          <cell r="D3201" t="str">
            <v>AS</v>
          </cell>
          <cell r="E3201" t="str">
            <v>51,89</v>
          </cell>
        </row>
        <row r="3202">
          <cell r="A3202">
            <v>39745</v>
          </cell>
          <cell r="B3202" t="str">
            <v>PAINEL DE LA DE VIDRO SEM REVESTIMENTO PSI 40, E = 50 MM, DE 1200 X 600 MM</v>
          </cell>
          <cell r="C3202" t="str">
            <v xml:space="preserve">M2    </v>
          </cell>
          <cell r="D3202" t="str">
            <v>AS</v>
          </cell>
          <cell r="E3202" t="str">
            <v>109,51</v>
          </cell>
        </row>
        <row r="3203">
          <cell r="A3203">
            <v>39637</v>
          </cell>
          <cell r="B3203" t="str">
            <v>PAINEL ESTRUTURAL PARA LAJE SECA REVESTIDO EM PLACA CIMENTICIA, DE 1,20 X 2,50 M, E = 23 MM</v>
          </cell>
          <cell r="C3203" t="str">
            <v xml:space="preserve">M2    </v>
          </cell>
          <cell r="D3203" t="str">
            <v>CR</v>
          </cell>
          <cell r="E3203" t="str">
            <v>97,81</v>
          </cell>
        </row>
        <row r="3204">
          <cell r="A3204">
            <v>39638</v>
          </cell>
          <cell r="B3204" t="str">
            <v>PAINEL ESTRUTURAL PARA LAJE SECA REVESTIDO EM PLACA CIMENTICIA, DE 1,20 X 2,50 M, E = 40 MM</v>
          </cell>
          <cell r="C3204" t="str">
            <v xml:space="preserve">M2    </v>
          </cell>
          <cell r="D3204" t="str">
            <v>CR</v>
          </cell>
          <cell r="E3204" t="str">
            <v>110,67</v>
          </cell>
        </row>
        <row r="3205">
          <cell r="A3205">
            <v>39639</v>
          </cell>
          <cell r="B3205" t="str">
            <v>PAINEL ESTRUTURAL PARA LAJE SECA REVESTIDO EM PLACA CIMENTICIA, DE 1,20 X 2,50 M, E = 55 MM</v>
          </cell>
          <cell r="C3205" t="str">
            <v xml:space="preserve">M2    </v>
          </cell>
          <cell r="D3205" t="str">
            <v>CR</v>
          </cell>
          <cell r="E3205" t="str">
            <v>166,98</v>
          </cell>
        </row>
        <row r="3206">
          <cell r="A3206">
            <v>39517</v>
          </cell>
          <cell r="B3206" t="str">
            <v>PAINEL TERMOISOLANTE PARA FECHAMENTOS VERTICAIS (INCLUI PARAFUSOS DE FIXACAO) REVESTIDO EM ACO GALVALUME, LARGURA UTIL DE 1100 MM, REVESTIMENTO COM ESPESSURA DE 0,50 MM, COM PRE-PINTURA NAS DUAS FACES, NUCLEO EM POLIURETANO (PUR) COM ESPESSURA 40/50 MM</v>
          </cell>
          <cell r="C3206" t="str">
            <v xml:space="preserve">M2    </v>
          </cell>
          <cell r="D3206" t="str">
            <v>AS</v>
          </cell>
          <cell r="E3206" t="str">
            <v>272,10</v>
          </cell>
        </row>
        <row r="3207">
          <cell r="A3207">
            <v>39518</v>
          </cell>
          <cell r="B3207" t="str">
            <v>PAINEL TERMOISOLANTE PARA FECHAMENTOS VERTICAIS (INCLUI PARAFUSOS DE FIXACAO) REVESTIDO EM ACO GALVALUME, LARGURA UTIL DE 1100 MM, REVESTIMENTO COM ESPESSURA DE 0,50 MM, COM PRE-PINTURA NAS DUAS FACES, NUCLEO EM POLIURETANO (PUR) COM ESPESSURA 70/80 MM</v>
          </cell>
          <cell r="C3207" t="str">
            <v xml:space="preserve">M2    </v>
          </cell>
          <cell r="D3207" t="str">
            <v>AS</v>
          </cell>
          <cell r="E3207" t="str">
            <v>322,59</v>
          </cell>
        </row>
        <row r="3208">
          <cell r="A3208">
            <v>38366</v>
          </cell>
          <cell r="B3208" t="str">
            <v>PAPEL KRAFT BETUMADO</v>
          </cell>
          <cell r="C3208" t="str">
            <v xml:space="preserve">M2    </v>
          </cell>
          <cell r="D3208" t="str">
            <v>CR</v>
          </cell>
          <cell r="E3208" t="str">
            <v>5,77</v>
          </cell>
        </row>
        <row r="3209">
          <cell r="A3209">
            <v>11703</v>
          </cell>
          <cell r="B3209" t="str">
            <v>PAPELEIRA DE PAREDE EM METAL CROMADO SEM TAMPA</v>
          </cell>
          <cell r="C3209" t="str">
            <v xml:space="preserve">UN    </v>
          </cell>
          <cell r="D3209" t="str">
            <v>CR</v>
          </cell>
          <cell r="E3209" t="str">
            <v>65,60</v>
          </cell>
        </row>
        <row r="3210">
          <cell r="A3210">
            <v>37400</v>
          </cell>
          <cell r="B3210" t="str">
            <v>PAPELEIRA PLASTICA TIPO DISPENSER PARA PAPEL HIGIENICO ROLAO</v>
          </cell>
          <cell r="C3210" t="str">
            <v xml:space="preserve">UN    </v>
          </cell>
          <cell r="D3210" t="str">
            <v>CR</v>
          </cell>
          <cell r="E3210" t="str">
            <v>46,74</v>
          </cell>
        </row>
        <row r="3211">
          <cell r="A3211">
            <v>25400</v>
          </cell>
          <cell r="B3211" t="str">
            <v>PAR DE TABELAS DE BASQUETE EM COMPENSADO NAVAL, OFICIAL, 1800 X 1200 MM, INCLUINDO ARO DE METAL E REDE EM POLIPROPILENO 100% (SEM SUPORTE DE FIXACAO)</v>
          </cell>
          <cell r="C3211" t="str">
            <v xml:space="preserve">UN    </v>
          </cell>
          <cell r="D3211" t="str">
            <v>CR</v>
          </cell>
          <cell r="E3211" t="str">
            <v>2.914,79</v>
          </cell>
        </row>
        <row r="3212">
          <cell r="A3212">
            <v>4276</v>
          </cell>
          <cell r="B3212" t="str">
            <v>PARA-RAIOS DE DISTRIBUICAO, TENSAO NOMINAL 15 KV, CORRENTE NOMINAL DE DESCARGA 5 KA</v>
          </cell>
          <cell r="C3212" t="str">
            <v xml:space="preserve">UN    </v>
          </cell>
          <cell r="D3212" t="str">
            <v>CR</v>
          </cell>
          <cell r="E3212" t="str">
            <v>186,68</v>
          </cell>
        </row>
        <row r="3213">
          <cell r="A3213">
            <v>4273</v>
          </cell>
          <cell r="B3213" t="str">
            <v>PARA-RAIOS DE DISTRIBUICAO, TENSAO NOMINAL 30 KV, CORRENTE NOMINAL DE DESCARGA 10 KA</v>
          </cell>
          <cell r="C3213" t="str">
            <v xml:space="preserve">UN    </v>
          </cell>
          <cell r="D3213" t="str">
            <v>CR</v>
          </cell>
          <cell r="E3213" t="str">
            <v>338,94</v>
          </cell>
        </row>
        <row r="3214">
          <cell r="A3214">
            <v>4274</v>
          </cell>
          <cell r="B3214" t="str">
            <v>PARA-RAIOS TIPO FRANKLIN 350 MM, EM LATAO CROMADO, DUAS DESCIDAS, PARA PROTECAO DE EDIFICACOES CONTRA DESCARGAS ATMOSFERICAS</v>
          </cell>
          <cell r="C3214" t="str">
            <v xml:space="preserve">UN    </v>
          </cell>
          <cell r="D3214" t="str">
            <v xml:space="preserve">C </v>
          </cell>
          <cell r="E3214" t="str">
            <v>124,00</v>
          </cell>
        </row>
        <row r="3215">
          <cell r="A3215">
            <v>39438</v>
          </cell>
          <cell r="B3215" t="str">
            <v>PARAFUSO CABECA TROMBETA E PONTA AGULHA (GN55), COMPRIMENTO 55 MM, EM ACO FOSFATIZADO, PARA FIXAR CHAPA DE GESSO EM PERFIL DRYWALL METALICO MAXIMO 0,7 MM</v>
          </cell>
          <cell r="C3215" t="str">
            <v xml:space="preserve">UN    </v>
          </cell>
          <cell r="D3215" t="str">
            <v>CR</v>
          </cell>
          <cell r="E3215" t="str">
            <v>0,24</v>
          </cell>
        </row>
        <row r="3216">
          <cell r="A3216">
            <v>11963</v>
          </cell>
          <cell r="B3216" t="str">
            <v>PARAFUSO DE ACO TIPO CHUMBADOR PARABOLT, DIAMETRO 1/2", COMPRIMENTO 75 MM</v>
          </cell>
          <cell r="C3216" t="str">
            <v xml:space="preserve">UN    </v>
          </cell>
          <cell r="D3216" t="str">
            <v>CR</v>
          </cell>
          <cell r="E3216" t="str">
            <v>8,74</v>
          </cell>
        </row>
        <row r="3217">
          <cell r="A3217">
            <v>11964</v>
          </cell>
          <cell r="B3217" t="str">
            <v>PARAFUSO DE ACO TIPO CHUMBADOR PARABOLT, DIAMETRO 3/8", COMPRIMENTO 75 MM</v>
          </cell>
          <cell r="C3217" t="str">
            <v xml:space="preserve">UN    </v>
          </cell>
          <cell r="D3217" t="str">
            <v>CR</v>
          </cell>
          <cell r="E3217" t="str">
            <v>2,20</v>
          </cell>
        </row>
        <row r="3218">
          <cell r="A3218">
            <v>4379</v>
          </cell>
          <cell r="B3218" t="str">
            <v>PARAFUSO DE ACO ZINCADO COM ROSCA SOBERBA, CABECA CHATA E FENDA SIMPLES, DIAMETRO 2,5 MM, COMPRIMENTO * 9,5 * MM</v>
          </cell>
          <cell r="C3218" t="str">
            <v xml:space="preserve">UN    </v>
          </cell>
          <cell r="D3218" t="str">
            <v>CR</v>
          </cell>
          <cell r="E3218" t="str">
            <v>0,04</v>
          </cell>
        </row>
        <row r="3219">
          <cell r="A3219">
            <v>4377</v>
          </cell>
          <cell r="B3219" t="str">
            <v>PARAFUSO DE ACO ZINCADO COM ROSCA SOBERBA, CABECA CHATA E FENDA SIMPLES, DIAMETRO 4,2 MM, COMPRIMENTO * 32 * MM</v>
          </cell>
          <cell r="C3219" t="str">
            <v xml:space="preserve">UN    </v>
          </cell>
          <cell r="D3219" t="str">
            <v>CR</v>
          </cell>
          <cell r="E3219" t="str">
            <v>0,17</v>
          </cell>
        </row>
        <row r="3220">
          <cell r="A3220">
            <v>4356</v>
          </cell>
          <cell r="B3220" t="str">
            <v>PARAFUSO DE ACO ZINCADO COM ROSCA SOBERBA, CABECA CHATA E FENDA SIMPLES, DIAMETRO 4,8 MM, COMPRIMENTO 45 MM</v>
          </cell>
          <cell r="C3220" t="str">
            <v xml:space="preserve">UN    </v>
          </cell>
          <cell r="D3220" t="str">
            <v>CR</v>
          </cell>
          <cell r="E3220" t="str">
            <v>0,24</v>
          </cell>
        </row>
        <row r="3221">
          <cell r="A3221">
            <v>13246</v>
          </cell>
          <cell r="B3221" t="str">
            <v>PARAFUSO DE FERRO POLIDO, SEXTAVADO, COM ROSCA INTEIRA, DIAMETRO 5/16", COMPRIMENTO 3/4", COM PORCA E ARRUELA LISA LEVE</v>
          </cell>
          <cell r="C3221" t="str">
            <v xml:space="preserve">UN    </v>
          </cell>
          <cell r="D3221" t="str">
            <v>CR</v>
          </cell>
          <cell r="E3221" t="str">
            <v>0,41</v>
          </cell>
        </row>
        <row r="3222">
          <cell r="A3222">
            <v>4346</v>
          </cell>
          <cell r="B3222" t="str">
            <v>PARAFUSO DE FERRO POLIDO, SEXTAVADO, COM ROSCA PARCIAL, DIAMETRO 5/8", COMPRIMENTO 6", COM PORCA E ARRUELA DE PRESSAO MEDIA</v>
          </cell>
          <cell r="C3222" t="str">
            <v xml:space="preserve">UN    </v>
          </cell>
          <cell r="D3222" t="str">
            <v>CR</v>
          </cell>
          <cell r="E3222" t="str">
            <v>9,37</v>
          </cell>
        </row>
        <row r="3223">
          <cell r="A3223">
            <v>11955</v>
          </cell>
          <cell r="B3223" t="str">
            <v>PARAFUSO DE LATAO COM ACABAMENTO CROMADO PARA FIXAR PECA SANITARIA, INCLUI PORCA CEGA, ARRUELA E BUCHA DE NYLON TAMANHO S-10</v>
          </cell>
          <cell r="C3223" t="str">
            <v xml:space="preserve">UN    </v>
          </cell>
          <cell r="D3223" t="str">
            <v>CR</v>
          </cell>
          <cell r="E3223" t="str">
            <v>4,10</v>
          </cell>
        </row>
        <row r="3224">
          <cell r="A3224">
            <v>11960</v>
          </cell>
          <cell r="B3224" t="str">
            <v>PARAFUSO DE LATAO COM ROSCA SOBERBA, CABECA CHATA E FENDA SIMPLES, DIAMETRO 2,5 MM, COMPRIMENTO 12 MM</v>
          </cell>
          <cell r="C3224" t="str">
            <v xml:space="preserve">UN    </v>
          </cell>
          <cell r="D3224" t="str">
            <v>CR</v>
          </cell>
          <cell r="E3224" t="str">
            <v>0,13</v>
          </cell>
        </row>
        <row r="3225">
          <cell r="A3225">
            <v>4333</v>
          </cell>
          <cell r="B3225" t="str">
            <v>PARAFUSO DE LATAO COM ROSCA SOBERBA, CABECA CHATA E FENDA SIMPLES, DIAMETRO 3,2 MM, COMPRIMENTO 16 MM</v>
          </cell>
          <cell r="C3225" t="str">
            <v xml:space="preserve">UN    </v>
          </cell>
          <cell r="D3225" t="str">
            <v>CR</v>
          </cell>
          <cell r="E3225" t="str">
            <v>0,24</v>
          </cell>
        </row>
        <row r="3226">
          <cell r="A3226">
            <v>4358</v>
          </cell>
          <cell r="B3226" t="str">
            <v>PARAFUSO DE LATAO COM ROSCA SOBERBA, CABECA CHATA E FENDA SIMPLES, DIAMETRO 4,8 MM, COMPRIMENTO 65 MM</v>
          </cell>
          <cell r="C3226" t="str">
            <v xml:space="preserve">UN    </v>
          </cell>
          <cell r="D3226" t="str">
            <v>CR</v>
          </cell>
          <cell r="E3226" t="str">
            <v>1,87</v>
          </cell>
        </row>
        <row r="3227">
          <cell r="A3227">
            <v>39435</v>
          </cell>
          <cell r="B3227" t="str">
            <v>PARAFUSO DRY WALL, EM ACO FOSFATIZADO, CABECA TROMBETA E PONTA AGULHA (TA), COMPRIMENTO 25 MM</v>
          </cell>
          <cell r="C3227" t="str">
            <v xml:space="preserve">UN    </v>
          </cell>
          <cell r="D3227" t="str">
            <v>CR</v>
          </cell>
          <cell r="E3227" t="str">
            <v>0,09</v>
          </cell>
        </row>
        <row r="3228">
          <cell r="A3228">
            <v>39436</v>
          </cell>
          <cell r="B3228" t="str">
            <v>PARAFUSO DRY WALL, EM ACO FOSFATIZADO, CABECA TROMBETA E PONTA AGULHA (TA), COMPRIMENTO 35 MM</v>
          </cell>
          <cell r="C3228" t="str">
            <v xml:space="preserve">UN    </v>
          </cell>
          <cell r="D3228" t="str">
            <v>CR</v>
          </cell>
          <cell r="E3228" t="str">
            <v>0,16</v>
          </cell>
        </row>
        <row r="3229">
          <cell r="A3229">
            <v>39437</v>
          </cell>
          <cell r="B3229" t="str">
            <v>PARAFUSO DRY WALL, EM ACO FOSFATIZADO, CABECA TROMBETA E PONTA AGULHA (TA), COMPRIMENTO 45 MM</v>
          </cell>
          <cell r="C3229" t="str">
            <v xml:space="preserve">UN    </v>
          </cell>
          <cell r="D3229" t="str">
            <v>CR</v>
          </cell>
          <cell r="E3229" t="str">
            <v>0,21</v>
          </cell>
        </row>
        <row r="3230">
          <cell r="A3230">
            <v>39439</v>
          </cell>
          <cell r="B3230" t="str">
            <v>PARAFUSO DRY WALL, EM ACO FOSFATIZADO, CABECA TROMBETA E PONTA BROCA (TB), COMPRIMENTO 25 MM</v>
          </cell>
          <cell r="C3230" t="str">
            <v xml:space="preserve">UN    </v>
          </cell>
          <cell r="D3230" t="str">
            <v>CR</v>
          </cell>
          <cell r="E3230" t="str">
            <v>0,14</v>
          </cell>
        </row>
        <row r="3231">
          <cell r="A3231">
            <v>39440</v>
          </cell>
          <cell r="B3231" t="str">
            <v>PARAFUSO DRY WALL, EM ACO FOSFATIZADO, CABECA TROMBETA E PONTA BROCA (TB), COMPRIMENTO 35 MM</v>
          </cell>
          <cell r="C3231" t="str">
            <v xml:space="preserve">UN    </v>
          </cell>
          <cell r="D3231" t="str">
            <v>CR</v>
          </cell>
          <cell r="E3231" t="str">
            <v>0,18</v>
          </cell>
        </row>
        <row r="3232">
          <cell r="A3232">
            <v>39441</v>
          </cell>
          <cell r="B3232" t="str">
            <v>PARAFUSO DRY WALL, EM ACO FOSFATIZADO, CABECA TROMBETA E PONTA BROCA (TB), COMPRIMENTO 45 MM</v>
          </cell>
          <cell r="C3232" t="str">
            <v xml:space="preserve">UN    </v>
          </cell>
          <cell r="D3232" t="str">
            <v>CR</v>
          </cell>
          <cell r="E3232" t="str">
            <v>0,23</v>
          </cell>
        </row>
        <row r="3233">
          <cell r="A3233">
            <v>39442</v>
          </cell>
          <cell r="B3233" t="str">
            <v>PARAFUSO DRY WALL, EM ACO ZINCADO, CABECA LENTILHA E PONTA AGULHA (LA), LARGURA 4,2 MM, COMPRIMENTO 13 MM</v>
          </cell>
          <cell r="C3233" t="str">
            <v xml:space="preserve">UN    </v>
          </cell>
          <cell r="D3233" t="str">
            <v>CR</v>
          </cell>
          <cell r="E3233" t="str">
            <v>0,17</v>
          </cell>
        </row>
        <row r="3234">
          <cell r="A3234">
            <v>39443</v>
          </cell>
          <cell r="B3234" t="str">
            <v>PARAFUSO DRY WALL, EM ACO ZINCADO, CABECA LENTILHA E PONTA BROCA (LB), LARGURA 4,2 MM, COMPRIMENTO 13 MM</v>
          </cell>
          <cell r="C3234" t="str">
            <v xml:space="preserve">UN    </v>
          </cell>
          <cell r="D3234" t="str">
            <v>CR</v>
          </cell>
          <cell r="E3234" t="str">
            <v>0,22</v>
          </cell>
        </row>
        <row r="3235">
          <cell r="A3235">
            <v>4329</v>
          </cell>
          <cell r="B3235" t="str">
            <v>PARAFUSO EM ACO GALVANIZADO, TIPO MAQUINA, SEXTAVADO, SEM PORCA, DIAMETRO 1/2", COMPRIMENTO 2"</v>
          </cell>
          <cell r="C3235" t="str">
            <v xml:space="preserve">UN    </v>
          </cell>
          <cell r="D3235" t="str">
            <v xml:space="preserve">C </v>
          </cell>
          <cell r="E3235" t="str">
            <v>2,00</v>
          </cell>
        </row>
        <row r="3236">
          <cell r="A3236">
            <v>4383</v>
          </cell>
          <cell r="B3236" t="str">
            <v>PARAFUSO FRANCES METRICO ZINCADO, DIAMETRO 12 MM, COMPRIMENTO 140MM, COM PORCA SEXTAVADA E ARRUELA DE PRESSAO MEDIA</v>
          </cell>
          <cell r="C3236" t="str">
            <v xml:space="preserve">UN    </v>
          </cell>
          <cell r="D3236" t="str">
            <v>CR</v>
          </cell>
          <cell r="E3236" t="str">
            <v>18,08</v>
          </cell>
        </row>
        <row r="3237">
          <cell r="A3237">
            <v>4344</v>
          </cell>
          <cell r="B3237" t="str">
            <v>PARAFUSO FRANCES METRICO ZINCADO, DIAMETRO 12 MM, COMPRIMENTO 150 MM, COM PORCA SEXTAVADA E ARRUELA DE PRESSAO MEDIA</v>
          </cell>
          <cell r="C3237" t="str">
            <v xml:space="preserve">UN    </v>
          </cell>
          <cell r="D3237" t="str">
            <v>CR</v>
          </cell>
          <cell r="E3237" t="str">
            <v>18,95</v>
          </cell>
        </row>
        <row r="3238">
          <cell r="A3238">
            <v>436</v>
          </cell>
          <cell r="B3238" t="str">
            <v>PARAFUSO FRANCES M16 EM ACO GALVANIZADO, COMPRIMENTO = 150 MM, DIAMETRO = 16 MM, CABECA ABAULADA</v>
          </cell>
          <cell r="C3238" t="str">
            <v xml:space="preserve">UN    </v>
          </cell>
          <cell r="D3238" t="str">
            <v>AS</v>
          </cell>
          <cell r="E3238" t="str">
            <v>13,25</v>
          </cell>
        </row>
        <row r="3239">
          <cell r="A3239">
            <v>442</v>
          </cell>
          <cell r="B3239" t="str">
            <v>PARAFUSO FRANCES M16 EM ACO GALVANIZADO, COMPRIMENTO = 45 MM, DIAMETRO = 16 MM, CABECA ABAULADA</v>
          </cell>
          <cell r="C3239" t="str">
            <v xml:space="preserve">UN    </v>
          </cell>
          <cell r="D3239" t="str">
            <v>AS</v>
          </cell>
          <cell r="E3239" t="str">
            <v>7,83</v>
          </cell>
        </row>
        <row r="3240">
          <cell r="A3240">
            <v>11953</v>
          </cell>
          <cell r="B3240" t="str">
            <v>PARAFUSO FRANCES ZINCADO, DIAMETRO 1/2'', COMPRIMENTO 2'', COM PORCA E ARRUELA</v>
          </cell>
          <cell r="C3240" t="str">
            <v xml:space="preserve">UN    </v>
          </cell>
          <cell r="D3240" t="str">
            <v>CR</v>
          </cell>
          <cell r="E3240" t="str">
            <v>3,00</v>
          </cell>
        </row>
        <row r="3241">
          <cell r="A3241">
            <v>4335</v>
          </cell>
          <cell r="B3241" t="str">
            <v>PARAFUSO FRANCES ZINCADO, DIAMETRO 1/2", COMPRIMENTO 12", COM PORCA E ARRUELA LISA MEDIA</v>
          </cell>
          <cell r="C3241" t="str">
            <v xml:space="preserve">UN    </v>
          </cell>
          <cell r="D3241" t="str">
            <v>CR</v>
          </cell>
          <cell r="E3241" t="str">
            <v>12,73</v>
          </cell>
        </row>
        <row r="3242">
          <cell r="A3242">
            <v>4334</v>
          </cell>
          <cell r="B3242" t="str">
            <v>PARAFUSO FRANCES ZINCADO, DIAMETRO 1/2", COMPRIMENTO 15", COM PORCA E ARRUELA LISA MEDIA</v>
          </cell>
          <cell r="C3242" t="str">
            <v xml:space="preserve">UN    </v>
          </cell>
          <cell r="D3242" t="str">
            <v>CR</v>
          </cell>
          <cell r="E3242" t="str">
            <v>17,46</v>
          </cell>
        </row>
        <row r="3243">
          <cell r="A3243">
            <v>4343</v>
          </cell>
          <cell r="B3243" t="str">
            <v>PARAFUSO FRANCES ZINCADO, DIAMETRO 1/2", COMPRIMENTO 4", COM PORCA E ARRUELA</v>
          </cell>
          <cell r="C3243" t="str">
            <v xml:space="preserve">UN    </v>
          </cell>
          <cell r="D3243" t="str">
            <v>CR</v>
          </cell>
          <cell r="E3243" t="str">
            <v>4,29</v>
          </cell>
        </row>
        <row r="3244">
          <cell r="A3244">
            <v>430</v>
          </cell>
          <cell r="B3244" t="str">
            <v>PARAFUSO M16 EM ACO GALVANIZADO, COMPRIMENTO = 125 MM, DIAMETRO = 16 MM, ROSCA MAQUINA, CABECA QUADRADA</v>
          </cell>
          <cell r="C3244" t="str">
            <v xml:space="preserve">UN    </v>
          </cell>
          <cell r="D3244" t="str">
            <v>AS</v>
          </cell>
          <cell r="E3244" t="str">
            <v>11,85</v>
          </cell>
        </row>
        <row r="3245">
          <cell r="A3245">
            <v>441</v>
          </cell>
          <cell r="B3245" t="str">
            <v>PARAFUSO M16 EM ACO GALVANIZADO, COMPRIMENTO = 150 MM, DIAMETRO = 16 MM, ROSCA MAQUINA, CABECA QUADRADA</v>
          </cell>
          <cell r="C3245" t="str">
            <v xml:space="preserve">UN    </v>
          </cell>
          <cell r="D3245" t="str">
            <v>AS</v>
          </cell>
          <cell r="E3245" t="str">
            <v>13,05</v>
          </cell>
        </row>
        <row r="3246">
          <cell r="A3246">
            <v>431</v>
          </cell>
          <cell r="B3246" t="str">
            <v>PARAFUSO M16 EM ACO GALVANIZADO, COMPRIMENTO = 200 MM, DIAMETRO = 16 MM, ROSCA MAQUINA, CABECA QUADRADA</v>
          </cell>
          <cell r="C3246" t="str">
            <v xml:space="preserve">UN    </v>
          </cell>
          <cell r="D3246" t="str">
            <v>AS</v>
          </cell>
          <cell r="E3246" t="str">
            <v>15,75</v>
          </cell>
        </row>
        <row r="3247">
          <cell r="A3247">
            <v>432</v>
          </cell>
          <cell r="B3247" t="str">
            <v>PARAFUSO M16 EM ACO GALVANIZADO, COMPRIMENTO = 250 MM, DIAMETRO = 16 MM, ROSCA MAQUINA, CABECA QUADRADA</v>
          </cell>
          <cell r="C3247" t="str">
            <v xml:space="preserve">UN    </v>
          </cell>
          <cell r="D3247" t="str">
            <v>AS</v>
          </cell>
          <cell r="E3247" t="str">
            <v>17,38</v>
          </cell>
        </row>
        <row r="3248">
          <cell r="A3248">
            <v>429</v>
          </cell>
          <cell r="B3248" t="str">
            <v>PARAFUSO M16 EM ACO GALVANIZADO, COMPRIMENTO = 300 MM, DIAMETRO = 16 MM, ROSCA DUPLA</v>
          </cell>
          <cell r="C3248" t="str">
            <v xml:space="preserve">UN    </v>
          </cell>
          <cell r="D3248" t="str">
            <v>AS</v>
          </cell>
          <cell r="E3248" t="str">
            <v>23,43</v>
          </cell>
        </row>
        <row r="3249">
          <cell r="A3249">
            <v>439</v>
          </cell>
          <cell r="B3249" t="str">
            <v>PARAFUSO M16 EM ACO GALVANIZADO, COMPRIMENTO = 300 MM, DIAMETRO = 16 MM, ROSCA MAQUINA, CABECA QUADRADA</v>
          </cell>
          <cell r="C3249" t="str">
            <v xml:space="preserve">UN    </v>
          </cell>
          <cell r="D3249" t="str">
            <v>AS</v>
          </cell>
          <cell r="E3249" t="str">
            <v>19,97</v>
          </cell>
        </row>
        <row r="3250">
          <cell r="A3250">
            <v>433</v>
          </cell>
          <cell r="B3250" t="str">
            <v>PARAFUSO M16 EM ACO GALVANIZADO, COMPRIMENTO = 350 MM, DIAMETRO = 16 MM, ROSCA MAQUINA, CABECA QUADRADA</v>
          </cell>
          <cell r="C3250" t="str">
            <v xml:space="preserve">UN    </v>
          </cell>
          <cell r="D3250" t="str">
            <v>AS</v>
          </cell>
          <cell r="E3250" t="str">
            <v>23,31</v>
          </cell>
        </row>
        <row r="3251">
          <cell r="A3251">
            <v>437</v>
          </cell>
          <cell r="B3251" t="str">
            <v>PARAFUSO M16 EM ACO GALVANIZADO, COMPRIMENTO = 400 MM, DIAMETRO = 16 MM, ROSCA DUPLA</v>
          </cell>
          <cell r="C3251" t="str">
            <v xml:space="preserve">UN    </v>
          </cell>
          <cell r="D3251" t="str">
            <v>AS</v>
          </cell>
          <cell r="E3251" t="str">
            <v>30,97</v>
          </cell>
        </row>
        <row r="3252">
          <cell r="A3252">
            <v>11790</v>
          </cell>
          <cell r="B3252" t="str">
            <v>PARAFUSO M16 EM ACO GALVANIZADO, COMPRIMENTO = 450 MM, DIAMETRO = 16 MM, ROSCA MAQUINA, CABECA QUADRADA</v>
          </cell>
          <cell r="C3252" t="str">
            <v xml:space="preserve">UN    </v>
          </cell>
          <cell r="D3252" t="str">
            <v>AS</v>
          </cell>
          <cell r="E3252" t="str">
            <v>35,13</v>
          </cell>
        </row>
        <row r="3253">
          <cell r="A3253">
            <v>428</v>
          </cell>
          <cell r="B3253" t="str">
            <v>PARAFUSO M16 EM ACO GALVANIZADO, COMPRIMENTO = 500 MM, DIAMETRO = 16 MM, ROSCA MAQUINA, COM CABECA SEXTAVADA E PORCA</v>
          </cell>
          <cell r="C3253" t="str">
            <v xml:space="preserve">UN    </v>
          </cell>
          <cell r="D3253" t="str">
            <v>AS</v>
          </cell>
          <cell r="E3253" t="str">
            <v>38,20</v>
          </cell>
        </row>
        <row r="3254">
          <cell r="A3254">
            <v>4384</v>
          </cell>
          <cell r="B3254" t="str">
            <v>PARAFUSO NIQUELADO COM ACABAMENTO CROMADO PARA FIXAR PECA SANITARIA, INCLUI PORCA CEGA, ARRUELA E BUCHA DE NYLON TAMANHO S-10</v>
          </cell>
          <cell r="C3254" t="str">
            <v xml:space="preserve">UN    </v>
          </cell>
          <cell r="D3254" t="str">
            <v>CR</v>
          </cell>
          <cell r="E3254" t="str">
            <v>20,78</v>
          </cell>
        </row>
        <row r="3255">
          <cell r="A3255">
            <v>4351</v>
          </cell>
          <cell r="B3255" t="str">
            <v>PARAFUSO NIQUELADO 3 1/2" COM ACABAMENTO CROMADO PARA FIXAR PECA SANITARIA, INCLUI PORCA CEGA, ARRUELA E BUCHA DE NYLON TAMANHO S-8</v>
          </cell>
          <cell r="C3255" t="str">
            <v xml:space="preserve">UN    </v>
          </cell>
          <cell r="D3255" t="str">
            <v>CR</v>
          </cell>
          <cell r="E3255" t="str">
            <v>15,40</v>
          </cell>
        </row>
        <row r="3256">
          <cell r="A3256">
            <v>11054</v>
          </cell>
          <cell r="B3256" t="str">
            <v>PARAFUSO ROSCA SOBERBA ZINCADO CABECA CHATA FENDA SIMPLES 3,2 X 20 MM (3/4 ")</v>
          </cell>
          <cell r="C3256" t="str">
            <v xml:space="preserve">UN    </v>
          </cell>
          <cell r="D3256" t="str">
            <v>CR</v>
          </cell>
          <cell r="E3256" t="str">
            <v>0,03</v>
          </cell>
        </row>
        <row r="3257">
          <cell r="A3257">
            <v>11055</v>
          </cell>
          <cell r="B3257" t="str">
            <v>PARAFUSO ROSCA SOBERBA ZINCADO CABECA CHATA FENDA SIMPLES 3,5 X 25 MM (1 ")</v>
          </cell>
          <cell r="C3257" t="str">
            <v xml:space="preserve">UN    </v>
          </cell>
          <cell r="D3257" t="str">
            <v>CR</v>
          </cell>
          <cell r="E3257" t="str">
            <v>0,06</v>
          </cell>
        </row>
        <row r="3258">
          <cell r="A3258">
            <v>11056</v>
          </cell>
          <cell r="B3258" t="str">
            <v>PARAFUSO ROSCA SOBERBA ZINCADO CABECA CHATA FENDA SIMPLES 3,8 X 30 MM (1.1/4 ")</v>
          </cell>
          <cell r="C3258" t="str">
            <v xml:space="preserve">UN    </v>
          </cell>
          <cell r="D3258" t="str">
            <v>CR</v>
          </cell>
          <cell r="E3258" t="str">
            <v>0,06</v>
          </cell>
        </row>
        <row r="3259">
          <cell r="A3259">
            <v>11057</v>
          </cell>
          <cell r="B3259" t="str">
            <v>PARAFUSO ROSCA SOBERBA ZINCADO CABECA CHATA FENDA SIMPLES 4,8 X 40 MM (1.1/2 ")</v>
          </cell>
          <cell r="C3259" t="str">
            <v xml:space="preserve">UN    </v>
          </cell>
          <cell r="D3259" t="str">
            <v>CR</v>
          </cell>
          <cell r="E3259" t="str">
            <v>0,13</v>
          </cell>
        </row>
        <row r="3260">
          <cell r="A3260">
            <v>11059</v>
          </cell>
          <cell r="B3260" t="str">
            <v>PARAFUSO ROSCA SOBERBA ZINCADO CABECA CHATA FENDA SIMPLES 5,5 X 50 MM (2 ")</v>
          </cell>
          <cell r="C3260" t="str">
            <v xml:space="preserve">UN    </v>
          </cell>
          <cell r="D3260" t="str">
            <v>CR</v>
          </cell>
          <cell r="E3260" t="str">
            <v>0,25</v>
          </cell>
        </row>
        <row r="3261">
          <cell r="A3261">
            <v>11058</v>
          </cell>
          <cell r="B3261" t="str">
            <v>PARAFUSO ROSCA SOBERBA ZINCADO CABECA CHATA FENDA SIMPLES 5,5 X 65 MM (2.1/2 ")</v>
          </cell>
          <cell r="C3261" t="str">
            <v xml:space="preserve">UN    </v>
          </cell>
          <cell r="D3261" t="str">
            <v>CR</v>
          </cell>
          <cell r="E3261" t="str">
            <v>0,33</v>
          </cell>
        </row>
        <row r="3262">
          <cell r="A3262">
            <v>4380</v>
          </cell>
          <cell r="B3262" t="str">
            <v>PARAFUSO ZINCADO ROSCA SOBERBA 5/16 " X 120 MM PARA TELHA FIBROCIMENTO</v>
          </cell>
          <cell r="C3262" t="str">
            <v xml:space="preserve">UN    </v>
          </cell>
          <cell r="D3262" t="str">
            <v>CR</v>
          </cell>
          <cell r="E3262" t="str">
            <v>1,11</v>
          </cell>
        </row>
        <row r="3263">
          <cell r="A3263">
            <v>4299</v>
          </cell>
          <cell r="B3263" t="str">
            <v>PARAFUSO ZINCADO ROSCA SOBERBA, CABECA SEXTAVADA, 5/16 " X 110 MM, PARA FIXACAO DE TELHA EM MADEIRA</v>
          </cell>
          <cell r="C3263" t="str">
            <v xml:space="preserve">UN    </v>
          </cell>
          <cell r="D3263" t="str">
            <v xml:space="preserve">C </v>
          </cell>
          <cell r="E3263" t="str">
            <v>1,05</v>
          </cell>
        </row>
        <row r="3264">
          <cell r="A3264">
            <v>4304</v>
          </cell>
          <cell r="B3264" t="str">
            <v>PARAFUSO ZINCADO ROSCA SOBERBA, CABECA SEXTAVADA, 5/16 " X 150 MM, PARA FIXACAO DE TELHA EM MADEIRA</v>
          </cell>
          <cell r="C3264" t="str">
            <v xml:space="preserve">UN    </v>
          </cell>
          <cell r="D3264" t="str">
            <v>CR</v>
          </cell>
          <cell r="E3264" t="str">
            <v>1,43</v>
          </cell>
        </row>
        <row r="3265">
          <cell r="A3265">
            <v>4305</v>
          </cell>
          <cell r="B3265" t="str">
            <v>PARAFUSO ZINCADO ROSCA SOBERBA, CABECA SEXTAVADA, 5/16 " X 180 MM, PARA FIXACAO DE TELHA EM MADEIRA</v>
          </cell>
          <cell r="C3265" t="str">
            <v xml:space="preserve">UN    </v>
          </cell>
          <cell r="D3265" t="str">
            <v>CR</v>
          </cell>
          <cell r="E3265" t="str">
            <v>1,66</v>
          </cell>
        </row>
        <row r="3266">
          <cell r="A3266">
            <v>4306</v>
          </cell>
          <cell r="B3266" t="str">
            <v>PARAFUSO ZINCADO ROSCA SOBERBA, CABECA SEXTAVADA, 5/16 " X 200 MM, PARA FIXACAO DE TELHA EM MADEIRA</v>
          </cell>
          <cell r="C3266" t="str">
            <v xml:space="preserve">UN    </v>
          </cell>
          <cell r="D3266" t="str">
            <v>CR</v>
          </cell>
          <cell r="E3266" t="str">
            <v>1,93</v>
          </cell>
        </row>
        <row r="3267">
          <cell r="A3267">
            <v>4308</v>
          </cell>
          <cell r="B3267" t="str">
            <v>PARAFUSO ZINCADO ROSCA SOBERBA, CABECA SEXTAVADA, 5/16 " X 230 MM, PARA FIXACAO DE TELHA EM MADEIRA</v>
          </cell>
          <cell r="C3267" t="str">
            <v xml:space="preserve">UN    </v>
          </cell>
          <cell r="D3267" t="str">
            <v>CR</v>
          </cell>
          <cell r="E3267" t="str">
            <v>3,99</v>
          </cell>
        </row>
        <row r="3268">
          <cell r="A3268">
            <v>4302</v>
          </cell>
          <cell r="B3268" t="str">
            <v>PARAFUSO ZINCADO ROSCA SOBERBA, CABECA SEXTAVADA, 5/16 " X 250 MM, PARA FIXACAO DE TELHA EM MADEIRA</v>
          </cell>
          <cell r="C3268" t="str">
            <v xml:space="preserve">UN    </v>
          </cell>
          <cell r="D3268" t="str">
            <v>CR</v>
          </cell>
          <cell r="E3268" t="str">
            <v>3,00</v>
          </cell>
        </row>
        <row r="3269">
          <cell r="A3269">
            <v>4300</v>
          </cell>
          <cell r="B3269" t="str">
            <v>PARAFUSO ZINCADO ROSCA SOBERBA, CABECA SEXTAVADA, 5/16 " X 50 MM, PARA FIXACAO DE TELHA EM MADEIRA</v>
          </cell>
          <cell r="C3269" t="str">
            <v xml:space="preserve">UN    </v>
          </cell>
          <cell r="D3269" t="str">
            <v>CR</v>
          </cell>
          <cell r="E3269" t="str">
            <v>0,71</v>
          </cell>
        </row>
        <row r="3270">
          <cell r="A3270">
            <v>4301</v>
          </cell>
          <cell r="B3270" t="str">
            <v>PARAFUSO ZINCADO ROSCA SOBERBA, CABECA SEXTAVADA, 5/16 " X 85 MM, PARA FIXACAO DE TELHA EM MADEIRA</v>
          </cell>
          <cell r="C3270" t="str">
            <v xml:space="preserve">UN    </v>
          </cell>
          <cell r="D3270" t="str">
            <v>CR</v>
          </cell>
          <cell r="E3270" t="str">
            <v>0,87</v>
          </cell>
        </row>
        <row r="3271">
          <cell r="A3271">
            <v>4320</v>
          </cell>
          <cell r="B3271" t="str">
            <v>PARAFUSO ZINCADO 5/16 " X 250 MM PARA FIXACAO DE TELHA DE FIBROCIMENTO CANALETE 49, INCLUI BUCHA NYLON S-10</v>
          </cell>
          <cell r="C3271" t="str">
            <v xml:space="preserve">UN    </v>
          </cell>
          <cell r="D3271" t="str">
            <v>CR</v>
          </cell>
          <cell r="E3271" t="str">
            <v>2,64</v>
          </cell>
        </row>
        <row r="3272">
          <cell r="A3272">
            <v>4318</v>
          </cell>
          <cell r="B3272" t="str">
            <v>PARAFUSO ZINCADO 5/16 " X 85 MM PARA FIXACAO DE TELHA DE FIBROCIMENTO CANALETE 90, INCLUI BUCHA NYLON S-10</v>
          </cell>
          <cell r="C3272" t="str">
            <v xml:space="preserve">UN    </v>
          </cell>
          <cell r="D3272" t="str">
            <v>CR</v>
          </cell>
          <cell r="E3272" t="str">
            <v>1,29</v>
          </cell>
        </row>
        <row r="3273">
          <cell r="A3273">
            <v>40547</v>
          </cell>
          <cell r="B3273" t="str">
            <v>PARAFUSO ZINCADO, AUTOBROCANTE, FLANGEADO, 4,2 MM X 19 MM</v>
          </cell>
          <cell r="C3273" t="str">
            <v xml:space="preserve">CENTO </v>
          </cell>
          <cell r="D3273" t="str">
            <v>CR</v>
          </cell>
          <cell r="E3273" t="str">
            <v>25,25</v>
          </cell>
        </row>
        <row r="3274">
          <cell r="A3274">
            <v>11962</v>
          </cell>
          <cell r="B3274" t="str">
            <v>PARAFUSO ZINCADO, SEXTAVADO, COM ROSCA INTEIRA, DIAMETRO 1/4", COMPRIMENTO 1/2"</v>
          </cell>
          <cell r="C3274" t="str">
            <v xml:space="preserve">UN    </v>
          </cell>
          <cell r="D3274" t="str">
            <v>CR</v>
          </cell>
          <cell r="E3274" t="str">
            <v>0,20</v>
          </cell>
        </row>
        <row r="3275">
          <cell r="A3275">
            <v>4332</v>
          </cell>
          <cell r="B3275" t="str">
            <v>PARAFUSO ZINCADO, SEXTAVADO, COM ROSCA INTEIRA, DIAMETRO 3/8", COMPRIMENTO 2"</v>
          </cell>
          <cell r="C3275" t="str">
            <v xml:space="preserve">UN    </v>
          </cell>
          <cell r="D3275" t="str">
            <v>CR</v>
          </cell>
          <cell r="E3275" t="str">
            <v>1,00</v>
          </cell>
        </row>
        <row r="3276">
          <cell r="A3276">
            <v>4331</v>
          </cell>
          <cell r="B3276" t="str">
            <v>PARAFUSO ZINCADO, SEXTAVADO, COM ROSCA INTEIRA, DIAMETRO 5/8", COMPRIMENTO 2 1/4"</v>
          </cell>
          <cell r="C3276" t="str">
            <v xml:space="preserve">UN    </v>
          </cell>
          <cell r="D3276" t="str">
            <v>CR</v>
          </cell>
          <cell r="E3276" t="str">
            <v>3,79</v>
          </cell>
        </row>
        <row r="3277">
          <cell r="A3277">
            <v>4336</v>
          </cell>
          <cell r="B3277" t="str">
            <v>PARAFUSO ZINCADO, SEXTAVADO, COM ROSCA INTEIRA, DIAMETRO 5/8", COMPRIMENTO 3", COM PORCA E ARRUELA DE PRESSAO MEDIA</v>
          </cell>
          <cell r="C3277" t="str">
            <v xml:space="preserve">UN    </v>
          </cell>
          <cell r="D3277" t="str">
            <v>CR</v>
          </cell>
          <cell r="E3277" t="str">
            <v>4,85</v>
          </cell>
        </row>
        <row r="3278">
          <cell r="A3278">
            <v>13294</v>
          </cell>
          <cell r="B3278" t="str">
            <v>PARAFUSO ZINCADO, SEXTAVADO, COM ROSCA SOBERBA, DIAMETRO 3/8", COMPRIMENTO 80 MM</v>
          </cell>
          <cell r="C3278" t="str">
            <v xml:space="preserve">UN    </v>
          </cell>
          <cell r="D3278" t="str">
            <v>CR</v>
          </cell>
          <cell r="E3278" t="str">
            <v>1,39</v>
          </cell>
        </row>
        <row r="3279">
          <cell r="A3279">
            <v>11948</v>
          </cell>
          <cell r="B3279" t="str">
            <v>PARAFUSO ZINCADO, SEXTAVADO, COM ROSCA SOBERBA, DIAMETRO 5/16", COMPRIMENTO 40 MM</v>
          </cell>
          <cell r="C3279" t="str">
            <v xml:space="preserve">UN    </v>
          </cell>
          <cell r="D3279" t="str">
            <v>CR</v>
          </cell>
          <cell r="E3279" t="str">
            <v>0,62</v>
          </cell>
        </row>
        <row r="3280">
          <cell r="A3280">
            <v>4382</v>
          </cell>
          <cell r="B3280" t="str">
            <v>PARAFUSO ZINCADO, SEXTAVADO, COM ROSCA SOBERBA, DIAMETRO 5/16", COMPRIMENTO 80 MM</v>
          </cell>
          <cell r="C3280" t="str">
            <v xml:space="preserve">UN    </v>
          </cell>
          <cell r="D3280" t="str">
            <v>CR</v>
          </cell>
          <cell r="E3280" t="str">
            <v>1,04</v>
          </cell>
        </row>
        <row r="3281">
          <cell r="A3281">
            <v>4354</v>
          </cell>
          <cell r="B3281" t="str">
            <v>PARAFUSO ZINCADO, SEXTAVADO, GRAU 5, ROSCA INTEIRA, DIAMETRO 1 1/2", COMPRIMENTO 4"</v>
          </cell>
          <cell r="C3281" t="str">
            <v xml:space="preserve">UN    </v>
          </cell>
          <cell r="D3281" t="str">
            <v>CR</v>
          </cell>
          <cell r="E3281" t="str">
            <v>43,47</v>
          </cell>
        </row>
        <row r="3282">
          <cell r="A3282">
            <v>40839</v>
          </cell>
          <cell r="B3282" t="str">
            <v>PARAFUSO, ASTM A307 - GRAU A, SEXTAVADO, ZINCADO, DIAMETRO 3/8" (9,52 MM), COMPRIMENTO 1 " (25,4 MM)</v>
          </cell>
          <cell r="C3282" t="str">
            <v xml:space="preserve">CENTO </v>
          </cell>
          <cell r="D3282" t="str">
            <v>CR</v>
          </cell>
          <cell r="E3282" t="str">
            <v>104,61</v>
          </cell>
        </row>
        <row r="3283">
          <cell r="A3283">
            <v>40552</v>
          </cell>
          <cell r="B3283" t="str">
            <v>PARAFUSO, AUTO ATARRACHANTE, CABECA CHATA, FENDA SIMPLES, 1/4 (6,35 MM) X 25 MM</v>
          </cell>
          <cell r="C3283" t="str">
            <v xml:space="preserve">CENTO </v>
          </cell>
          <cell r="D3283" t="str">
            <v>CR</v>
          </cell>
          <cell r="E3283" t="str">
            <v>43,29</v>
          </cell>
        </row>
        <row r="3284">
          <cell r="A3284">
            <v>40549</v>
          </cell>
          <cell r="B3284" t="str">
            <v>PARAFUSO, COMUM, ASTM A307, SEXTAVADO, DIAMETRO 1/2" (12,7 MM), COMPRIMENTO 1" (25,4 MM)</v>
          </cell>
          <cell r="C3284" t="str">
            <v xml:space="preserve">CENTO </v>
          </cell>
          <cell r="D3284" t="str">
            <v>CR</v>
          </cell>
          <cell r="E3284" t="str">
            <v>171,35</v>
          </cell>
        </row>
        <row r="3285">
          <cell r="A3285">
            <v>4385</v>
          </cell>
          <cell r="B3285" t="str">
            <v>PARALELEPIPEDO GRANITICO OU BASALTICO, PARA PAVIMENTACAO, SEM FRETE (VARIACAO REGIONAL DE PECAS POR M2)</v>
          </cell>
          <cell r="C3285" t="str">
            <v xml:space="preserve">MIL   </v>
          </cell>
          <cell r="D3285" t="str">
            <v>CR</v>
          </cell>
          <cell r="E3285" t="str">
            <v>1.672,26</v>
          </cell>
        </row>
        <row r="3286">
          <cell r="A3286">
            <v>20078</v>
          </cell>
          <cell r="B3286" t="str">
            <v>PASTA LUBRIFICANTE PARA TUBOS E CONEXOES COM JUNTA ELASTICA, EMBALAGEM DE *400* GR (USO EM PVC, ACO, POLIETILENO E OUTROS)</v>
          </cell>
          <cell r="C3286" t="str">
            <v xml:space="preserve">UN    </v>
          </cell>
          <cell r="D3286" t="str">
            <v>CR</v>
          </cell>
          <cell r="E3286" t="str">
            <v>31,05</v>
          </cell>
        </row>
        <row r="3287">
          <cell r="A3287">
            <v>39897</v>
          </cell>
          <cell r="B3287" t="str">
            <v>PASTA PARA SOLDA DE TUBOS E CONEXOES DE COBRE (EMBALAGEM COM 250 G)</v>
          </cell>
          <cell r="C3287" t="str">
            <v xml:space="preserve">UN    </v>
          </cell>
          <cell r="D3287" t="str">
            <v>AS</v>
          </cell>
          <cell r="E3287" t="str">
            <v>51,58</v>
          </cell>
        </row>
        <row r="3288">
          <cell r="A3288">
            <v>118</v>
          </cell>
          <cell r="B3288" t="str">
            <v>PASTA VEDA JUNTAS/ROSCA, EMBALAGEM DE *500* G, PARA INSTALACOES DE AGUA, GAS E OUTROS</v>
          </cell>
          <cell r="C3288" t="str">
            <v xml:space="preserve">UN    </v>
          </cell>
          <cell r="D3288" t="str">
            <v>CR</v>
          </cell>
          <cell r="E3288" t="str">
            <v>65,66</v>
          </cell>
        </row>
        <row r="3289">
          <cell r="A3289">
            <v>4396</v>
          </cell>
          <cell r="B3289" t="str">
            <v>PASTILHA CERAMICA/PORCELANA, REVEST INT/EXT E  PISCINA, CORES BRANCA OU FRIAS, SOLIDAS, SEM MESCLAGEM/MISTURA, ACABAMENTO LISO *2,5 X 2,5* CM</v>
          </cell>
          <cell r="C3289" t="str">
            <v xml:space="preserve">M2    </v>
          </cell>
          <cell r="D3289" t="str">
            <v>CR</v>
          </cell>
          <cell r="E3289" t="str">
            <v>205,22</v>
          </cell>
        </row>
        <row r="3290">
          <cell r="A3290">
            <v>36881</v>
          </cell>
          <cell r="B3290" t="str">
            <v>PASTILHA CERAMICA/PORCELANA, REVEST INT/EXT E  PISCINA, CORES BRANCA OU FRIAS, SOLIDAS, SEM MESCLAGEM/MISTURA, ACABAMENTO LISO *5 X 5* CM</v>
          </cell>
          <cell r="C3290" t="str">
            <v xml:space="preserve">M2    </v>
          </cell>
          <cell r="D3290" t="str">
            <v>CR</v>
          </cell>
          <cell r="E3290" t="str">
            <v>132,17</v>
          </cell>
        </row>
        <row r="3291">
          <cell r="A3291">
            <v>4397</v>
          </cell>
          <cell r="B3291" t="str">
            <v>PASTILHA CERAMICA/PORCELANA, REVEST INT/EXT E  PISCINA, CORES LISAS/SOLIDAS, QUENTES, SEM MESCLAGEM/MISTURA, *2,5 X 2,5* CM</v>
          </cell>
          <cell r="C3291" t="str">
            <v xml:space="preserve">M2    </v>
          </cell>
          <cell r="D3291" t="str">
            <v>CR</v>
          </cell>
          <cell r="E3291" t="str">
            <v>223,23</v>
          </cell>
        </row>
        <row r="3292">
          <cell r="A3292">
            <v>36882</v>
          </cell>
          <cell r="B3292" t="str">
            <v>PASTILHA CERAMICA/PORCELANA, REVEST INT/EXT E  PISCINA, CORES LISAS/SOLIDAS, QUENTES, SEM MESCLAGEM/MISTURA, *5 X 5* CM</v>
          </cell>
          <cell r="C3292" t="str">
            <v xml:space="preserve">M2    </v>
          </cell>
          <cell r="D3292" t="str">
            <v>CR</v>
          </cell>
          <cell r="E3292" t="str">
            <v>158,04</v>
          </cell>
        </row>
        <row r="3293">
          <cell r="A3293">
            <v>4751</v>
          </cell>
          <cell r="B3293" t="str">
            <v>PASTILHEIRO (HORISTA)</v>
          </cell>
          <cell r="C3293" t="str">
            <v xml:space="preserve">H     </v>
          </cell>
          <cell r="D3293" t="str">
            <v>CR</v>
          </cell>
          <cell r="E3293" t="str">
            <v>24,15</v>
          </cell>
        </row>
        <row r="3294">
          <cell r="A3294">
            <v>41066</v>
          </cell>
          <cell r="B3294" t="str">
            <v>PASTILHEIRO (MENSALISTA)</v>
          </cell>
          <cell r="C3294" t="str">
            <v xml:space="preserve">MES   </v>
          </cell>
          <cell r="D3294" t="str">
            <v>CR</v>
          </cell>
          <cell r="E3294" t="str">
            <v>4.228,24</v>
          </cell>
        </row>
        <row r="3295">
          <cell r="A3295">
            <v>39604</v>
          </cell>
          <cell r="B3295" t="str">
            <v>PATCH CORD (CABO DE REDE), CATEGORIA 5 E (CAT 5E) UTP, 24 AWG, 4 PARES, EXTENSAO DE 1,50 M</v>
          </cell>
          <cell r="C3295" t="str">
            <v xml:space="preserve">UN    </v>
          </cell>
          <cell r="D3295" t="str">
            <v>CR</v>
          </cell>
          <cell r="E3295" t="str">
            <v>16,48</v>
          </cell>
        </row>
        <row r="3296">
          <cell r="A3296">
            <v>39605</v>
          </cell>
          <cell r="B3296" t="str">
            <v>PATCH CORD (CABO DE REDE), CATEGORIA 5 E (CAT 5E) UTP, 24 AWG, 4 PARES, EXTENSAO DE 2,50 M</v>
          </cell>
          <cell r="C3296" t="str">
            <v xml:space="preserve">UN    </v>
          </cell>
          <cell r="D3296" t="str">
            <v>CR</v>
          </cell>
          <cell r="E3296" t="str">
            <v>17,91</v>
          </cell>
        </row>
        <row r="3297">
          <cell r="A3297">
            <v>39606</v>
          </cell>
          <cell r="B3297" t="str">
            <v>PATCH CORD (CABO DE REDE), CATEGORIA 6 (CAT 6) UTP, 23 AWG, 4 PARES, EXTENSAO DE 1,50 M</v>
          </cell>
          <cell r="C3297" t="str">
            <v xml:space="preserve">UN    </v>
          </cell>
          <cell r="D3297" t="str">
            <v>CR</v>
          </cell>
          <cell r="E3297" t="str">
            <v>31,36</v>
          </cell>
        </row>
        <row r="3298">
          <cell r="A3298">
            <v>39607</v>
          </cell>
          <cell r="B3298" t="str">
            <v>PATCH CORD (CABO DE REDE), CATEGORIA 6 (CAT 6) UTP, 23 AWG, 4 PARES, EXTENSAO DE 2,50 M</v>
          </cell>
          <cell r="C3298" t="str">
            <v xml:space="preserve">UN    </v>
          </cell>
          <cell r="D3298" t="str">
            <v>CR</v>
          </cell>
          <cell r="E3298" t="str">
            <v>42,42</v>
          </cell>
        </row>
        <row r="3299">
          <cell r="A3299">
            <v>39594</v>
          </cell>
          <cell r="B3299" t="str">
            <v>PATCH PANEL, 24 PORTAS, CATEGORIA 5E, COM RACKS DE 19" DE LARGURA E 1 U DE ALTURA</v>
          </cell>
          <cell r="C3299" t="str">
            <v xml:space="preserve">UN    </v>
          </cell>
          <cell r="D3299" t="str">
            <v xml:space="preserve">C </v>
          </cell>
          <cell r="E3299" t="str">
            <v>420,00</v>
          </cell>
        </row>
        <row r="3300">
          <cell r="A3300">
            <v>39596</v>
          </cell>
          <cell r="B3300" t="str">
            <v>PATCH PANEL, 24 PORTAS, CATEGORIA 6, COM RACKS DE 19" DE LARGURA E 1 U DE ALTURA</v>
          </cell>
          <cell r="C3300" t="str">
            <v xml:space="preserve">UN    </v>
          </cell>
          <cell r="D3300" t="str">
            <v>CR</v>
          </cell>
          <cell r="E3300" t="str">
            <v>1.124,79</v>
          </cell>
        </row>
        <row r="3301">
          <cell r="A3301">
            <v>39595</v>
          </cell>
          <cell r="B3301" t="str">
            <v>PATCH PANEL, 48 PORTAS, CATEGORIA 5E, COM RACKS DE 19" DE LARGURA E 2 U DE ALTURA</v>
          </cell>
          <cell r="C3301" t="str">
            <v xml:space="preserve">UN    </v>
          </cell>
          <cell r="D3301" t="str">
            <v>CR</v>
          </cell>
          <cell r="E3301" t="str">
            <v>2.527,25</v>
          </cell>
        </row>
        <row r="3302">
          <cell r="A3302">
            <v>39597</v>
          </cell>
          <cell r="B3302" t="str">
            <v>PATCH PANEL, 48 PORTAS, CATEGORIA 6, COM RACKS DE 19" DE LARGURA E 2 U DE ALTURA</v>
          </cell>
          <cell r="C3302" t="str">
            <v xml:space="preserve">UN    </v>
          </cell>
          <cell r="D3302" t="str">
            <v>CR</v>
          </cell>
          <cell r="E3302" t="str">
            <v>3.964,34</v>
          </cell>
        </row>
        <row r="3303">
          <cell r="A3303">
            <v>10731</v>
          </cell>
          <cell r="B3303" t="str">
            <v>PEDRA ARDOSIA, CINZA, *40 X 40* CM, E= *1 CM</v>
          </cell>
          <cell r="C3303" t="str">
            <v xml:space="preserve">M2    </v>
          </cell>
          <cell r="D3303" t="str">
            <v xml:space="preserve">C </v>
          </cell>
          <cell r="E3303" t="str">
            <v>62,00</v>
          </cell>
        </row>
        <row r="3304">
          <cell r="A3304">
            <v>4704</v>
          </cell>
          <cell r="B3304" t="str">
            <v>PEDRA ARDOSIA, CINZA, 20  X  40 CM,  E=  *1 CM</v>
          </cell>
          <cell r="C3304" t="str">
            <v xml:space="preserve">M2    </v>
          </cell>
          <cell r="D3304" t="str">
            <v>CR</v>
          </cell>
          <cell r="E3304" t="str">
            <v>55,95</v>
          </cell>
        </row>
        <row r="3305">
          <cell r="A3305">
            <v>10730</v>
          </cell>
          <cell r="B3305" t="str">
            <v>PEDRA ARDOSIA, CINZA, 30  X  30,  E= *1 CM</v>
          </cell>
          <cell r="C3305" t="str">
            <v xml:space="preserve">M2    </v>
          </cell>
          <cell r="D3305" t="str">
            <v>CR</v>
          </cell>
          <cell r="E3305" t="str">
            <v>59,95</v>
          </cell>
        </row>
        <row r="3306">
          <cell r="A3306">
            <v>4729</v>
          </cell>
          <cell r="B3306" t="str">
            <v>PEDRA BRITADA GRADUADA, CLASSIFICADA (POSTO PEDREIRA/FORNECEDOR, SEM FRETE)</v>
          </cell>
          <cell r="C3306" t="str">
            <v xml:space="preserve">M3    </v>
          </cell>
          <cell r="D3306" t="str">
            <v>CR</v>
          </cell>
          <cell r="E3306" t="str">
            <v>61,48</v>
          </cell>
        </row>
        <row r="3307">
          <cell r="A3307">
            <v>4720</v>
          </cell>
          <cell r="B3307" t="str">
            <v>PEDRA BRITADA N. 0, OU PEDRISCO (4,8 A 9,5 MM) POSTO PEDREIRA/FORNECEDOR, SEM FRETE</v>
          </cell>
          <cell r="C3307" t="str">
            <v xml:space="preserve">M3    </v>
          </cell>
          <cell r="D3307" t="str">
            <v>CR</v>
          </cell>
          <cell r="E3307" t="str">
            <v>70,44</v>
          </cell>
        </row>
        <row r="3308">
          <cell r="A3308">
            <v>4721</v>
          </cell>
          <cell r="B3308" t="str">
            <v>PEDRA BRITADA N. 1 (9,5 a 19 MM) POSTO PEDREIRA/FORNECEDOR, SEM FRETE</v>
          </cell>
          <cell r="C3308" t="str">
            <v xml:space="preserve">M3    </v>
          </cell>
          <cell r="D3308" t="str">
            <v>CR</v>
          </cell>
          <cell r="E3308" t="str">
            <v>61,01</v>
          </cell>
        </row>
        <row r="3309">
          <cell r="A3309">
            <v>4718</v>
          </cell>
          <cell r="B3309" t="str">
            <v>PEDRA BRITADA N. 2 (19 A 38 MM) POSTO PEDREIRA/FORNECEDOR, SEM FRETE</v>
          </cell>
          <cell r="C3309" t="str">
            <v xml:space="preserve">M3    </v>
          </cell>
          <cell r="D3309" t="str">
            <v xml:space="preserve">C </v>
          </cell>
          <cell r="E3309" t="str">
            <v>61,34</v>
          </cell>
        </row>
        <row r="3310">
          <cell r="A3310">
            <v>4722</v>
          </cell>
          <cell r="B3310" t="str">
            <v>PEDRA BRITADA N. 3 (38 A 50 MM) POSTO PEDREIRA/FORNECEDOR, SEM FRETE</v>
          </cell>
          <cell r="C3310" t="str">
            <v xml:space="preserve">M3    </v>
          </cell>
          <cell r="D3310" t="str">
            <v>CR</v>
          </cell>
          <cell r="E3310" t="str">
            <v>57,63</v>
          </cell>
        </row>
        <row r="3311">
          <cell r="A3311">
            <v>4723</v>
          </cell>
          <cell r="B3311" t="str">
            <v>PEDRA BRITADA N. 4 (50 A 76 MM) POSTO PEDREIRA/FORNECEDOR, SEM FRETE</v>
          </cell>
          <cell r="C3311" t="str">
            <v xml:space="preserve">M3    </v>
          </cell>
          <cell r="D3311" t="str">
            <v>CR</v>
          </cell>
          <cell r="E3311" t="str">
            <v>57,14</v>
          </cell>
        </row>
        <row r="3312">
          <cell r="A3312">
            <v>4727</v>
          </cell>
          <cell r="B3312" t="str">
            <v>PEDRA BRITADA N. 5 (76 A 100 MM) POSTO PEDREIRA/FORNECEDOR, SEM FRETE</v>
          </cell>
          <cell r="C3312" t="str">
            <v xml:space="preserve">M3    </v>
          </cell>
          <cell r="D3312" t="str">
            <v>CR</v>
          </cell>
          <cell r="E3312" t="str">
            <v>52,30</v>
          </cell>
        </row>
        <row r="3313">
          <cell r="A3313">
            <v>4748</v>
          </cell>
          <cell r="B3313" t="str">
            <v>PEDRA BRITADA OU BICA CORRIDA, NAO CLASSIFICADA (POSTO PEDREIRA/FORNECEDOR, SEM FRETE)</v>
          </cell>
          <cell r="C3313" t="str">
            <v xml:space="preserve">M3    </v>
          </cell>
          <cell r="D3313" t="str">
            <v>CR</v>
          </cell>
          <cell r="E3313" t="str">
            <v>56,35</v>
          </cell>
        </row>
        <row r="3314">
          <cell r="A3314">
            <v>4730</v>
          </cell>
          <cell r="B3314" t="str">
            <v>PEDRA DE MAO OU PEDRA RACHAO PARA ARRIMO/FUNDACAO (POSTO PEDREIRA/FORNECEDOR, SEM FRETE)</v>
          </cell>
          <cell r="C3314" t="str">
            <v xml:space="preserve">M3    </v>
          </cell>
          <cell r="D3314" t="str">
            <v>CR</v>
          </cell>
          <cell r="E3314" t="str">
            <v>57,35</v>
          </cell>
        </row>
        <row r="3315">
          <cell r="A3315">
            <v>13186</v>
          </cell>
          <cell r="B3315" t="str">
            <v>PEDRA GRANITICA OU BASALTICA IRREGULAR, FAIXA GRANULOMETRICA 100 A 150 MM PARA PAVIMENTACAO OU CALCAMENTO POLIEDRICO, POSTO PEDREIRA / FORNECEDOR (SEM FRETE)</v>
          </cell>
          <cell r="C3315" t="str">
            <v xml:space="preserve">M3    </v>
          </cell>
          <cell r="D3315" t="str">
            <v>CR</v>
          </cell>
          <cell r="E3315" t="str">
            <v>66,17</v>
          </cell>
        </row>
        <row r="3316">
          <cell r="A3316">
            <v>10737</v>
          </cell>
          <cell r="B3316" t="str">
            <v>PEDRA GRANITICA OU BASALTO, CACO, RETALHO, CAVACO, TIPO MIRACEMA, MADEIRA, PADUANA, RACHINHA, SANTA ISABEL OU OUTRAS SIMILARES, E=  *1,0 A *2,0 CM</v>
          </cell>
          <cell r="C3316" t="str">
            <v xml:space="preserve">M2    </v>
          </cell>
          <cell r="D3316" t="str">
            <v>CR</v>
          </cell>
          <cell r="E3316" t="str">
            <v>194,84</v>
          </cell>
        </row>
        <row r="3317">
          <cell r="A3317">
            <v>10734</v>
          </cell>
          <cell r="B3317" t="str">
            <v>PEDRA GRANITICA, SERRADA, TIPO MIRACEMA, MADEIRA, PADUANA, RACHINHA, SANTA ISABEL OU OUTRAS SIMILARES, *11,5 X  *23 CM, E=  *1,0 A *2,0 CM</v>
          </cell>
          <cell r="C3317" t="str">
            <v xml:space="preserve">M2    </v>
          </cell>
          <cell r="D3317" t="str">
            <v>CR</v>
          </cell>
          <cell r="E3317" t="str">
            <v>115,90</v>
          </cell>
        </row>
        <row r="3318">
          <cell r="A3318">
            <v>4708</v>
          </cell>
          <cell r="B3318" t="str">
            <v>PEDRA PORTUGUESA  OU PETIT PAVE, BRANCA OU PRETA</v>
          </cell>
          <cell r="C3318" t="str">
            <v xml:space="preserve">M2    </v>
          </cell>
          <cell r="D3318" t="str">
            <v>CR</v>
          </cell>
          <cell r="E3318" t="str">
            <v>224,81</v>
          </cell>
        </row>
        <row r="3319">
          <cell r="A3319">
            <v>4712</v>
          </cell>
          <cell r="B3319" t="str">
            <v>PEDRA QUARTZITO OU CALCARIO LAMINADO, CACO, TIPO CARIRI, ITACOLOMI, LAGOA SANTA, LUMINARIA, PIRENOPOLIS, SAO TOME OU OUTRAS SIMILARES DA REGIAO, E=  *1,5 A *2,5 CM</v>
          </cell>
          <cell r="C3319" t="str">
            <v xml:space="preserve">M2    </v>
          </cell>
          <cell r="D3319" t="str">
            <v>CR</v>
          </cell>
          <cell r="E3319" t="str">
            <v>109,91</v>
          </cell>
        </row>
        <row r="3320">
          <cell r="A3320">
            <v>4710</v>
          </cell>
          <cell r="B3320" t="str">
            <v>PEDRA QUARTZITO OU CALCARIO LAMINADO, SERRADA, TIPO CARIRI, ITACOLOMI, LAGOA SANTA, LUMINARIA, PIRENOPOLIS, SAO TOME OU OUTRAS SIMILARES DA REGIAO, *20 X *40 CM, E=  *1,5 A *2,5 CM</v>
          </cell>
          <cell r="C3320" t="str">
            <v xml:space="preserve">M2    </v>
          </cell>
          <cell r="D3320" t="str">
            <v>CR</v>
          </cell>
          <cell r="E3320" t="str">
            <v>352,46</v>
          </cell>
        </row>
        <row r="3321">
          <cell r="A3321">
            <v>4746</v>
          </cell>
          <cell r="B3321" t="str">
            <v>PEDREGULHO OU PICARRA DE JAZIDA, AO NATURAL, PARA BASE DE PAVIMENTACAO (RETIRADO NA JAZIDA, SEM TRANSPORTE)</v>
          </cell>
          <cell r="C3321" t="str">
            <v xml:space="preserve">M3    </v>
          </cell>
          <cell r="D3321" t="str">
            <v>CR</v>
          </cell>
          <cell r="E3321" t="str">
            <v>42,83</v>
          </cell>
        </row>
        <row r="3322">
          <cell r="A3322">
            <v>4750</v>
          </cell>
          <cell r="B3322" t="str">
            <v>PEDREIRO (HORISTA)</v>
          </cell>
          <cell r="C3322" t="str">
            <v xml:space="preserve">H     </v>
          </cell>
          <cell r="D3322" t="str">
            <v xml:space="preserve">C </v>
          </cell>
          <cell r="E3322" t="str">
            <v>24,15</v>
          </cell>
        </row>
        <row r="3323">
          <cell r="A3323">
            <v>41065</v>
          </cell>
          <cell r="B3323" t="str">
            <v>PEDREIRO (MENSALISTA)</v>
          </cell>
          <cell r="C3323" t="str">
            <v xml:space="preserve">MES   </v>
          </cell>
          <cell r="D3323" t="str">
            <v>CR</v>
          </cell>
          <cell r="E3323" t="str">
            <v>4.228,24</v>
          </cell>
        </row>
        <row r="3324">
          <cell r="A3324">
            <v>34747</v>
          </cell>
          <cell r="B3324" t="str">
            <v>PEITORIL EM MARMORE, POLIDO, BRANCO COMUM, L= *15* CM, E=  *2,0* CM, COM PINGADEIRA</v>
          </cell>
          <cell r="C3324" t="str">
            <v xml:space="preserve">M     </v>
          </cell>
          <cell r="D3324" t="str">
            <v>CR</v>
          </cell>
          <cell r="E3324" t="str">
            <v>118,06</v>
          </cell>
        </row>
        <row r="3325">
          <cell r="A3325">
            <v>4826</v>
          </cell>
          <cell r="B3325" t="str">
            <v>PEITORIL EM MARMORE, POLIDO, BRANCO COMUM, L= *15* CM, E=  *3* CM, CORTE RETO</v>
          </cell>
          <cell r="C3325" t="str">
            <v xml:space="preserve">M     </v>
          </cell>
          <cell r="D3325" t="str">
            <v>CR</v>
          </cell>
          <cell r="E3325" t="str">
            <v>126,95</v>
          </cell>
        </row>
        <row r="3326">
          <cell r="A3326">
            <v>41975</v>
          </cell>
          <cell r="B3326" t="str">
            <v>PEITORIL PRE-MOLDADO EM GRANILITE, MARMORITE OU GRANITINA, L = *15* CM</v>
          </cell>
          <cell r="C3326" t="str">
            <v xml:space="preserve">M2    </v>
          </cell>
          <cell r="D3326" t="str">
            <v>AS</v>
          </cell>
          <cell r="E3326" t="str">
            <v>94,34</v>
          </cell>
        </row>
        <row r="3327">
          <cell r="A3327">
            <v>4825</v>
          </cell>
          <cell r="B3327" t="str">
            <v>PEITORIL/ SOLEIRA EM MARMORE, POLIDO, BRANCO COMUM, L= *25* CM, E=  *3* CM, CORTE RETO</v>
          </cell>
          <cell r="C3327" t="str">
            <v xml:space="preserve">M     </v>
          </cell>
          <cell r="D3327" t="str">
            <v>CR</v>
          </cell>
          <cell r="E3327" t="str">
            <v>175,72</v>
          </cell>
        </row>
        <row r="3328">
          <cell r="A3328">
            <v>34744</v>
          </cell>
          <cell r="B3328" t="str">
            <v>PELICULA REFLETIVA, GT 7 ANOS PARA SINALIZACAO VERTICAL</v>
          </cell>
          <cell r="C3328" t="str">
            <v xml:space="preserve">M2    </v>
          </cell>
          <cell r="D3328" t="str">
            <v>AS</v>
          </cell>
          <cell r="E3328" t="str">
            <v>25,57</v>
          </cell>
        </row>
        <row r="3329">
          <cell r="A3329">
            <v>39430</v>
          </cell>
          <cell r="B3329" t="str">
            <v>PENDURAL OU PRESILHA REGULADORA, EM ACO GALVANIZADO, COM CORPO, MOLA E REBITE, PARA PERFIL TIPO CANALETA DE ESTRUTURA EM FORROS DRYWALL</v>
          </cell>
          <cell r="C3329" t="str">
            <v xml:space="preserve">UN    </v>
          </cell>
          <cell r="D3329" t="str">
            <v>CR</v>
          </cell>
          <cell r="E3329" t="str">
            <v>2,56</v>
          </cell>
        </row>
        <row r="3330">
          <cell r="A3330">
            <v>39573</v>
          </cell>
          <cell r="B3330" t="str">
            <v>PENDURAL OU REGULADOR, COM MOLA, EM ACO GALVANIZADO, PARA PERFIL TIPO T CLICADO DE FORROS REMOVIVEL</v>
          </cell>
          <cell r="C3330" t="str">
            <v xml:space="preserve">UN    </v>
          </cell>
          <cell r="D3330" t="str">
            <v>CR</v>
          </cell>
          <cell r="E3330" t="str">
            <v>2,52</v>
          </cell>
        </row>
        <row r="3331">
          <cell r="A3331">
            <v>38410</v>
          </cell>
          <cell r="B3331" t="str">
            <v>PENEIRA ROTATIVA COM MOTOR ELETRICO TRIFASICO DE 2 CV, CILINDRO DE 1 M X 0,60 M, COM FUROS DE 3,17 MM</v>
          </cell>
          <cell r="C3331" t="str">
            <v xml:space="preserve">UN    </v>
          </cell>
          <cell r="D3331" t="str">
            <v>CR</v>
          </cell>
          <cell r="E3331" t="str">
            <v>14.041,37</v>
          </cell>
        </row>
        <row r="3332">
          <cell r="A3332">
            <v>41596</v>
          </cell>
          <cell r="B3332" t="str">
            <v>PERFIL "H" DE ACO LAMINADO, "HP" 250 X 62,0</v>
          </cell>
          <cell r="C3332" t="str">
            <v xml:space="preserve">KG    </v>
          </cell>
          <cell r="D3332" t="str">
            <v>CR</v>
          </cell>
          <cell r="E3332" t="str">
            <v>13,09</v>
          </cell>
        </row>
        <row r="3333">
          <cell r="A3333">
            <v>41598</v>
          </cell>
          <cell r="B3333" t="str">
            <v>PERFIL "H" DE ACO LAMINADO, "HP" 310 X 79,0</v>
          </cell>
          <cell r="C3333" t="str">
            <v xml:space="preserve">KG    </v>
          </cell>
          <cell r="D3333" t="str">
            <v>CR</v>
          </cell>
          <cell r="E3333" t="str">
            <v>13,09</v>
          </cell>
        </row>
        <row r="3334">
          <cell r="A3334">
            <v>41594</v>
          </cell>
          <cell r="B3334" t="str">
            <v>PERFIL "H" DE ACO LAMINADO, "W" 200 X 35,9</v>
          </cell>
          <cell r="C3334" t="str">
            <v xml:space="preserve">KG    </v>
          </cell>
          <cell r="D3334" t="str">
            <v>CR</v>
          </cell>
          <cell r="E3334" t="str">
            <v>13,29</v>
          </cell>
        </row>
        <row r="3335">
          <cell r="A3335">
            <v>43663</v>
          </cell>
          <cell r="B3335" t="str">
            <v>PERFIL "I" DE ACO LAMINADO, ABAS INCLINADAS, "I" 102 X 12,7</v>
          </cell>
          <cell r="C3335" t="str">
            <v xml:space="preserve">KG    </v>
          </cell>
          <cell r="D3335" t="str">
            <v>CR</v>
          </cell>
          <cell r="E3335" t="str">
            <v>10,95</v>
          </cell>
        </row>
        <row r="3336">
          <cell r="A3336">
            <v>4766</v>
          </cell>
          <cell r="B3336" t="str">
            <v>PERFIL "I" DE ACO LAMINADO, ABAS INCLINADAS, "I" 152 X 22</v>
          </cell>
          <cell r="C3336" t="str">
            <v xml:space="preserve">KG    </v>
          </cell>
          <cell r="D3336" t="str">
            <v>CR</v>
          </cell>
          <cell r="E3336" t="str">
            <v>10,31</v>
          </cell>
        </row>
        <row r="3337">
          <cell r="A3337">
            <v>43664</v>
          </cell>
          <cell r="B3337" t="str">
            <v>PERFIL "I" DE ACO LAMINADO, ABAS INCLINADAS, "I" 203 X 34,3</v>
          </cell>
          <cell r="C3337" t="str">
            <v xml:space="preserve">KG    </v>
          </cell>
          <cell r="D3337" t="str">
            <v>CR</v>
          </cell>
          <cell r="E3337" t="str">
            <v>11,01</v>
          </cell>
        </row>
        <row r="3338">
          <cell r="A3338">
            <v>43082</v>
          </cell>
          <cell r="B3338" t="str">
            <v>PERFIL "I" DE ACO LAMINADO, ABAS PARALELAS, "W", QUALQUER BITOLA</v>
          </cell>
          <cell r="C3338" t="str">
            <v xml:space="preserve">KG    </v>
          </cell>
          <cell r="D3338" t="str">
            <v xml:space="preserve">C </v>
          </cell>
          <cell r="E3338" t="str">
            <v>12,00</v>
          </cell>
        </row>
        <row r="3339">
          <cell r="A3339">
            <v>43665</v>
          </cell>
          <cell r="B3339" t="str">
            <v>PERFIL "U" DE ACO LAMINADO, "U" 102 X 9,3</v>
          </cell>
          <cell r="C3339" t="str">
            <v xml:space="preserve">KG    </v>
          </cell>
          <cell r="D3339" t="str">
            <v>CR</v>
          </cell>
          <cell r="E3339" t="str">
            <v>10,31</v>
          </cell>
        </row>
        <row r="3340">
          <cell r="A3340">
            <v>10966</v>
          </cell>
          <cell r="B3340" t="str">
            <v>PERFIL "U" DE ACO LAMINADO, "U" 152 X 15,6</v>
          </cell>
          <cell r="C3340" t="str">
            <v xml:space="preserve">KG    </v>
          </cell>
          <cell r="D3340" t="str">
            <v>CR</v>
          </cell>
          <cell r="E3340" t="str">
            <v>10,95</v>
          </cell>
        </row>
        <row r="3341">
          <cell r="A3341">
            <v>43692</v>
          </cell>
          <cell r="B3341" t="str">
            <v>PERFIL "U" EM CHAPA ACO DOBRADA, E = 3,04 MM, H = 20 CM, ABAS = 5 CM (4,47 KG/M)</v>
          </cell>
          <cell r="C3341" t="str">
            <v xml:space="preserve">KG    </v>
          </cell>
          <cell r="D3341" t="str">
            <v>CR</v>
          </cell>
          <cell r="E3341" t="str">
            <v>10,95</v>
          </cell>
        </row>
        <row r="3342">
          <cell r="A3342">
            <v>43083</v>
          </cell>
          <cell r="B3342" t="str">
            <v>PERFIL "U" ENRIJECIDO DE ACO GALVANIZADO, DOBRADO, 150 X 60 X 20 MM, E = 3,00 MM OU 200 X 75 X 25 MM, E = 3,75 MM</v>
          </cell>
          <cell r="C3342" t="str">
            <v xml:space="preserve">KG    </v>
          </cell>
          <cell r="D3342" t="str">
            <v>CR</v>
          </cell>
          <cell r="E3342" t="str">
            <v>10,39</v>
          </cell>
        </row>
        <row r="3343">
          <cell r="A3343">
            <v>40535</v>
          </cell>
          <cell r="B3343" t="str">
            <v>PERFIL "U" SIMPLES DE ACO GALVANIZADO DOBRADO 75 X *40* MM, E = 2,65 MM</v>
          </cell>
          <cell r="C3343" t="str">
            <v xml:space="preserve">KG    </v>
          </cell>
          <cell r="D3343" t="str">
            <v>CR</v>
          </cell>
          <cell r="E3343" t="str">
            <v>10,39</v>
          </cell>
        </row>
        <row r="3344">
          <cell r="A3344">
            <v>39427</v>
          </cell>
          <cell r="B3344" t="str">
            <v>PERFIL CANALETA, FORMATO C, EM ACO ZINCADO, PARA ESTRUTURA FORRO DRYWALL, E = 0,5 MM, *46 X 18* (L X H), COMPRIMENTO 3 M</v>
          </cell>
          <cell r="C3344" t="str">
            <v xml:space="preserve">M     </v>
          </cell>
          <cell r="D3344" t="str">
            <v>CR</v>
          </cell>
          <cell r="E3344" t="str">
            <v>6,80</v>
          </cell>
        </row>
        <row r="3345">
          <cell r="A3345">
            <v>39424</v>
          </cell>
          <cell r="B3345" t="str">
            <v>PERFIL CANTONEIRA L, LISA, EM ACO, 25 X 30 MM, E = 0,5 MM, PARA ESTRUTURA DRYWALL</v>
          </cell>
          <cell r="C3345" t="str">
            <v xml:space="preserve">M     </v>
          </cell>
          <cell r="D3345" t="str">
            <v>CR</v>
          </cell>
          <cell r="E3345" t="str">
            <v>4,04</v>
          </cell>
        </row>
        <row r="3346">
          <cell r="A3346">
            <v>39425</v>
          </cell>
          <cell r="B3346" t="str">
            <v>PERFIL CANTONEIRA L, PERFURADA, EM ACO, 23 X 23 MM, E = 0,5 MM, PARA ESTRUTURA DRYWALL</v>
          </cell>
          <cell r="C3346" t="str">
            <v xml:space="preserve">M     </v>
          </cell>
          <cell r="D3346" t="str">
            <v>CR</v>
          </cell>
          <cell r="E3346" t="str">
            <v>3,99</v>
          </cell>
        </row>
        <row r="3347">
          <cell r="A3347">
            <v>40664</v>
          </cell>
          <cell r="B3347" t="str">
            <v>PERFIL CARTOLA DE ACO GALVANIZADO, *20 X 30 X 10* MM, E =  0,8 MM</v>
          </cell>
          <cell r="C3347" t="str">
            <v xml:space="preserve">KG    </v>
          </cell>
          <cell r="D3347" t="str">
            <v>CR</v>
          </cell>
          <cell r="E3347" t="str">
            <v>21,33</v>
          </cell>
        </row>
        <row r="3348">
          <cell r="A3348">
            <v>34360</v>
          </cell>
          <cell r="B3348" t="str">
            <v>PERFIL DE ALUMINIO ANODIZADO</v>
          </cell>
          <cell r="C3348" t="str">
            <v xml:space="preserve">KG    </v>
          </cell>
          <cell r="D3348" t="str">
            <v>CR</v>
          </cell>
          <cell r="E3348" t="str">
            <v>45,44</v>
          </cell>
        </row>
        <row r="3349">
          <cell r="A3349">
            <v>20259</v>
          </cell>
          <cell r="B3349" t="str">
            <v>PERFIL DE BORRACHA EPDM MACICO *12 X 15* MM PARA ESQUADRIAS</v>
          </cell>
          <cell r="C3349" t="str">
            <v xml:space="preserve">M     </v>
          </cell>
          <cell r="D3349" t="str">
            <v>CR</v>
          </cell>
          <cell r="E3349" t="str">
            <v>24,70</v>
          </cell>
        </row>
        <row r="3350">
          <cell r="A3350">
            <v>14077</v>
          </cell>
          <cell r="B3350" t="str">
            <v>PERFIL ELASTOMERICO PRE-FORMADO EM EPMD, PARA JUNTA DE DILATACAO DE PISOS COM POUCA SOLICITACAO, 15 MM DE LARGURA, MOVIMENTACAO DE *11 A 19* MM</v>
          </cell>
          <cell r="C3350" t="str">
            <v xml:space="preserve">M     </v>
          </cell>
          <cell r="D3350" t="str">
            <v>CR</v>
          </cell>
          <cell r="E3350" t="str">
            <v>378,06</v>
          </cell>
        </row>
        <row r="3351">
          <cell r="A3351">
            <v>3678</v>
          </cell>
          <cell r="B3351" t="str">
            <v>PERFIL ELASTOMERICO PRE-FORMADO EM EPMD, PARA JUNTA DE DILATACAO DE USO GERAL EM MEDIAS SOLICITACOES, 8 MM DE LARGURA, MOVIMENTACAO DE *5 A 11* MM</v>
          </cell>
          <cell r="C3351" t="str">
            <v xml:space="preserve">M     </v>
          </cell>
          <cell r="D3351" t="str">
            <v>CR</v>
          </cell>
          <cell r="E3351" t="str">
            <v>170,88</v>
          </cell>
        </row>
        <row r="3352">
          <cell r="A3352">
            <v>39418</v>
          </cell>
          <cell r="B3352" t="str">
            <v>PERFIL GUIA, FORMATO U, EM ACO ZINCADO, PARA ESTRUTURA PAREDE DRYWALL, E = 0,5 MM, 48  X 3000 MM (L X C)</v>
          </cell>
          <cell r="C3352" t="str">
            <v xml:space="preserve">M     </v>
          </cell>
          <cell r="D3352" t="str">
            <v>CR</v>
          </cell>
          <cell r="E3352" t="str">
            <v>7,59</v>
          </cell>
        </row>
        <row r="3353">
          <cell r="A3353">
            <v>39419</v>
          </cell>
          <cell r="B3353" t="str">
            <v>PERFIL GUIA, FORMATO U, EM ACO ZINCADO, PARA ESTRUTURA PAREDE DRYWALL, E = 0,5 MM, 70 X 3000 MM (L X C)</v>
          </cell>
          <cell r="C3353" t="str">
            <v xml:space="preserve">M     </v>
          </cell>
          <cell r="D3353" t="str">
            <v>CR</v>
          </cell>
          <cell r="E3353" t="str">
            <v>9,25</v>
          </cell>
        </row>
        <row r="3354">
          <cell r="A3354">
            <v>39420</v>
          </cell>
          <cell r="B3354" t="str">
            <v>PERFIL GUIA, FORMATO U, EM ACO ZINCADO, PARA ESTRUTURA PAREDE DRYWALL, E = 0,5 MM, 90 X 3000 MM (L X C)</v>
          </cell>
          <cell r="C3354" t="str">
            <v xml:space="preserve">M     </v>
          </cell>
          <cell r="D3354" t="str">
            <v>CR</v>
          </cell>
          <cell r="E3354" t="str">
            <v>10,21</v>
          </cell>
        </row>
        <row r="3355">
          <cell r="A3355">
            <v>39571</v>
          </cell>
          <cell r="B3355" t="str">
            <v>PERFIL LONGARINA (PRINCIPAL), T CLICADO, EM ACO, BRANCO NAS FACES APARENTES, PARA FORRO REMOVIVEL, 24 X 32 X 3750 MM (L X H X C</v>
          </cell>
          <cell r="C3355" t="str">
            <v xml:space="preserve">M     </v>
          </cell>
          <cell r="D3355" t="str">
            <v>CR</v>
          </cell>
          <cell r="E3355" t="str">
            <v>6,17</v>
          </cell>
        </row>
        <row r="3356">
          <cell r="A3356">
            <v>39421</v>
          </cell>
          <cell r="B3356" t="str">
            <v>PERFIL MONTANTE, FORMATO C, EM ACO ZINCADO, PARA ESTRUTURA PAREDE DRYWALL, E = 0,5 MM, 48 X 3000 MM (L X C)</v>
          </cell>
          <cell r="C3356" t="str">
            <v xml:space="preserve">M     </v>
          </cell>
          <cell r="D3356" t="str">
            <v>CR</v>
          </cell>
          <cell r="E3356" t="str">
            <v>8,98</v>
          </cell>
        </row>
        <row r="3357">
          <cell r="A3357">
            <v>39422</v>
          </cell>
          <cell r="B3357" t="str">
            <v>PERFIL MONTANTE, FORMATO C, EM ACO ZINCADO, PARA ESTRUTURA PAREDE DRYWALL, E = 0,5 MM, 70 X 3000 MM (L X C)</v>
          </cell>
          <cell r="C3357" t="str">
            <v xml:space="preserve">M     </v>
          </cell>
          <cell r="D3357" t="str">
            <v xml:space="preserve">C </v>
          </cell>
          <cell r="E3357" t="str">
            <v>10,49</v>
          </cell>
        </row>
        <row r="3358">
          <cell r="A3358">
            <v>39423</v>
          </cell>
          <cell r="B3358" t="str">
            <v>PERFIL MONTANTE, FORMATO C, EM ACO ZINCADO, PARA ESTRUTURA PAREDE DRYWALL, E = 0,5 MM, 90 X 3000 MM (L X C)</v>
          </cell>
          <cell r="C3358" t="str">
            <v xml:space="preserve">M     </v>
          </cell>
          <cell r="D3358" t="str">
            <v>CR</v>
          </cell>
          <cell r="E3358" t="str">
            <v>12,18</v>
          </cell>
        </row>
        <row r="3359">
          <cell r="A3359">
            <v>39426</v>
          </cell>
          <cell r="B3359" t="str">
            <v>PERFIL RODAPE DE IMPERMEABILIZACAO, FORMATO L, EM ACO ZINCADO, PARA ESTRUTURA DRYWALL, E = 0,5 MM, 220 X 3000 MM (H X C)</v>
          </cell>
          <cell r="C3359" t="str">
            <v xml:space="preserve">M     </v>
          </cell>
          <cell r="D3359" t="str">
            <v>CR</v>
          </cell>
          <cell r="E3359" t="str">
            <v>27,38</v>
          </cell>
        </row>
        <row r="3360">
          <cell r="A3360">
            <v>39429</v>
          </cell>
          <cell r="B3360" t="str">
            <v>PERFIL TABICA ABERTA, PERFURADA, FORMATO Z, EM ACO GALVANIZADO NATURAL, LARGURA APROXIMADA 40 MM, PARA ESTRUTURA FORRO DRYWALL</v>
          </cell>
          <cell r="C3360" t="str">
            <v xml:space="preserve">M     </v>
          </cell>
          <cell r="D3360" t="str">
            <v>CR</v>
          </cell>
          <cell r="E3360" t="str">
            <v>8,63</v>
          </cell>
        </row>
        <row r="3361">
          <cell r="A3361">
            <v>39428</v>
          </cell>
          <cell r="B3361" t="str">
            <v>PERFIL TABICA FECHADA, LISA, FORMATO Z, EM ACO GALVANIZADO NATURAL, LARGURA TOTAL NA HORIZONTAL *40* MM, PARA ESTRUTURA FORRO DRYWALL</v>
          </cell>
          <cell r="C3361" t="str">
            <v xml:space="preserve">M     </v>
          </cell>
          <cell r="D3361" t="str">
            <v>CR</v>
          </cell>
          <cell r="E3361" t="str">
            <v>6,60</v>
          </cell>
        </row>
        <row r="3362">
          <cell r="A3362">
            <v>39572</v>
          </cell>
          <cell r="B3362" t="str">
            <v>PERFIL TIPO CANTONEIRA EM L, EM ACO GALVANIZADO, BRANCO, PARA FORRO REMOVIVEL, *23* X 3000 MM (L X C)</v>
          </cell>
          <cell r="C3362" t="str">
            <v xml:space="preserve">M     </v>
          </cell>
          <cell r="D3362" t="str">
            <v>CR</v>
          </cell>
          <cell r="E3362" t="str">
            <v>5,71</v>
          </cell>
        </row>
        <row r="3363">
          <cell r="A3363">
            <v>39570</v>
          </cell>
          <cell r="B3363" t="str">
            <v>PERFIL TRAVESSA (SECUNDARIO), T CLICADO, EM ACO GALVANIZADO , BRANCO, PARA FORRO REMOVIVEL, 24 X 1250 MM (L X C)</v>
          </cell>
          <cell r="C3363" t="str">
            <v xml:space="preserve">M     </v>
          </cell>
          <cell r="D3363" t="str">
            <v>CR</v>
          </cell>
          <cell r="E3363" t="str">
            <v>6,06</v>
          </cell>
        </row>
        <row r="3364">
          <cell r="A3364">
            <v>39569</v>
          </cell>
          <cell r="B3364" t="str">
            <v>PERFIL TRAVESSA (SECUNDARIO), T CLICADO, EM ACO GALVANIZADO, BRANCO, PARA FORRO REMOVIVEL, 24 X 625 MM (L X C)</v>
          </cell>
          <cell r="C3364" t="str">
            <v xml:space="preserve">M     </v>
          </cell>
          <cell r="D3364" t="str">
            <v>CR</v>
          </cell>
          <cell r="E3364" t="str">
            <v>5,99</v>
          </cell>
        </row>
        <row r="3365">
          <cell r="A3365">
            <v>11552</v>
          </cell>
          <cell r="B3365" t="str">
            <v>PERFIL U DE ABAS IGUAIS, EM ALUMINIO, 1/2" (1,27 X 1,27 CM), PARA PORTA OU JANELA DE CORRER</v>
          </cell>
          <cell r="C3365" t="str">
            <v xml:space="preserve">M     </v>
          </cell>
          <cell r="D3365" t="str">
            <v>CR</v>
          </cell>
          <cell r="E3365" t="str">
            <v>7,16</v>
          </cell>
        </row>
        <row r="3366">
          <cell r="A3366">
            <v>40598</v>
          </cell>
          <cell r="B3366" t="str">
            <v>PERFIL UDC ("U" DOBRADO DE CHAPA) SIMPLES DE ACO LAMINADO, GALVANIZADO, ASTM A36, 127 X 50 MM, E= 3 MM</v>
          </cell>
          <cell r="C3366" t="str">
            <v xml:space="preserve">KG    </v>
          </cell>
          <cell r="D3366" t="str">
            <v>CR</v>
          </cell>
          <cell r="E3366" t="str">
            <v>10,14</v>
          </cell>
        </row>
        <row r="3367">
          <cell r="A3367">
            <v>39029</v>
          </cell>
          <cell r="B3367" t="str">
            <v>PERFILADO PERFURADO DUPLO 38 X 76 MM, CHAPA 22</v>
          </cell>
          <cell r="C3367" t="str">
            <v xml:space="preserve">M     </v>
          </cell>
          <cell r="D3367" t="str">
            <v>CR</v>
          </cell>
          <cell r="E3367" t="str">
            <v>19,33</v>
          </cell>
        </row>
        <row r="3368">
          <cell r="A3368">
            <v>39028</v>
          </cell>
          <cell r="B3368" t="str">
            <v>PERFILADO PERFURADO SIMPLES 38 X 38 MM, CHAPA 22</v>
          </cell>
          <cell r="C3368" t="str">
            <v xml:space="preserve">M     </v>
          </cell>
          <cell r="D3368" t="str">
            <v>CR</v>
          </cell>
          <cell r="E3368" t="str">
            <v>11,25</v>
          </cell>
        </row>
        <row r="3369">
          <cell r="A3369">
            <v>39328</v>
          </cell>
          <cell r="B3369" t="str">
            <v>PERFILADO PERFURADO 19 X 38 MM, CHAPA 22</v>
          </cell>
          <cell r="C3369" t="str">
            <v xml:space="preserve">M     </v>
          </cell>
          <cell r="D3369" t="str">
            <v>CR</v>
          </cell>
          <cell r="E3369" t="str">
            <v>6,19</v>
          </cell>
        </row>
        <row r="3370">
          <cell r="A3370">
            <v>38541</v>
          </cell>
          <cell r="B3370" t="str">
            <v>PERFURATRIZ COM TORRE METALICA PARA EXECUCAO DE ESTACA HELICE CONTINUA, PROFUNDIDADE MAXIMA DE 30 M, DIAMETRO MAXIMO DE 800 MM, POTENCIA INSTALADA DE 268 HP, MESA ROTATIVA COM TORQUE MAXIMO DE 170 KNM</v>
          </cell>
          <cell r="C3370" t="str">
            <v xml:space="preserve">UN    </v>
          </cell>
          <cell r="D3370" t="str">
            <v>CR</v>
          </cell>
          <cell r="E3370" t="str">
            <v>4.705.444,04</v>
          </cell>
        </row>
        <row r="3371">
          <cell r="A3371">
            <v>38542</v>
          </cell>
          <cell r="B3371" t="str">
            <v>PERFURATRIZ COM TORRE METALICA PARA EXECUCAO DE ESTACA HELICE CONTINUA, PROFUNDIDADE MAXIMA DE 32 M, DIAMETRO MAXIMO DE 1000 MM, POTENCIA INSTALADA DE 350 HP, MESA ROTATIVA COM TORQUE MAXIMO DE 263 KNM</v>
          </cell>
          <cell r="C3371" t="str">
            <v xml:space="preserve">UN    </v>
          </cell>
          <cell r="D3371" t="str">
            <v>CR</v>
          </cell>
          <cell r="E3371" t="str">
            <v>7.316.776,27</v>
          </cell>
        </row>
        <row r="3372">
          <cell r="A3372">
            <v>38543</v>
          </cell>
          <cell r="B3372" t="str">
            <v>PERFURATRIZ HIDRAULICA COM TRADO CURTO ACOPLADO, PROFUNDIDADE MAXIMA DE 20 M, DIAMETRO MAXIMO DE 1500 MM, POTENCIA INSTALADA DE 137 HP, MESA ROTATIVA COM TORQUE MAXIMO DE 30 KNM (INCLUI MONTAGEM, NAO INCLUI CAMINHAO)</v>
          </cell>
          <cell r="C3372" t="str">
            <v xml:space="preserve">UN    </v>
          </cell>
          <cell r="D3372" t="str">
            <v>CR</v>
          </cell>
          <cell r="E3372" t="str">
            <v>1.791.348,72</v>
          </cell>
        </row>
        <row r="3373">
          <cell r="A3373">
            <v>40406</v>
          </cell>
          <cell r="B3373" t="str">
            <v>PERFURATRIZ MANUAL, TORQUE MAXIMO 55 KGF.M, POTENCIA 5 CV, COM DIAMETRO MAXIMO 8 1/2" (INCLUI SUPORTE/CHASSI TIPO MESA)</v>
          </cell>
          <cell r="C3373" t="str">
            <v xml:space="preserve">UN    </v>
          </cell>
          <cell r="D3373" t="str">
            <v>AS</v>
          </cell>
          <cell r="E3373" t="str">
            <v>61.842,96</v>
          </cell>
        </row>
        <row r="3374">
          <cell r="A3374">
            <v>40789</v>
          </cell>
          <cell r="B3374" t="str">
            <v>PERFURATRIZ MANUAL, TORQUE MAXIMO 83 N.M, POTENCIA 5 CV, COM DIAMETRO MAXIMO 4" (NAO INCLUI SUPORTE / CHASSI)</v>
          </cell>
          <cell r="C3374" t="str">
            <v xml:space="preserve">UN    </v>
          </cell>
          <cell r="D3374" t="str">
            <v>AS</v>
          </cell>
          <cell r="E3374" t="str">
            <v>8.912,20</v>
          </cell>
        </row>
        <row r="3375">
          <cell r="A3375">
            <v>40791</v>
          </cell>
          <cell r="B3375" t="str">
            <v>PERFURATRIZ MANUAL, TORQUE MAXIMO 83 N.M, POTENCIA 5 CV, COM DIAMETRO MAXIMO 4", PARA SOLO GRAMPEADO (INCLUI SUPORTE OU CHASSI TIPO MESA)</v>
          </cell>
          <cell r="C3375" t="str">
            <v xml:space="preserve">UN    </v>
          </cell>
          <cell r="D3375" t="str">
            <v>AS</v>
          </cell>
          <cell r="E3375" t="str">
            <v>27.899,08</v>
          </cell>
        </row>
        <row r="3376">
          <cell r="A3376">
            <v>11651</v>
          </cell>
          <cell r="B3376" t="str">
            <v>PERFURATRIZ PNEUMATICA MANUAL DE PESO MEDIO, 18KG, COMPRIMENTO DE CURSO DE 6 M, DIAMETRO DO PISTAO DE 5,5 CM</v>
          </cell>
          <cell r="C3376" t="str">
            <v xml:space="preserve">UN    </v>
          </cell>
          <cell r="D3376" t="str">
            <v>AS</v>
          </cell>
          <cell r="E3376" t="str">
            <v>15.258,40</v>
          </cell>
        </row>
        <row r="3377">
          <cell r="A3377">
            <v>40435</v>
          </cell>
          <cell r="B3377" t="str">
            <v>PERFURATRIZ SOBRE ESTEIRA, TORQUE MAXIMO DE 600 KGF, POTENCIA ENTRE 50 E 60 HP, DIAMETRO MAXIMO DE 10"</v>
          </cell>
          <cell r="C3377" t="str">
            <v xml:space="preserve">UN    </v>
          </cell>
          <cell r="D3377" t="str">
            <v>CR</v>
          </cell>
          <cell r="E3377" t="str">
            <v>982.718,75</v>
          </cell>
        </row>
        <row r="3378">
          <cell r="A3378">
            <v>39012</v>
          </cell>
          <cell r="B3378" t="str">
            <v>PERFURATRIZ SOBRE ESTEIRA, TORQUE MAXIMO 600 KGF, PESO MEDIO 1000 KG, POTENCIA 20 HP, DIAMETRO MAXIMO 10"</v>
          </cell>
          <cell r="C3378" t="str">
            <v xml:space="preserve">UN    </v>
          </cell>
          <cell r="D3378" t="str">
            <v>CR</v>
          </cell>
          <cell r="E3378" t="str">
            <v>1.025.331,16</v>
          </cell>
        </row>
        <row r="3379">
          <cell r="A3379">
            <v>13617</v>
          </cell>
          <cell r="B3379" t="str">
            <v>PICAPE CABINE SIMPLES COM MOTOR 1.6 FLEX, CAMBIO MANUAL, POTENCIA 101/104 CV, 2 PORTAS</v>
          </cell>
          <cell r="C3379" t="str">
            <v xml:space="preserve">UN    </v>
          </cell>
          <cell r="D3379" t="str">
            <v>CR</v>
          </cell>
          <cell r="E3379" t="str">
            <v>98.707,37</v>
          </cell>
        </row>
        <row r="3380">
          <cell r="A3380">
            <v>35274</v>
          </cell>
          <cell r="B3380" t="str">
            <v>PILAR QUADRADO NAO APARELHADO *10 X 10* CM, EM MACARANDUBA, ANGELIM OU EQUIVALENTE DA REGIAO - BRUTA</v>
          </cell>
          <cell r="C3380" t="str">
            <v xml:space="preserve">M     </v>
          </cell>
          <cell r="D3380" t="str">
            <v>CR</v>
          </cell>
          <cell r="E3380" t="str">
            <v>66,80</v>
          </cell>
        </row>
        <row r="3381">
          <cell r="A3381">
            <v>35275</v>
          </cell>
          <cell r="B3381" t="str">
            <v>PILAR QUADRADO NAO APARELHADO *15 X 15* CM, EM MACARANDUBA, ANGELIM OU EQUIVALENTE DA REGIAO - BRUTA</v>
          </cell>
          <cell r="C3381" t="str">
            <v xml:space="preserve">M     </v>
          </cell>
          <cell r="D3381" t="str">
            <v>CR</v>
          </cell>
          <cell r="E3381" t="str">
            <v>141,78</v>
          </cell>
        </row>
        <row r="3382">
          <cell r="A3382">
            <v>35276</v>
          </cell>
          <cell r="B3382" t="str">
            <v>PILAR QUADRADO NAO APARELHADO *20 X 20* CM, EM MACARANDUBA, ANGELIM OU EQUIVALENTE DA REGIAO - BRUTA</v>
          </cell>
          <cell r="C3382" t="str">
            <v xml:space="preserve">M     </v>
          </cell>
          <cell r="D3382" t="str">
            <v>CR</v>
          </cell>
          <cell r="E3382" t="str">
            <v>246,69</v>
          </cell>
        </row>
        <row r="3383">
          <cell r="A3383">
            <v>38386</v>
          </cell>
          <cell r="B3383" t="str">
            <v>PINCEL CHATO (TRINCHA) CERDAS GRIS 1.1/2 " (38 MM)</v>
          </cell>
          <cell r="C3383" t="str">
            <v xml:space="preserve">UN    </v>
          </cell>
          <cell r="D3383" t="str">
            <v>CR</v>
          </cell>
          <cell r="E3383" t="str">
            <v>4,69</v>
          </cell>
        </row>
        <row r="3384">
          <cell r="A3384">
            <v>11091</v>
          </cell>
          <cell r="B3384" t="str">
            <v>PINGADEIRA PLASTICA PARA TELHA DE FIBROCIMENTO CANALETE 49/KALHETA OU CANALETE 90/KALHETAO</v>
          </cell>
          <cell r="C3384" t="str">
            <v xml:space="preserve">UN    </v>
          </cell>
          <cell r="D3384" t="str">
            <v>CR</v>
          </cell>
          <cell r="E3384" t="str">
            <v>1,28</v>
          </cell>
        </row>
        <row r="3385">
          <cell r="A3385">
            <v>37586</v>
          </cell>
          <cell r="B3385" t="str">
            <v>PINO DE ACO COM ARRUELA CONICA, DIAMETRO ARRUELA = *23* MM E COMP HASTE = *27* MM (ACAO INDIRETA)</v>
          </cell>
          <cell r="C3385" t="str">
            <v xml:space="preserve">CENTO </v>
          </cell>
          <cell r="D3385" t="str">
            <v>AS</v>
          </cell>
          <cell r="E3385" t="str">
            <v>46,91</v>
          </cell>
        </row>
        <row r="3386">
          <cell r="A3386">
            <v>37395</v>
          </cell>
          <cell r="B3386" t="str">
            <v>PINO DE ACO COM FURO, HASTE = 27 MM (ACAO DIRETA)</v>
          </cell>
          <cell r="C3386" t="str">
            <v xml:space="preserve">CENTO </v>
          </cell>
          <cell r="D3386" t="str">
            <v>AS</v>
          </cell>
          <cell r="E3386" t="str">
            <v>40,33</v>
          </cell>
        </row>
        <row r="3387">
          <cell r="A3387">
            <v>14147</v>
          </cell>
          <cell r="B3387" t="str">
            <v>PINO DE ACO COM ROSCA 1/4 ", COMPRIMENTO DA HASTE = 30 MM E ROSCA = 20 MM (ACAO DIRETA)</v>
          </cell>
          <cell r="C3387" t="str">
            <v xml:space="preserve">CENTO </v>
          </cell>
          <cell r="D3387" t="str">
            <v>AS</v>
          </cell>
          <cell r="E3387" t="str">
            <v>53,50</v>
          </cell>
        </row>
        <row r="3388">
          <cell r="A3388">
            <v>37396</v>
          </cell>
          <cell r="B3388" t="str">
            <v>PINO DE ACO LISO 1/4 ", HASTE = *36,5* MM (ACAO DIRETA)</v>
          </cell>
          <cell r="C3388" t="str">
            <v xml:space="preserve">CENTO </v>
          </cell>
          <cell r="D3388" t="str">
            <v>AS</v>
          </cell>
          <cell r="E3388" t="str">
            <v>33,00</v>
          </cell>
        </row>
        <row r="3389">
          <cell r="A3389">
            <v>37397</v>
          </cell>
          <cell r="B3389" t="str">
            <v>PINO DE ACO LISO 1/4 ", HASTE = *53* MM (ACAO DIRETA)</v>
          </cell>
          <cell r="C3389" t="str">
            <v xml:space="preserve">CENTO </v>
          </cell>
          <cell r="D3389" t="str">
            <v>AS</v>
          </cell>
          <cell r="E3389" t="str">
            <v>34,57</v>
          </cell>
        </row>
        <row r="3390">
          <cell r="A3390">
            <v>43606</v>
          </cell>
          <cell r="B3390" t="str">
            <v>PINO GUIA RETO, EM LATAO, CHAPA COM 3 MM DE ESPESSURA E GUIA COM ROLETE DE 9 MM</v>
          </cell>
          <cell r="C3390" t="str">
            <v xml:space="preserve">UN    </v>
          </cell>
          <cell r="D3390" t="str">
            <v>CR</v>
          </cell>
          <cell r="E3390" t="str">
            <v>8,58</v>
          </cell>
        </row>
        <row r="3391">
          <cell r="A3391">
            <v>444</v>
          </cell>
          <cell r="B3391" t="str">
            <v>PINO ROSCA EXTERNA, EM ACO GALVANIZADO, PARA ISOLADOR DE 15KV, DIAMETRO 25 MM, COMPRIMENTO *290* MM</v>
          </cell>
          <cell r="C3391" t="str">
            <v xml:space="preserve">UN    </v>
          </cell>
          <cell r="D3391" t="str">
            <v>CR</v>
          </cell>
          <cell r="E3391" t="str">
            <v>14,32</v>
          </cell>
        </row>
        <row r="3392">
          <cell r="A3392">
            <v>445</v>
          </cell>
          <cell r="B3392" t="str">
            <v>PINO ROSCA EXTERNA, EM ACO GALVANIZADO, PARA ISOLADOR DE 25KV, DIAMETRO 35MM, COMPRIMENTO *320* MM</v>
          </cell>
          <cell r="C3392" t="str">
            <v xml:space="preserve">UN    </v>
          </cell>
          <cell r="D3392" t="str">
            <v>CR</v>
          </cell>
          <cell r="E3392" t="str">
            <v>19,60</v>
          </cell>
        </row>
        <row r="3393">
          <cell r="A3393">
            <v>4783</v>
          </cell>
          <cell r="B3393" t="str">
            <v>PINTOR (HORISTA)</v>
          </cell>
          <cell r="C3393" t="str">
            <v xml:space="preserve">H     </v>
          </cell>
          <cell r="D3393" t="str">
            <v xml:space="preserve">C </v>
          </cell>
          <cell r="E3393" t="str">
            <v>24,15</v>
          </cell>
        </row>
        <row r="3394">
          <cell r="A3394">
            <v>41079</v>
          </cell>
          <cell r="B3394" t="str">
            <v>PINTOR (MENSALISTA)</v>
          </cell>
          <cell r="C3394" t="str">
            <v xml:space="preserve">MES   </v>
          </cell>
          <cell r="D3394" t="str">
            <v>CR</v>
          </cell>
          <cell r="E3394" t="str">
            <v>4.228,24</v>
          </cell>
        </row>
        <row r="3395">
          <cell r="A3395">
            <v>12874</v>
          </cell>
          <cell r="B3395" t="str">
            <v>PINTOR DE LETREIROS (HORISTA)</v>
          </cell>
          <cell r="C3395" t="str">
            <v xml:space="preserve">H     </v>
          </cell>
          <cell r="D3395" t="str">
            <v>CR</v>
          </cell>
          <cell r="E3395" t="str">
            <v>23,43</v>
          </cell>
        </row>
        <row r="3396">
          <cell r="A3396">
            <v>41082</v>
          </cell>
          <cell r="B3396" t="str">
            <v>PINTOR DE LETREIROS (MENSALISTA)</v>
          </cell>
          <cell r="C3396" t="str">
            <v xml:space="preserve">MES   </v>
          </cell>
          <cell r="D3396" t="str">
            <v>CR</v>
          </cell>
          <cell r="E3396" t="str">
            <v>4.105,89</v>
          </cell>
        </row>
        <row r="3397">
          <cell r="A3397">
            <v>4785</v>
          </cell>
          <cell r="B3397" t="str">
            <v>PINTOR PARA TINTA EPOXI (HORISTA)</v>
          </cell>
          <cell r="C3397" t="str">
            <v xml:space="preserve">H     </v>
          </cell>
          <cell r="D3397" t="str">
            <v>CR</v>
          </cell>
          <cell r="E3397" t="str">
            <v>24,15</v>
          </cell>
        </row>
        <row r="3398">
          <cell r="A3398">
            <v>41081</v>
          </cell>
          <cell r="B3398" t="str">
            <v>PINTOR PARA TINTA EPOXI (MENSALISTA)</v>
          </cell>
          <cell r="C3398" t="str">
            <v xml:space="preserve">MES   </v>
          </cell>
          <cell r="D3398" t="str">
            <v>CR</v>
          </cell>
          <cell r="E3398" t="str">
            <v>4.228,24</v>
          </cell>
        </row>
        <row r="3399">
          <cell r="A3399">
            <v>4801</v>
          </cell>
          <cell r="B3399" t="str">
            <v>PISO DE BORRACHA CANELADO EM PLACAS 50 X 50 CM, E = *3,5* MM, PARA COLA</v>
          </cell>
          <cell r="C3399" t="str">
            <v xml:space="preserve">M2    </v>
          </cell>
          <cell r="D3399" t="str">
            <v>CR</v>
          </cell>
          <cell r="E3399" t="str">
            <v>89,23</v>
          </cell>
        </row>
        <row r="3400">
          <cell r="A3400">
            <v>4794</v>
          </cell>
          <cell r="B3400" t="str">
            <v>PISO DE BORRACHA ESPORTIVO EM PLACAS 50 X 50 CM, E = 15 MM, PARA ARGAMASSA, PRETO</v>
          </cell>
          <cell r="C3400" t="str">
            <v xml:space="preserve">M2    </v>
          </cell>
          <cell r="D3400" t="str">
            <v>CR</v>
          </cell>
          <cell r="E3400" t="str">
            <v>406,38</v>
          </cell>
        </row>
        <row r="3401">
          <cell r="A3401">
            <v>4796</v>
          </cell>
          <cell r="B3401" t="str">
            <v>PISO DE BORRACHA FRISADO OU PASTILHADO, PRETO, EM PLACAS 50 X 50 CM, E = 7 MM, PARA ARGAMASSA</v>
          </cell>
          <cell r="C3401" t="str">
            <v xml:space="preserve">M2    </v>
          </cell>
          <cell r="D3401" t="str">
            <v>CR</v>
          </cell>
          <cell r="E3401" t="str">
            <v>246,83</v>
          </cell>
        </row>
        <row r="3402">
          <cell r="A3402">
            <v>4800</v>
          </cell>
          <cell r="B3402" t="str">
            <v>PISO DE BORRACHA PASTILHADO EM PLACAS 50 X 50 CM, E = *3,5* MM, PARA COLA, PRETO</v>
          </cell>
          <cell r="C3402" t="str">
            <v xml:space="preserve">M2    </v>
          </cell>
          <cell r="D3402" t="str">
            <v>CR</v>
          </cell>
          <cell r="E3402" t="str">
            <v>67,88</v>
          </cell>
        </row>
        <row r="3403">
          <cell r="A3403">
            <v>4795</v>
          </cell>
          <cell r="B3403" t="str">
            <v>PISO DE BORRACHA PASTILHADO EM PLACAS 50 X 50 CM, E = 15 MM, PARA ARGAMASSA, PRETO</v>
          </cell>
          <cell r="C3403" t="str">
            <v xml:space="preserve">M2    </v>
          </cell>
          <cell r="D3403" t="str">
            <v>CR</v>
          </cell>
          <cell r="E3403" t="str">
            <v>395,59</v>
          </cell>
        </row>
        <row r="3404">
          <cell r="A3404">
            <v>39694</v>
          </cell>
          <cell r="B3404" t="str">
            <v>PISO ELEVADO COM 2 PLACAS DE ACO COM ENCHIMENTO DE CONCRETO CELULAR, INCLUSO BASE/HASTE/CRUZETAS, 60 X 60 CM, H = *28* CM, RESISTENCIA CARGA CONCENTRADA 496 KG (COM COLOCACAO)</v>
          </cell>
          <cell r="C3404" t="str">
            <v xml:space="preserve">M2    </v>
          </cell>
          <cell r="D3404" t="str">
            <v>CR</v>
          </cell>
          <cell r="E3404" t="str">
            <v>471,20</v>
          </cell>
        </row>
        <row r="3405">
          <cell r="A3405">
            <v>1292</v>
          </cell>
          <cell r="B3405" t="str">
            <v>PISO EM CERAMICA ESMALTADA EXTRA, PEI MAIOR OU IGUAL A 4, FORMATO MAIOR QUE 2025 CM2</v>
          </cell>
          <cell r="C3405" t="str">
            <v xml:space="preserve">M2    </v>
          </cell>
          <cell r="D3405" t="str">
            <v>CR</v>
          </cell>
          <cell r="E3405" t="str">
            <v>65,49</v>
          </cell>
        </row>
        <row r="3406">
          <cell r="A3406">
            <v>1287</v>
          </cell>
          <cell r="B3406" t="str">
            <v>PISO EM CERAMICA ESMALTADA EXTRA, PEI MAIOR OU IGUAL A 4, FORMATO MENOR OU IGUAL A 2025 CM2</v>
          </cell>
          <cell r="C3406" t="str">
            <v xml:space="preserve">M2    </v>
          </cell>
          <cell r="D3406" t="str">
            <v xml:space="preserve">C </v>
          </cell>
          <cell r="E3406" t="str">
            <v>32,13</v>
          </cell>
        </row>
        <row r="3407">
          <cell r="A3407">
            <v>1297</v>
          </cell>
          <cell r="B3407" t="str">
            <v>PISO EM CERAMICA ESMALTADA, COMERCIAL (PADRAO POPULAR), PEI MAIOR OU IGUAL A 3, FORMATO MENOR OU IGUAL A  2025 CM2</v>
          </cell>
          <cell r="C3407" t="str">
            <v xml:space="preserve">M2    </v>
          </cell>
          <cell r="D3407" t="str">
            <v>CR</v>
          </cell>
          <cell r="E3407" t="str">
            <v>26,65</v>
          </cell>
        </row>
        <row r="3408">
          <cell r="A3408">
            <v>4786</v>
          </cell>
          <cell r="B3408" t="str">
            <v>PISO EM GRANILITE, MARMORITE OU GRANITINA, AGREGADO COR PRETO, CINZA, PALHA OU BRANCO, E=  *8* MM (INCLUSO EXECUCAO)</v>
          </cell>
          <cell r="C3408" t="str">
            <v xml:space="preserve">M2    </v>
          </cell>
          <cell r="D3408" t="str">
            <v>AS</v>
          </cell>
          <cell r="E3408" t="str">
            <v>108,50</v>
          </cell>
        </row>
        <row r="3409">
          <cell r="A3409">
            <v>10840</v>
          </cell>
          <cell r="B3409" t="str">
            <v>PISO EM GRANITO, POLIDO, TIPO AMENDOA/ AMARELO CAPRI/ AMARELO DOURADO CARIOCA OU OUTROS EQUIVALENTES DA REGIAO, FORMATO MENOR OU IGUAL A 3025 CM2, E=  *2* CM</v>
          </cell>
          <cell r="C3409" t="str">
            <v xml:space="preserve">M2    </v>
          </cell>
          <cell r="D3409" t="str">
            <v xml:space="preserve">C </v>
          </cell>
          <cell r="E3409" t="str">
            <v>410,00</v>
          </cell>
        </row>
        <row r="3410">
          <cell r="A3410">
            <v>10841</v>
          </cell>
          <cell r="B3410" t="str">
            <v>PISO EM GRANITO, POLIDO, TIPO ANDORINHA/ QUARTZ/ CASTELO/ CORUMBA OU OUTROS EQUIVALENTES DA REGIAO, FORMATO MENOR OU IGUAL A 3025 CM2, E=  *2* CM</v>
          </cell>
          <cell r="C3410" t="str">
            <v xml:space="preserve">M2    </v>
          </cell>
          <cell r="D3410" t="str">
            <v>CR</v>
          </cell>
          <cell r="E3410" t="str">
            <v>309,43</v>
          </cell>
        </row>
        <row r="3411">
          <cell r="A3411">
            <v>44540</v>
          </cell>
          <cell r="B3411" t="str">
            <v>PISO EM GRANITO, POLIDO, TIPO MARFIM, DALLAS, CARAVELAS OU OUTROS EQUIVALENTES DA REGIAO, FORMATO MENOR OU IGUAL A 3025 CM2, E=  *2*CM</v>
          </cell>
          <cell r="C3411" t="str">
            <v xml:space="preserve">M2    </v>
          </cell>
          <cell r="D3411" t="str">
            <v>CR</v>
          </cell>
          <cell r="E3411" t="str">
            <v>395,38</v>
          </cell>
        </row>
        <row r="3412">
          <cell r="A3412">
            <v>10842</v>
          </cell>
          <cell r="B3412" t="str">
            <v>PISO EM GRANITO, POLIDO, TIPO PRETO SAO GABRIEL/ TIJUCA OU OUTROS EQUIVALENTES DA REGIAO, FORMATO MENOR OU IGUAL A 3025 CM2, E=  *2* CM</v>
          </cell>
          <cell r="C3412" t="str">
            <v xml:space="preserve">M2    </v>
          </cell>
          <cell r="D3412" t="str">
            <v>CR</v>
          </cell>
          <cell r="E3412" t="str">
            <v>446,96</v>
          </cell>
        </row>
        <row r="3413">
          <cell r="A3413">
            <v>21108</v>
          </cell>
          <cell r="B3413" t="str">
            <v>PISO EM PORCELANATO RETIFICADO EXTRA, FORMATO MENOR OU IGUAL A 2025 CM2</v>
          </cell>
          <cell r="C3413" t="str">
            <v xml:space="preserve">M2    </v>
          </cell>
          <cell r="D3413" t="str">
            <v>CR</v>
          </cell>
          <cell r="E3413" t="str">
            <v>87,29</v>
          </cell>
        </row>
        <row r="3414">
          <cell r="A3414">
            <v>38180</v>
          </cell>
          <cell r="B3414" t="str">
            <v>PISO EM REGUA VINILICA SEMIFLEXIVEL, ENCAIXE CLICADO, E = 4 MM (SEM COLOCACAO)</v>
          </cell>
          <cell r="C3414" t="str">
            <v xml:space="preserve">M2    </v>
          </cell>
          <cell r="D3414" t="str">
            <v>CR</v>
          </cell>
          <cell r="E3414" t="str">
            <v>198,73</v>
          </cell>
        </row>
        <row r="3415">
          <cell r="A3415">
            <v>40648</v>
          </cell>
          <cell r="B3415" t="str">
            <v>PISO EPOXI AUTONIVELANTE, ESPESSURA *4* MM (INCLUSO EXECUCAO)</v>
          </cell>
          <cell r="C3415" t="str">
            <v xml:space="preserve">M2    </v>
          </cell>
          <cell r="D3415" t="str">
            <v>AS</v>
          </cell>
          <cell r="E3415" t="str">
            <v>208,32</v>
          </cell>
        </row>
        <row r="3416">
          <cell r="A3416">
            <v>40649</v>
          </cell>
          <cell r="B3416" t="str">
            <v>PISO EPOXI MULTILAYER, ESPESSURA *2* MM (INCLUSO EXECUCAO)</v>
          </cell>
          <cell r="C3416" t="str">
            <v xml:space="preserve">M2    </v>
          </cell>
          <cell r="D3416" t="str">
            <v>AS</v>
          </cell>
          <cell r="E3416" t="str">
            <v>121,34</v>
          </cell>
        </row>
        <row r="3417">
          <cell r="A3417">
            <v>40650</v>
          </cell>
          <cell r="B3417" t="str">
            <v>PISO FULGET (GRANITO LAVADO) EM PLACAS DE *40 X 40* CM, E = 2,0 CM (SEM COLOCACAO)</v>
          </cell>
          <cell r="C3417" t="str">
            <v xml:space="preserve">M2    </v>
          </cell>
          <cell r="D3417" t="str">
            <v>AS</v>
          </cell>
          <cell r="E3417" t="str">
            <v>156,24</v>
          </cell>
        </row>
        <row r="3418">
          <cell r="A3418">
            <v>40651</v>
          </cell>
          <cell r="B3418" t="str">
            <v>PISO FULGET (GRANITO LAVADO) EM PLACAS DE *75 X 75* CM, E = 2,0 CM (SEM COLOCACAO)</v>
          </cell>
          <cell r="C3418" t="str">
            <v xml:space="preserve">M2    </v>
          </cell>
          <cell r="D3418" t="str">
            <v>AS</v>
          </cell>
          <cell r="E3418" t="str">
            <v>288,17</v>
          </cell>
        </row>
        <row r="3419">
          <cell r="A3419">
            <v>40652</v>
          </cell>
          <cell r="B3419" t="str">
            <v>PISO FULGET (GRANITO LAVADO) MOLDADO IN LOCO (INCLUSO EXECUCAO)</v>
          </cell>
          <cell r="C3419" t="str">
            <v xml:space="preserve">M2    </v>
          </cell>
          <cell r="D3419" t="str">
            <v>AS</v>
          </cell>
          <cell r="E3419" t="str">
            <v>154,50</v>
          </cell>
        </row>
        <row r="3420">
          <cell r="A3420">
            <v>40647</v>
          </cell>
          <cell r="B3420" t="str">
            <v>PISO INDUSTRIAL EM CONCRETO ARMADO DE ACABAMENTO POLIDO, ESPESSURA 12 CM (CIMENTO QUEIMADO) (INCLUSO EXECUCAO)</v>
          </cell>
          <cell r="C3420" t="str">
            <v xml:space="preserve">M2    </v>
          </cell>
          <cell r="D3420" t="str">
            <v>AS</v>
          </cell>
          <cell r="E3420" t="str">
            <v>170,12</v>
          </cell>
        </row>
        <row r="3421">
          <cell r="A3421">
            <v>40653</v>
          </cell>
          <cell r="B3421" t="str">
            <v>PISO KORODUR (INCLUSO EXECUCAO)</v>
          </cell>
          <cell r="C3421" t="str">
            <v xml:space="preserve">M2    </v>
          </cell>
          <cell r="D3421" t="str">
            <v>AS</v>
          </cell>
          <cell r="E3421" t="str">
            <v>130,20</v>
          </cell>
        </row>
        <row r="3422">
          <cell r="A3422">
            <v>36178</v>
          </cell>
          <cell r="B3422" t="str">
            <v>PISO PODOTATIL DE CONCRETO - DIRECIONAL E ALERTA, *40 X 40 X 2,5* CM</v>
          </cell>
          <cell r="C3422" t="str">
            <v xml:space="preserve">UN    </v>
          </cell>
          <cell r="D3422" t="str">
            <v>CR</v>
          </cell>
          <cell r="E3422" t="str">
            <v>9,22</v>
          </cell>
        </row>
        <row r="3423">
          <cell r="A3423">
            <v>38195</v>
          </cell>
          <cell r="B3423" t="str">
            <v>PISO PORCELANATO, BORDA RETA, EXTRA, FORMATO MAIOR QUE 2025 CM2</v>
          </cell>
          <cell r="C3423" t="str">
            <v xml:space="preserve">M2    </v>
          </cell>
          <cell r="D3423" t="str">
            <v>CR</v>
          </cell>
          <cell r="E3423" t="str">
            <v>103,10</v>
          </cell>
        </row>
        <row r="3424">
          <cell r="A3424">
            <v>38181</v>
          </cell>
          <cell r="B3424" t="str">
            <v>PISO TATIL ALERTA OU DIRECIONAL, DE BORRACHA, COLORIDO, 25 X 25 CM, E = 5 MM, PARA COLA</v>
          </cell>
          <cell r="C3424" t="str">
            <v xml:space="preserve">M2    </v>
          </cell>
          <cell r="D3424" t="str">
            <v>CR</v>
          </cell>
          <cell r="E3424" t="str">
            <v>271,30</v>
          </cell>
        </row>
        <row r="3425">
          <cell r="A3425">
            <v>38182</v>
          </cell>
          <cell r="B3425" t="str">
            <v>PISO TATIL DE ALERTA OU DIRECIONAL DE BORRACHA, PRETO, 25 X 25 CM, E = 5 MM, PARA COLA</v>
          </cell>
          <cell r="C3425" t="str">
            <v xml:space="preserve">M2    </v>
          </cell>
          <cell r="D3425" t="str">
            <v>CR</v>
          </cell>
          <cell r="E3425" t="str">
            <v>258,42</v>
          </cell>
        </row>
        <row r="3426">
          <cell r="A3426">
            <v>38186</v>
          </cell>
          <cell r="B3426" t="str">
            <v>PISO TATIL DE ALERTA OU DIRECIONAL, DE BORRACHA, COLORIDO, 25 X 25 CM, E = 12 MM, PARA ARGAMASSA</v>
          </cell>
          <cell r="C3426" t="str">
            <v xml:space="preserve">M2    </v>
          </cell>
          <cell r="D3426" t="str">
            <v>CR</v>
          </cell>
          <cell r="E3426" t="str">
            <v>671,73</v>
          </cell>
        </row>
        <row r="3427">
          <cell r="A3427">
            <v>38185</v>
          </cell>
          <cell r="B3427" t="str">
            <v>PISO TATIL DE ALERTA OU DIRECIONAL, DE BORRACHA, PRETO, 25 X 25 CM, E = 12 MM, PARA ARGAMASSA</v>
          </cell>
          <cell r="C3427" t="str">
            <v xml:space="preserve">M2    </v>
          </cell>
          <cell r="D3427" t="str">
            <v>CR</v>
          </cell>
          <cell r="E3427" t="str">
            <v>598,07</v>
          </cell>
        </row>
        <row r="3428">
          <cell r="A3428">
            <v>40654</v>
          </cell>
          <cell r="B3428" t="str">
            <v>PISO URETANO, VERSAO REVESTIMENTO AUTONIVELANTE, ESPESSURA VARIÁVEL DE 3 A 4 MM (INCLUSO EXECUCAO)</v>
          </cell>
          <cell r="C3428" t="str">
            <v xml:space="preserve">M2    </v>
          </cell>
          <cell r="D3428" t="str">
            <v>AS</v>
          </cell>
          <cell r="E3428" t="str">
            <v>202,24</v>
          </cell>
        </row>
        <row r="3429">
          <cell r="A3429">
            <v>44541</v>
          </cell>
          <cell r="B3429" t="str">
            <v>PISO/ REVESTIMENTO EM GRANITO, POLIDO, TIPO ANDORINHA/ QUARTZ/ CASTELO/ CORUMBA OU OUTROS EQUIVALENTES DA REGIAO, FORMATO MAIOR OU IGUAL A 3025 CM2, E = *2*CM</v>
          </cell>
          <cell r="C3429" t="str">
            <v xml:space="preserve">M2    </v>
          </cell>
          <cell r="D3429" t="str">
            <v>CR</v>
          </cell>
          <cell r="E3429" t="str">
            <v>326,62</v>
          </cell>
        </row>
        <row r="3430">
          <cell r="A3430">
            <v>4822</v>
          </cell>
          <cell r="B3430" t="str">
            <v>PISO/ REVESTIMENTO EM MARMORE, POLIDO, BRANCO COMUM, FORMATO MAIOR OU IGUAL A 3025 CM2, E = *2* CM</v>
          </cell>
          <cell r="C3430" t="str">
            <v xml:space="preserve">M2    </v>
          </cell>
          <cell r="D3430" t="str">
            <v>CR</v>
          </cell>
          <cell r="E3430" t="str">
            <v>486,40</v>
          </cell>
        </row>
        <row r="3431">
          <cell r="A3431">
            <v>4818</v>
          </cell>
          <cell r="B3431" t="str">
            <v>PISO/ REVESTIMENTO EM MARMORE, POLIDO, BRANCO COMUM, FORMATO MENOR OU IGUAL A 3025 CM2, E = *2* CM</v>
          </cell>
          <cell r="C3431" t="str">
            <v xml:space="preserve">M2    </v>
          </cell>
          <cell r="D3431" t="str">
            <v xml:space="preserve">C </v>
          </cell>
          <cell r="E3431" t="str">
            <v>499,95</v>
          </cell>
        </row>
        <row r="3432">
          <cell r="A3432">
            <v>39567</v>
          </cell>
          <cell r="B3432" t="str">
            <v>PLACA / CHAPA DE GESSO ACARTONADO, ACABAMENTO VINILICO LISO EM UMA DAS FACES, COR BRANCA, BORDA QUADRADA, E = 9,5 MM, *625 X 1250* MM (L X C), PARA FORRO REMOVIVEL</v>
          </cell>
          <cell r="C3432" t="str">
            <v xml:space="preserve">M2    </v>
          </cell>
          <cell r="D3432" t="str">
            <v>CR</v>
          </cell>
          <cell r="E3432" t="str">
            <v>41,45</v>
          </cell>
        </row>
        <row r="3433">
          <cell r="A3433">
            <v>39566</v>
          </cell>
          <cell r="B3433" t="str">
            <v>PLACA / CHAPA DE GESSO ACARTONADO, ACABAMENTO VINILICO LISO EM UMA DAS FACES, COR BRANCA, BORDA QUADRADA, E = 9,5 MM, *625 X 625* MM (L X C), PARA FORRO REMOVIVEL</v>
          </cell>
          <cell r="C3433" t="str">
            <v xml:space="preserve">M2    </v>
          </cell>
          <cell r="D3433" t="str">
            <v>CR</v>
          </cell>
          <cell r="E3433" t="str">
            <v>43,87</v>
          </cell>
        </row>
        <row r="3434">
          <cell r="A3434">
            <v>39416</v>
          </cell>
          <cell r="B3434" t="str">
            <v>PLACA / CHAPA DE GESSO ACARTONADO, RESISTENTE A UMIDADE (RU), COR VERDE, E = 12,5 MM, 1200 X 1800 MM (L X C)</v>
          </cell>
          <cell r="C3434" t="str">
            <v xml:space="preserve">M2    </v>
          </cell>
          <cell r="D3434" t="str">
            <v>CR</v>
          </cell>
          <cell r="E3434" t="str">
            <v>26,74</v>
          </cell>
        </row>
        <row r="3435">
          <cell r="A3435">
            <v>39417</v>
          </cell>
          <cell r="B3435" t="str">
            <v>PLACA / CHAPA DE GESSO ACARTONADO, RESISTENTE A UMIDADE (RU), COR VERDE, E = 12,5 MM, 1200 X 2400 MM (L X C)</v>
          </cell>
          <cell r="C3435" t="str">
            <v xml:space="preserve">M2    </v>
          </cell>
          <cell r="D3435" t="str">
            <v>CR</v>
          </cell>
          <cell r="E3435" t="str">
            <v>26,08</v>
          </cell>
        </row>
        <row r="3436">
          <cell r="A3436">
            <v>43742</v>
          </cell>
          <cell r="B3436" t="str">
            <v>PLACA / CHAPA DE GESSO ACARTONADO, RESISTENTE A UMIDADE (RU), COR VERDE, E = 15 MM, 1200 X 2400 MM (L X C)</v>
          </cell>
          <cell r="C3436" t="str">
            <v xml:space="preserve">M2    </v>
          </cell>
          <cell r="D3436" t="str">
            <v>CR</v>
          </cell>
          <cell r="E3436" t="str">
            <v>28,13</v>
          </cell>
        </row>
        <row r="3437">
          <cell r="A3437">
            <v>39414</v>
          </cell>
          <cell r="B3437" t="str">
            <v>PLACA / CHAPA DE GESSO ACARTONADO, RESISTENTE AO FOGO (RF), COR ROSA, E = 12,5 MM, 1200 X 1800 MM (L X C)</v>
          </cell>
          <cell r="C3437" t="str">
            <v xml:space="preserve">M2    </v>
          </cell>
          <cell r="D3437" t="str">
            <v>CR</v>
          </cell>
          <cell r="E3437" t="str">
            <v>25,32</v>
          </cell>
        </row>
        <row r="3438">
          <cell r="A3438">
            <v>39415</v>
          </cell>
          <cell r="B3438" t="str">
            <v>PLACA / CHAPA DE GESSO ACARTONADO, RESISTENTE AO FOGO (RF), COR ROSA, E = 12,5 MM, 1200 X 2400 MM (L X C)</v>
          </cell>
          <cell r="C3438" t="str">
            <v xml:space="preserve">M2    </v>
          </cell>
          <cell r="D3438" t="str">
            <v>CR</v>
          </cell>
          <cell r="E3438" t="str">
            <v>21,82</v>
          </cell>
        </row>
        <row r="3439">
          <cell r="A3439">
            <v>43740</v>
          </cell>
          <cell r="B3439" t="str">
            <v>PLACA / CHAPA DE GESSO ACARTONADO, RESISTENTE AO FOGO (RF), COR ROSA, E = 15 MM, 1200 X 2400 MM (L X C)</v>
          </cell>
          <cell r="C3439" t="str">
            <v xml:space="preserve">M2    </v>
          </cell>
          <cell r="D3439" t="str">
            <v>CR</v>
          </cell>
          <cell r="E3439" t="str">
            <v>26,65</v>
          </cell>
        </row>
        <row r="3440">
          <cell r="A3440">
            <v>39412</v>
          </cell>
          <cell r="B3440" t="str">
            <v>PLACA / CHAPA DE GESSO ACARTONADO, STANDARD (ST), COR BRANCA, E = 12,5 MM, 1200 X 1800 MM (L X C)</v>
          </cell>
          <cell r="C3440" t="str">
            <v xml:space="preserve">M2    </v>
          </cell>
          <cell r="D3440" t="str">
            <v xml:space="preserve">C </v>
          </cell>
          <cell r="E3440" t="str">
            <v>18,28</v>
          </cell>
        </row>
        <row r="3441">
          <cell r="A3441">
            <v>39413</v>
          </cell>
          <cell r="B3441" t="str">
            <v>PLACA / CHAPA DE GESSO ACARTONADO, STANDARD (ST), COR BRANCA, E = 12,5 MM, 1200 X 2400 MM (L X C)</v>
          </cell>
          <cell r="C3441" t="str">
            <v xml:space="preserve">M2    </v>
          </cell>
          <cell r="D3441" t="str">
            <v>CR</v>
          </cell>
          <cell r="E3441" t="str">
            <v>19,77</v>
          </cell>
        </row>
        <row r="3442">
          <cell r="A3442">
            <v>43741</v>
          </cell>
          <cell r="B3442" t="str">
            <v>PLACA / CHAPA DE GESSO ACARTONADO, STANDARD (ST), COR BRANCA, E = 15 MM, 1200 X 2400 MM (L X C)</v>
          </cell>
          <cell r="C3442" t="str">
            <v xml:space="preserve">M2    </v>
          </cell>
          <cell r="D3442" t="str">
            <v>CR</v>
          </cell>
          <cell r="E3442" t="str">
            <v>21,07</v>
          </cell>
        </row>
        <row r="3443">
          <cell r="A3443">
            <v>11062</v>
          </cell>
          <cell r="B3443" t="str">
            <v>PLACA CIMENTICIA LISA E = 10 MM, DE 1,20 X *2,50* M (SEM AMIANTO)</v>
          </cell>
          <cell r="C3443" t="str">
            <v xml:space="preserve">M2    </v>
          </cell>
          <cell r="D3443" t="str">
            <v>CR</v>
          </cell>
          <cell r="E3443" t="str">
            <v>50,90</v>
          </cell>
        </row>
        <row r="3444">
          <cell r="A3444">
            <v>11063</v>
          </cell>
          <cell r="B3444" t="str">
            <v>PLACA CIMENTICIA LISA E = 6 MM, DE 1,20 X *2,50* M (SEM AMIANTO)</v>
          </cell>
          <cell r="C3444" t="str">
            <v xml:space="preserve">M2    </v>
          </cell>
          <cell r="D3444" t="str">
            <v>CR</v>
          </cell>
          <cell r="E3444" t="str">
            <v>31,15</v>
          </cell>
        </row>
        <row r="3445">
          <cell r="A3445">
            <v>13521</v>
          </cell>
          <cell r="B3445" t="str">
            <v>PLACA DE ACO ESMALTADA PARA  IDENTIFICACAO DE RUA, *45 CM X 20* CM</v>
          </cell>
          <cell r="C3445" t="str">
            <v xml:space="preserve">UN    </v>
          </cell>
          <cell r="D3445" t="str">
            <v>AS</v>
          </cell>
          <cell r="E3445" t="str">
            <v>90,75</v>
          </cell>
        </row>
        <row r="3446">
          <cell r="A3446">
            <v>10851</v>
          </cell>
          <cell r="B3446" t="str">
            <v>PLACA DE ACRILICO TRANSPARENTE ADESIVADA PARA SINALIZACAO DE PORTAS, BORDA POLIDA, DE *25 X 8*, E = 6 MM (NAO INCLUI ACESSORIOS PARA FIXACAO)</v>
          </cell>
          <cell r="C3446" t="str">
            <v xml:space="preserve">UN    </v>
          </cell>
          <cell r="D3446" t="str">
            <v>CR</v>
          </cell>
          <cell r="E3446" t="str">
            <v>68,21</v>
          </cell>
        </row>
        <row r="3447">
          <cell r="A3447">
            <v>39515</v>
          </cell>
          <cell r="B3447" t="str">
            <v>PLACA DE FIBRA MINERAL PARA FORRO, DE 1250 X 625 MM, E = 15 MM, BORDA RETA, COM PINTURA ANTIMOFO (NAO INCLUI PERFIS)</v>
          </cell>
          <cell r="C3447" t="str">
            <v xml:space="preserve">UN    </v>
          </cell>
          <cell r="D3447" t="str">
            <v>CR</v>
          </cell>
          <cell r="E3447" t="str">
            <v>43,22</v>
          </cell>
        </row>
        <row r="3448">
          <cell r="A3448">
            <v>39516</v>
          </cell>
          <cell r="B3448" t="str">
            <v>PLACA DE FIBRA MINERAL PARA FORRO, DE 625 X 625 MM, E = 15 MM, BORDA REBAIXADA PARA PERFIL 24 MM, COM PINTURA ANTIMOFO (NAO INCLUI PERFIS)</v>
          </cell>
          <cell r="C3448" t="str">
            <v xml:space="preserve">UN    </v>
          </cell>
          <cell r="D3448" t="str">
            <v>CR</v>
          </cell>
          <cell r="E3448" t="str">
            <v>36,44</v>
          </cell>
        </row>
        <row r="3449">
          <cell r="A3449">
            <v>39514</v>
          </cell>
          <cell r="B3449" t="str">
            <v>PLACA DE FIBRA MINERAL PARA FORRO, DE 625 X 625 MM, E = 15 MM, BORDA RETA, COM PINTURA ANTIMOFO (NAO INCLUI PERFIS)</v>
          </cell>
          <cell r="C3449" t="str">
            <v xml:space="preserve">UN    </v>
          </cell>
          <cell r="D3449" t="str">
            <v xml:space="preserve">C </v>
          </cell>
          <cell r="E3449" t="str">
            <v>22,67</v>
          </cell>
        </row>
        <row r="3450">
          <cell r="A3450">
            <v>4812</v>
          </cell>
          <cell r="B3450" t="str">
            <v>PLACA DE GESSO PARA FORRO, *60 X 60* CM, ESPESSURA DE 12 MM (SEM COLOCACAO)</v>
          </cell>
          <cell r="C3450" t="str">
            <v xml:space="preserve">M2    </v>
          </cell>
          <cell r="D3450" t="str">
            <v>CR</v>
          </cell>
          <cell r="E3450" t="str">
            <v>10,96</v>
          </cell>
        </row>
        <row r="3451">
          <cell r="A3451">
            <v>10849</v>
          </cell>
          <cell r="B3451" t="str">
            <v>PLACA DE INAUGURACAO EM BRONZE *35X 50*CM</v>
          </cell>
          <cell r="C3451" t="str">
            <v xml:space="preserve">UN    </v>
          </cell>
          <cell r="D3451" t="str">
            <v>AS</v>
          </cell>
          <cell r="E3451" t="str">
            <v>1.320,01</v>
          </cell>
        </row>
        <row r="3452">
          <cell r="A3452">
            <v>10848</v>
          </cell>
          <cell r="B3452" t="str">
            <v>PLACA DE INAUGURACAO METALICA, *40* CM X *60* CM</v>
          </cell>
          <cell r="C3452" t="str">
            <v xml:space="preserve">UN    </v>
          </cell>
          <cell r="D3452" t="str">
            <v>AS</v>
          </cell>
          <cell r="E3452" t="str">
            <v>829,13</v>
          </cell>
        </row>
        <row r="3453">
          <cell r="A3453">
            <v>4813</v>
          </cell>
          <cell r="B3453" t="str">
            <v>PLACA DE OBRA (PARA CONSTRUCAO CIVIL) EM CHAPA GALVANIZADA *N. 22*, ADESIVADA, DE *2,4 X 1,2* M (SEM POSTES PARA FIXACAO)</v>
          </cell>
          <cell r="C3453" t="str">
            <v xml:space="preserve">M2    </v>
          </cell>
          <cell r="D3453" t="str">
            <v>AS</v>
          </cell>
          <cell r="E3453" t="str">
            <v>275,00</v>
          </cell>
        </row>
        <row r="3454">
          <cell r="A3454">
            <v>37560</v>
          </cell>
          <cell r="B3454" t="str">
            <v>PLACA DE SINALIZACAO DE SEGURANCA CONTRA INCENDIO - ALERTA, TRIANGULAR, BASE DE *30* CM, EM PVC *2* MM ANTI-CHAMAS (SIMBOLOS, CORES E PICTOGRAMAS CONFORME NBR 16820)</v>
          </cell>
          <cell r="C3454" t="str">
            <v xml:space="preserve">UN    </v>
          </cell>
          <cell r="D3454" t="str">
            <v>CR</v>
          </cell>
          <cell r="E3454" t="str">
            <v>19,68</v>
          </cell>
        </row>
        <row r="3455">
          <cell r="A3455">
            <v>37557</v>
          </cell>
          <cell r="B3455" t="str">
            <v>PLACA DE SINALIZACAO DE SEGURANCA CONTRA INCENDIO, FOTOLUMINESCENTE, QUADRADA, *14 X 14* CM, EM PVC *2* MM ANTI-CHAMAS (SIMBOLOS, CORES E PICTOGRAMAS CONFORME NBR 16820)</v>
          </cell>
          <cell r="C3455" t="str">
            <v xml:space="preserve">UN    </v>
          </cell>
          <cell r="D3455" t="str">
            <v>CR</v>
          </cell>
          <cell r="E3455" t="str">
            <v>5,97</v>
          </cell>
        </row>
        <row r="3456">
          <cell r="A3456">
            <v>37556</v>
          </cell>
          <cell r="B3456" t="str">
            <v>PLACA DE SINALIZACAO DE SEGURANCA CONTRA INCENDIO, FOTOLUMINESCENTE, QUADRADA, *20 X 20* CM, EM PVC *2* MM ANTI-CHAMAS (SIMBOLOS, CORES E PICTOGRAMAS CONFORME NBR 16820)</v>
          </cell>
          <cell r="C3456" t="str">
            <v xml:space="preserve">UN    </v>
          </cell>
          <cell r="D3456" t="str">
            <v>CR</v>
          </cell>
          <cell r="E3456" t="str">
            <v>11,56</v>
          </cell>
        </row>
        <row r="3457">
          <cell r="A3457">
            <v>37559</v>
          </cell>
          <cell r="B3457" t="str">
            <v>PLACA DE SINALIZACAO DE SEGURANCA CONTRA INCENDIO, FOTOLUMINESCENTE, RETANGULAR, *12 X 40* CM, EM PVC *2* MM ANTI-CHAMAS (SIMBOLOS, CORES E PICTOGRAMAS CONFORME NBR 16820)</v>
          </cell>
          <cell r="C3457" t="str">
            <v xml:space="preserve">UN    </v>
          </cell>
          <cell r="D3457" t="str">
            <v>CR</v>
          </cell>
          <cell r="E3457" t="str">
            <v>14,18</v>
          </cell>
        </row>
        <row r="3458">
          <cell r="A3458">
            <v>37539</v>
          </cell>
          <cell r="B3458" t="str">
            <v>PLACA DE SINALIZACAO DE SEGURANCA CONTRA INCENDIO, FOTOLUMINESCENTE, RETANGULAR, *13 X 26* CM, EM PVC *2* MM ANTI-CHAMAS (SIMBOLOS, CORES E PICTOGRAMAS CONFORME NBR 16820)</v>
          </cell>
          <cell r="C3458" t="str">
            <v xml:space="preserve">UN    </v>
          </cell>
          <cell r="D3458" t="str">
            <v xml:space="preserve">C </v>
          </cell>
          <cell r="E3458" t="str">
            <v>10,00</v>
          </cell>
        </row>
        <row r="3459">
          <cell r="A3459">
            <v>37558</v>
          </cell>
          <cell r="B3459" t="str">
            <v>PLACA DE SINALIZACAO DE SEGURANCA CONTRA INCENDIO, FOTOLUMINESCENTE, RETANGULAR, *20 X 40* CM, EM PVC *2* MM ANTI-CHAMAS (SIMBOLOS, CORES E PICTOGRAMAS CONFORME NBR 16820)</v>
          </cell>
          <cell r="C3459" t="str">
            <v xml:space="preserve">UN    </v>
          </cell>
          <cell r="D3459" t="str">
            <v>CR</v>
          </cell>
          <cell r="E3459" t="str">
            <v>18,64</v>
          </cell>
        </row>
        <row r="3460">
          <cell r="A3460">
            <v>34723</v>
          </cell>
          <cell r="B3460" t="str">
            <v>PLACA DE SINALIZACAO EM CHAPA DE ACO NUM 16 COM PINTURA REFLETIVA</v>
          </cell>
          <cell r="C3460" t="str">
            <v xml:space="preserve">M2    </v>
          </cell>
          <cell r="D3460" t="str">
            <v>AS</v>
          </cell>
          <cell r="E3460" t="str">
            <v>635,25</v>
          </cell>
        </row>
        <row r="3461">
          <cell r="A3461">
            <v>34721</v>
          </cell>
          <cell r="B3461" t="str">
            <v>PLACA DE SINALIZACAO EM CHAPA DE ALUMINIO COM PINTURA REFLETIVA, E = 2 MM</v>
          </cell>
          <cell r="C3461" t="str">
            <v xml:space="preserve">M2    </v>
          </cell>
          <cell r="D3461" t="str">
            <v>AS</v>
          </cell>
          <cell r="E3461" t="str">
            <v>792,00</v>
          </cell>
        </row>
        <row r="3462">
          <cell r="A3462">
            <v>4309</v>
          </cell>
          <cell r="B3462" t="str">
            <v>PLACA DE VENTILACAO PARA TELHA DE FIBROCIMENTO CANALETE 49 KALHETA</v>
          </cell>
          <cell r="C3462" t="str">
            <v xml:space="preserve">UN    </v>
          </cell>
          <cell r="D3462" t="str">
            <v>CR</v>
          </cell>
          <cell r="E3462" t="str">
            <v>5,75</v>
          </cell>
        </row>
        <row r="3463">
          <cell r="A3463">
            <v>4307</v>
          </cell>
          <cell r="B3463" t="str">
            <v>PLACA DE VENTILACAO PARA TELHA DE FIBROCIMENTO, CANALETE 90 OU KALHETAO</v>
          </cell>
          <cell r="C3463" t="str">
            <v xml:space="preserve">UN    </v>
          </cell>
          <cell r="D3463" t="str">
            <v>CR</v>
          </cell>
          <cell r="E3463" t="str">
            <v>9,83</v>
          </cell>
        </row>
        <row r="3464">
          <cell r="A3464">
            <v>10850</v>
          </cell>
          <cell r="B3464" t="str">
            <v>PLACA NUMERACAO RESIDENCIAL EM CHAPA GALVANIZADA ESMALTADA 12 X 18 CM</v>
          </cell>
          <cell r="C3464" t="str">
            <v xml:space="preserve">UN    </v>
          </cell>
          <cell r="D3464" t="str">
            <v>AS</v>
          </cell>
          <cell r="E3464" t="str">
            <v>41,25</v>
          </cell>
        </row>
        <row r="3465">
          <cell r="A3465">
            <v>42438</v>
          </cell>
          <cell r="B3465" t="str">
            <v>PLACA ORIENTATIVA SOBRE EXERCÍCIOS, 2,00M X 1,00M, EM TUBO DE ACO CARBONO, PINTURA NO PROCESSO ELETROSTATICO - PARA ACADEMIA AO AR LIVRE / ACADEMIA DA TERCEIRA IDADE - ATI</v>
          </cell>
          <cell r="C3465" t="str">
            <v xml:space="preserve">UN    </v>
          </cell>
          <cell r="D3465" t="str">
            <v>AS</v>
          </cell>
          <cell r="E3465" t="str">
            <v>2.072,34</v>
          </cell>
        </row>
        <row r="3466">
          <cell r="A3466">
            <v>4792</v>
          </cell>
          <cell r="B3466" t="str">
            <v>PLACA VINILICA SEMIFLEXIVEL PARA PISOS, E = 3,2 MM, 30 X 30 CM (SEM COLOCACAO)</v>
          </cell>
          <cell r="C3466" t="str">
            <v xml:space="preserve">M2    </v>
          </cell>
          <cell r="D3466" t="str">
            <v>CR</v>
          </cell>
          <cell r="E3466" t="str">
            <v>190,77</v>
          </cell>
        </row>
        <row r="3467">
          <cell r="A3467">
            <v>4790</v>
          </cell>
          <cell r="B3467" t="str">
            <v>PLACA VINILICA SEMIFLEXIVEL PARA REVESTIMENTO DE PISOS E PAREDES, E = 2 MM (SEM COLOCACAO)</v>
          </cell>
          <cell r="C3467" t="str">
            <v xml:space="preserve">M2    </v>
          </cell>
          <cell r="D3467" t="str">
            <v xml:space="preserve">C </v>
          </cell>
          <cell r="E3467" t="str">
            <v>114,70</v>
          </cell>
        </row>
        <row r="3468">
          <cell r="A3468">
            <v>40671</v>
          </cell>
          <cell r="B3468" t="str">
            <v>PLACA/PISO DE CONCRETO POROSO/ PAVIMENTO PERMEAVEL/BLOCO DRENANTE DE CONCRETO, 40 CM X 40 CM, E = 6 CM, COR NATURAL</v>
          </cell>
          <cell r="C3468" t="str">
            <v xml:space="preserve">M2    </v>
          </cell>
          <cell r="D3468" t="str">
            <v>CR</v>
          </cell>
          <cell r="E3468" t="str">
            <v>60,52</v>
          </cell>
        </row>
        <row r="3469">
          <cell r="A3469">
            <v>7552</v>
          </cell>
          <cell r="B3469" t="str">
            <v>PLACA/TAMPA CEGA EM LATAO ESCOVADO PARA CONDULETE EM LIGA DE ALUMINIO 4 X 4"</v>
          </cell>
          <cell r="C3469" t="str">
            <v xml:space="preserve">UN    </v>
          </cell>
          <cell r="D3469" t="str">
            <v>CR</v>
          </cell>
          <cell r="E3469" t="str">
            <v>30,47</v>
          </cell>
        </row>
        <row r="3470">
          <cell r="A3470">
            <v>4893</v>
          </cell>
          <cell r="B3470" t="str">
            <v>PLUG OU BUJAO DE FERRO GALVANIZADO, DE 1 1/2"</v>
          </cell>
          <cell r="C3470" t="str">
            <v xml:space="preserve">UN    </v>
          </cell>
          <cell r="D3470" t="str">
            <v>AS</v>
          </cell>
          <cell r="E3470" t="str">
            <v>14,78</v>
          </cell>
        </row>
        <row r="3471">
          <cell r="A3471">
            <v>4894</v>
          </cell>
          <cell r="B3471" t="str">
            <v>PLUG OU BUJAO DE FERRO GALVANIZADO, DE 1 1/4"</v>
          </cell>
          <cell r="C3471" t="str">
            <v xml:space="preserve">UN    </v>
          </cell>
          <cell r="D3471" t="str">
            <v>AS</v>
          </cell>
          <cell r="E3471" t="str">
            <v>12,68</v>
          </cell>
        </row>
        <row r="3472">
          <cell r="A3472">
            <v>4888</v>
          </cell>
          <cell r="B3472" t="str">
            <v>PLUG OU BUJAO DE FERRO GALVANIZADO, DE 1/2"</v>
          </cell>
          <cell r="C3472" t="str">
            <v xml:space="preserve">UN    </v>
          </cell>
          <cell r="D3472" t="str">
            <v>AS</v>
          </cell>
          <cell r="E3472" t="str">
            <v>4,32</v>
          </cell>
        </row>
        <row r="3473">
          <cell r="A3473">
            <v>4890</v>
          </cell>
          <cell r="B3473" t="str">
            <v>PLUG OU BUJAO DE FERRO GALVANIZADO, DE 1"</v>
          </cell>
          <cell r="C3473" t="str">
            <v xml:space="preserve">UN    </v>
          </cell>
          <cell r="D3473" t="str">
            <v>AS</v>
          </cell>
          <cell r="E3473" t="str">
            <v>8,11</v>
          </cell>
        </row>
        <row r="3474">
          <cell r="A3474">
            <v>12411</v>
          </cell>
          <cell r="B3474" t="str">
            <v>PLUG OU BUJAO DE FERRO GALVANIZADO, DE 2 1/2"</v>
          </cell>
          <cell r="C3474" t="str">
            <v xml:space="preserve">UN    </v>
          </cell>
          <cell r="D3474" t="str">
            <v>AS</v>
          </cell>
          <cell r="E3474" t="str">
            <v>43,71</v>
          </cell>
        </row>
        <row r="3475">
          <cell r="A3475">
            <v>4891</v>
          </cell>
          <cell r="B3475" t="str">
            <v>PLUG OU BUJAO DE FERRO GALVANIZADO, DE 2"</v>
          </cell>
          <cell r="C3475" t="str">
            <v xml:space="preserve">UN    </v>
          </cell>
          <cell r="D3475" t="str">
            <v>AS</v>
          </cell>
          <cell r="E3475" t="str">
            <v>21,85</v>
          </cell>
        </row>
        <row r="3476">
          <cell r="A3476">
            <v>4889</v>
          </cell>
          <cell r="B3476" t="str">
            <v>PLUG OU BUJAO DE FERRO GALVANIZADO, DE 3/4"</v>
          </cell>
          <cell r="C3476" t="str">
            <v xml:space="preserve">UN    </v>
          </cell>
          <cell r="D3476" t="str">
            <v>AS</v>
          </cell>
          <cell r="E3476" t="str">
            <v>5,84</v>
          </cell>
        </row>
        <row r="3477">
          <cell r="A3477">
            <v>4892</v>
          </cell>
          <cell r="B3477" t="str">
            <v>PLUG OU BUJAO DE FERRO GALVANIZADO, DE 3"</v>
          </cell>
          <cell r="C3477" t="str">
            <v xml:space="preserve">UN    </v>
          </cell>
          <cell r="D3477" t="str">
            <v>AS</v>
          </cell>
          <cell r="E3477" t="str">
            <v>61,20</v>
          </cell>
        </row>
        <row r="3478">
          <cell r="A3478">
            <v>12412</v>
          </cell>
          <cell r="B3478" t="str">
            <v>PLUG OU BUJAO DE FERRO GALVANIZADO, DE 4"</v>
          </cell>
          <cell r="C3478" t="str">
            <v xml:space="preserve">UN    </v>
          </cell>
          <cell r="D3478" t="str">
            <v>AS</v>
          </cell>
          <cell r="E3478" t="str">
            <v>113,74</v>
          </cell>
        </row>
        <row r="3479">
          <cell r="A3479">
            <v>4907</v>
          </cell>
          <cell r="B3479" t="str">
            <v>PLUG PVC, JE, DN 100 MM, PARA REDE COLETORA ESGOTO</v>
          </cell>
          <cell r="C3479" t="str">
            <v xml:space="preserve">UN    </v>
          </cell>
          <cell r="D3479" t="str">
            <v>CR</v>
          </cell>
          <cell r="E3479" t="str">
            <v>21,74</v>
          </cell>
        </row>
        <row r="3480">
          <cell r="A3480">
            <v>4902</v>
          </cell>
          <cell r="B3480" t="str">
            <v>PLUG PVC, JE, DN 150 MM, PARA REDE COLETORA ESGOTO</v>
          </cell>
          <cell r="C3480" t="str">
            <v xml:space="preserve">UN    </v>
          </cell>
          <cell r="D3480" t="str">
            <v>CR</v>
          </cell>
          <cell r="E3480" t="str">
            <v>56,40</v>
          </cell>
        </row>
        <row r="3481">
          <cell r="A3481">
            <v>11096</v>
          </cell>
          <cell r="B3481" t="str">
            <v>PO DE MARMORE (POSTO PEDREIRA/FORNECEDOR, SEM FRETE)</v>
          </cell>
          <cell r="C3481" t="str">
            <v xml:space="preserve">KG    </v>
          </cell>
          <cell r="D3481" t="str">
            <v>CR</v>
          </cell>
          <cell r="E3481" t="str">
            <v>0,83</v>
          </cell>
        </row>
        <row r="3482">
          <cell r="A3482">
            <v>4741</v>
          </cell>
          <cell r="B3482" t="str">
            <v>PO DE PEDRA (POSTO PEDREIRA/FORNECEDOR, SEM FRETE)</v>
          </cell>
          <cell r="C3482" t="str">
            <v xml:space="preserve">M3    </v>
          </cell>
          <cell r="D3482" t="str">
            <v>CR</v>
          </cell>
          <cell r="E3482" t="str">
            <v>57,63</v>
          </cell>
        </row>
        <row r="3483">
          <cell r="A3483">
            <v>4752</v>
          </cell>
          <cell r="B3483" t="str">
            <v>POCEIRO / ESCAVADOR DE VALAS E TUBULOES</v>
          </cell>
          <cell r="C3483" t="str">
            <v xml:space="preserve">H     </v>
          </cell>
          <cell r="D3483" t="str">
            <v>CR</v>
          </cell>
          <cell r="E3483" t="str">
            <v>17,88</v>
          </cell>
        </row>
        <row r="3484">
          <cell r="A3484">
            <v>41091</v>
          </cell>
          <cell r="B3484" t="str">
            <v>POCEIRO / ESCAVADOR DE VALAS E TUBULOES (MENSALISTA)</v>
          </cell>
          <cell r="C3484" t="str">
            <v xml:space="preserve">MES   </v>
          </cell>
          <cell r="D3484" t="str">
            <v>CR</v>
          </cell>
          <cell r="E3484" t="str">
            <v>3.132,43</v>
          </cell>
        </row>
        <row r="3485">
          <cell r="A3485">
            <v>13954</v>
          </cell>
          <cell r="B3485" t="str">
            <v>POLIDORA DE PISO (POLITRIZ) ELETRICA, MOTOR MONOFASICO DE 4 HP, PESO DE 100 KG, DIAMETRO DO TRABALHO DE 450 MM</v>
          </cell>
          <cell r="C3485" t="str">
            <v xml:space="preserve">UN    </v>
          </cell>
          <cell r="D3485" t="str">
            <v>AS</v>
          </cell>
          <cell r="E3485" t="str">
            <v>7.693,61</v>
          </cell>
        </row>
        <row r="3486">
          <cell r="A3486">
            <v>3411</v>
          </cell>
          <cell r="B3486" t="str">
            <v>POLIESTIRENO EXPANDIDO/EPS (ISOPOR), PEROLAS, PARA CONCRETO LEVE</v>
          </cell>
          <cell r="C3486" t="str">
            <v xml:space="preserve">KG    </v>
          </cell>
          <cell r="D3486" t="str">
            <v>AS</v>
          </cell>
          <cell r="E3486" t="str">
            <v>83,32</v>
          </cell>
        </row>
        <row r="3487">
          <cell r="A3487">
            <v>39995</v>
          </cell>
          <cell r="B3487" t="str">
            <v>POLIESTIRENO EXPANDIDO/EPS (ISOPOR), TIPO 2F, BLOCO</v>
          </cell>
          <cell r="C3487" t="str">
            <v xml:space="preserve">M3    </v>
          </cell>
          <cell r="D3487" t="str">
            <v>AS</v>
          </cell>
          <cell r="E3487" t="str">
            <v>641,02</v>
          </cell>
        </row>
        <row r="3488">
          <cell r="A3488">
            <v>11615</v>
          </cell>
          <cell r="B3488" t="str">
            <v>POLIESTIRENO EXPANDIDO/EPS (ISOPOR), TIPO 2F, PLACA, ISOLAMENTO TERMOACUSTICO, E = 10 MM, 1000 X 500 MM</v>
          </cell>
          <cell r="C3488" t="str">
            <v xml:space="preserve">M2    </v>
          </cell>
          <cell r="D3488" t="str">
            <v>AS</v>
          </cell>
          <cell r="E3488" t="str">
            <v>5,43</v>
          </cell>
        </row>
        <row r="3489">
          <cell r="A3489">
            <v>3408</v>
          </cell>
          <cell r="B3489" t="str">
            <v>POLIESTIRENO EXPANDIDO/EPS (ISOPOR), TIPO 2F, PLACA, ISOLAMENTO TERMOACUSTICO, E = 20 MM, 1000 X 500 MM</v>
          </cell>
          <cell r="C3489" t="str">
            <v xml:space="preserve">M2    </v>
          </cell>
          <cell r="D3489" t="str">
            <v>AS</v>
          </cell>
          <cell r="E3489" t="str">
            <v>14,44</v>
          </cell>
        </row>
        <row r="3490">
          <cell r="A3490">
            <v>3409</v>
          </cell>
          <cell r="B3490" t="str">
            <v>POLIESTIRENO EXPANDIDO/EPS (ISOPOR), TIPO 2F, PLACA, ISOLAMENTO TERMOACUSTICO, E = 50 MM, 1000 X 500 MM</v>
          </cell>
          <cell r="C3490" t="str">
            <v xml:space="preserve">M2    </v>
          </cell>
          <cell r="D3490" t="str">
            <v>AS</v>
          </cell>
          <cell r="E3490" t="str">
            <v>36,10</v>
          </cell>
        </row>
        <row r="3491">
          <cell r="A3491">
            <v>11427</v>
          </cell>
          <cell r="B3491" t="str">
            <v>POLVORA NEGRA</v>
          </cell>
          <cell r="C3491" t="str">
            <v xml:space="preserve">KG    </v>
          </cell>
          <cell r="D3491" t="str">
            <v>AS</v>
          </cell>
          <cell r="E3491" t="str">
            <v>110,86</v>
          </cell>
        </row>
        <row r="3492">
          <cell r="A3492">
            <v>4491</v>
          </cell>
          <cell r="B3492" t="str">
            <v>PONTALETE *7,5 X 7,5* CM EM PINUS, MISTA OU EQUIVALENTE DA REGIAO - BRUTA</v>
          </cell>
          <cell r="C3492" t="str">
            <v xml:space="preserve">M     </v>
          </cell>
          <cell r="D3492" t="str">
            <v>CR</v>
          </cell>
          <cell r="E3492" t="str">
            <v>6,78</v>
          </cell>
        </row>
        <row r="3493">
          <cell r="A3493">
            <v>2745</v>
          </cell>
          <cell r="B3493" t="str">
            <v>PONTALETE ROLIÇO SEM TRATAMENTO, D = 8 A 11 CM, H = 3 M, EM EUCALIPTO OU EQUIVALENTE DA REGIAO - BRUTA (PARA ESCORAMENTO)</v>
          </cell>
          <cell r="C3493" t="str">
            <v xml:space="preserve">M     </v>
          </cell>
          <cell r="D3493" t="str">
            <v>CR</v>
          </cell>
          <cell r="E3493" t="str">
            <v>3,68</v>
          </cell>
        </row>
        <row r="3494">
          <cell r="A3494">
            <v>14439</v>
          </cell>
          <cell r="B3494" t="str">
            <v>PONTALETE ROLIÇO SEM TRATAMENTO, D = 8 A 11 CM, H = 6 M, EM EUCALIPTO OU EQUIVALENTE DA REGIAO - BRUTA (PARA ESCORAMENTO)</v>
          </cell>
          <cell r="C3494" t="str">
            <v xml:space="preserve">M     </v>
          </cell>
          <cell r="D3494" t="str">
            <v>CR</v>
          </cell>
          <cell r="E3494" t="str">
            <v>4,56</v>
          </cell>
        </row>
        <row r="3495">
          <cell r="A3495">
            <v>44496</v>
          </cell>
          <cell r="B3495" t="str">
            <v>PONTEIRO PARA MARTELO ROMPEDOR, DIAMETRO = *28* MM, COMPRIMENTO = *520* MM, ENCAIXE  SEXTAVADO</v>
          </cell>
          <cell r="C3495" t="str">
            <v xml:space="preserve">UN    </v>
          </cell>
          <cell r="D3495" t="str">
            <v>CR</v>
          </cell>
          <cell r="E3495" t="str">
            <v>189,63</v>
          </cell>
        </row>
        <row r="3496">
          <cell r="A3496">
            <v>12362</v>
          </cell>
          <cell r="B3496" t="str">
            <v>PORCA OLHAL EM ACO GALVANIZADO, ESPESSURA 16MM, ABERTURA 21MM</v>
          </cell>
          <cell r="C3496" t="str">
            <v xml:space="preserve">UN    </v>
          </cell>
          <cell r="D3496" t="str">
            <v>CR</v>
          </cell>
          <cell r="E3496" t="str">
            <v>7,78</v>
          </cell>
        </row>
        <row r="3497">
          <cell r="A3497">
            <v>421</v>
          </cell>
          <cell r="B3497" t="str">
            <v>PORCA OLHAL M 16,  EM ACO GALVANIZADO, DIAMETRO = 16 MM</v>
          </cell>
          <cell r="C3497" t="str">
            <v xml:space="preserve">UN    </v>
          </cell>
          <cell r="D3497" t="str">
            <v>AS</v>
          </cell>
          <cell r="E3497" t="str">
            <v>23,07</v>
          </cell>
        </row>
        <row r="3498">
          <cell r="A3498">
            <v>14148</v>
          </cell>
          <cell r="B3498" t="str">
            <v>PORCA UNIAO/JUNCAO ZINCADA SEXTAVADA 1/4 ", CHAVE 7/16 ", COMPRIMENTO = 25 MM</v>
          </cell>
          <cell r="C3498" t="str">
            <v xml:space="preserve">UN    </v>
          </cell>
          <cell r="D3498" t="str">
            <v>AS</v>
          </cell>
          <cell r="E3498" t="str">
            <v>0,91</v>
          </cell>
        </row>
        <row r="3499">
          <cell r="A3499">
            <v>4341</v>
          </cell>
          <cell r="B3499" t="str">
            <v>PORCA ZINCADA, QUADRADA, DIAMETRO 3/8"</v>
          </cell>
          <cell r="C3499" t="str">
            <v xml:space="preserve">UN    </v>
          </cell>
          <cell r="D3499" t="str">
            <v>CR</v>
          </cell>
          <cell r="E3499" t="str">
            <v>0,93</v>
          </cell>
        </row>
        <row r="3500">
          <cell r="A3500">
            <v>4337</v>
          </cell>
          <cell r="B3500" t="str">
            <v>PORCA ZINCADA, QUADRADA, DIAMETRO 5/8"</v>
          </cell>
          <cell r="C3500" t="str">
            <v xml:space="preserve">UN    </v>
          </cell>
          <cell r="D3500" t="str">
            <v>CR</v>
          </cell>
          <cell r="E3500" t="str">
            <v>2,36</v>
          </cell>
        </row>
        <row r="3501">
          <cell r="A3501">
            <v>4339</v>
          </cell>
          <cell r="B3501" t="str">
            <v>PORCA ZINCADA, SEXTAVADA, DIAMETRO 1/2"</v>
          </cell>
          <cell r="C3501" t="str">
            <v xml:space="preserve">UN    </v>
          </cell>
          <cell r="D3501" t="str">
            <v>CR</v>
          </cell>
          <cell r="E3501" t="str">
            <v>0,50</v>
          </cell>
        </row>
        <row r="3502">
          <cell r="A3502">
            <v>39997</v>
          </cell>
          <cell r="B3502" t="str">
            <v>PORCA ZINCADA, SEXTAVADA, DIAMETRO 1/4"</v>
          </cell>
          <cell r="C3502" t="str">
            <v xml:space="preserve">UN    </v>
          </cell>
          <cell r="D3502" t="str">
            <v>CR</v>
          </cell>
          <cell r="E3502" t="str">
            <v>0,28</v>
          </cell>
        </row>
        <row r="3503">
          <cell r="A3503">
            <v>11971</v>
          </cell>
          <cell r="B3503" t="str">
            <v>PORCA ZINCADA, SEXTAVADA, DIAMETRO 1"</v>
          </cell>
          <cell r="C3503" t="str">
            <v xml:space="preserve">UN    </v>
          </cell>
          <cell r="D3503" t="str">
            <v>CR</v>
          </cell>
          <cell r="E3503" t="str">
            <v>3,91</v>
          </cell>
        </row>
        <row r="3504">
          <cell r="A3504">
            <v>4342</v>
          </cell>
          <cell r="B3504" t="str">
            <v>PORCA ZINCADA, SEXTAVADA, DIAMETRO 3/8"</v>
          </cell>
          <cell r="C3504" t="str">
            <v xml:space="preserve">UN    </v>
          </cell>
          <cell r="D3504" t="str">
            <v>CR</v>
          </cell>
          <cell r="E3504" t="str">
            <v>0,20</v>
          </cell>
        </row>
        <row r="3505">
          <cell r="A3505">
            <v>4330</v>
          </cell>
          <cell r="B3505" t="str">
            <v>PORCA ZINCADA, SEXTAVADA, DIAMETRO 5/16"</v>
          </cell>
          <cell r="C3505" t="str">
            <v xml:space="preserve">UN    </v>
          </cell>
          <cell r="D3505" t="str">
            <v>CR</v>
          </cell>
          <cell r="E3505" t="str">
            <v>0,13</v>
          </cell>
        </row>
        <row r="3506">
          <cell r="A3506">
            <v>4340</v>
          </cell>
          <cell r="B3506" t="str">
            <v>PORCA ZINCADA, SEXTAVADA, DIAMETRO 5/8"</v>
          </cell>
          <cell r="C3506" t="str">
            <v xml:space="preserve">UN    </v>
          </cell>
          <cell r="D3506" t="str">
            <v>CR</v>
          </cell>
          <cell r="E3506" t="str">
            <v>1,09</v>
          </cell>
        </row>
        <row r="3507">
          <cell r="A3507">
            <v>5088</v>
          </cell>
          <cell r="B3507" t="str">
            <v>PORTA CADEADO EM ACO GALVANIZADO, COMPRIMENTO DE 3  1/2"</v>
          </cell>
          <cell r="C3507" t="str">
            <v xml:space="preserve">UN    </v>
          </cell>
          <cell r="D3507" t="str">
            <v>CR</v>
          </cell>
          <cell r="E3507" t="str">
            <v>6,70</v>
          </cell>
        </row>
        <row r="3508">
          <cell r="A3508">
            <v>11154</v>
          </cell>
          <cell r="B3508" t="str">
            <v>PORTA CORTA-FOGO PARA SAIDA DE EMERGENCIA, COM FECHADURA, VAO LUZ DE 90 X 210 CM, CLASSE P-90 (NBR 11742)</v>
          </cell>
          <cell r="C3508" t="str">
            <v xml:space="preserve">UN    </v>
          </cell>
          <cell r="D3508" t="str">
            <v>CR</v>
          </cell>
          <cell r="E3508" t="str">
            <v>3.458,14</v>
          </cell>
        </row>
        <row r="3509">
          <cell r="A3509">
            <v>4989</v>
          </cell>
          <cell r="B3509" t="str">
            <v>PORTA DE ABRIR / GIRO, DE MADEIRA FOLHA MEDIA (NBR 15930) DE 1000 X 2100 MM, DE 35 MM A 40 MM DE ESPESSURA, NUCLEO SEMI-SOLIDO (SARRAFEADO), CAPA LISA EM HDF, ACABAMENTO EM LAMINADO NATURAL PARA VERNIZ</v>
          </cell>
          <cell r="C3509" t="str">
            <v xml:space="preserve">UN    </v>
          </cell>
          <cell r="D3509" t="str">
            <v>CR</v>
          </cell>
          <cell r="E3509" t="str">
            <v>318,90</v>
          </cell>
        </row>
        <row r="3510">
          <cell r="A3510">
            <v>4982</v>
          </cell>
          <cell r="B3510" t="str">
            <v>PORTA DE ABRIR / GIRO, DE MADEIRA FOLHA MEDIA (NBR 15930) DE 1000 X 2100 MM, DE 35 MM A 40 MM DE ESPESSURA, NUCLEO SEMI-SOLIDO (SARRAFEADO), CAPA LISA EM HDF, ACABAMENTO EM PRIMER PARA PINTURA</v>
          </cell>
          <cell r="C3510" t="str">
            <v xml:space="preserve">UN    </v>
          </cell>
          <cell r="D3510" t="str">
            <v>CR</v>
          </cell>
          <cell r="E3510" t="str">
            <v>299,11</v>
          </cell>
        </row>
        <row r="3511">
          <cell r="A3511">
            <v>4962</v>
          </cell>
          <cell r="B3511" t="str">
            <v>PORTA DE ABRIR / GIRO, DE MADEIRA FOLHA MEDIA (NBR 15930) DE 700 X 2100 MM, DE 35 MM A 40 MM DE ESPESSURA, NUCLEO SEMI-SOLIDO (SARRAFEADO), CAPA FRISADA EM HDF, ACABAMENTO MELAMINICO EM PADRAO MADEIRA</v>
          </cell>
          <cell r="C3511" t="str">
            <v xml:space="preserve">UN    </v>
          </cell>
          <cell r="D3511" t="str">
            <v>CR</v>
          </cell>
          <cell r="E3511" t="str">
            <v>235,89</v>
          </cell>
        </row>
        <row r="3512">
          <cell r="A3512">
            <v>4981</v>
          </cell>
          <cell r="B3512" t="str">
            <v>PORTA DE ABRIR / GIRO, DE MADEIRA FOLHA MEDIA (NBR 15930) DE 700 X 2100 MM, DE 35 MM A 40 MM DE ESPESSURA, NUCLEO SEMI-SOLIDO (SARRAFEADO), CAPA LISA EM HDF, ACABAMENTO EM LAMINADO NATURAL PARA VERNIZ</v>
          </cell>
          <cell r="C3512" t="str">
            <v xml:space="preserve">UN    </v>
          </cell>
          <cell r="D3512" t="str">
            <v xml:space="preserve">C </v>
          </cell>
          <cell r="E3512" t="str">
            <v>210,00</v>
          </cell>
        </row>
        <row r="3513">
          <cell r="A3513">
            <v>4964</v>
          </cell>
          <cell r="B3513" t="str">
            <v>PORTA DE ABRIR / GIRO, DE MADEIRA FOLHA MEDIA (NBR 15930) DE 800 X 2100 MM, DE 35 MM A 40 MM DE ESPESSURA, NUCLEO SEMI-SOLIDO (SARRAFEADO), CAPA FRISADA EM HDF, ACABAMENTO MELAMINICO EM PADRAO MADEIRA</v>
          </cell>
          <cell r="C3513" t="str">
            <v xml:space="preserve">UN    </v>
          </cell>
          <cell r="D3513" t="str">
            <v>CR</v>
          </cell>
          <cell r="E3513" t="str">
            <v>266,41</v>
          </cell>
        </row>
        <row r="3514">
          <cell r="A3514">
            <v>4992</v>
          </cell>
          <cell r="B3514" t="str">
            <v>PORTA DE ABRIR / GIRO, DE MADEIRA FOLHA MEDIA (NBR 15930) DE 800 X 2100 MM, DE 35 MM A 40 MM DE ESPESSURA, NUCLEO SEMI-SOLIDO (SARRAFEADO), CAPA LISA EM HDF, ACABAMENTO EM LAMINADO NATURAL PARA VERNIZ</v>
          </cell>
          <cell r="C3514" t="str">
            <v xml:space="preserve">UN    </v>
          </cell>
          <cell r="D3514" t="str">
            <v>CR</v>
          </cell>
          <cell r="E3514" t="str">
            <v>260,23</v>
          </cell>
        </row>
        <row r="3515">
          <cell r="A3515">
            <v>4987</v>
          </cell>
          <cell r="B3515" t="str">
            <v>PORTA DE ABRIR / GIRO, DE MADEIRA FOLHA MEDIA (NBR 15930) DE 900 X 2100 MM, DE 35 MM A 40 MM DE ESPESSURA, NUCLEO SEMI-SOLIDO (SARRAFEADO), CAPA LISA EM HDF, ACABAMENTO EM LAMINADO NATURAL PARA VERNIZ</v>
          </cell>
          <cell r="C3515" t="str">
            <v xml:space="preserve">UN    </v>
          </cell>
          <cell r="D3515" t="str">
            <v>CR</v>
          </cell>
          <cell r="E3515" t="str">
            <v>297,73</v>
          </cell>
        </row>
        <row r="3516">
          <cell r="A3516">
            <v>4930</v>
          </cell>
          <cell r="B3516" t="str">
            <v>PORTA DE ABRIR / GIRO, EM GRADIL FERRO, COM BARRA CHATA 3 CM X 1/4", COM REQUADRO E GUARNICAO - COMPLETO - ACABAMENTO NATURAL</v>
          </cell>
          <cell r="C3516" t="str">
            <v xml:space="preserve">M2    </v>
          </cell>
          <cell r="D3516" t="str">
            <v>CR</v>
          </cell>
          <cell r="E3516" t="str">
            <v>1.464,75</v>
          </cell>
        </row>
        <row r="3517">
          <cell r="A3517">
            <v>39021</v>
          </cell>
          <cell r="B3517" t="str">
            <v>PORTA DE ABRIR EM ACO COM DIVISAO HORIZONTAL PARA VIDROS, COM FUNDO ANTICORROSIVO/PRIMER DE PROTECAO, SEM GUARNICAO/ALIZAR/VISTA, VIDROS NAO INCLUSOS, 90 X 210 CM</v>
          </cell>
          <cell r="C3517" t="str">
            <v xml:space="preserve">UN    </v>
          </cell>
          <cell r="D3517" t="str">
            <v>CR</v>
          </cell>
          <cell r="E3517" t="str">
            <v>1.557,40</v>
          </cell>
        </row>
        <row r="3518">
          <cell r="A3518">
            <v>39022</v>
          </cell>
          <cell r="B3518" t="str">
            <v>PORTA DE ABRIR EM ACO TIPO VENEZIANA, COM FUNDO ANTICORROSIVO / PRIMER DE PROTECAO, SEM GUARNICAO/ALIZAR/VISTA, 90 X 210 CM</v>
          </cell>
          <cell r="C3518" t="str">
            <v xml:space="preserve">UN    </v>
          </cell>
          <cell r="D3518" t="str">
            <v xml:space="preserve">C </v>
          </cell>
          <cell r="E3518" t="str">
            <v>1.395,00</v>
          </cell>
        </row>
        <row r="3519">
          <cell r="A3519">
            <v>39024</v>
          </cell>
          <cell r="B3519" t="str">
            <v>PORTA DE ABRIR EM ALUMINIO COM DIVISAO HORIZONTAL  PARA VIDROS,  ACABAMENTO ANODIZADO NATURAL, VIDROS INCLUSOS, SEM GUARNICAO/ALIZAR/VISTA , 87 X 210 CM</v>
          </cell>
          <cell r="C3519" t="str">
            <v xml:space="preserve">UN    </v>
          </cell>
          <cell r="D3519" t="str">
            <v>CR</v>
          </cell>
          <cell r="E3519" t="str">
            <v>1.318,66</v>
          </cell>
        </row>
        <row r="3520">
          <cell r="A3520">
            <v>4914</v>
          </cell>
          <cell r="B3520" t="str">
            <v>PORTA DE ABRIR EM ALUMINIO COM LAMBRI HORIZONTAL/LAMINADA, ACABAMENTO ANODIZADO NATURAL, SEM GUARNICAO/ALIZAR/VISTA</v>
          </cell>
          <cell r="C3520" t="str">
            <v xml:space="preserve">M2    </v>
          </cell>
          <cell r="D3520" t="str">
            <v>CR</v>
          </cell>
          <cell r="E3520" t="str">
            <v>1.069,20</v>
          </cell>
        </row>
        <row r="3521">
          <cell r="A3521">
            <v>4917</v>
          </cell>
          <cell r="B3521" t="str">
            <v>PORTA DE ABRIR EM ALUMINIO TIPO VENEZIANA, ACABAMENTO ANODIZADO NATURAL, SEM GUARNICAO/ALIZAR/VISTA</v>
          </cell>
          <cell r="C3521" t="str">
            <v xml:space="preserve">M2    </v>
          </cell>
          <cell r="D3521" t="str">
            <v xml:space="preserve">C </v>
          </cell>
          <cell r="E3521" t="str">
            <v>738,40</v>
          </cell>
        </row>
        <row r="3522">
          <cell r="A3522">
            <v>39025</v>
          </cell>
          <cell r="B3522" t="str">
            <v>PORTA DE ABRIR EM ALUMINIO TIPO VENEZIANA, ACABAMENTO ANODIZADO NATURAL, SEM GUARNICAO/ALIZAR/VISTA, 87 X 210 CM</v>
          </cell>
          <cell r="C3522" t="str">
            <v xml:space="preserve">UN    </v>
          </cell>
          <cell r="D3522" t="str">
            <v>CR</v>
          </cell>
          <cell r="E3522" t="str">
            <v>1.352,15</v>
          </cell>
        </row>
        <row r="3523">
          <cell r="A3523">
            <v>4922</v>
          </cell>
          <cell r="B3523" t="str">
            <v>PORTA DE CORRER EM ALUMINIO, DUAS FOLHAS MOVEIS COM VIDRO, FECHADURA E PUXADOR EMBUTIDO, ACABAMENTO ANODIZADO NATURAL, SEM GUARNICAO/ALIZAR/VISTA</v>
          </cell>
          <cell r="C3523" t="str">
            <v xml:space="preserve">M2    </v>
          </cell>
          <cell r="D3523" t="str">
            <v>CR</v>
          </cell>
          <cell r="E3523" t="str">
            <v>684,93</v>
          </cell>
        </row>
        <row r="3524">
          <cell r="A3524">
            <v>4911</v>
          </cell>
          <cell r="B3524" t="str">
            <v>PORTA DE ENROLAR MANUAL COMPLETA, ARTICULADA RAIADA LARGA, EM ACO GALVANIZADO NATURAL, CHAPA NUMERO 24 (SEM INSTALACAO)</v>
          </cell>
          <cell r="C3524" t="str">
            <v xml:space="preserve">M2    </v>
          </cell>
          <cell r="D3524" t="str">
            <v>CR</v>
          </cell>
          <cell r="E3524" t="str">
            <v>473,20</v>
          </cell>
        </row>
        <row r="3525">
          <cell r="A3525">
            <v>37518</v>
          </cell>
          <cell r="B3525" t="str">
            <v>PORTA DE ENROLAR MANUAL COMPLETA, PERFIL MEIA CANA CEGA, EM ACO GALVANIZADO COM PINTURA ELETROSTATICA, CHAPA NUMERO 24 " (SEM INSTALACAO)</v>
          </cell>
          <cell r="C3525" t="str">
            <v xml:space="preserve">M2    </v>
          </cell>
          <cell r="D3525" t="str">
            <v>CR</v>
          </cell>
          <cell r="E3525" t="str">
            <v>768,95</v>
          </cell>
        </row>
        <row r="3526">
          <cell r="A3526">
            <v>4910</v>
          </cell>
          <cell r="B3526" t="str">
            <v>PORTA DE ENROLAR MANUAL COMPLETA, PERFIL MEIA CANA CEGA, EM ACO GALVANIZADO NATURAL, CHAPA NUMERO 24 (SEM INSTALACAO)</v>
          </cell>
          <cell r="C3526" t="str">
            <v xml:space="preserve">M2    </v>
          </cell>
          <cell r="D3526" t="str">
            <v>CR</v>
          </cell>
          <cell r="E3526" t="str">
            <v>648,23</v>
          </cell>
        </row>
        <row r="3527">
          <cell r="A3527">
            <v>4943</v>
          </cell>
          <cell r="B3527" t="str">
            <v>PORTA DE ENROLAR MANUAL COMPLETA, PERFIL MEIA CANA VAZADA TIJOLINHO, EM ACO GALVANIZADO NATURAL, CHAPA NUMERO 24 (SEM INSTALACAO)</v>
          </cell>
          <cell r="C3527" t="str">
            <v xml:space="preserve">M2    </v>
          </cell>
          <cell r="D3527" t="str">
            <v>CR</v>
          </cell>
          <cell r="E3527" t="str">
            <v>965,71</v>
          </cell>
        </row>
        <row r="3528">
          <cell r="A3528">
            <v>5002</v>
          </cell>
          <cell r="B3528" t="str">
            <v>PORTA DE MADEIRA QUADRICULADA PARA VIDRO, DE CORRER (EUCALIPTO OU EQUIVALENTE REGIONAL), E = *3,5* CM</v>
          </cell>
          <cell r="C3528" t="str">
            <v xml:space="preserve">M2    </v>
          </cell>
          <cell r="D3528" t="str">
            <v>CR</v>
          </cell>
          <cell r="E3528" t="str">
            <v>558,80</v>
          </cell>
        </row>
        <row r="3529">
          <cell r="A3529">
            <v>4977</v>
          </cell>
          <cell r="B3529" t="str">
            <v>PORTA DE MADEIRA TIPO VENEZIANA (EUCALIPTO OU EQUIVALENTE REGIONAL), E = *3,5* CM</v>
          </cell>
          <cell r="C3529" t="str">
            <v xml:space="preserve">M2    </v>
          </cell>
          <cell r="D3529" t="str">
            <v>CR</v>
          </cell>
          <cell r="E3529" t="str">
            <v>377,21</v>
          </cell>
        </row>
        <row r="3530">
          <cell r="A3530">
            <v>5028</v>
          </cell>
          <cell r="B3530" t="str">
            <v>PORTA DE MADEIRA-DE-LEI QUADRICULADA PARA VIDRO, DE CORRER (ANGELIM OU EQUIVALENTE REGIONAL), E = *3,5* CM</v>
          </cell>
          <cell r="C3530" t="str">
            <v xml:space="preserve">M2    </v>
          </cell>
          <cell r="D3530" t="str">
            <v>CR</v>
          </cell>
          <cell r="E3530" t="str">
            <v>922,97</v>
          </cell>
        </row>
        <row r="3531">
          <cell r="A3531">
            <v>4998</v>
          </cell>
          <cell r="B3531" t="str">
            <v>PORTA DE MADEIRA-DE-LEI TIPO MEXICANA SEM EMENDA (ANGELIM OU EQUIVALENTE REGIONAL), E = *3,5* CM</v>
          </cell>
          <cell r="C3531" t="str">
            <v xml:space="preserve">M2    </v>
          </cell>
          <cell r="D3531" t="str">
            <v>CR</v>
          </cell>
          <cell r="E3531" t="str">
            <v>766,55</v>
          </cell>
        </row>
        <row r="3532">
          <cell r="A3532">
            <v>4969</v>
          </cell>
          <cell r="B3532" t="str">
            <v>PORTA DE MADEIRA-DE-LEI TIPO VENEZIANA (ANGELIM OU EQUIVALENTE REGIONAL), E = *3,5* CM</v>
          </cell>
          <cell r="C3532" t="str">
            <v xml:space="preserve">M2    </v>
          </cell>
          <cell r="D3532" t="str">
            <v xml:space="preserve">C </v>
          </cell>
          <cell r="E3532" t="str">
            <v>533,49</v>
          </cell>
        </row>
        <row r="3533">
          <cell r="A3533">
            <v>11364</v>
          </cell>
          <cell r="B3533" t="str">
            <v>PORTA DE MADEIRA, FOLHA LEVE (NBR 15930) DE 600 X 2100 MM, DE 35 MM A 40 MM DE ESPESSURA, NUCLEO COLMEIA, CAPA LISA EM HDF, ACABAMENTO EM PRIMER PARA PINTURA</v>
          </cell>
          <cell r="C3533" t="str">
            <v xml:space="preserve">UN    </v>
          </cell>
          <cell r="D3533" t="str">
            <v>CR</v>
          </cell>
          <cell r="E3533" t="str">
            <v>180,41</v>
          </cell>
        </row>
        <row r="3534">
          <cell r="A3534">
            <v>11365</v>
          </cell>
          <cell r="B3534" t="str">
            <v>PORTA DE MADEIRA, FOLHA LEVE (NBR 15930) DE 700 X 2100 MM, DE 35 MM A 40 MM DE ESPESSURA, NUCLEO COLMEIA, CAPA LISA EM HDF, ACABAMENTO EM PRIMER PARA PINTURA</v>
          </cell>
          <cell r="C3534" t="str">
            <v xml:space="preserve">UN    </v>
          </cell>
          <cell r="D3534" t="str">
            <v>CR</v>
          </cell>
          <cell r="E3534" t="str">
            <v>187,22</v>
          </cell>
        </row>
        <row r="3535">
          <cell r="A3535">
            <v>11366</v>
          </cell>
          <cell r="B3535" t="str">
            <v>PORTA DE MADEIRA, FOLHA LEVE (NBR 15930) DE 800 X 2100 MM, DE 35 MM A 40 MM DE ESPESSURA, NUCLEO COLMEIA, CAPA LISA EM HDF, ACABAMENTO EM PRIMER PARA PINTURA</v>
          </cell>
          <cell r="C3535" t="str">
            <v xml:space="preserve">UN    </v>
          </cell>
          <cell r="D3535" t="str">
            <v>CR</v>
          </cell>
          <cell r="E3535" t="str">
            <v>199,01</v>
          </cell>
        </row>
        <row r="3536">
          <cell r="A3536">
            <v>43777</v>
          </cell>
          <cell r="B3536" t="str">
            <v>PORTA DE MADEIRA, FOLHA LEVE (NBR 15930), DE 600 X 2100 MM, E = 35 MM, NUCLEO COLMEIA, CAPA LISA EM HDF, ACABAMENTO MELAMINICO EM PADRAO MADEIRA</v>
          </cell>
          <cell r="C3536" t="str">
            <v xml:space="preserve">UN    </v>
          </cell>
          <cell r="D3536" t="str">
            <v>CR</v>
          </cell>
          <cell r="E3536" t="str">
            <v>233,77</v>
          </cell>
        </row>
        <row r="3537">
          <cell r="A3537">
            <v>20322</v>
          </cell>
          <cell r="B3537" t="str">
            <v>PORTA DE MADEIRA, FOLHA MEDIA (NBR 15930) DE 600 X 2100 MM, DE 35 MM A 40 MM DE ESPESSURA, NUCLEO SEMI-SOLIDO (SARRAFEADO), CAPA FRISADA EM HDF, ACABAMENTO MELAMINICO EM PADRAO MADEIRA</v>
          </cell>
          <cell r="C3537" t="str">
            <v xml:space="preserve">UN    </v>
          </cell>
          <cell r="D3537" t="str">
            <v>CR</v>
          </cell>
          <cell r="E3537" t="str">
            <v>217,01</v>
          </cell>
        </row>
        <row r="3538">
          <cell r="A3538">
            <v>10553</v>
          </cell>
          <cell r="B3538" t="str">
            <v>PORTA DE MADEIRA, FOLHA MEDIA (NBR 15930) DE 600 X 2100 MM, DE 35 MM A 40 MM DE ESPESSURA, NUCLEO SEMI-SOLIDO (SARRAFEADO), CAPA LISA EM HDF, ACABAMENTO EM PRIMER PARA PINTURA</v>
          </cell>
          <cell r="C3538" t="str">
            <v xml:space="preserve">UN    </v>
          </cell>
          <cell r="D3538" t="str">
            <v>CR</v>
          </cell>
          <cell r="E3538" t="str">
            <v>197,04</v>
          </cell>
        </row>
        <row r="3539">
          <cell r="A3539">
            <v>5020</v>
          </cell>
          <cell r="B3539" t="str">
            <v>PORTA DE MADEIRA, FOLHA MEDIA (NBR 15930) DE 600 X 2100 MM, DE 35 MM A 40 MM DE ESPESSURA, NUCLEO SEMI-SOLIDO (SARRAFEADO), CAPA LISA EM HDF, ACABAMENTO LAMINADO NATURAL PARA VERNIZ</v>
          </cell>
          <cell r="C3539" t="str">
            <v xml:space="preserve">UN    </v>
          </cell>
          <cell r="D3539" t="str">
            <v>CR</v>
          </cell>
          <cell r="E3539" t="str">
            <v>207,75</v>
          </cell>
        </row>
        <row r="3540">
          <cell r="A3540">
            <v>10554</v>
          </cell>
          <cell r="B3540" t="str">
            <v>PORTA DE MADEIRA, FOLHA MEDIA (NBR 15930) DE 700 X 2100 MM, DE 35 MM A 40 MM DE ESPESSURA, NUCLEO SEMI-SOLIDO (SARRAFEADO), CAPA LISA EM HDF, ACABAMENTO EM PRIMER PARA PINTURA</v>
          </cell>
          <cell r="C3540" t="str">
            <v xml:space="preserve">UN    </v>
          </cell>
          <cell r="D3540" t="str">
            <v>CR</v>
          </cell>
          <cell r="E3540" t="str">
            <v>198,79</v>
          </cell>
        </row>
        <row r="3541">
          <cell r="A3541">
            <v>10555</v>
          </cell>
          <cell r="B3541" t="str">
            <v>PORTA DE MADEIRA, FOLHA MEDIA (NBR 15930) DE 800 X 2100 MM, DE 35 MM A 40 MM DE ESPESSURA, NUCLEO SEMI-SOLIDO (SARRAFEADO), CAPA LISA EM HDF, ACABAMENTO EM PRIMER PARA PINTURA</v>
          </cell>
          <cell r="C3541" t="str">
            <v xml:space="preserve">UN    </v>
          </cell>
          <cell r="D3541" t="str">
            <v>CR</v>
          </cell>
          <cell r="E3541" t="str">
            <v>216,79</v>
          </cell>
        </row>
        <row r="3542">
          <cell r="A3542">
            <v>10556</v>
          </cell>
          <cell r="B3542" t="str">
            <v>PORTA DE MADEIRA, FOLHA MEDIA (NBR 15930) DE 900 X 2100 MM, DE 35 MM A 40 MM DE ESPESSURA, NUCLEO SEMI-SOLIDO (SARRAFEADO), CAPA LISA EM HDF, ACABAMENTO EM PRIMER PARA PINTURA</v>
          </cell>
          <cell r="C3542" t="str">
            <v xml:space="preserve">UN    </v>
          </cell>
          <cell r="D3542" t="str">
            <v>CR</v>
          </cell>
          <cell r="E3542" t="str">
            <v>288,24</v>
          </cell>
        </row>
        <row r="3543">
          <cell r="A3543">
            <v>39502</v>
          </cell>
          <cell r="B3543" t="str">
            <v>PORTA DE MADEIRA, FOLHA PESADA (NBR 15930) DE 800 X 2100 MM, DE 40 MM A 45 MM DE ESPESSURA, NUCLEO SOLIDO, CAPA LISA EM HDF, ACABAMENTO EM LAMINADO NATURAL PARA VERNIZ</v>
          </cell>
          <cell r="C3543" t="str">
            <v xml:space="preserve">UN    </v>
          </cell>
          <cell r="D3543" t="str">
            <v>CR</v>
          </cell>
          <cell r="E3543" t="str">
            <v>404,76</v>
          </cell>
        </row>
        <row r="3544">
          <cell r="A3544">
            <v>39504</v>
          </cell>
          <cell r="B3544" t="str">
            <v>PORTA DE MADEIRA, FOLHA PESADA (NBR 15930) DE 800 X 2100 MM, DE 40 MM A 45 MM DE ESPESSURA, NUCLEO SOLIDO, CAPA LISA EM HDF, ACABAMENTO EM PRIMER PARA PINTURA</v>
          </cell>
          <cell r="C3544" t="str">
            <v xml:space="preserve">UN    </v>
          </cell>
          <cell r="D3544" t="str">
            <v>CR</v>
          </cell>
          <cell r="E3544" t="str">
            <v>447,59</v>
          </cell>
        </row>
        <row r="3545">
          <cell r="A3545">
            <v>39503</v>
          </cell>
          <cell r="B3545" t="str">
            <v>PORTA DE MADEIRA, FOLHA PESADA (NBR 15930) DE 900 X 2100 MM, DE 40 MM A 45 MM DE ESPESSURA, NUCLEO SOLIDO, CAPA LISA EM HDF, ACABAMENTO EM LAMINADO NATURAL PARA VERNIZ</v>
          </cell>
          <cell r="C3545" t="str">
            <v xml:space="preserve">UN    </v>
          </cell>
          <cell r="D3545" t="str">
            <v>CR</v>
          </cell>
          <cell r="E3545" t="str">
            <v>471,07</v>
          </cell>
        </row>
        <row r="3546">
          <cell r="A3546">
            <v>39505</v>
          </cell>
          <cell r="B3546" t="str">
            <v>PORTA DE MADEIRA, FOLHA PESADA (NBR 15930) DE 900 X 2100 MM, DE 40 MM A 45 MM DE ESPESSURA, NUCLEO SOLIDO, CAPA LISA EM HDF, ACABAMENTO EM PRIMER PARA PINTURA</v>
          </cell>
          <cell r="C3546" t="str">
            <v xml:space="preserve">UN    </v>
          </cell>
          <cell r="D3546" t="str">
            <v>CR</v>
          </cell>
          <cell r="E3546" t="str">
            <v>507,65</v>
          </cell>
        </row>
        <row r="3547">
          <cell r="A3547">
            <v>44471</v>
          </cell>
          <cell r="B3547" t="str">
            <v>PORTA DENTE PARA  FRESADORA</v>
          </cell>
          <cell r="C3547" t="str">
            <v xml:space="preserve">UN    </v>
          </cell>
          <cell r="D3547" t="str">
            <v>AS</v>
          </cell>
          <cell r="E3547" t="str">
            <v>606,06</v>
          </cell>
        </row>
        <row r="3548">
          <cell r="A3548">
            <v>4944</v>
          </cell>
          <cell r="B3548" t="str">
            <v>PORTA GRADE DE ENROLAR MANUAL COMPLETA, PERFIL TUBULAR TIJOLINHO 3/4 ", EM ACO GALVANIZADO NATURAL (SEM INSTALACAO)</v>
          </cell>
          <cell r="C3548" t="str">
            <v xml:space="preserve">M2    </v>
          </cell>
          <cell r="D3548" t="str">
            <v>CR</v>
          </cell>
          <cell r="E3548" t="str">
            <v>1.443,74</v>
          </cell>
        </row>
        <row r="3549">
          <cell r="A3549">
            <v>21102</v>
          </cell>
          <cell r="B3549" t="str">
            <v>PORTA TOALHA BANHO EM METAL CROMADO, TIPO BARRA</v>
          </cell>
          <cell r="C3549" t="str">
            <v xml:space="preserve">UN    </v>
          </cell>
          <cell r="D3549" t="str">
            <v>CR</v>
          </cell>
          <cell r="E3549" t="str">
            <v>78,04</v>
          </cell>
        </row>
        <row r="3550">
          <cell r="A3550">
            <v>21101</v>
          </cell>
          <cell r="B3550" t="str">
            <v>PORTA TOALHA ROSTO EM METAL CROMADO, TIPO ARGOLA</v>
          </cell>
          <cell r="C3550" t="str">
            <v xml:space="preserve">UN    </v>
          </cell>
          <cell r="D3550" t="str">
            <v>CR</v>
          </cell>
          <cell r="E3550" t="str">
            <v>50,11</v>
          </cell>
        </row>
        <row r="3551">
          <cell r="A3551">
            <v>34713</v>
          </cell>
          <cell r="B3551" t="str">
            <v>PORTA VIDRO TEMPERADO INCOLOR, 2 FOLHAS DE CORRER, E = 10 MM (SEM FERRAGENS E SEM COLOCACAO)</v>
          </cell>
          <cell r="C3551" t="str">
            <v xml:space="preserve">M2    </v>
          </cell>
          <cell r="D3551" t="str">
            <v>CR</v>
          </cell>
          <cell r="E3551" t="str">
            <v>445,55</v>
          </cell>
        </row>
        <row r="3552">
          <cell r="A3552">
            <v>37563</v>
          </cell>
          <cell r="B3552" t="str">
            <v>PORTAO BASCULANTE, MANUAL, EM ACO GALVANIZADO, CHAPA 26, TIPO LAMBRIL, COM REQUADRO, ACABAMENTO NATURAL</v>
          </cell>
          <cell r="C3552" t="str">
            <v xml:space="preserve">M2    </v>
          </cell>
          <cell r="D3552" t="str">
            <v>CR</v>
          </cell>
          <cell r="E3552" t="str">
            <v>1.611,76</v>
          </cell>
        </row>
        <row r="3553">
          <cell r="A3553">
            <v>4948</v>
          </cell>
          <cell r="B3553" t="str">
            <v>PORTAO DE ABRIR / GIRO, EM GRADIL DE METALON REDONDO DE 3/4"  VERTICAL, COM REQUADRO, ACABAMENTO NATURAL - COMPLETO</v>
          </cell>
          <cell r="C3553" t="str">
            <v xml:space="preserve">M2    </v>
          </cell>
          <cell r="D3553" t="str">
            <v>CR</v>
          </cell>
          <cell r="E3553" t="str">
            <v>1.402,26</v>
          </cell>
        </row>
        <row r="3554">
          <cell r="A3554">
            <v>37561</v>
          </cell>
          <cell r="B3554" t="str">
            <v>PORTAO DE CORRER EM CHAPA TIPO PAINEL LAMBRIL QUADRADO, COM PORTA SOCIAL COMPLETA INCLUIDA, COM REQUADRO, ACABAMENTO NATURAL, COM TRILHOS E ROLDANAS</v>
          </cell>
          <cell r="C3554" t="str">
            <v xml:space="preserve">M2    </v>
          </cell>
          <cell r="D3554" t="str">
            <v>CR</v>
          </cell>
          <cell r="E3554" t="str">
            <v>1.307,81</v>
          </cell>
        </row>
        <row r="3555">
          <cell r="A3555">
            <v>37562</v>
          </cell>
          <cell r="B3555" t="str">
            <v>PORTAO DE CORRER EM GRADIL FIXO DE BARRA DE FERRO CHATA DE 3 X 1/4" NA VERTICAL, SEM REQUADRO, ACABAMENTO NATURAL, COM TRILHOS E ROLDANAS</v>
          </cell>
          <cell r="C3555" t="str">
            <v xml:space="preserve">M2    </v>
          </cell>
          <cell r="D3555" t="str">
            <v>CR</v>
          </cell>
          <cell r="E3555" t="str">
            <v>1.714,68</v>
          </cell>
        </row>
        <row r="3556">
          <cell r="A3556">
            <v>14164</v>
          </cell>
          <cell r="B3556" t="str">
            <v>POSTE CONICO CONTINUO EM ACO GALVANIZADO, CURVO, BRACO DUPLO, ENGASTADO,  H = 9 M, DIAMETRO INFERIOR = *135* MM</v>
          </cell>
          <cell r="C3556" t="str">
            <v xml:space="preserve">UN    </v>
          </cell>
          <cell r="D3556" t="str">
            <v>AS</v>
          </cell>
          <cell r="E3556" t="str">
            <v>2.044,58</v>
          </cell>
        </row>
        <row r="3557">
          <cell r="A3557">
            <v>14163</v>
          </cell>
          <cell r="B3557" t="str">
            <v>POSTE CONICO CONTINUO EM ACO GALVANIZADO, CURVO, BRACO DUPLO, FLANGEADO,  H = 9 M, DIAMETRO INFERIOR = *135* MM</v>
          </cell>
          <cell r="C3557" t="str">
            <v xml:space="preserve">UN    </v>
          </cell>
          <cell r="D3557" t="str">
            <v>AS</v>
          </cell>
          <cell r="E3557" t="str">
            <v>2.323,80</v>
          </cell>
        </row>
        <row r="3558">
          <cell r="A3558">
            <v>5051</v>
          </cell>
          <cell r="B3558" t="str">
            <v>POSTE CONICO CONTINUO EM ACO GALVANIZADO, CURVO, BRACO SIMPLES, ENGASTADO,  H = 9 M, DIAMETRO INFERIOR = *135* MM</v>
          </cell>
          <cell r="C3558" t="str">
            <v xml:space="preserve">UN    </v>
          </cell>
          <cell r="D3558" t="str">
            <v>AS</v>
          </cell>
          <cell r="E3558" t="str">
            <v>1.976,36</v>
          </cell>
        </row>
        <row r="3559">
          <cell r="A3559">
            <v>14162</v>
          </cell>
          <cell r="B3559" t="str">
            <v>POSTE CONICO CONTINUO EM ACO GALVANIZADO, CURVO, BRACO SIMPLES, FLANGEADO,  H = 9 M, DIAMETRO INFERIOR = *135* MM</v>
          </cell>
          <cell r="C3559" t="str">
            <v xml:space="preserve">UN    </v>
          </cell>
          <cell r="D3559" t="str">
            <v>AS</v>
          </cell>
          <cell r="E3559" t="str">
            <v>1.973,49</v>
          </cell>
        </row>
        <row r="3560">
          <cell r="A3560">
            <v>5052</v>
          </cell>
          <cell r="B3560" t="str">
            <v>POSTE CONICO CONTINUO EM ACO GALVANIZADO, CURVO, BRACO SIMPLES, FLANGEADO, H = 7 M, DIAMETRO INFERIOR = *125* MM</v>
          </cell>
          <cell r="C3560" t="str">
            <v xml:space="preserve">UN    </v>
          </cell>
          <cell r="D3560" t="str">
            <v>AS</v>
          </cell>
          <cell r="E3560" t="str">
            <v>1.472,50</v>
          </cell>
        </row>
        <row r="3561">
          <cell r="A3561">
            <v>14166</v>
          </cell>
          <cell r="B3561" t="str">
            <v>POSTE CONICO CONTINUO EM ACO GALVANIZADO, RETO, ENGASTADO,  H = 7 M, DIAMETRO INFERIOR = *125* MM</v>
          </cell>
          <cell r="C3561" t="str">
            <v xml:space="preserve">UN    </v>
          </cell>
          <cell r="D3561" t="str">
            <v>AS</v>
          </cell>
          <cell r="E3561" t="str">
            <v>1.491,20</v>
          </cell>
        </row>
        <row r="3562">
          <cell r="A3562">
            <v>14165</v>
          </cell>
          <cell r="B3562" t="str">
            <v>POSTE CONICO CONTINUO EM ACO GALVANIZADO, RETO, ENGASTADO,  H = 9 M, DIAMETRO INFERIOR = *145* MM</v>
          </cell>
          <cell r="C3562" t="str">
            <v xml:space="preserve">UN    </v>
          </cell>
          <cell r="D3562" t="str">
            <v>AS</v>
          </cell>
          <cell r="E3562" t="str">
            <v>2.065,84</v>
          </cell>
        </row>
        <row r="3563">
          <cell r="A3563">
            <v>5050</v>
          </cell>
          <cell r="B3563" t="str">
            <v>POSTE CONICO CONTINUO EM ACO GALVANIZADO, RETO, FLANGEADO,  H = 3 M, DIAMETRO INFERIOR = *95* MM</v>
          </cell>
          <cell r="C3563" t="str">
            <v xml:space="preserve">UN    </v>
          </cell>
          <cell r="D3563" t="str">
            <v>AS</v>
          </cell>
          <cell r="E3563" t="str">
            <v>508,45</v>
          </cell>
        </row>
        <row r="3564">
          <cell r="A3564">
            <v>12366</v>
          </cell>
          <cell r="B3564" t="str">
            <v>POSTE DE CONCRETO ARMADO DE SECAO CIRCULAR, EXTENSAO DE 10,00 M, RESISTENCIA DE 150 A 200 DAN, TIPO C-14</v>
          </cell>
          <cell r="C3564" t="str">
            <v xml:space="preserve">UN    </v>
          </cell>
          <cell r="D3564" t="str">
            <v>AS</v>
          </cell>
          <cell r="E3564" t="str">
            <v>1.026,14</v>
          </cell>
        </row>
        <row r="3565">
          <cell r="A3565">
            <v>5045</v>
          </cell>
          <cell r="B3565" t="str">
            <v>POSTE DE CONCRETO ARMADO DE SECAO CIRCULAR, EXTENSAO DE 11,00 M, RESISTENCIA DE 200 A 300 DAN, TIPO C-14</v>
          </cell>
          <cell r="C3565" t="str">
            <v xml:space="preserve">UN    </v>
          </cell>
          <cell r="D3565" t="str">
            <v>AS</v>
          </cell>
          <cell r="E3565" t="str">
            <v>1.417,55</v>
          </cell>
        </row>
        <row r="3566">
          <cell r="A3566">
            <v>5035</v>
          </cell>
          <cell r="B3566" t="str">
            <v>POSTE DE CONCRETO ARMADO DE SECAO CIRCULAR, EXTENSAO DE 11,00 M, RESISTENCIA DE 300 A 400 DAN, TIPO C-17</v>
          </cell>
          <cell r="C3566" t="str">
            <v xml:space="preserve">UN    </v>
          </cell>
          <cell r="D3566" t="str">
            <v>AS</v>
          </cell>
          <cell r="E3566" t="str">
            <v>1.629,84</v>
          </cell>
        </row>
        <row r="3567">
          <cell r="A3567">
            <v>41180</v>
          </cell>
          <cell r="B3567" t="str">
            <v>POSTE DE CONCRETO ARMADO DE SECAO CIRCULAR, EXTENSAO DE 13,00 M, RESISTENCIA DE 1000 DAN, TIPO C-23</v>
          </cell>
          <cell r="C3567" t="str">
            <v xml:space="preserve">UN    </v>
          </cell>
          <cell r="D3567" t="str">
            <v>AS</v>
          </cell>
          <cell r="E3567" t="str">
            <v>3.663,87</v>
          </cell>
        </row>
        <row r="3568">
          <cell r="A3568">
            <v>41181</v>
          </cell>
          <cell r="B3568" t="str">
            <v>POSTE DE CONCRETO ARMADO DE SECAO CIRCULAR, EXTENSAO DE 13,00 M, RESISTENCIA DE 1500 DAN, TIPO C-29</v>
          </cell>
          <cell r="C3568" t="str">
            <v xml:space="preserve">UN    </v>
          </cell>
          <cell r="D3568" t="str">
            <v>AS</v>
          </cell>
          <cell r="E3568" t="str">
            <v>4.850,85</v>
          </cell>
        </row>
        <row r="3569">
          <cell r="A3569">
            <v>41182</v>
          </cell>
          <cell r="B3569" t="str">
            <v>POSTE DE CONCRETO ARMADO DE SECAO CIRCULAR, EXTENSAO DE 13,00 M, RESISTENCIA DE 2000 DAN, TIPO C-29</v>
          </cell>
          <cell r="C3569" t="str">
            <v xml:space="preserve">UN    </v>
          </cell>
          <cell r="D3569" t="str">
            <v>AS</v>
          </cell>
          <cell r="E3569" t="str">
            <v>6.958,94</v>
          </cell>
        </row>
        <row r="3570">
          <cell r="A3570">
            <v>41183</v>
          </cell>
          <cell r="B3570" t="str">
            <v>POSTE DE CONCRETO ARMADO DE SECAO CIRCULAR, EXTENSAO DE 13,00 M, RESISTENCIA DE 2500 DAN, TIPO C-29</v>
          </cell>
          <cell r="C3570" t="str">
            <v xml:space="preserve">UN    </v>
          </cell>
          <cell r="D3570" t="str">
            <v>AS</v>
          </cell>
          <cell r="E3570" t="str">
            <v>8.688,38</v>
          </cell>
        </row>
        <row r="3571">
          <cell r="A3571">
            <v>41184</v>
          </cell>
          <cell r="B3571" t="str">
            <v>POSTE DE CONCRETO ARMADO DE SECAO CIRCULAR, EXTENSAO DE 13,00 M, RESISTENCIA DE 3000 DAN, TIPO C-29</v>
          </cell>
          <cell r="C3571" t="str">
            <v xml:space="preserve">UN    </v>
          </cell>
          <cell r="D3571" t="str">
            <v>AS</v>
          </cell>
          <cell r="E3571" t="str">
            <v>13.228,59</v>
          </cell>
        </row>
        <row r="3572">
          <cell r="A3572">
            <v>41185</v>
          </cell>
          <cell r="B3572" t="str">
            <v>POSTE DE CONCRETO ARMADO DE SECAO CIRCULAR, EXTENSAO DE 14,00 M, RESISTENCIA DE 1000 DAN, TIPO C-23</v>
          </cell>
          <cell r="C3572" t="str">
            <v xml:space="preserve">UN    </v>
          </cell>
          <cell r="D3572" t="str">
            <v>AS</v>
          </cell>
          <cell r="E3572" t="str">
            <v>4.905,76</v>
          </cell>
        </row>
        <row r="3573">
          <cell r="A3573">
            <v>41186</v>
          </cell>
          <cell r="B3573" t="str">
            <v>POSTE DE CONCRETO ARMADO DE SECAO CIRCULAR, EXTENSAO DE 14,00 M, RESISTENCIA DE 1500 DAN, TIPO C-29</v>
          </cell>
          <cell r="C3573" t="str">
            <v xml:space="preserve">UN    </v>
          </cell>
          <cell r="D3573" t="str">
            <v>AS</v>
          </cell>
          <cell r="E3573" t="str">
            <v>6.874,85</v>
          </cell>
        </row>
        <row r="3574">
          <cell r="A3574">
            <v>41187</v>
          </cell>
          <cell r="B3574" t="str">
            <v>POSTE DE CONCRETO ARMADO DE SECAO CIRCULAR, EXTENSAO DE 14,00 M, RESISTENCIA DE 2000 DAN, TIPO C-29</v>
          </cell>
          <cell r="C3574" t="str">
            <v xml:space="preserve">UN    </v>
          </cell>
          <cell r="D3574" t="str">
            <v>AS</v>
          </cell>
          <cell r="E3574" t="str">
            <v>9.219,74</v>
          </cell>
        </row>
        <row r="3575">
          <cell r="A3575">
            <v>41188</v>
          </cell>
          <cell r="B3575" t="str">
            <v>POSTE DE CONCRETO ARMADO DE SECAO CIRCULAR, EXTENSAO DE 14,00 M, RESISTENCIA DE 2500 DAN, TIPO C-29</v>
          </cell>
          <cell r="C3575" t="str">
            <v xml:space="preserve">UN    </v>
          </cell>
          <cell r="D3575" t="str">
            <v>AS</v>
          </cell>
          <cell r="E3575" t="str">
            <v>11.790,00</v>
          </cell>
        </row>
        <row r="3576">
          <cell r="A3576">
            <v>5036</v>
          </cell>
          <cell r="B3576" t="str">
            <v>POSTE DE CONCRETO ARMADO DE SECAO CIRCULAR, EXTENSAO DE 14,00 M, RESISTENCIA DE 300 A 400 DAN, TIPO C-17</v>
          </cell>
          <cell r="C3576" t="str">
            <v xml:space="preserve">UN    </v>
          </cell>
          <cell r="D3576" t="str">
            <v>AS</v>
          </cell>
          <cell r="E3576" t="str">
            <v>2.500,48</v>
          </cell>
        </row>
        <row r="3577">
          <cell r="A3577">
            <v>41189</v>
          </cell>
          <cell r="B3577" t="str">
            <v>POSTE DE CONCRETO ARMADO DE SECAO CIRCULAR, EXTENSAO DE 14,00 M, RESISTENCIA DE 3000 DAN, TIPO C-29</v>
          </cell>
          <cell r="C3577" t="str">
            <v xml:space="preserve">UN    </v>
          </cell>
          <cell r="D3577" t="str">
            <v>AS</v>
          </cell>
          <cell r="E3577" t="str">
            <v>15.157,28</v>
          </cell>
        </row>
        <row r="3578">
          <cell r="A3578">
            <v>41190</v>
          </cell>
          <cell r="B3578" t="str">
            <v>POSTE DE CONCRETO ARMADO DE SECAO CIRCULAR, EXTENSAO DE 15,00 M, RESISTENCIA DE 1000 DAN, TIPO C-23</v>
          </cell>
          <cell r="C3578" t="str">
            <v xml:space="preserve">UN    </v>
          </cell>
          <cell r="D3578" t="str">
            <v>AS</v>
          </cell>
          <cell r="E3578" t="str">
            <v>5.271,17</v>
          </cell>
        </row>
        <row r="3579">
          <cell r="A3579">
            <v>41191</v>
          </cell>
          <cell r="B3579" t="str">
            <v>POSTE DE CONCRETO ARMADO DE SECAO CIRCULAR, EXTENSAO DE 15,00 M, RESISTENCIA DE 1500 DAN, TIPO C-29</v>
          </cell>
          <cell r="C3579" t="str">
            <v xml:space="preserve">UN    </v>
          </cell>
          <cell r="D3579" t="str">
            <v>AS</v>
          </cell>
          <cell r="E3579" t="str">
            <v>8.083,14</v>
          </cell>
        </row>
        <row r="3580">
          <cell r="A3580">
            <v>41192</v>
          </cell>
          <cell r="B3580" t="str">
            <v>POSTE DE CONCRETO ARMADO DE SECAO CIRCULAR, EXTENSAO DE 15,00 M, RESISTENCIA DE 2000 DAN, TIPO C-29</v>
          </cell>
          <cell r="C3580" t="str">
            <v xml:space="preserve">UN    </v>
          </cell>
          <cell r="D3580" t="str">
            <v>AS</v>
          </cell>
          <cell r="E3580" t="str">
            <v>8.426,61</v>
          </cell>
        </row>
        <row r="3581">
          <cell r="A3581">
            <v>41193</v>
          </cell>
          <cell r="B3581" t="str">
            <v>POSTE DE CONCRETO ARMADO DE SECAO CIRCULAR, EXTENSAO DE 15,00 M, RESISTENCIA DE 2500 DAN, TIPO C-29</v>
          </cell>
          <cell r="C3581" t="str">
            <v xml:space="preserve">UN    </v>
          </cell>
          <cell r="D3581" t="str">
            <v>AS</v>
          </cell>
          <cell r="E3581" t="str">
            <v>13.768,81</v>
          </cell>
        </row>
        <row r="3582">
          <cell r="A3582">
            <v>41194</v>
          </cell>
          <cell r="B3582" t="str">
            <v>POSTE DE CONCRETO ARMADO DE SECAO CIRCULAR, EXTENSAO DE 15,00 M, RESISTENCIA DE 3000 DAN, TIPO C-29</v>
          </cell>
          <cell r="C3582" t="str">
            <v xml:space="preserve">UN    </v>
          </cell>
          <cell r="D3582" t="str">
            <v>AS</v>
          </cell>
          <cell r="E3582" t="str">
            <v>16.429,31</v>
          </cell>
        </row>
        <row r="3583">
          <cell r="A3583">
            <v>5044</v>
          </cell>
          <cell r="B3583" t="str">
            <v>POSTE DE CONCRETO ARMADO DE SECAO CIRCULAR, EXTENSAO DE 9,00 M, RESISTENCIA DE 200 A 300 DAN, TIPO C-14</v>
          </cell>
          <cell r="C3583" t="str">
            <v xml:space="preserve">UN    </v>
          </cell>
          <cell r="D3583" t="str">
            <v>AS</v>
          </cell>
          <cell r="E3583" t="str">
            <v>884,06</v>
          </cell>
        </row>
        <row r="3584">
          <cell r="A3584">
            <v>5059</v>
          </cell>
          <cell r="B3584" t="str">
            <v>POSTE DE CONCRETO ARMADO DE SECAO CIRCULAR, EXTENSAO DE 9,00 M, RESISTENCIA DE 300 A 400 DAN, TIPO C-17</v>
          </cell>
          <cell r="C3584" t="str">
            <v xml:space="preserve">UN    </v>
          </cell>
          <cell r="D3584" t="str">
            <v>AS</v>
          </cell>
          <cell r="E3584" t="str">
            <v>1.057,23</v>
          </cell>
        </row>
        <row r="3585">
          <cell r="A3585">
            <v>41201</v>
          </cell>
          <cell r="B3585" t="str">
            <v>POSTE DE CONCRETO ARMADO DE SECAO DUPLO T, EXTENSAO DE 10,00 M, RESISTENCIA DE 1000 DAN, TIPO B-1,5</v>
          </cell>
          <cell r="C3585" t="str">
            <v xml:space="preserve">UN    </v>
          </cell>
          <cell r="D3585" t="str">
            <v>AS</v>
          </cell>
          <cell r="E3585" t="str">
            <v>2.145,56</v>
          </cell>
        </row>
        <row r="3586">
          <cell r="A3586">
            <v>41199</v>
          </cell>
          <cell r="B3586" t="str">
            <v>POSTE DE CONCRETO ARMADO DE SECAO DUPLO T, EXTENSAO DE 10,00 M, RESISTENCIA DE 150 DAN, TIPO D</v>
          </cell>
          <cell r="C3586" t="str">
            <v xml:space="preserve">UN    </v>
          </cell>
          <cell r="D3586" t="str">
            <v>AS</v>
          </cell>
          <cell r="E3586" t="str">
            <v>689,45</v>
          </cell>
        </row>
        <row r="3587">
          <cell r="A3587">
            <v>5057</v>
          </cell>
          <cell r="B3587" t="str">
            <v>POSTE DE CONCRETO ARMADO DE SECAO DUPLO T, EXTENSAO DE 10,00 M, RESISTENCIA DE 300 A 400 DAN, TIPO B OU D</v>
          </cell>
          <cell r="C3587" t="str">
            <v xml:space="preserve">UN    </v>
          </cell>
          <cell r="D3587" t="str">
            <v>AS</v>
          </cell>
          <cell r="E3587" t="str">
            <v>933,39</v>
          </cell>
        </row>
        <row r="3588">
          <cell r="A3588">
            <v>41200</v>
          </cell>
          <cell r="B3588" t="str">
            <v>POSTE DE CONCRETO ARMADO DE SECAO DUPLO T, EXTENSAO DE 10,00 M, RESISTENCIA DE 600 DAN, TIPO B</v>
          </cell>
          <cell r="C3588" t="str">
            <v xml:space="preserve">UN    </v>
          </cell>
          <cell r="D3588" t="str">
            <v>AS</v>
          </cell>
          <cell r="E3588" t="str">
            <v>1.341,91</v>
          </cell>
        </row>
        <row r="3589">
          <cell r="A3589">
            <v>41205</v>
          </cell>
          <cell r="B3589" t="str">
            <v>POSTE DE CONCRETO ARMADO DE SECAO DUPLO T, EXTENSAO DE 11,00 M, RESISTENCIA DE 1000 DAN, TIPO B-1,5</v>
          </cell>
          <cell r="C3589" t="str">
            <v xml:space="preserve">UN    </v>
          </cell>
          <cell r="D3589" t="str">
            <v>AS</v>
          </cell>
          <cell r="E3589" t="str">
            <v>2.486,54</v>
          </cell>
        </row>
        <row r="3590">
          <cell r="A3590">
            <v>41202</v>
          </cell>
          <cell r="B3590" t="str">
            <v>POSTE DE CONCRETO ARMADO DE SECAO DUPLO T, EXTENSAO DE 11,00 M, RESISTENCIA DE 150 DAN, TIPO D</v>
          </cell>
          <cell r="C3590" t="str">
            <v xml:space="preserve">UN    </v>
          </cell>
          <cell r="D3590" t="str">
            <v>AS</v>
          </cell>
          <cell r="E3590" t="str">
            <v>725,59</v>
          </cell>
        </row>
        <row r="3591">
          <cell r="A3591">
            <v>41206</v>
          </cell>
          <cell r="B3591" t="str">
            <v>POSTE DE CONCRETO ARMADO DE SECAO DUPLO T, EXTENSAO DE 11,00 M, RESISTENCIA DE 1500 DAN, TIPO B-3,0</v>
          </cell>
          <cell r="C3591" t="str">
            <v xml:space="preserve">UN    </v>
          </cell>
          <cell r="D3591" t="str">
            <v>AS</v>
          </cell>
          <cell r="E3591" t="str">
            <v>3.278,39</v>
          </cell>
        </row>
        <row r="3592">
          <cell r="A3592">
            <v>12372</v>
          </cell>
          <cell r="B3592" t="str">
            <v>POSTE DE CONCRETO ARMADO DE SECAO DUPLO T, EXTENSAO DE 11,00 M, RESISTENCIA DE 200 DAN, TIPO D</v>
          </cell>
          <cell r="C3592" t="str">
            <v xml:space="preserve">UN    </v>
          </cell>
          <cell r="D3592" t="str">
            <v>AS</v>
          </cell>
          <cell r="E3592" t="str">
            <v>761,87</v>
          </cell>
        </row>
        <row r="3593">
          <cell r="A3593">
            <v>41207</v>
          </cell>
          <cell r="B3593" t="str">
            <v>POSTE DE CONCRETO ARMADO DE SECAO DUPLO T, EXTENSAO DE 11,00 M, RESISTENCIA DE 2000 DAN, TIPO B-4,5</v>
          </cell>
          <cell r="C3593" t="str">
            <v xml:space="preserve">UN    </v>
          </cell>
          <cell r="D3593" t="str">
            <v>AS</v>
          </cell>
          <cell r="E3593" t="str">
            <v>4.413,37</v>
          </cell>
        </row>
        <row r="3594">
          <cell r="A3594">
            <v>41203</v>
          </cell>
          <cell r="B3594" t="str">
            <v>POSTE DE CONCRETO ARMADO DE SECAO DUPLO T, EXTENSAO DE 11,00 M, RESISTENCIA DE 300 DAN, TIPO B</v>
          </cell>
          <cell r="C3594" t="str">
            <v xml:space="preserve">UN    </v>
          </cell>
          <cell r="D3594" t="str">
            <v>AS</v>
          </cell>
          <cell r="E3594" t="str">
            <v>1.162,31</v>
          </cell>
        </row>
        <row r="3595">
          <cell r="A3595">
            <v>41204</v>
          </cell>
          <cell r="B3595" t="str">
            <v>POSTE DE CONCRETO ARMADO DE SECAO DUPLO T, EXTENSAO DE 11,00 M, RESISTENCIA DE 600 DAN, TIPO B</v>
          </cell>
          <cell r="C3595" t="str">
            <v xml:space="preserve">UN    </v>
          </cell>
          <cell r="D3595" t="str">
            <v>AS</v>
          </cell>
          <cell r="E3595" t="str">
            <v>1.643,22</v>
          </cell>
        </row>
        <row r="3596">
          <cell r="A3596">
            <v>41210</v>
          </cell>
          <cell r="B3596" t="str">
            <v>POSTE DE CONCRETO ARMADO DE SECAO DUPLO T, EXTENSAO DE 12,00 M, RESISTENCIA DE 1000 DAN, TIPO B-1,5</v>
          </cell>
          <cell r="C3596" t="str">
            <v xml:space="preserve">UN    </v>
          </cell>
          <cell r="D3596" t="str">
            <v>AS</v>
          </cell>
          <cell r="E3596" t="str">
            <v>2.744,95</v>
          </cell>
        </row>
        <row r="3597">
          <cell r="A3597">
            <v>41208</v>
          </cell>
          <cell r="B3597" t="str">
            <v>POSTE DE CONCRETO ARMADO DE SECAO DUPLO T, EXTENSAO DE 12,00 M, RESISTENCIA DE 150 DAN, TIPO D</v>
          </cell>
          <cell r="C3597" t="str">
            <v xml:space="preserve">UN    </v>
          </cell>
          <cell r="D3597" t="str">
            <v>AS</v>
          </cell>
          <cell r="E3597" t="str">
            <v>960,89</v>
          </cell>
        </row>
        <row r="3598">
          <cell r="A3598">
            <v>41211</v>
          </cell>
          <cell r="B3598" t="str">
            <v>POSTE DE CONCRETO ARMADO DE SECAO DUPLO T, EXTENSAO DE 12,00 M, RESISTENCIA DE 1500 DAN, TIPO B-3,0</v>
          </cell>
          <cell r="C3598" t="str">
            <v xml:space="preserve">UN    </v>
          </cell>
          <cell r="D3598" t="str">
            <v>AS</v>
          </cell>
          <cell r="E3598" t="str">
            <v>3.867,60</v>
          </cell>
        </row>
        <row r="3599">
          <cell r="A3599">
            <v>13339</v>
          </cell>
          <cell r="B3599" t="str">
            <v>POSTE DE CONCRETO ARMADO DE SECAO DUPLO T, EXTENSAO DE 12,00 M, RESISTENCIA DE 300 A 400 DAN, TIPO B OU D</v>
          </cell>
          <cell r="C3599" t="str">
            <v xml:space="preserve">UN    </v>
          </cell>
          <cell r="D3599" t="str">
            <v>AS</v>
          </cell>
          <cell r="E3599" t="str">
            <v>1.302,24</v>
          </cell>
        </row>
        <row r="3600">
          <cell r="A3600">
            <v>41213</v>
          </cell>
          <cell r="B3600" t="str">
            <v>POSTE DE CONCRETO ARMADO DE SECAO DUPLO T, EXTENSAO DE 12,00 M, RESISTENCIA DE 3000 DAN, TIPO B-6,0</v>
          </cell>
          <cell r="C3600" t="str">
            <v xml:space="preserve">UN    </v>
          </cell>
          <cell r="D3600" t="str">
            <v>AS</v>
          </cell>
          <cell r="E3600" t="str">
            <v>8.016,58</v>
          </cell>
        </row>
        <row r="3601">
          <cell r="A3601">
            <v>41209</v>
          </cell>
          <cell r="B3601" t="str">
            <v>POSTE DE CONCRETO ARMADO DE SECAO DUPLO T, EXTENSAO DE 12,00 M, RESISTENCIA DE 600 DAN, TIPO B</v>
          </cell>
          <cell r="C3601" t="str">
            <v xml:space="preserve">UN    </v>
          </cell>
          <cell r="D3601" t="str">
            <v>AS</v>
          </cell>
          <cell r="E3601" t="str">
            <v>1.791,72</v>
          </cell>
        </row>
        <row r="3602">
          <cell r="A3602">
            <v>41216</v>
          </cell>
          <cell r="B3602" t="str">
            <v>POSTE DE CONCRETO ARMADO DE SECAO DUPLO T, EXTENSAO DE 13,00 M, RESISTENCIA DE 1000 DAN, TIPO B-1,5</v>
          </cell>
          <cell r="C3602" t="str">
            <v xml:space="preserve">UN    </v>
          </cell>
          <cell r="D3602" t="str">
            <v>AS</v>
          </cell>
          <cell r="E3602" t="str">
            <v>3.356,13</v>
          </cell>
        </row>
        <row r="3603">
          <cell r="A3603">
            <v>41217</v>
          </cell>
          <cell r="B3603" t="str">
            <v>POSTE DE CONCRETO ARMADO DE SECAO DUPLO T, EXTENSAO DE 13,00 M, RESISTENCIA DE 1500 DAN, TIPO B-3,0</v>
          </cell>
          <cell r="C3603" t="str">
            <v xml:space="preserve">UN    </v>
          </cell>
          <cell r="D3603" t="str">
            <v>AS</v>
          </cell>
          <cell r="E3603" t="str">
            <v>5.381,07</v>
          </cell>
        </row>
        <row r="3604">
          <cell r="A3604">
            <v>41218</v>
          </cell>
          <cell r="B3604" t="str">
            <v>POSTE DE CONCRETO ARMADO DE SECAO DUPLO T, EXTENSAO DE 13,00 M, RESISTENCIA DE 2000 DAN, TIPO B-4,5</v>
          </cell>
          <cell r="C3604" t="str">
            <v xml:space="preserve">UN    </v>
          </cell>
          <cell r="D3604" t="str">
            <v>AS</v>
          </cell>
          <cell r="E3604" t="str">
            <v>7.216,18</v>
          </cell>
        </row>
        <row r="3605">
          <cell r="A3605">
            <v>41214</v>
          </cell>
          <cell r="B3605" t="str">
            <v>POSTE DE CONCRETO ARMADO DE SECAO DUPLO T, EXTENSAO DE 13,00 M, RESISTENCIA DE 300 DAN, TIPO B</v>
          </cell>
          <cell r="C3605" t="str">
            <v xml:space="preserve">UN    </v>
          </cell>
          <cell r="D3605" t="str">
            <v>AS</v>
          </cell>
          <cell r="E3605" t="str">
            <v>1.521,52</v>
          </cell>
        </row>
        <row r="3606">
          <cell r="A3606">
            <v>41215</v>
          </cell>
          <cell r="B3606" t="str">
            <v>POSTE DE CONCRETO ARMADO DE SECAO DUPLO T, EXTENSAO DE 13,00 M, RESISTENCIA DE 600 DAN, TIPO B</v>
          </cell>
          <cell r="C3606" t="str">
            <v xml:space="preserve">UN    </v>
          </cell>
          <cell r="D3606" t="str">
            <v>AS</v>
          </cell>
          <cell r="E3606" t="str">
            <v>2.290,85</v>
          </cell>
        </row>
        <row r="3607">
          <cell r="A3607">
            <v>41221</v>
          </cell>
          <cell r="B3607" t="str">
            <v>POSTE DE CONCRETO ARMADO DE SECAO DUPLO T, EXTENSAO DE 15,00 M, RESISTENCIA DE 1500 DAN, TIPO B-3,0</v>
          </cell>
          <cell r="C3607" t="str">
            <v xml:space="preserve">UN    </v>
          </cell>
          <cell r="D3607" t="str">
            <v>AS</v>
          </cell>
          <cell r="E3607" t="str">
            <v>6.633,20</v>
          </cell>
        </row>
        <row r="3608">
          <cell r="A3608">
            <v>41222</v>
          </cell>
          <cell r="B3608" t="str">
            <v>POSTE DE CONCRETO ARMADO DE SECAO DUPLO T, EXTENSAO DE 15,00 M, RESISTENCIA DE 2000 DAN, TIPO B-4,5</v>
          </cell>
          <cell r="C3608" t="str">
            <v xml:space="preserve">UN    </v>
          </cell>
          <cell r="D3608" t="str">
            <v>AS</v>
          </cell>
          <cell r="E3608" t="str">
            <v>9.492,19</v>
          </cell>
        </row>
        <row r="3609">
          <cell r="A3609">
            <v>41195</v>
          </cell>
          <cell r="B3609" t="str">
            <v>POSTE DE CONCRETO ARMADO DE SECAO DUPLO T, EXTENSAO DE 8,00 M, RESISTENCIA DE 150 DAN, TIPO D</v>
          </cell>
          <cell r="C3609" t="str">
            <v xml:space="preserve">UN    </v>
          </cell>
          <cell r="D3609" t="str">
            <v>AS</v>
          </cell>
          <cell r="E3609" t="str">
            <v>487,87</v>
          </cell>
        </row>
        <row r="3610">
          <cell r="A3610">
            <v>41198</v>
          </cell>
          <cell r="B3610" t="str">
            <v>POSTE DE CONCRETO ARMADO DE SECAO DUPLO T, EXTENSAO DE 9,00 M, RESISTENCIA DE 1000 DAN, TIPO B-1,5</v>
          </cell>
          <cell r="C3610" t="str">
            <v xml:space="preserve">UN    </v>
          </cell>
          <cell r="D3610" t="str">
            <v>AS</v>
          </cell>
          <cell r="E3610" t="str">
            <v>1.906,48</v>
          </cell>
        </row>
        <row r="3611">
          <cell r="A3611">
            <v>41196</v>
          </cell>
          <cell r="B3611" t="str">
            <v>POSTE DE CONCRETO ARMADO DE SECAO DUPLO T, EXTENSAO DE 9,00 M, RESISTENCIA DE 150 DAN, TIPO D</v>
          </cell>
          <cell r="C3611" t="str">
            <v xml:space="preserve">UN    </v>
          </cell>
          <cell r="D3611" t="str">
            <v>AS</v>
          </cell>
          <cell r="E3611" t="str">
            <v>604,74</v>
          </cell>
        </row>
        <row r="3612">
          <cell r="A3612">
            <v>5033</v>
          </cell>
          <cell r="B3612" t="str">
            <v>POSTE DE CONCRETO ARMADO DE SECAO DUPLO T, EXTENSAO DE 9,00 M, RESISTENCIA DE 300 A 400 DAN, TIPO B OU D</v>
          </cell>
          <cell r="C3612" t="str">
            <v xml:space="preserve">UN    </v>
          </cell>
          <cell r="D3612" t="str">
            <v>AS</v>
          </cell>
          <cell r="E3612" t="str">
            <v>794,00</v>
          </cell>
        </row>
        <row r="3613">
          <cell r="A3613">
            <v>41197</v>
          </cell>
          <cell r="B3613" t="str">
            <v>POSTE DE CONCRETO ARMADO DE SECAO DUPLO T, EXTENSAO DE 9,00 M, RESISTENCIA DE 600 DAN, TIPO B</v>
          </cell>
          <cell r="C3613" t="str">
            <v xml:space="preserve">UN    </v>
          </cell>
          <cell r="D3613" t="str">
            <v>AS</v>
          </cell>
          <cell r="E3613" t="str">
            <v>1.179,38</v>
          </cell>
        </row>
        <row r="3614">
          <cell r="A3614">
            <v>12388</v>
          </cell>
          <cell r="B3614" t="str">
            <v>POSTE DECORATIVO PARA JARDIM EM ACO TUBULAR, SEM LUMINARIA, H = *2,5* M</v>
          </cell>
          <cell r="C3614" t="str">
            <v xml:space="preserve">UN    </v>
          </cell>
          <cell r="D3614" t="str">
            <v>AS</v>
          </cell>
          <cell r="E3614" t="str">
            <v>300,96</v>
          </cell>
        </row>
        <row r="3615">
          <cell r="A3615">
            <v>2731</v>
          </cell>
          <cell r="B3615" t="str">
            <v>POSTE ROLICO DE MADEIRA TRATADA, D = 20 A 25 CM, H = 12,00 M, EM EUCALIPTO OU EQUIVALENTE DA REGIAO</v>
          </cell>
          <cell r="C3615" t="str">
            <v xml:space="preserve">M     </v>
          </cell>
          <cell r="D3615" t="str">
            <v>CR</v>
          </cell>
          <cell r="E3615" t="str">
            <v>105,08</v>
          </cell>
        </row>
        <row r="3616">
          <cell r="A3616">
            <v>41457</v>
          </cell>
          <cell r="B3616" t="str">
            <v>POSTES METALICOS AUTOPORTANTES, CONICO OU TELESCOPICO, PARA SPDA, ALTURA 10 METROS LIVRES</v>
          </cell>
          <cell r="C3616" t="str">
            <v xml:space="preserve">UN    </v>
          </cell>
          <cell r="D3616" t="str">
            <v>CR</v>
          </cell>
          <cell r="E3616" t="str">
            <v>1.462,10</v>
          </cell>
        </row>
        <row r="3617">
          <cell r="A3617">
            <v>41458</v>
          </cell>
          <cell r="B3617" t="str">
            <v>POSTES METALICOS AUTOPORTANTES, CONICO OU TELESCOPICO, PARA SPDA, ALTURA 12 METROS LIVRES</v>
          </cell>
          <cell r="C3617" t="str">
            <v xml:space="preserve">UN    </v>
          </cell>
          <cell r="D3617" t="str">
            <v>CR</v>
          </cell>
          <cell r="E3617" t="str">
            <v>2.041,16</v>
          </cell>
        </row>
        <row r="3618">
          <cell r="A3618">
            <v>41459</v>
          </cell>
          <cell r="B3618" t="str">
            <v>POSTES METALICOS AUTOPORTANTES, CONICO OU TELESCOPICO, PARA SPDA, ALTURA 15 METROS LIVRES</v>
          </cell>
          <cell r="C3618" t="str">
            <v xml:space="preserve">UN    </v>
          </cell>
          <cell r="D3618" t="str">
            <v>CR</v>
          </cell>
          <cell r="E3618" t="str">
            <v>2.847,26</v>
          </cell>
        </row>
        <row r="3619">
          <cell r="A3619">
            <v>41461</v>
          </cell>
          <cell r="B3619" t="str">
            <v>POSTES METALICOS AUTOPORTANTES, CONICO OU TELESCOPICO, PARA SPDA, ALTURA 20 METROS LIVRES</v>
          </cell>
          <cell r="C3619" t="str">
            <v xml:space="preserve">UN    </v>
          </cell>
          <cell r="D3619" t="str">
            <v>CR</v>
          </cell>
          <cell r="E3619" t="str">
            <v>3.882,10</v>
          </cell>
        </row>
        <row r="3620">
          <cell r="A3620">
            <v>44537</v>
          </cell>
          <cell r="B3620" t="str">
            <v>POZOLANA DE CLASSE  C</v>
          </cell>
          <cell r="C3620" t="str">
            <v xml:space="preserve">T     </v>
          </cell>
          <cell r="D3620" t="str">
            <v>CR</v>
          </cell>
          <cell r="E3620" t="str">
            <v>340,42</v>
          </cell>
        </row>
        <row r="3621">
          <cell r="A3621">
            <v>11844</v>
          </cell>
          <cell r="B3621" t="str">
            <v>PRANCHA  APARELHADA *4 X 30* CM, EM MACARANDUBA, ANGELIM OU EQUIVALENTE DA REGIAO</v>
          </cell>
          <cell r="C3621" t="str">
            <v xml:space="preserve">M     </v>
          </cell>
          <cell r="D3621" t="str">
            <v>CR</v>
          </cell>
          <cell r="E3621" t="str">
            <v>69,95</v>
          </cell>
        </row>
        <row r="3622">
          <cell r="A3622">
            <v>4465</v>
          </cell>
          <cell r="B3622" t="str">
            <v>PRANCHA NAO APARELHADA  *6 X 25* CM, EM MACARANDUBA, ANGELIM OU EQUIVALENTE DA REGIAO -  BRUTA</v>
          </cell>
          <cell r="C3622" t="str">
            <v xml:space="preserve">M     </v>
          </cell>
          <cell r="D3622" t="str">
            <v>CR</v>
          </cell>
          <cell r="E3622" t="str">
            <v>58,13</v>
          </cell>
        </row>
        <row r="3623">
          <cell r="A3623">
            <v>35273</v>
          </cell>
          <cell r="B3623" t="str">
            <v>PRANCHA NAO APARELHADA  *6 X 30* CM, EM MACARANDUBA, ANGELIM OU EQUIVALENTE DA REGIAO - BRUTA</v>
          </cell>
          <cell r="C3623" t="str">
            <v xml:space="preserve">M     </v>
          </cell>
          <cell r="D3623" t="str">
            <v>CR</v>
          </cell>
          <cell r="E3623" t="str">
            <v>69,71</v>
          </cell>
        </row>
        <row r="3624">
          <cell r="A3624">
            <v>4470</v>
          </cell>
          <cell r="B3624" t="str">
            <v>PRANCHA NAO APARELHADA  *6 X 40* CM, EM MACARANDUBA, ANGELIM OU EQUIVALENTE DA REGIAO -  BRUTA</v>
          </cell>
          <cell r="C3624" t="str">
            <v xml:space="preserve">M     </v>
          </cell>
          <cell r="D3624" t="str">
            <v>CR</v>
          </cell>
          <cell r="E3624" t="str">
            <v>160,88</v>
          </cell>
        </row>
        <row r="3625">
          <cell r="A3625">
            <v>20208</v>
          </cell>
          <cell r="B3625" t="str">
            <v>PRANCHAO  APARELHADO *8 X 30* CM, EM MACARANDUBA, ANGELIM OU EQUIVALENTE DA REGIAO</v>
          </cell>
          <cell r="C3625" t="str">
            <v xml:space="preserve">M     </v>
          </cell>
          <cell r="D3625" t="str">
            <v>CR</v>
          </cell>
          <cell r="E3625" t="str">
            <v>144,79</v>
          </cell>
        </row>
        <row r="3626">
          <cell r="A3626">
            <v>20204</v>
          </cell>
          <cell r="B3626" t="str">
            <v>PRANCHAO APARELHADO *7,5 X 23* CM, EM MACARANDUBA, ANGELIM OU EQUIVALENTE DA REGIAO</v>
          </cell>
          <cell r="C3626" t="str">
            <v xml:space="preserve">M     </v>
          </cell>
          <cell r="D3626" t="str">
            <v>CR</v>
          </cell>
          <cell r="E3626" t="str">
            <v>107,25</v>
          </cell>
        </row>
        <row r="3627">
          <cell r="A3627">
            <v>4437</v>
          </cell>
          <cell r="B3627" t="str">
            <v>PRANCHAO NAO APARELHADO  *7,5 X 23* CM, EM MACARANDUBA, ANGELIM OU EQUIVALENTE DA REGIAO - BRUTA</v>
          </cell>
          <cell r="C3627" t="str">
            <v xml:space="preserve">M     </v>
          </cell>
          <cell r="D3627" t="str">
            <v>CR</v>
          </cell>
          <cell r="E3627" t="str">
            <v>120,66</v>
          </cell>
        </row>
        <row r="3628">
          <cell r="A3628">
            <v>14580</v>
          </cell>
          <cell r="B3628" t="str">
            <v>PRANCHAO NAO APARELHADO *8 X 30* CM, EM MACARANDUBA, ANGELIM OU EQUIVALENTE DA REGIAO - BRUTA</v>
          </cell>
          <cell r="C3628" t="str">
            <v xml:space="preserve">M     </v>
          </cell>
          <cell r="D3628" t="str">
            <v>CR</v>
          </cell>
          <cell r="E3628" t="str">
            <v>120,66</v>
          </cell>
        </row>
        <row r="3629">
          <cell r="A3629">
            <v>40304</v>
          </cell>
          <cell r="B3629" t="str">
            <v>PREGO DE ACO POLIDO COM CABECA DUPLA 17 X 27 (2 1/2 X 11)</v>
          </cell>
          <cell r="C3629" t="str">
            <v xml:space="preserve">KG    </v>
          </cell>
          <cell r="D3629" t="str">
            <v>CR</v>
          </cell>
          <cell r="E3629" t="str">
            <v>25,11</v>
          </cell>
        </row>
        <row r="3630">
          <cell r="A3630">
            <v>5065</v>
          </cell>
          <cell r="B3630" t="str">
            <v>PREGO DE ACO POLIDO COM CABECA 10 X 10 (7/8 X 17)</v>
          </cell>
          <cell r="C3630" t="str">
            <v xml:space="preserve">KG    </v>
          </cell>
          <cell r="D3630" t="str">
            <v>CR</v>
          </cell>
          <cell r="E3630" t="str">
            <v>38,70</v>
          </cell>
        </row>
        <row r="3631">
          <cell r="A3631">
            <v>5072</v>
          </cell>
          <cell r="B3631" t="str">
            <v>PREGO DE ACO POLIDO COM CABECA 10 X 11 (1 X 17)</v>
          </cell>
          <cell r="C3631" t="str">
            <v xml:space="preserve">KG    </v>
          </cell>
          <cell r="D3631" t="str">
            <v>CR</v>
          </cell>
          <cell r="E3631" t="str">
            <v>35,80</v>
          </cell>
        </row>
        <row r="3632">
          <cell r="A3632">
            <v>5066</v>
          </cell>
          <cell r="B3632" t="str">
            <v>PREGO DE ACO POLIDO COM CABECA 12 X 12</v>
          </cell>
          <cell r="C3632" t="str">
            <v xml:space="preserve">KG    </v>
          </cell>
          <cell r="D3632" t="str">
            <v>CR</v>
          </cell>
          <cell r="E3632" t="str">
            <v>26,81</v>
          </cell>
        </row>
        <row r="3633">
          <cell r="A3633">
            <v>5063</v>
          </cell>
          <cell r="B3633" t="str">
            <v>PREGO DE ACO POLIDO COM CABECA 14 X 18 (1 1/2 X 14)</v>
          </cell>
          <cell r="C3633" t="str">
            <v xml:space="preserve">KG    </v>
          </cell>
          <cell r="D3633" t="str">
            <v>CR</v>
          </cell>
          <cell r="E3633" t="str">
            <v>24,27</v>
          </cell>
        </row>
        <row r="3634">
          <cell r="A3634">
            <v>20247</v>
          </cell>
          <cell r="B3634" t="str">
            <v>PREGO DE ACO POLIDO COM CABECA 15 X 15 (1 1/4 X 13)</v>
          </cell>
          <cell r="C3634" t="str">
            <v xml:space="preserve">KG    </v>
          </cell>
          <cell r="D3634" t="str">
            <v>CR</v>
          </cell>
          <cell r="E3634" t="str">
            <v>22,53</v>
          </cell>
        </row>
        <row r="3635">
          <cell r="A3635">
            <v>5074</v>
          </cell>
          <cell r="B3635" t="str">
            <v>PREGO DE ACO POLIDO COM CABECA 15 X 18 (1 1/2 X 13)</v>
          </cell>
          <cell r="C3635" t="str">
            <v xml:space="preserve">KG    </v>
          </cell>
          <cell r="D3635" t="str">
            <v>CR</v>
          </cell>
          <cell r="E3635" t="str">
            <v>22,79</v>
          </cell>
        </row>
        <row r="3636">
          <cell r="A3636">
            <v>5067</v>
          </cell>
          <cell r="B3636" t="str">
            <v>PREGO DE ACO POLIDO COM CABECA 16 X 24 (2 1/4 X 12)</v>
          </cell>
          <cell r="C3636" t="str">
            <v xml:space="preserve">KG    </v>
          </cell>
          <cell r="D3636" t="str">
            <v>CR</v>
          </cell>
          <cell r="E3636" t="str">
            <v>21,68</v>
          </cell>
        </row>
        <row r="3637">
          <cell r="A3637">
            <v>5078</v>
          </cell>
          <cell r="B3637" t="str">
            <v>PREGO DE ACO POLIDO COM CABECA 16 X 27 (2 1/2 X 12)</v>
          </cell>
          <cell r="C3637" t="str">
            <v xml:space="preserve">KG    </v>
          </cell>
          <cell r="D3637" t="str">
            <v>CR</v>
          </cell>
          <cell r="E3637" t="str">
            <v>21,44</v>
          </cell>
        </row>
        <row r="3638">
          <cell r="A3638">
            <v>5068</v>
          </cell>
          <cell r="B3638" t="str">
            <v>PREGO DE ACO POLIDO COM CABECA 17 X 21 (2 X 11)</v>
          </cell>
          <cell r="C3638" t="str">
            <v xml:space="preserve">KG    </v>
          </cell>
          <cell r="D3638" t="str">
            <v>CR</v>
          </cell>
          <cell r="E3638" t="str">
            <v>20,34</v>
          </cell>
        </row>
        <row r="3639">
          <cell r="A3639">
            <v>5073</v>
          </cell>
          <cell r="B3639" t="str">
            <v>PREGO DE ACO POLIDO COM CABECA 17 X 24 (2 1/4 X 11)</v>
          </cell>
          <cell r="C3639" t="str">
            <v xml:space="preserve">KG    </v>
          </cell>
          <cell r="D3639" t="str">
            <v>CR</v>
          </cell>
          <cell r="E3639" t="str">
            <v>20,74</v>
          </cell>
        </row>
        <row r="3640">
          <cell r="A3640">
            <v>5069</v>
          </cell>
          <cell r="B3640" t="str">
            <v>PREGO DE ACO POLIDO COM CABECA 17 X 27 (2 1/2 X 11)</v>
          </cell>
          <cell r="C3640" t="str">
            <v xml:space="preserve">KG    </v>
          </cell>
          <cell r="D3640" t="str">
            <v>CR</v>
          </cell>
          <cell r="E3640" t="str">
            <v>20,74</v>
          </cell>
        </row>
        <row r="3641">
          <cell r="A3641">
            <v>5070</v>
          </cell>
          <cell r="B3641" t="str">
            <v>PREGO DE ACO POLIDO COM CABECA 17 X 30 (2 3/4 X 11)</v>
          </cell>
          <cell r="C3641" t="str">
            <v xml:space="preserve">KG    </v>
          </cell>
          <cell r="D3641" t="str">
            <v>CR</v>
          </cell>
          <cell r="E3641" t="str">
            <v>20,96</v>
          </cell>
        </row>
        <row r="3642">
          <cell r="A3642">
            <v>5071</v>
          </cell>
          <cell r="B3642" t="str">
            <v>PREGO DE ACO POLIDO COM CABECA 18 X 24 (2 1/4 X 10)</v>
          </cell>
          <cell r="C3642" t="str">
            <v xml:space="preserve">KG    </v>
          </cell>
          <cell r="D3642" t="str">
            <v>CR</v>
          </cell>
          <cell r="E3642" t="str">
            <v>20,34</v>
          </cell>
        </row>
        <row r="3643">
          <cell r="A3643">
            <v>5061</v>
          </cell>
          <cell r="B3643" t="str">
            <v>PREGO DE ACO POLIDO COM CABECA 18 X 27 (2 1/2 X 10)</v>
          </cell>
          <cell r="C3643" t="str">
            <v xml:space="preserve">KG    </v>
          </cell>
          <cell r="D3643" t="str">
            <v xml:space="preserve">C </v>
          </cell>
          <cell r="E3643" t="str">
            <v>20,00</v>
          </cell>
        </row>
        <row r="3644">
          <cell r="A3644">
            <v>5075</v>
          </cell>
          <cell r="B3644" t="str">
            <v>PREGO DE ACO POLIDO COM CABECA 18 X 30 (2 3/4 X 10)</v>
          </cell>
          <cell r="C3644" t="str">
            <v xml:space="preserve">KG    </v>
          </cell>
          <cell r="D3644" t="str">
            <v>CR</v>
          </cell>
          <cell r="E3644" t="str">
            <v>20,34</v>
          </cell>
        </row>
        <row r="3645">
          <cell r="A3645">
            <v>39027</v>
          </cell>
          <cell r="B3645" t="str">
            <v>PREGO DE ACO POLIDO COM CABECA 19  X 36 (3 1/4  X  9)</v>
          </cell>
          <cell r="C3645" t="str">
            <v xml:space="preserve">KG    </v>
          </cell>
          <cell r="D3645" t="str">
            <v>CR</v>
          </cell>
          <cell r="E3645" t="str">
            <v>20,32</v>
          </cell>
        </row>
        <row r="3646">
          <cell r="A3646">
            <v>5062</v>
          </cell>
          <cell r="B3646" t="str">
            <v>PREGO DE ACO POLIDO COM CABECA 19 X 33 (3 X 9)</v>
          </cell>
          <cell r="C3646" t="str">
            <v xml:space="preserve">KG    </v>
          </cell>
          <cell r="D3646" t="str">
            <v>CR</v>
          </cell>
          <cell r="E3646" t="str">
            <v>20,61</v>
          </cell>
        </row>
        <row r="3647">
          <cell r="A3647">
            <v>40568</v>
          </cell>
          <cell r="B3647" t="str">
            <v>PREGO DE ACO POLIDO COM CABECA 22 X 48 (4 1/4 X 5)</v>
          </cell>
          <cell r="C3647" t="str">
            <v xml:space="preserve">KG    </v>
          </cell>
          <cell r="D3647" t="str">
            <v>CR</v>
          </cell>
          <cell r="E3647" t="str">
            <v>20,50</v>
          </cell>
        </row>
        <row r="3648">
          <cell r="A3648">
            <v>39026</v>
          </cell>
          <cell r="B3648" t="str">
            <v>PREGO DE ACO POLIDO SEM CABECA 15 X 15 (1 1/4 X 13)</v>
          </cell>
          <cell r="C3648" t="str">
            <v xml:space="preserve">KG    </v>
          </cell>
          <cell r="D3648" t="str">
            <v>CR</v>
          </cell>
          <cell r="E3648" t="str">
            <v>22,88</v>
          </cell>
        </row>
        <row r="3649">
          <cell r="A3649">
            <v>42431</v>
          </cell>
          <cell r="B3649" t="str">
            <v>PRESSAO DE PERNAS TRIPLO, EM TUBO DE ACO CARBONO, PINTURA NO PROCESSO ELETROSTATICO - EQUIPAMENTO DE GINASTICA PARA ACADEMIA AO AR LIVRE / ACADEMIA DA TERCEIRA IDADE - ATI</v>
          </cell>
          <cell r="C3649" t="str">
            <v xml:space="preserve">UN    </v>
          </cell>
          <cell r="D3649" t="str">
            <v>AS</v>
          </cell>
          <cell r="E3649" t="str">
            <v>3.922,99</v>
          </cell>
        </row>
        <row r="3650">
          <cell r="A3650">
            <v>44074</v>
          </cell>
          <cell r="B3650" t="str">
            <v>PRIMER DE POLIURETANO</v>
          </cell>
          <cell r="C3650" t="str">
            <v xml:space="preserve">L     </v>
          </cell>
          <cell r="D3650" t="str">
            <v>CR</v>
          </cell>
          <cell r="E3650" t="str">
            <v>543,75</v>
          </cell>
        </row>
        <row r="3651">
          <cell r="A3651">
            <v>44072</v>
          </cell>
          <cell r="B3651" t="str">
            <v>PRIMER EPOXI / EPOXIDICO</v>
          </cell>
          <cell r="C3651" t="str">
            <v xml:space="preserve">L     </v>
          </cell>
          <cell r="D3651" t="str">
            <v>CR</v>
          </cell>
          <cell r="E3651" t="str">
            <v>111,11</v>
          </cell>
        </row>
        <row r="3652">
          <cell r="A3652">
            <v>511</v>
          </cell>
          <cell r="B3652" t="str">
            <v>PRIMER PARA MANTA ASFALTICA A BASE DE ASFALTO MODIFICADO DILUIDO EM SOLVENTE, APLICACAO A FRIO</v>
          </cell>
          <cell r="C3652" t="str">
            <v xml:space="preserve">L     </v>
          </cell>
          <cell r="D3652" t="str">
            <v xml:space="preserve">C </v>
          </cell>
          <cell r="E3652" t="str">
            <v>17,33</v>
          </cell>
        </row>
        <row r="3653">
          <cell r="A3653">
            <v>37540</v>
          </cell>
          <cell r="B3653" t="str">
            <v>PROJETOR DE ARGAMASSA, CAPACIDADE DE PROJECAO 1,5 M3/H, ALCANCE DA PROJECAO 30 ATE 60 M, MOTOR ELETRICO TRIFASICO</v>
          </cell>
          <cell r="C3653" t="str">
            <v xml:space="preserve">UN    </v>
          </cell>
          <cell r="D3653" t="str">
            <v>CR</v>
          </cell>
          <cell r="E3653" t="str">
            <v>78.021,05</v>
          </cell>
        </row>
        <row r="3654">
          <cell r="A3654">
            <v>37548</v>
          </cell>
          <cell r="B3654" t="str">
            <v>PROJETOR DE ARGAMASSA, CAPACIDADE DE PROJECAO 2,0 M3/H, ALCANCE DA PROJECAO ATE 50 M, MOTOR ELETRICO TRIFASICO</v>
          </cell>
          <cell r="C3654" t="str">
            <v xml:space="preserve">UN    </v>
          </cell>
          <cell r="D3654" t="str">
            <v>CR</v>
          </cell>
          <cell r="E3654" t="str">
            <v>103.416,50</v>
          </cell>
        </row>
        <row r="3655">
          <cell r="A3655">
            <v>39828</v>
          </cell>
          <cell r="B3655" t="str">
            <v>PROJETOR PNEUMATICO DE ARGAMASSA PARA CHAPISCO E REBOCO COM RECIPIENTE ACOPLADO, TIPO CANEQUNHA, COM VOLUME DE 1,50 L, SEM COMPRESSOR</v>
          </cell>
          <cell r="C3655" t="str">
            <v xml:space="preserve">UN    </v>
          </cell>
          <cell r="D3655" t="str">
            <v>CR</v>
          </cell>
          <cell r="E3655" t="str">
            <v>620,40</v>
          </cell>
        </row>
        <row r="3656">
          <cell r="A3656">
            <v>12273</v>
          </cell>
          <cell r="B3656" t="str">
            <v>PROJETOR RETANGULAR FECHADO PARA LAMPADA VAPOR DE MERCURIO/SODIO 250 W A 500 W, CABECEIRAS EM ALUMINIO FUNDIDO, CORPO EM ALUMINIO ANODIZADO, PARA LAMPADA E40 FECHAMENTO EM VIDRO TEMPERADO.</v>
          </cell>
          <cell r="C3656" t="str">
            <v xml:space="preserve">UN    </v>
          </cell>
          <cell r="D3656" t="str">
            <v>CR</v>
          </cell>
          <cell r="E3656" t="str">
            <v>128,37</v>
          </cell>
        </row>
        <row r="3657">
          <cell r="A3657">
            <v>38392</v>
          </cell>
          <cell r="B3657" t="str">
            <v>PROLONGADOR/EXTENSOR PARA ROLO DE PINTURA 3 M</v>
          </cell>
          <cell r="C3657" t="str">
            <v xml:space="preserve">UN    </v>
          </cell>
          <cell r="D3657" t="str">
            <v>CR</v>
          </cell>
          <cell r="E3657" t="str">
            <v>51,77</v>
          </cell>
        </row>
        <row r="3658">
          <cell r="A3658">
            <v>11735</v>
          </cell>
          <cell r="B3658" t="str">
            <v>PROLONGAMENTO / PROLONGADOR PARA CAIXA SIFONADA, PVC, 100 MM X 200 MM (NBR 5688)</v>
          </cell>
          <cell r="C3658" t="str">
            <v xml:space="preserve">UN    </v>
          </cell>
          <cell r="D3658" t="str">
            <v>CR</v>
          </cell>
          <cell r="E3658" t="str">
            <v>9,23</v>
          </cell>
        </row>
        <row r="3659">
          <cell r="A3659">
            <v>11737</v>
          </cell>
          <cell r="B3659" t="str">
            <v>PROLONGAMENTO / PROLONGADOR PARA CAIXA SIFONADA, PVC, 150 MM X 150 MM (NBR 5688)</v>
          </cell>
          <cell r="C3659" t="str">
            <v xml:space="preserve">UN    </v>
          </cell>
          <cell r="D3659" t="str">
            <v>CR</v>
          </cell>
          <cell r="E3659" t="str">
            <v>13,09</v>
          </cell>
        </row>
        <row r="3660">
          <cell r="A3660">
            <v>11738</v>
          </cell>
          <cell r="B3660" t="str">
            <v>PROLONGAMENTO / PROLONGADOR PARA CAIXA SIFONADA, PVC, 150 MM X 200 MM (NBR 5688)</v>
          </cell>
          <cell r="C3660" t="str">
            <v xml:space="preserve">UN    </v>
          </cell>
          <cell r="D3660" t="str">
            <v>CR</v>
          </cell>
          <cell r="E3660" t="str">
            <v>16,50</v>
          </cell>
        </row>
        <row r="3661">
          <cell r="A3661">
            <v>36143</v>
          </cell>
          <cell r="B3661" t="str">
            <v>PROTETOR AUDITIVO TIPO CONCHA COM ABAFADOR DE RUIDOS, ATENUACAO ACIMA DE 22 DB</v>
          </cell>
          <cell r="C3661" t="str">
            <v xml:space="preserve">UN    </v>
          </cell>
          <cell r="D3661" t="str">
            <v>CR</v>
          </cell>
          <cell r="E3661" t="str">
            <v>27,55</v>
          </cell>
        </row>
        <row r="3662">
          <cell r="A3662">
            <v>36142</v>
          </cell>
          <cell r="B3662" t="str">
            <v>PROTETOR AUDITIVO TIPO PLUG DE INSERCAO COM CORDAO, ATENUACAO SUPERIOR A 15 DB</v>
          </cell>
          <cell r="C3662" t="str">
            <v xml:space="preserve">UN    </v>
          </cell>
          <cell r="D3662" t="str">
            <v>CR</v>
          </cell>
          <cell r="E3662" t="str">
            <v>2,01</v>
          </cell>
        </row>
        <row r="3663">
          <cell r="A3663">
            <v>36146</v>
          </cell>
          <cell r="B3663" t="str">
            <v>PROTETOR SOLAR FPS 30, EMBALAGEM 2 LITROS</v>
          </cell>
          <cell r="C3663" t="str">
            <v xml:space="preserve">UN    </v>
          </cell>
          <cell r="D3663" t="str">
            <v>CR</v>
          </cell>
          <cell r="E3663" t="str">
            <v>228,48</v>
          </cell>
        </row>
        <row r="3664">
          <cell r="A3664">
            <v>39015</v>
          </cell>
          <cell r="B3664" t="str">
            <v>PROTETOR/PONTEIRA PLASTICA PARA PONTA DE VERGALHAO DE ATE 1", TIPO PROTETOR DE ESPERA</v>
          </cell>
          <cell r="C3664" t="str">
            <v xml:space="preserve">UN    </v>
          </cell>
          <cell r="D3664" t="str">
            <v>AS</v>
          </cell>
          <cell r="E3664" t="str">
            <v>0,97</v>
          </cell>
        </row>
        <row r="3665">
          <cell r="A3665">
            <v>38377</v>
          </cell>
          <cell r="B3665" t="str">
            <v>PRUMO DE CENTRO EM ACO *400* G</v>
          </cell>
          <cell r="C3665" t="str">
            <v xml:space="preserve">UN    </v>
          </cell>
          <cell r="D3665" t="str">
            <v>CR</v>
          </cell>
          <cell r="E3665" t="str">
            <v>34,17</v>
          </cell>
        </row>
        <row r="3666">
          <cell r="A3666">
            <v>38376</v>
          </cell>
          <cell r="B3666" t="str">
            <v>PRUMO DE PAREDE EM ACO 700 A 750 G</v>
          </cell>
          <cell r="C3666" t="str">
            <v xml:space="preserve">UN    </v>
          </cell>
          <cell r="D3666" t="str">
            <v>CR</v>
          </cell>
          <cell r="E3666" t="str">
            <v>38,96</v>
          </cell>
        </row>
        <row r="3667">
          <cell r="A3667">
            <v>38116</v>
          </cell>
          <cell r="B3667" t="str">
            <v>PULSADOR CAMPAINHA 10A, 250V (APENAS MODULO)</v>
          </cell>
          <cell r="C3667" t="str">
            <v xml:space="preserve">UN    </v>
          </cell>
          <cell r="D3667" t="str">
            <v>CR</v>
          </cell>
          <cell r="E3667" t="str">
            <v>6,71</v>
          </cell>
        </row>
        <row r="3668">
          <cell r="A3668">
            <v>38066</v>
          </cell>
          <cell r="B3668" t="str">
            <v>PULSADOR CAMPAINHA 10A, 250V, CONJUNTO MONTADO PARA EMBUTIR 4" X 2" (PLACA + SUPORTE + MODULO)</v>
          </cell>
          <cell r="C3668" t="str">
            <v xml:space="preserve">UN    </v>
          </cell>
          <cell r="D3668" t="str">
            <v>CR</v>
          </cell>
          <cell r="E3668" t="str">
            <v>11,08</v>
          </cell>
        </row>
        <row r="3669">
          <cell r="A3669">
            <v>38117</v>
          </cell>
          <cell r="B3669" t="str">
            <v>PULSADOR MINUTERIA 10A, 250V (APENAS MODULO)</v>
          </cell>
          <cell r="C3669" t="str">
            <v xml:space="preserve">UN    </v>
          </cell>
          <cell r="D3669" t="str">
            <v>CR</v>
          </cell>
          <cell r="E3669" t="str">
            <v>11,43</v>
          </cell>
        </row>
        <row r="3670">
          <cell r="A3670">
            <v>38067</v>
          </cell>
          <cell r="B3670" t="str">
            <v>PULSADOR MINUTERIA 10A, 250V, CONJUNTO MONTADO PARA EMBUTIR 4" X 2" (PLACA + SUPORTE + MODULO)</v>
          </cell>
          <cell r="C3670" t="str">
            <v xml:space="preserve">UN    </v>
          </cell>
          <cell r="D3670" t="str">
            <v>CR</v>
          </cell>
          <cell r="E3670" t="str">
            <v>15,59</v>
          </cell>
        </row>
        <row r="3671">
          <cell r="A3671">
            <v>11522</v>
          </cell>
          <cell r="B3671" t="str">
            <v>PUXADOR DE EMBUTIR TIPO CONCHA, COM FURO PARA CHAVE, EM LATAO CROMADO,  COMPRIMENTO DE APROX *100* MM E LARGURA DE APROX *40* MM</v>
          </cell>
          <cell r="C3671" t="str">
            <v xml:space="preserve">UN    </v>
          </cell>
          <cell r="D3671" t="str">
            <v>CR</v>
          </cell>
          <cell r="E3671" t="str">
            <v>12,98</v>
          </cell>
        </row>
        <row r="3672">
          <cell r="A3672">
            <v>43600</v>
          </cell>
          <cell r="B3672" t="str">
            <v>PUXADOR TIPO ALCA, EM ZAMAC CROMADO, COM COMPRIMENTO DE APROX 150 MM, COM ROSETA PARA PORTAS DE MADEIRAS, INCLUINDO PARAFUSOS</v>
          </cell>
          <cell r="C3672" t="str">
            <v xml:space="preserve">UN    </v>
          </cell>
          <cell r="D3672" t="str">
            <v>CR</v>
          </cell>
          <cell r="E3672" t="str">
            <v>52,02</v>
          </cell>
        </row>
        <row r="3673">
          <cell r="A3673">
            <v>5080</v>
          </cell>
          <cell r="B3673" t="str">
            <v>PUXADOR TIPO ALCA, EM ZAMAC CROMADO, COM ROSETAS, COMPRIMENTO DE APROX *100* MM, PARA PORTAS E JANELAS DE MADEIRA, INCLUINDO PARAFUSOS</v>
          </cell>
          <cell r="C3673" t="str">
            <v xml:space="preserve">UN    </v>
          </cell>
          <cell r="D3673" t="str">
            <v>CR</v>
          </cell>
          <cell r="E3673" t="str">
            <v>20,28</v>
          </cell>
        </row>
        <row r="3674">
          <cell r="A3674">
            <v>38168</v>
          </cell>
          <cell r="B3674" t="str">
            <v>PUXADOR TUBULAR RETO DUPLO, EM ALUMINIO CROMADO, COMPRIMENTO DE APROX 400 MM E DIAMETRO DE 25 MM (1")</v>
          </cell>
          <cell r="C3674" t="str">
            <v xml:space="preserve">UN    </v>
          </cell>
          <cell r="D3674" t="str">
            <v>CR</v>
          </cell>
          <cell r="E3674" t="str">
            <v>141,62</v>
          </cell>
        </row>
        <row r="3675">
          <cell r="A3675">
            <v>43601</v>
          </cell>
          <cell r="B3675" t="str">
            <v>PUXADOR TUBULAR RETO SIMPLES, EM ALUMINIO CROMADO, COM COMPRIMENTO DE APROX 400 MM E DIAMETRO DE 25 MM</v>
          </cell>
          <cell r="C3675" t="str">
            <v xml:space="preserve">UN    </v>
          </cell>
          <cell r="D3675" t="str">
            <v>CR</v>
          </cell>
          <cell r="E3675" t="str">
            <v>70,81</v>
          </cell>
        </row>
        <row r="3676">
          <cell r="A3676">
            <v>13393</v>
          </cell>
          <cell r="B3676" t="str">
            <v>QUADRO DE DISTRIBUICAO COM BARRAMENTO TRIFASICO, DE EMBUTIR, EM CHAPA DE ACO GALVANIZADO, PARA 12 DISJUNTORES DIN, 100 A</v>
          </cell>
          <cell r="C3676" t="str">
            <v xml:space="preserve">UN    </v>
          </cell>
          <cell r="D3676" t="str">
            <v>CR</v>
          </cell>
          <cell r="E3676" t="str">
            <v>490,99</v>
          </cell>
        </row>
        <row r="3677">
          <cell r="A3677">
            <v>13395</v>
          </cell>
          <cell r="B3677" t="str">
            <v>QUADRO DE DISTRIBUICAO COM BARRAMENTO TRIFASICO, DE EMBUTIR, EM CHAPA DE ACO GALVANIZADO, PARA 18 DISJUNTORES DIN, 100 A, INCLUINDO BARRAMENTO</v>
          </cell>
          <cell r="C3677" t="str">
            <v xml:space="preserve">UN    </v>
          </cell>
          <cell r="D3677" t="str">
            <v>CR</v>
          </cell>
          <cell r="E3677" t="str">
            <v>688,07</v>
          </cell>
        </row>
        <row r="3678">
          <cell r="A3678">
            <v>12039</v>
          </cell>
          <cell r="B3678" t="str">
            <v>QUADRO DE DISTRIBUICAO COM BARRAMENTO TRIFASICO, DE EMBUTIR, EM CHAPA DE ACO GALVANIZADO, PARA 24 DISJUNTORES DIN, 100 A</v>
          </cell>
          <cell r="C3678" t="str">
            <v xml:space="preserve">UN    </v>
          </cell>
          <cell r="D3678" t="str">
            <v>CR</v>
          </cell>
          <cell r="E3678" t="str">
            <v>723,09</v>
          </cell>
        </row>
        <row r="3679">
          <cell r="A3679">
            <v>13396</v>
          </cell>
          <cell r="B3679" t="str">
            <v>QUADRO DE DISTRIBUICAO COM BARRAMENTO TRIFASICO, DE EMBUTIR, EM CHAPA DE ACO GALVANIZADO, PARA 28 DISJUNTORES DIN, 100 A</v>
          </cell>
          <cell r="C3679" t="str">
            <v xml:space="preserve">UN    </v>
          </cell>
          <cell r="D3679" t="str">
            <v>CR</v>
          </cell>
          <cell r="E3679" t="str">
            <v>1.015,53</v>
          </cell>
        </row>
        <row r="3680">
          <cell r="A3680">
            <v>12041</v>
          </cell>
          <cell r="B3680" t="str">
            <v>QUADRO DE DISTRIBUICAO COM BARRAMENTO TRIFASICO, DE EMBUTIR, EM CHAPA DE ACO GALVANIZADO, PARA 30 DISJUNTORES DIN, 150 A</v>
          </cell>
          <cell r="C3680" t="str">
            <v xml:space="preserve">UN    </v>
          </cell>
          <cell r="D3680" t="str">
            <v>CR</v>
          </cell>
          <cell r="E3680" t="str">
            <v>829,24</v>
          </cell>
        </row>
        <row r="3681">
          <cell r="A3681">
            <v>12043</v>
          </cell>
          <cell r="B3681" t="str">
            <v>QUADRO DE DISTRIBUICAO COM BARRAMENTO TRIFASICO, DE EMBUTIR, EM CHAPA DE ACO GALVANIZADO, PARA 30 DISJUNTORES DIN, 225 A</v>
          </cell>
          <cell r="C3681" t="str">
            <v xml:space="preserve">UN    </v>
          </cell>
          <cell r="D3681" t="str">
            <v>CR</v>
          </cell>
          <cell r="E3681" t="str">
            <v>1.750,81</v>
          </cell>
        </row>
        <row r="3682">
          <cell r="A3682">
            <v>39762</v>
          </cell>
          <cell r="B3682" t="str">
            <v>QUADRO DE DISTRIBUICAO COM BARRAMENTO TRIFASICO, DE EMBUTIR, EM CHAPA DE ACO GALVANIZADO, PARA 36 DISJUNTORES DIN, 100 A</v>
          </cell>
          <cell r="C3682" t="str">
            <v xml:space="preserve">UN    </v>
          </cell>
          <cell r="D3682" t="str">
            <v>CR</v>
          </cell>
          <cell r="E3682" t="str">
            <v>833,43</v>
          </cell>
        </row>
        <row r="3683">
          <cell r="A3683">
            <v>12042</v>
          </cell>
          <cell r="B3683" t="str">
            <v>QUADRO DE DISTRIBUICAO COM BARRAMENTO TRIFASICO, DE EMBUTIR, EM CHAPA DE ACO GALVANIZADO, PARA 40 DISJUNTORES DIN, 100 A</v>
          </cell>
          <cell r="C3683" t="str">
            <v xml:space="preserve">UN    </v>
          </cell>
          <cell r="D3683" t="str">
            <v>CR</v>
          </cell>
          <cell r="E3683" t="str">
            <v>1.216,78</v>
          </cell>
        </row>
        <row r="3684">
          <cell r="A3684">
            <v>39763</v>
          </cell>
          <cell r="B3684" t="str">
            <v>QUADRO DE DISTRIBUICAO COM BARRAMENTO TRIFASICO, DE EMBUTIR, EM CHAPA DE ACO GALVANIZADO, PARA 48 DISJUNTORES DIN, 100 A</v>
          </cell>
          <cell r="C3684" t="str">
            <v xml:space="preserve">UN    </v>
          </cell>
          <cell r="D3684" t="str">
            <v>CR</v>
          </cell>
          <cell r="E3684" t="str">
            <v>1.424,09</v>
          </cell>
        </row>
        <row r="3685">
          <cell r="A3685">
            <v>39760</v>
          </cell>
          <cell r="B3685" t="str">
            <v>QUADRO DE DISTRIBUICAO COM BARRAMENTO TRIFASICO, DE SOBREPOR, EM CHAPA DE ACO GALVANIZADO, PARA *42* DISJUNTORES DIN, 100 A</v>
          </cell>
          <cell r="C3685" t="str">
            <v xml:space="preserve">UN    </v>
          </cell>
          <cell r="D3685" t="str">
            <v>CR</v>
          </cell>
          <cell r="E3685" t="str">
            <v>1.419,40</v>
          </cell>
        </row>
        <row r="3686">
          <cell r="A3686">
            <v>39756</v>
          </cell>
          <cell r="B3686" t="str">
            <v>QUADRO DE DISTRIBUICAO COM BARRAMENTO TRIFASICO, DE SOBREPOR, EM CHAPA DE ACO GALVANIZADO, PARA 12 DISJUNTORES DIN, 100 A</v>
          </cell>
          <cell r="C3686" t="str">
            <v xml:space="preserve">UN    </v>
          </cell>
          <cell r="D3686" t="str">
            <v>CR</v>
          </cell>
          <cell r="E3686" t="str">
            <v>509,65</v>
          </cell>
        </row>
        <row r="3687">
          <cell r="A3687">
            <v>12038</v>
          </cell>
          <cell r="B3687" t="str">
            <v>QUADRO DE DISTRIBUICAO COM BARRAMENTO TRIFASICO, DE SOBREPOR, EM CHAPA DE ACO GALVANIZADO, PARA 18 DISJUNTORES DIN, 100 A</v>
          </cell>
          <cell r="C3687" t="str">
            <v xml:space="preserve">UN    </v>
          </cell>
          <cell r="D3687" t="str">
            <v>CR</v>
          </cell>
          <cell r="E3687" t="str">
            <v>636,82</v>
          </cell>
        </row>
        <row r="3688">
          <cell r="A3688">
            <v>39757</v>
          </cell>
          <cell r="B3688" t="str">
            <v>QUADRO DE DISTRIBUICAO COM BARRAMENTO TRIFASICO, DE SOBREPOR, EM CHAPA DE ACO GALVANIZADO, PARA 28 DISJUNTORES DIN, 100 A</v>
          </cell>
          <cell r="C3688" t="str">
            <v xml:space="preserve">UN    </v>
          </cell>
          <cell r="D3688" t="str">
            <v>CR</v>
          </cell>
          <cell r="E3688" t="str">
            <v>588,86</v>
          </cell>
        </row>
        <row r="3689">
          <cell r="A3689">
            <v>39758</v>
          </cell>
          <cell r="B3689" t="str">
            <v>QUADRO DE DISTRIBUICAO COM BARRAMENTO TRIFASICO, DE SOBREPOR, EM CHAPA DE ACO GALVANIZADO, PARA 30 DISJUNTORES DIN, 100 A</v>
          </cell>
          <cell r="C3689" t="str">
            <v xml:space="preserve">UN    </v>
          </cell>
          <cell r="D3689" t="str">
            <v>CR</v>
          </cell>
          <cell r="E3689" t="str">
            <v>858,19</v>
          </cell>
        </row>
        <row r="3690">
          <cell r="A3690">
            <v>39759</v>
          </cell>
          <cell r="B3690" t="str">
            <v>QUADRO DE DISTRIBUICAO COM BARRAMENTO TRIFASICO, DE SOBREPOR, EM CHAPA DE ACO GALVANIZADO, PARA 36 DISJUNTORES DIN, 100 A</v>
          </cell>
          <cell r="C3690" t="str">
            <v xml:space="preserve">UN    </v>
          </cell>
          <cell r="D3690" t="str">
            <v>CR</v>
          </cell>
          <cell r="E3690" t="str">
            <v>1.059,87</v>
          </cell>
        </row>
        <row r="3691">
          <cell r="A3691">
            <v>39761</v>
          </cell>
          <cell r="B3691" t="str">
            <v>QUADRO DE DISTRIBUICAO COM BARRAMENTO TRIFASICO, DE SOBREPOR, EM CHAPA DE ACO GALVANIZADO, PARA 48 DISJUNTORES DIN, 100 A</v>
          </cell>
          <cell r="C3691" t="str">
            <v xml:space="preserve">UN    </v>
          </cell>
          <cell r="D3691" t="str">
            <v>CR</v>
          </cell>
          <cell r="E3691" t="str">
            <v>1.273,99</v>
          </cell>
        </row>
        <row r="3692">
          <cell r="A3692">
            <v>39805</v>
          </cell>
          <cell r="B3692" t="str">
            <v>QUADRO DE DISTRIBUICAO, EM PVC, DE EMBUTIR, COM BARRAMENTO TERRA / NEUTRO, PARA 12 DISJUNTORES NEMA OU 16 DISJUNTORES DIN</v>
          </cell>
          <cell r="C3692" t="str">
            <v xml:space="preserve">UN    </v>
          </cell>
          <cell r="D3692" t="str">
            <v>CR</v>
          </cell>
          <cell r="E3692" t="str">
            <v>178,72</v>
          </cell>
        </row>
        <row r="3693">
          <cell r="A3693">
            <v>39806</v>
          </cell>
          <cell r="B3693" t="str">
            <v>QUADRO DE DISTRIBUICAO, EM PVC, DE EMBUTIR, COM BARRAMENTO TERRA / NEUTRO, PARA 18 DISJUNTORES NEMA OU 24 DISJUNTORES DIN</v>
          </cell>
          <cell r="C3693" t="str">
            <v xml:space="preserve">UN    </v>
          </cell>
          <cell r="D3693" t="str">
            <v>CR</v>
          </cell>
          <cell r="E3693" t="str">
            <v>331,12</v>
          </cell>
        </row>
        <row r="3694">
          <cell r="A3694">
            <v>39807</v>
          </cell>
          <cell r="B3694" t="str">
            <v>QUADRO DE DISTRIBUICAO, EM PVC, DE EMBUTIR, COM BARRAMENTO TERRA / NEUTRO, PARA 27 DISJUNTORES NEMA OU 36 DISJUNTORES DIN</v>
          </cell>
          <cell r="C3694" t="str">
            <v xml:space="preserve">UN    </v>
          </cell>
          <cell r="D3694" t="str">
            <v>CR</v>
          </cell>
          <cell r="E3694" t="str">
            <v>717,62</v>
          </cell>
        </row>
        <row r="3695">
          <cell r="A3695">
            <v>43100</v>
          </cell>
          <cell r="B3695" t="str">
            <v>QUADRO DE DISTRIBUICAO, EM PVC, DE EMBUTIR, COM BARRAMENTO TERRA / NEUTRO, PARA 48 DISJUNTORES DIN</v>
          </cell>
          <cell r="C3695" t="str">
            <v xml:space="preserve">UN    </v>
          </cell>
          <cell r="D3695" t="str">
            <v>CR</v>
          </cell>
          <cell r="E3695" t="str">
            <v>561,02</v>
          </cell>
        </row>
        <row r="3696">
          <cell r="A3696">
            <v>39804</v>
          </cell>
          <cell r="B3696" t="str">
            <v>QUADRO DE DISTRIBUICAO, EM PVC, DE EMBUTIR, COM BARRAMENTO TERRA / NEUTRO, PARA 6 DISJUNTORES NEMA OU 8 DISJUNTORES DIN</v>
          </cell>
          <cell r="C3696" t="str">
            <v xml:space="preserve">UN    </v>
          </cell>
          <cell r="D3696" t="str">
            <v>CR</v>
          </cell>
          <cell r="E3696" t="str">
            <v>104,94</v>
          </cell>
        </row>
        <row r="3697">
          <cell r="A3697">
            <v>39796</v>
          </cell>
          <cell r="B3697" t="str">
            <v>QUADRO DE DISTRIBUICAO, SEM BARRAMENTO, EM PVC, DE EMBUTIR, PARA 12 DISJUNTORES NEMA OU 16 DISJUNTORES DIN</v>
          </cell>
          <cell r="C3697" t="str">
            <v xml:space="preserve">UN    </v>
          </cell>
          <cell r="D3697" t="str">
            <v>CR</v>
          </cell>
          <cell r="E3697" t="str">
            <v>108,70</v>
          </cell>
        </row>
        <row r="3698">
          <cell r="A3698">
            <v>39797</v>
          </cell>
          <cell r="B3698" t="str">
            <v>QUADRO DE DISTRIBUICAO, SEM BARRAMENTO, EM PVC, DE EMBUTIR, PARA 18 DISJUNTORES NEMA OU 24 DISJUNTORES DIN</v>
          </cell>
          <cell r="C3698" t="str">
            <v xml:space="preserve">UN    </v>
          </cell>
          <cell r="D3698" t="str">
            <v xml:space="preserve">C </v>
          </cell>
          <cell r="E3698" t="str">
            <v>170,63</v>
          </cell>
        </row>
        <row r="3699">
          <cell r="A3699">
            <v>39798</v>
          </cell>
          <cell r="B3699" t="str">
            <v>QUADRO DE DISTRIBUICAO, SEM BARRAMENTO, EM PVC, DE EMBUTIR, PARA 27 DISJUNTORES NEMA OU 36 DISJUNTORES DIN</v>
          </cell>
          <cell r="C3699" t="str">
            <v xml:space="preserve">UN    </v>
          </cell>
          <cell r="D3699" t="str">
            <v>CR</v>
          </cell>
          <cell r="E3699" t="str">
            <v>292,68</v>
          </cell>
        </row>
        <row r="3700">
          <cell r="A3700">
            <v>39794</v>
          </cell>
          <cell r="B3700" t="str">
            <v>QUADRO DE DISTRIBUICAO, SEM BARRAMENTO, EM PVC, DE EMBUTIR, PARA 3 DISJUNTORES NEMA OU 4 DISJUNTORES DIN</v>
          </cell>
          <cell r="C3700" t="str">
            <v xml:space="preserve">UN    </v>
          </cell>
          <cell r="D3700" t="str">
            <v>CR</v>
          </cell>
          <cell r="E3700" t="str">
            <v>46,14</v>
          </cell>
        </row>
        <row r="3701">
          <cell r="A3701">
            <v>39795</v>
          </cell>
          <cell r="B3701" t="str">
            <v>QUADRO DE DISTRIBUICAO, SEM BARRAMENTO, EM PVC, DE EMBUTIR, PARA 6 DISJUNTORES NEMA OU 8 DISJUNTORES DIN</v>
          </cell>
          <cell r="C3701" t="str">
            <v xml:space="preserve">UN    </v>
          </cell>
          <cell r="D3701" t="str">
            <v>CR</v>
          </cell>
          <cell r="E3701" t="str">
            <v>72,89</v>
          </cell>
        </row>
        <row r="3702">
          <cell r="A3702">
            <v>39799</v>
          </cell>
          <cell r="B3702" t="str">
            <v>QUADRO DE DISTRIBUICAO, SEM BARRAMENTO, EM PVC, DE SOBREPOR,  PARA 3 DISJUNTORES NEMA OU 4 DISJUNTORES DIN</v>
          </cell>
          <cell r="C3702" t="str">
            <v xml:space="preserve">UN    </v>
          </cell>
          <cell r="D3702" t="str">
            <v>CR</v>
          </cell>
          <cell r="E3702" t="str">
            <v>53,78</v>
          </cell>
        </row>
        <row r="3703">
          <cell r="A3703">
            <v>39801</v>
          </cell>
          <cell r="B3703" t="str">
            <v>QUADRO DE DISTRIBUICAO, SEM BARRAMENTO, EM PVC, DE SOBREPOR, PARA 12 DISJUNTORES NEMA OU 16 DISJUNTORES DIN</v>
          </cell>
          <cell r="C3703" t="str">
            <v xml:space="preserve">UN    </v>
          </cell>
          <cell r="D3703" t="str">
            <v>CR</v>
          </cell>
          <cell r="E3703" t="str">
            <v>153,92</v>
          </cell>
        </row>
        <row r="3704">
          <cell r="A3704">
            <v>39802</v>
          </cell>
          <cell r="B3704" t="str">
            <v>QUADRO DE DISTRIBUICAO, SEM BARRAMENTO, EM PVC, DE SOBREPOR, PARA 18 DISJUNTORES NEMA OU 24 DISJUNTORES DIN</v>
          </cell>
          <cell r="C3704" t="str">
            <v xml:space="preserve">UN    </v>
          </cell>
          <cell r="D3704" t="str">
            <v>CR</v>
          </cell>
          <cell r="E3704" t="str">
            <v>225,62</v>
          </cell>
        </row>
        <row r="3705">
          <cell r="A3705">
            <v>39803</v>
          </cell>
          <cell r="B3705" t="str">
            <v>QUADRO DE DISTRIBUICAO, SEM BARRAMENTO, EM PVC, DE SOBREPOR, PARA 27 DISJUNTORES NEMA OU 36 DISJUNTORES DIN</v>
          </cell>
          <cell r="C3705" t="str">
            <v xml:space="preserve">UN    </v>
          </cell>
          <cell r="D3705" t="str">
            <v>CR</v>
          </cell>
          <cell r="E3705" t="str">
            <v>314,74</v>
          </cell>
        </row>
        <row r="3706">
          <cell r="A3706">
            <v>39800</v>
          </cell>
          <cell r="B3706" t="str">
            <v>QUADRO DE DISTRIBUICAO, SEM BARRAMENTO, EM PVC, DE SOBREPOR, PARA 6 DISJUNTORES NEMA OU 8 DISJUNTORES DIN</v>
          </cell>
          <cell r="C3706" t="str">
            <v xml:space="preserve">UN    </v>
          </cell>
          <cell r="D3706" t="str">
            <v>CR</v>
          </cell>
          <cell r="E3706" t="str">
            <v>91,61</v>
          </cell>
        </row>
        <row r="3707">
          <cell r="A3707">
            <v>43837</v>
          </cell>
          <cell r="B3707" t="str">
            <v>RACK DE PISO PARA SERVIDOR, ABERTO, EM COLUNA, 44U X *570* MM</v>
          </cell>
          <cell r="C3707" t="str">
            <v xml:space="preserve">UN    </v>
          </cell>
          <cell r="D3707" t="str">
            <v>CR</v>
          </cell>
          <cell r="E3707" t="str">
            <v>1.679,70</v>
          </cell>
        </row>
        <row r="3708">
          <cell r="A3708">
            <v>43836</v>
          </cell>
          <cell r="B3708" t="str">
            <v>RACK DE PISO PARA SERVIDOR, FECHADO, 44U, COM PORTA, 44U X *570* MM</v>
          </cell>
          <cell r="C3708" t="str">
            <v xml:space="preserve">UN    </v>
          </cell>
          <cell r="D3708" t="str">
            <v>CR</v>
          </cell>
          <cell r="E3708" t="str">
            <v>3.417,88</v>
          </cell>
        </row>
        <row r="3709">
          <cell r="A3709">
            <v>21059</v>
          </cell>
          <cell r="B3709" t="str">
            <v>RALO FOFO COM REQUADRO, QUADRADO 150 X 150 MM</v>
          </cell>
          <cell r="C3709" t="str">
            <v xml:space="preserve">UN    </v>
          </cell>
          <cell r="D3709" t="str">
            <v>CR</v>
          </cell>
          <cell r="E3709" t="str">
            <v>65,64</v>
          </cell>
        </row>
        <row r="3710">
          <cell r="A3710">
            <v>11234</v>
          </cell>
          <cell r="B3710" t="str">
            <v>RALO FOFO COM REQUADRO, QUADRADO 200 X 200 MM</v>
          </cell>
          <cell r="C3710" t="str">
            <v xml:space="preserve">UN    </v>
          </cell>
          <cell r="D3710" t="str">
            <v>CR</v>
          </cell>
          <cell r="E3710" t="str">
            <v>98,94</v>
          </cell>
        </row>
        <row r="3711">
          <cell r="A3711">
            <v>21060</v>
          </cell>
          <cell r="B3711" t="str">
            <v>RALO FOFO COM REQUADRO, QUADRADO 250 X 250 MM</v>
          </cell>
          <cell r="C3711" t="str">
            <v xml:space="preserve">UN    </v>
          </cell>
          <cell r="D3711" t="str">
            <v>CR</v>
          </cell>
          <cell r="E3711" t="str">
            <v>121,77</v>
          </cell>
        </row>
        <row r="3712">
          <cell r="A3712">
            <v>21061</v>
          </cell>
          <cell r="B3712" t="str">
            <v>RALO FOFO COM REQUADRO, QUADRADO 300 X 300 MM</v>
          </cell>
          <cell r="C3712" t="str">
            <v xml:space="preserve">UN    </v>
          </cell>
          <cell r="D3712" t="str">
            <v>CR</v>
          </cell>
          <cell r="E3712" t="str">
            <v>152,22</v>
          </cell>
        </row>
        <row r="3713">
          <cell r="A3713">
            <v>21062</v>
          </cell>
          <cell r="B3713" t="str">
            <v>RALO FOFO COM REQUADRO, QUADRADO 400 X 400 MM</v>
          </cell>
          <cell r="C3713" t="str">
            <v xml:space="preserve">UN    </v>
          </cell>
          <cell r="D3713" t="str">
            <v>CR</v>
          </cell>
          <cell r="E3713" t="str">
            <v>239,74</v>
          </cell>
        </row>
        <row r="3714">
          <cell r="A3714">
            <v>11708</v>
          </cell>
          <cell r="B3714" t="str">
            <v>RALO FOFO SEMIESFERICO, 100 MM, PARA LAJES/ CALHAS</v>
          </cell>
          <cell r="C3714" t="str">
            <v xml:space="preserve">UN    </v>
          </cell>
          <cell r="D3714" t="str">
            <v>CR</v>
          </cell>
          <cell r="E3714" t="str">
            <v>26,16</v>
          </cell>
        </row>
        <row r="3715">
          <cell r="A3715">
            <v>11709</v>
          </cell>
          <cell r="B3715" t="str">
            <v>RALO FOFO SEMIESFERICO, 150 MM, PARA LAJES/ CALHAS</v>
          </cell>
          <cell r="C3715" t="str">
            <v xml:space="preserve">UN    </v>
          </cell>
          <cell r="D3715" t="str">
            <v>CR</v>
          </cell>
          <cell r="E3715" t="str">
            <v>61,45</v>
          </cell>
        </row>
        <row r="3716">
          <cell r="A3716">
            <v>11710</v>
          </cell>
          <cell r="B3716" t="str">
            <v>RALO FOFO SEMIESFERICO, 200 MM, PARA LAJES/ CALHAS</v>
          </cell>
          <cell r="C3716" t="str">
            <v xml:space="preserve">UN    </v>
          </cell>
          <cell r="D3716" t="str">
            <v>CR</v>
          </cell>
          <cell r="E3716" t="str">
            <v>141,27</v>
          </cell>
        </row>
        <row r="3717">
          <cell r="A3717">
            <v>11707</v>
          </cell>
          <cell r="B3717" t="str">
            <v>RALO FOFO SEMIESFERICO, 75 MM, PARA LAJES/ CALHAS</v>
          </cell>
          <cell r="C3717" t="str">
            <v xml:space="preserve">UN    </v>
          </cell>
          <cell r="D3717" t="str">
            <v>CR</v>
          </cell>
          <cell r="E3717" t="str">
            <v>19,59</v>
          </cell>
        </row>
        <row r="3718">
          <cell r="A3718">
            <v>5102</v>
          </cell>
          <cell r="B3718" t="str">
            <v>RALO SECO / RALO DE PASSAGEM EM PVC, QUADRADO, 100 X 100 X 53 MM, SAIDA 40 MM, COM GRELHA BRANCA</v>
          </cell>
          <cell r="C3718" t="str">
            <v xml:space="preserve">UN    </v>
          </cell>
          <cell r="D3718" t="str">
            <v>CR</v>
          </cell>
          <cell r="E3718" t="str">
            <v>12,97</v>
          </cell>
        </row>
        <row r="3719">
          <cell r="A3719">
            <v>11739</v>
          </cell>
          <cell r="B3719" t="str">
            <v>RALO SECO CONICO, PVC, 100 X 40 MM,  COM GRELHA REDONDA BRANCA</v>
          </cell>
          <cell r="C3719" t="str">
            <v xml:space="preserve">UN    </v>
          </cell>
          <cell r="D3719" t="str">
            <v>CR</v>
          </cell>
          <cell r="E3719" t="str">
            <v>9,24</v>
          </cell>
        </row>
        <row r="3720">
          <cell r="A3720">
            <v>11711</v>
          </cell>
          <cell r="B3720" t="str">
            <v>RALO SECO CONICO, PVC, 100 X 40 MM, COM GRELHA QUADRADA BRANCA</v>
          </cell>
          <cell r="C3720" t="str">
            <v xml:space="preserve">UN    </v>
          </cell>
          <cell r="D3720" t="str">
            <v>CR</v>
          </cell>
          <cell r="E3720" t="str">
            <v>10,80</v>
          </cell>
        </row>
        <row r="3721">
          <cell r="A3721">
            <v>11741</v>
          </cell>
          <cell r="B3721" t="str">
            <v>RALO SIFONADO CILINDRICO, PVC, 100 X 40 MM,  COM GRELHA REDONDA BRANCA</v>
          </cell>
          <cell r="C3721" t="str">
            <v xml:space="preserve">UN    </v>
          </cell>
          <cell r="D3721" t="str">
            <v>CR</v>
          </cell>
          <cell r="E3721" t="str">
            <v>11,77</v>
          </cell>
        </row>
        <row r="3722">
          <cell r="A3722">
            <v>11745</v>
          </cell>
          <cell r="B3722" t="str">
            <v>RALO SIFONADO QUADRADO, PVC, 100 X 53 MM, SAIDA 40 MM, COM GRELHA QUADRADA BRANCA</v>
          </cell>
          <cell r="C3722" t="str">
            <v xml:space="preserve">UN    </v>
          </cell>
          <cell r="D3722" t="str">
            <v>CR</v>
          </cell>
          <cell r="E3722" t="str">
            <v>15,51</v>
          </cell>
        </row>
        <row r="3723">
          <cell r="A3723">
            <v>11743</v>
          </cell>
          <cell r="B3723" t="str">
            <v>RALO SIFONADO REDONDO CONICO, PVC, 100 X 40 MM, COM GRELHA REDONDA BRANCA</v>
          </cell>
          <cell r="C3723" t="str">
            <v xml:space="preserve">UN    </v>
          </cell>
          <cell r="D3723" t="str">
            <v>CR</v>
          </cell>
          <cell r="E3723" t="str">
            <v>9,88</v>
          </cell>
        </row>
        <row r="3724">
          <cell r="A3724">
            <v>40985</v>
          </cell>
          <cell r="B3724" t="str">
            <v>RASTELEIRO (MENSALISTA)</v>
          </cell>
          <cell r="C3724" t="str">
            <v xml:space="preserve">MES   </v>
          </cell>
          <cell r="D3724" t="str">
            <v>CR</v>
          </cell>
          <cell r="E3724" t="str">
            <v>2.817,68</v>
          </cell>
        </row>
        <row r="3725">
          <cell r="A3725">
            <v>44502</v>
          </cell>
          <cell r="B3725" t="str">
            <v>RASTELEIRO HORISTA</v>
          </cell>
          <cell r="C3725" t="str">
            <v xml:space="preserve">H     </v>
          </cell>
          <cell r="D3725" t="str">
            <v>CR</v>
          </cell>
          <cell r="E3725" t="str">
            <v>16,07</v>
          </cell>
        </row>
        <row r="3726">
          <cell r="A3726">
            <v>1088</v>
          </cell>
          <cell r="B3726" t="str">
            <v>REATOR ELETRONICO BIVOLT PARA 1 LAMPADA FLUORESCENTE DE 18/20 W</v>
          </cell>
          <cell r="C3726" t="str">
            <v xml:space="preserve">UN    </v>
          </cell>
          <cell r="D3726" t="str">
            <v>CR</v>
          </cell>
          <cell r="E3726" t="str">
            <v>34,10</v>
          </cell>
        </row>
        <row r="3727">
          <cell r="A3727">
            <v>1087</v>
          </cell>
          <cell r="B3727" t="str">
            <v>REATOR ELETRONICO BIVOLT PARA 1 LAMPADA FLUORESCENTE DE 36/40 W</v>
          </cell>
          <cell r="C3727" t="str">
            <v xml:space="preserve">UN    </v>
          </cell>
          <cell r="D3727" t="str">
            <v>CR</v>
          </cell>
          <cell r="E3727" t="str">
            <v>42,60</v>
          </cell>
        </row>
        <row r="3728">
          <cell r="A3728">
            <v>38777</v>
          </cell>
          <cell r="B3728" t="str">
            <v>REATOR ELETRONICO BIVOLT PARA 2 LAMPADAS FLUORESCENTES DE 14 W</v>
          </cell>
          <cell r="C3728" t="str">
            <v xml:space="preserve">UN    </v>
          </cell>
          <cell r="D3728" t="str">
            <v>CR</v>
          </cell>
          <cell r="E3728" t="str">
            <v>84,84</v>
          </cell>
        </row>
        <row r="3729">
          <cell r="A3729">
            <v>1086</v>
          </cell>
          <cell r="B3729" t="str">
            <v>REATOR ELETRONICO BIVOLT PARA 2 LAMPADAS FLUORESCENTES DE 18/20 W</v>
          </cell>
          <cell r="C3729" t="str">
            <v xml:space="preserve">UN    </v>
          </cell>
          <cell r="D3729" t="str">
            <v>CR</v>
          </cell>
          <cell r="E3729" t="str">
            <v>44,77</v>
          </cell>
        </row>
        <row r="3730">
          <cell r="A3730">
            <v>1079</v>
          </cell>
          <cell r="B3730" t="str">
            <v>REATOR ELETRONICO BIVOLT PARA 2 LAMPADAS FLUORESCENTES DE 36/40 W</v>
          </cell>
          <cell r="C3730" t="str">
            <v xml:space="preserve">UN    </v>
          </cell>
          <cell r="D3730" t="str">
            <v>CR</v>
          </cell>
          <cell r="E3730" t="str">
            <v>46,28</v>
          </cell>
        </row>
        <row r="3731">
          <cell r="A3731">
            <v>39374</v>
          </cell>
          <cell r="B3731" t="str">
            <v>REATOR INTERNO/INTEGRADO PARA LAMPADA VAPOR METALICO 400 W, ALTO FATOR DE POTENCIA</v>
          </cell>
          <cell r="C3731" t="str">
            <v xml:space="preserve">UN    </v>
          </cell>
          <cell r="D3731" t="str">
            <v>AS</v>
          </cell>
          <cell r="E3731" t="str">
            <v>147,60</v>
          </cell>
        </row>
        <row r="3732">
          <cell r="A3732">
            <v>1082</v>
          </cell>
          <cell r="B3732" t="str">
            <v>REATOR P/ LAMPADA VAPOR DE SODIO 250W USO EXT</v>
          </cell>
          <cell r="C3732" t="str">
            <v xml:space="preserve">UN    </v>
          </cell>
          <cell r="D3732" t="str">
            <v>CR</v>
          </cell>
          <cell r="E3732" t="str">
            <v>290,97</v>
          </cell>
        </row>
        <row r="3733">
          <cell r="A3733">
            <v>12316</v>
          </cell>
          <cell r="B3733" t="str">
            <v>REATOR P/ 1 LAMPADA VAPOR DE MERCURIO 125W USO EXT</v>
          </cell>
          <cell r="C3733" t="str">
            <v xml:space="preserve">UN    </v>
          </cell>
          <cell r="D3733" t="str">
            <v>CR</v>
          </cell>
          <cell r="E3733" t="str">
            <v>133,36</v>
          </cell>
        </row>
        <row r="3734">
          <cell r="A3734">
            <v>12317</v>
          </cell>
          <cell r="B3734" t="str">
            <v>REATOR P/ 1 LAMPADA VAPOR DE MERCURIO 250W USO EXT</v>
          </cell>
          <cell r="C3734" t="str">
            <v xml:space="preserve">UN    </v>
          </cell>
          <cell r="D3734" t="str">
            <v>CR</v>
          </cell>
          <cell r="E3734" t="str">
            <v>159,03</v>
          </cell>
        </row>
        <row r="3735">
          <cell r="A3735">
            <v>12318</v>
          </cell>
          <cell r="B3735" t="str">
            <v>REATOR P/ 1 LAMPADA VAPOR DE MERCURIO 400W USO EXT</v>
          </cell>
          <cell r="C3735" t="str">
            <v xml:space="preserve">UN    </v>
          </cell>
          <cell r="D3735" t="str">
            <v>CR</v>
          </cell>
          <cell r="E3735" t="str">
            <v>183,21</v>
          </cell>
        </row>
        <row r="3736">
          <cell r="A3736">
            <v>5104</v>
          </cell>
          <cell r="B3736" t="str">
            <v>REBITE DE ALUMINIO VAZADO DE REPUXO, 3,2 X 8 MM (1KG = 1025 UNIDADES)</v>
          </cell>
          <cell r="C3736" t="str">
            <v xml:space="preserve">KG    </v>
          </cell>
          <cell r="D3736" t="str">
            <v>CR</v>
          </cell>
          <cell r="E3736" t="str">
            <v>74,08</v>
          </cell>
        </row>
        <row r="3737">
          <cell r="A3737">
            <v>44530</v>
          </cell>
          <cell r="B3737" t="str">
            <v>REBOLO ABRASIVO RETO DE USO GERAL GRAO 36, DE 6 X 1 " ( DIAMETRO X ALTURA)</v>
          </cell>
          <cell r="C3737" t="str">
            <v xml:space="preserve">UN    </v>
          </cell>
          <cell r="D3737" t="str">
            <v>CR</v>
          </cell>
          <cell r="E3737" t="str">
            <v>67,36</v>
          </cell>
        </row>
        <row r="3738">
          <cell r="A3738">
            <v>2710</v>
          </cell>
          <cell r="B3738" t="str">
            <v>REBOLO ABRASIVO RETO DE USO GERAL GRAO 36, DE 6 X 3/4 " (DIAMETRO X ALTURA)</v>
          </cell>
          <cell r="C3738" t="str">
            <v xml:space="preserve">UN    </v>
          </cell>
          <cell r="D3738" t="str">
            <v>CR</v>
          </cell>
          <cell r="E3738" t="str">
            <v>53,80</v>
          </cell>
        </row>
        <row r="3739">
          <cell r="A3739">
            <v>14575</v>
          </cell>
          <cell r="B3739" t="str">
            <v>RECICLADORA DE ASFALTO A FRIO SOBRE RODAS, LARG. FRESAGEM 2,00 M, POT. 315 KW/422 HP</v>
          </cell>
          <cell r="C3739" t="str">
            <v xml:space="preserve">UN    </v>
          </cell>
          <cell r="D3739" t="str">
            <v>AS</v>
          </cell>
          <cell r="E3739" t="str">
            <v>6.121.721,86</v>
          </cell>
        </row>
        <row r="3740">
          <cell r="A3740">
            <v>20043</v>
          </cell>
          <cell r="B3740" t="str">
            <v>REDUCAO EXCENTRICA PVC, DN 100 X 50 MM, PARA ESGOTO PREDIAL</v>
          </cell>
          <cell r="C3740" t="str">
            <v xml:space="preserve">UN    </v>
          </cell>
          <cell r="D3740" t="str">
            <v>CR</v>
          </cell>
          <cell r="E3740" t="str">
            <v>9,16</v>
          </cell>
        </row>
        <row r="3741">
          <cell r="A3741">
            <v>20044</v>
          </cell>
          <cell r="B3741" t="str">
            <v>REDUCAO EXCENTRICA PVC, DN 100 X 75 MM, PARA ESGOTO PREDIAL</v>
          </cell>
          <cell r="C3741" t="str">
            <v xml:space="preserve">UN    </v>
          </cell>
          <cell r="D3741" t="str">
            <v>CR</v>
          </cell>
          <cell r="E3741" t="str">
            <v>10,62</v>
          </cell>
        </row>
        <row r="3742">
          <cell r="A3742">
            <v>20042</v>
          </cell>
          <cell r="B3742" t="str">
            <v>REDUCAO EXCENTRICA PVC, DN 75 X 50 MM, PARA ESGOTO PREDIAL</v>
          </cell>
          <cell r="C3742" t="str">
            <v xml:space="preserve">UN    </v>
          </cell>
          <cell r="D3742" t="str">
            <v>CR</v>
          </cell>
          <cell r="E3742" t="str">
            <v>7,94</v>
          </cell>
        </row>
        <row r="3743">
          <cell r="A3743">
            <v>20046</v>
          </cell>
          <cell r="B3743" t="str">
            <v>REDUCAO EXCENTRICA PVC, SERIE R, DN 100 X 75 MM, PARA ESGOTO PREDIAL</v>
          </cell>
          <cell r="C3743" t="str">
            <v xml:space="preserve">UN    </v>
          </cell>
          <cell r="D3743" t="str">
            <v>CR</v>
          </cell>
          <cell r="E3743" t="str">
            <v>18,80</v>
          </cell>
        </row>
        <row r="3744">
          <cell r="A3744">
            <v>20047</v>
          </cell>
          <cell r="B3744" t="str">
            <v>REDUCAO EXCENTRICA PVC, SERIE R, DN 150 X 100 MM, PARA ESGOTO PREDIAL</v>
          </cell>
          <cell r="C3744" t="str">
            <v xml:space="preserve">UN    </v>
          </cell>
          <cell r="D3744" t="str">
            <v>CR</v>
          </cell>
          <cell r="E3744" t="str">
            <v>56,39</v>
          </cell>
        </row>
        <row r="3745">
          <cell r="A3745">
            <v>20045</v>
          </cell>
          <cell r="B3745" t="str">
            <v>REDUCAO EXCENTRICA PVC, SERIE R, DN 75 X 50 MM, PARA ESGOTO PREDIAL</v>
          </cell>
          <cell r="C3745" t="str">
            <v xml:space="preserve">UN    </v>
          </cell>
          <cell r="D3745" t="str">
            <v>CR</v>
          </cell>
          <cell r="E3745" t="str">
            <v>9,51</v>
          </cell>
        </row>
        <row r="3746">
          <cell r="A3746">
            <v>20972</v>
          </cell>
          <cell r="B3746" t="str">
            <v>REDUCAO FIXA TIPO STORZ, ENGATE RAPIDO 2.1/2" X 1.1/2", EM LATAO, PARA INSTALACAO PREDIAL COMBATE A INCENDIO PREDIAL</v>
          </cell>
          <cell r="C3746" t="str">
            <v xml:space="preserve">UN    </v>
          </cell>
          <cell r="D3746" t="str">
            <v>CR</v>
          </cell>
          <cell r="E3746" t="str">
            <v>178,57</v>
          </cell>
        </row>
        <row r="3747">
          <cell r="A3747">
            <v>11321</v>
          </cell>
          <cell r="B3747" t="str">
            <v>REDUCAO PVC PBA, JE, PB, DN 100 X 50 / DE 110 X 60 MM, PARA REDE DE AGUA</v>
          </cell>
          <cell r="C3747" t="str">
            <v xml:space="preserve">UN    </v>
          </cell>
          <cell r="D3747" t="str">
            <v>AS</v>
          </cell>
          <cell r="E3747" t="str">
            <v>32,78</v>
          </cell>
        </row>
        <row r="3748">
          <cell r="A3748">
            <v>11323</v>
          </cell>
          <cell r="B3748" t="str">
            <v>REDUCAO PVC PBA, JE, PB, DN 100 X 75 / DE 110 X 85 MM, PARA REDE DE AGUA</v>
          </cell>
          <cell r="C3748" t="str">
            <v xml:space="preserve">UN    </v>
          </cell>
          <cell r="D3748" t="str">
            <v>AS</v>
          </cell>
          <cell r="E3748" t="str">
            <v>37,71</v>
          </cell>
        </row>
        <row r="3749">
          <cell r="A3749">
            <v>20327</v>
          </cell>
          <cell r="B3749" t="str">
            <v>REDUCAO PVC PBA, JE, PB, DN 75 X 50 / DE 85 X 60 MM, PARA REDE DE AGUA</v>
          </cell>
          <cell r="C3749" t="str">
            <v xml:space="preserve">UN    </v>
          </cell>
          <cell r="D3749" t="str">
            <v>AS</v>
          </cell>
          <cell r="E3749" t="str">
            <v>21,40</v>
          </cell>
        </row>
        <row r="3750">
          <cell r="A3750">
            <v>13390</v>
          </cell>
          <cell r="B3750" t="str">
            <v>REFLETOR REDONDO EM ALUMINIO ANODIZADO PARA LAMPADA VAPOR DE MERCURIO/SODIO, CORPO EM ALUMINIO COM PINTURA EPOXI, PARA LAMPADA E-27 DE 300 W, COM SUPORTE REDONDO E ALCA REGULAVEL PARA FIXACAO.</v>
          </cell>
          <cell r="C3750" t="str">
            <v xml:space="preserve">UN    </v>
          </cell>
          <cell r="D3750" t="str">
            <v>CR</v>
          </cell>
          <cell r="E3750" t="str">
            <v>168,30</v>
          </cell>
        </row>
        <row r="3751">
          <cell r="A3751">
            <v>6034</v>
          </cell>
          <cell r="B3751" t="str">
            <v>REGISTRO DE ESFERA DE PASSEIO, PVC PARA POLIETILENO, 20 MM</v>
          </cell>
          <cell r="C3751" t="str">
            <v xml:space="preserve">UN    </v>
          </cell>
          <cell r="D3751" t="str">
            <v>CR</v>
          </cell>
          <cell r="E3751" t="str">
            <v>12,12</v>
          </cell>
        </row>
        <row r="3752">
          <cell r="A3752">
            <v>6036</v>
          </cell>
          <cell r="B3752" t="str">
            <v>REGISTRO DE ESFERA PVC, COM BORBOLETA, COM ROSCA EXTERNA, DE 1/2"</v>
          </cell>
          <cell r="C3752" t="str">
            <v xml:space="preserve">UN    </v>
          </cell>
          <cell r="D3752" t="str">
            <v>CR</v>
          </cell>
          <cell r="E3752" t="str">
            <v>16,51</v>
          </cell>
        </row>
        <row r="3753">
          <cell r="A3753">
            <v>6031</v>
          </cell>
          <cell r="B3753" t="str">
            <v>REGISTRO DE ESFERA PVC, COM BORBOLETA, COM ROSCA EXTERNA, DE 3/4"</v>
          </cell>
          <cell r="C3753" t="str">
            <v xml:space="preserve">UN    </v>
          </cell>
          <cell r="D3753" t="str">
            <v xml:space="preserve">C </v>
          </cell>
          <cell r="E3753" t="str">
            <v>19,40</v>
          </cell>
        </row>
        <row r="3754">
          <cell r="A3754">
            <v>6029</v>
          </cell>
          <cell r="B3754" t="str">
            <v>REGISTRO DE ESFERA PVC, COM CABECA QUADRADA, COM ROSCA EXTERNA, 1/2"</v>
          </cell>
          <cell r="C3754" t="str">
            <v xml:space="preserve">UN    </v>
          </cell>
          <cell r="D3754" t="str">
            <v>CR</v>
          </cell>
          <cell r="E3754" t="str">
            <v>19,60</v>
          </cell>
        </row>
        <row r="3755">
          <cell r="A3755">
            <v>6033</v>
          </cell>
          <cell r="B3755" t="str">
            <v>REGISTRO DE ESFERA PVC, COM CABECA QUADRADA, COM ROSCA EXTERNA, 3/4"</v>
          </cell>
          <cell r="C3755" t="str">
            <v xml:space="preserve">UN    </v>
          </cell>
          <cell r="D3755" t="str">
            <v>CR</v>
          </cell>
          <cell r="E3755" t="str">
            <v>25,84</v>
          </cell>
        </row>
        <row r="3756">
          <cell r="A3756">
            <v>11672</v>
          </cell>
          <cell r="B3756" t="str">
            <v>REGISTRO DE ESFERA, PVC, COM VOLANTE, VS, ROSCAVEL, DN 1 1/2", COM CORPO DIVIDIDO</v>
          </cell>
          <cell r="C3756" t="str">
            <v xml:space="preserve">UN    </v>
          </cell>
          <cell r="D3756" t="str">
            <v>CR</v>
          </cell>
          <cell r="E3756" t="str">
            <v>56,21</v>
          </cell>
        </row>
        <row r="3757">
          <cell r="A3757">
            <v>11669</v>
          </cell>
          <cell r="B3757" t="str">
            <v>REGISTRO DE ESFERA, PVC, COM VOLANTE, VS, ROSCAVEL, DN 1 1/4", COM CORPO DIVIDIDO</v>
          </cell>
          <cell r="C3757" t="str">
            <v xml:space="preserve">UN    </v>
          </cell>
          <cell r="D3757" t="str">
            <v>CR</v>
          </cell>
          <cell r="E3757" t="str">
            <v>53,53</v>
          </cell>
        </row>
        <row r="3758">
          <cell r="A3758">
            <v>11670</v>
          </cell>
          <cell r="B3758" t="str">
            <v>REGISTRO DE ESFERA, PVC, COM VOLANTE, VS, ROSCAVEL, DN 1/2", COM CORPO DIVIDIDO</v>
          </cell>
          <cell r="C3758" t="str">
            <v xml:space="preserve">UN    </v>
          </cell>
          <cell r="D3758" t="str">
            <v>CR</v>
          </cell>
          <cell r="E3758" t="str">
            <v>20,50</v>
          </cell>
        </row>
        <row r="3759">
          <cell r="A3759">
            <v>20055</v>
          </cell>
          <cell r="B3759" t="str">
            <v>REGISTRO DE ESFERA, PVC, COM VOLANTE, VS, ROSCAVEL, DN 1", COM CORPO DIVIDIDO</v>
          </cell>
          <cell r="C3759" t="str">
            <v xml:space="preserve">UN    </v>
          </cell>
          <cell r="D3759" t="str">
            <v>CR</v>
          </cell>
          <cell r="E3759" t="str">
            <v>40,09</v>
          </cell>
        </row>
        <row r="3760">
          <cell r="A3760">
            <v>11671</v>
          </cell>
          <cell r="B3760" t="str">
            <v>REGISTRO DE ESFERA, PVC, COM VOLANTE, VS, ROSCAVEL, DN 2", COM CORPO DIVIDIDO</v>
          </cell>
          <cell r="C3760" t="str">
            <v xml:space="preserve">UN    </v>
          </cell>
          <cell r="D3760" t="str">
            <v>CR</v>
          </cell>
          <cell r="E3760" t="str">
            <v>86,02</v>
          </cell>
        </row>
        <row r="3761">
          <cell r="A3761">
            <v>6032</v>
          </cell>
          <cell r="B3761" t="str">
            <v>REGISTRO DE ESFERA, PVC, COM VOLANTE, VS, ROSCAVEL, DN 3/4", COM CORPO DIVIDIDO</v>
          </cell>
          <cell r="C3761" t="str">
            <v xml:space="preserve">UN    </v>
          </cell>
          <cell r="D3761" t="str">
            <v>CR</v>
          </cell>
          <cell r="E3761" t="str">
            <v>24,57</v>
          </cell>
        </row>
        <row r="3762">
          <cell r="A3762">
            <v>11673</v>
          </cell>
          <cell r="B3762" t="str">
            <v>REGISTRO DE ESFERA, PVC, COM VOLANTE, VS, SOLDAVEL, DN 20 MM, COM CORPO DIVIDIDO</v>
          </cell>
          <cell r="C3762" t="str">
            <v xml:space="preserve">UN    </v>
          </cell>
          <cell r="D3762" t="str">
            <v>CR</v>
          </cell>
          <cell r="E3762" t="str">
            <v>19,35</v>
          </cell>
        </row>
        <row r="3763">
          <cell r="A3763">
            <v>11674</v>
          </cell>
          <cell r="B3763" t="str">
            <v>REGISTRO DE ESFERA, PVC, COM VOLANTE, VS, SOLDAVEL, DN 25 MM, COM CORPO DIVIDIDO</v>
          </cell>
          <cell r="C3763" t="str">
            <v xml:space="preserve">UN    </v>
          </cell>
          <cell r="D3763" t="str">
            <v>CR</v>
          </cell>
          <cell r="E3763" t="str">
            <v>24,91</v>
          </cell>
        </row>
        <row r="3764">
          <cell r="A3764">
            <v>11675</v>
          </cell>
          <cell r="B3764" t="str">
            <v>REGISTRO DE ESFERA, PVC, COM VOLANTE, VS, SOLDAVEL, DN 32 MM, COM CORPO DIVIDIDO</v>
          </cell>
          <cell r="C3764" t="str">
            <v xml:space="preserve">UN    </v>
          </cell>
          <cell r="D3764" t="str">
            <v>CR</v>
          </cell>
          <cell r="E3764" t="str">
            <v>39,56</v>
          </cell>
        </row>
        <row r="3765">
          <cell r="A3765">
            <v>11676</v>
          </cell>
          <cell r="B3765" t="str">
            <v>REGISTRO DE ESFERA, PVC, COM VOLANTE, VS, SOLDAVEL, DN 40 MM, COM CORPO DIVIDIDO</v>
          </cell>
          <cell r="C3765" t="str">
            <v xml:space="preserve">UN    </v>
          </cell>
          <cell r="D3765" t="str">
            <v>CR</v>
          </cell>
          <cell r="E3765" t="str">
            <v>52,91</v>
          </cell>
        </row>
        <row r="3766">
          <cell r="A3766">
            <v>11677</v>
          </cell>
          <cell r="B3766" t="str">
            <v>REGISTRO DE ESFERA, PVC, COM VOLANTE, VS, SOLDAVEL, DN 50 MM, COM CORPO DIVIDIDO</v>
          </cell>
          <cell r="C3766" t="str">
            <v xml:space="preserve">UN    </v>
          </cell>
          <cell r="D3766" t="str">
            <v>CR</v>
          </cell>
          <cell r="E3766" t="str">
            <v>54,64</v>
          </cell>
        </row>
        <row r="3767">
          <cell r="A3767">
            <v>11678</v>
          </cell>
          <cell r="B3767" t="str">
            <v>REGISTRO DE ESFERA, PVC, COM VOLANTE, VS, SOLDAVEL, DN 60 MM, COM CORPO DIVIDIDO</v>
          </cell>
          <cell r="C3767" t="str">
            <v xml:space="preserve">UN    </v>
          </cell>
          <cell r="D3767" t="str">
            <v>CR</v>
          </cell>
          <cell r="E3767" t="str">
            <v>100,07</v>
          </cell>
        </row>
        <row r="3768">
          <cell r="A3768">
            <v>6038</v>
          </cell>
          <cell r="B3768" t="str">
            <v>REGISTRO DE PRESSAO PVC, ROSCAVEL, VOLANTE SIMPLES, DE 1/2"</v>
          </cell>
          <cell r="C3768" t="str">
            <v xml:space="preserve">UN    </v>
          </cell>
          <cell r="D3768" t="str">
            <v>CR</v>
          </cell>
          <cell r="E3768" t="str">
            <v>6,35</v>
          </cell>
        </row>
        <row r="3769">
          <cell r="A3769">
            <v>11718</v>
          </cell>
          <cell r="B3769" t="str">
            <v>REGISTRO DE PRESSAO PVC, ROSCAVEL, VOLANTE SIMPLES, DE 3/4"</v>
          </cell>
          <cell r="C3769" t="str">
            <v xml:space="preserve">UN    </v>
          </cell>
          <cell r="D3769" t="str">
            <v>CR</v>
          </cell>
          <cell r="E3769" t="str">
            <v>18,10</v>
          </cell>
        </row>
        <row r="3770">
          <cell r="A3770">
            <v>6037</v>
          </cell>
          <cell r="B3770" t="str">
            <v>REGISTRO DE PRESSAO PVC, SOLDAVEL, VOLANTE SIMPLES, DE 20 MM</v>
          </cell>
          <cell r="C3770" t="str">
            <v xml:space="preserve">UN    </v>
          </cell>
          <cell r="D3770" t="str">
            <v>CR</v>
          </cell>
          <cell r="E3770" t="str">
            <v>13,21</v>
          </cell>
        </row>
        <row r="3771">
          <cell r="A3771">
            <v>11719</v>
          </cell>
          <cell r="B3771" t="str">
            <v>REGISTRO DE PRESSAO PVC, SOLDAVEL, VOLANTE SIMPLES, DE 25 MM</v>
          </cell>
          <cell r="C3771" t="str">
            <v xml:space="preserve">UN    </v>
          </cell>
          <cell r="D3771" t="str">
            <v>CR</v>
          </cell>
          <cell r="E3771" t="str">
            <v>14,68</v>
          </cell>
        </row>
        <row r="3772">
          <cell r="A3772">
            <v>6019</v>
          </cell>
          <cell r="B3772" t="str">
            <v>REGISTRO GAVETA BRUTO EM LATAO FORJADO, BITOLA 1 " (REF 1509)</v>
          </cell>
          <cell r="C3772" t="str">
            <v xml:space="preserve">UN    </v>
          </cell>
          <cell r="D3772" t="str">
            <v>CR</v>
          </cell>
          <cell r="E3772" t="str">
            <v>55,64</v>
          </cell>
        </row>
        <row r="3773">
          <cell r="A3773">
            <v>6010</v>
          </cell>
          <cell r="B3773" t="str">
            <v>REGISTRO GAVETA BRUTO EM LATAO FORJADO, BITOLA 1 1/2 " (REF 1509)</v>
          </cell>
          <cell r="C3773" t="str">
            <v xml:space="preserve">UN    </v>
          </cell>
          <cell r="D3773" t="str">
            <v>CR</v>
          </cell>
          <cell r="E3773" t="str">
            <v>95,74</v>
          </cell>
        </row>
        <row r="3774">
          <cell r="A3774">
            <v>6017</v>
          </cell>
          <cell r="B3774" t="str">
            <v>REGISTRO GAVETA BRUTO EM LATAO FORJADO, BITOLA 1 1/4 " (REF 1509)</v>
          </cell>
          <cell r="C3774" t="str">
            <v xml:space="preserve">UN    </v>
          </cell>
          <cell r="D3774" t="str">
            <v>CR</v>
          </cell>
          <cell r="E3774" t="str">
            <v>75,83</v>
          </cell>
        </row>
        <row r="3775">
          <cell r="A3775">
            <v>6020</v>
          </cell>
          <cell r="B3775" t="str">
            <v>REGISTRO GAVETA BRUTO EM LATAO FORJADO, BITOLA 1/2 " (REF 1509)</v>
          </cell>
          <cell r="C3775" t="str">
            <v xml:space="preserve">UN    </v>
          </cell>
          <cell r="D3775" t="str">
            <v>CR</v>
          </cell>
          <cell r="E3775" t="str">
            <v>33,42</v>
          </cell>
        </row>
        <row r="3776">
          <cell r="A3776">
            <v>6028</v>
          </cell>
          <cell r="B3776" t="str">
            <v>REGISTRO GAVETA BRUTO EM LATAO FORJADO, BITOLA 2 " (REF 1509)</v>
          </cell>
          <cell r="C3776" t="str">
            <v xml:space="preserve">UN    </v>
          </cell>
          <cell r="D3776" t="str">
            <v>CR</v>
          </cell>
          <cell r="E3776" t="str">
            <v>133,35</v>
          </cell>
        </row>
        <row r="3777">
          <cell r="A3777">
            <v>6011</v>
          </cell>
          <cell r="B3777" t="str">
            <v>REGISTRO GAVETA BRUTO EM LATAO FORJADO, BITOLA 2 1/2 " (REF 1509)</v>
          </cell>
          <cell r="C3777" t="str">
            <v xml:space="preserve">UN    </v>
          </cell>
          <cell r="D3777" t="str">
            <v>CR</v>
          </cell>
          <cell r="E3777" t="str">
            <v>276,56</v>
          </cell>
        </row>
        <row r="3778">
          <cell r="A3778">
            <v>6012</v>
          </cell>
          <cell r="B3778" t="str">
            <v>REGISTRO GAVETA BRUTO EM LATAO FORJADO, BITOLA 3 " (REF 1509)</v>
          </cell>
          <cell r="C3778" t="str">
            <v xml:space="preserve">UN    </v>
          </cell>
          <cell r="D3778" t="str">
            <v>CR</v>
          </cell>
          <cell r="E3778" t="str">
            <v>334,83</v>
          </cell>
        </row>
        <row r="3779">
          <cell r="A3779">
            <v>6016</v>
          </cell>
          <cell r="B3779" t="str">
            <v>REGISTRO GAVETA BRUTO EM LATAO FORJADO, BITOLA 3/4 " (REF 1509)</v>
          </cell>
          <cell r="C3779" t="str">
            <v xml:space="preserve">UN    </v>
          </cell>
          <cell r="D3779" t="str">
            <v>CR</v>
          </cell>
          <cell r="E3779" t="str">
            <v>35,25</v>
          </cell>
        </row>
        <row r="3780">
          <cell r="A3780">
            <v>6027</v>
          </cell>
          <cell r="B3780" t="str">
            <v>REGISTRO GAVETA BRUTO EM LATAO FORJADO, BITOLA 4 " (REF 1509)</v>
          </cell>
          <cell r="C3780" t="str">
            <v xml:space="preserve">UN    </v>
          </cell>
          <cell r="D3780" t="str">
            <v>CR</v>
          </cell>
          <cell r="E3780" t="str">
            <v>697,66</v>
          </cell>
        </row>
        <row r="3781">
          <cell r="A3781">
            <v>6013</v>
          </cell>
          <cell r="B3781" t="str">
            <v>REGISTRO GAVETA COM ACABAMENTO E CANOPLA CROMADOS, SIMPLES, BITOLA 1 " (REF 1509)</v>
          </cell>
          <cell r="C3781" t="str">
            <v xml:space="preserve">UN    </v>
          </cell>
          <cell r="D3781" t="str">
            <v>CR</v>
          </cell>
          <cell r="E3781" t="str">
            <v>105,27</v>
          </cell>
        </row>
        <row r="3782">
          <cell r="A3782">
            <v>6015</v>
          </cell>
          <cell r="B3782" t="str">
            <v>REGISTRO GAVETA COM ACABAMENTO E CANOPLA CROMADOS, SIMPLES, BITOLA 1 1/2 " (REF 1509)</v>
          </cell>
          <cell r="C3782" t="str">
            <v xml:space="preserve">UN    </v>
          </cell>
          <cell r="D3782" t="str">
            <v>CR</v>
          </cell>
          <cell r="E3782" t="str">
            <v>153,09</v>
          </cell>
        </row>
        <row r="3783">
          <cell r="A3783">
            <v>6014</v>
          </cell>
          <cell r="B3783" t="str">
            <v>REGISTRO GAVETA COM ACABAMENTO E CANOPLA CROMADOS, SIMPLES, BITOLA 1 1/4 " (REF 1509)</v>
          </cell>
          <cell r="C3783" t="str">
            <v xml:space="preserve">UN    </v>
          </cell>
          <cell r="D3783" t="str">
            <v>CR</v>
          </cell>
          <cell r="E3783" t="str">
            <v>146,37</v>
          </cell>
        </row>
        <row r="3784">
          <cell r="A3784">
            <v>6006</v>
          </cell>
          <cell r="B3784" t="str">
            <v>REGISTRO GAVETA COM ACABAMENTO E CANOPLA CROMADOS, SIMPLES, BITOLA 1/2 " (REF 1509)</v>
          </cell>
          <cell r="C3784" t="str">
            <v xml:space="preserve">UN    </v>
          </cell>
          <cell r="D3784" t="str">
            <v>CR</v>
          </cell>
          <cell r="E3784" t="str">
            <v>76,23</v>
          </cell>
        </row>
        <row r="3785">
          <cell r="A3785">
            <v>6005</v>
          </cell>
          <cell r="B3785" t="str">
            <v>REGISTRO GAVETA COM ACABAMENTO E CANOPLA CROMADOS, SIMPLES, BITOLA 3/4 " (REF 1509)</v>
          </cell>
          <cell r="C3785" t="str">
            <v xml:space="preserve">UN    </v>
          </cell>
          <cell r="D3785" t="str">
            <v xml:space="preserve">C </v>
          </cell>
          <cell r="E3785" t="str">
            <v>86,00</v>
          </cell>
        </row>
        <row r="3786">
          <cell r="A3786">
            <v>11756</v>
          </cell>
          <cell r="B3786" t="str">
            <v>REGISTRO OU REGULADOR DE GAS COZINHA, VAZAO DE 2 KG/H, 2,8 KPA</v>
          </cell>
          <cell r="C3786" t="str">
            <v xml:space="preserve">UN    </v>
          </cell>
          <cell r="D3786" t="str">
            <v>CR</v>
          </cell>
          <cell r="E3786" t="str">
            <v>41,07</v>
          </cell>
        </row>
        <row r="3787">
          <cell r="A3787">
            <v>10904</v>
          </cell>
          <cell r="B3787" t="str">
            <v>REGISTRO OU VALVULA GLOBO ANGULAR EM LATAO, PARA HIDRANTES EM INSTALACAO PREDIAL DE INCENDIO, 45 GRAUS, DIAMETRO DE 2 1/2", COM VOLANTE, CLASSE DE PRESSAO DE ATE 200 PSI</v>
          </cell>
          <cell r="C3787" t="str">
            <v xml:space="preserve">UN    </v>
          </cell>
          <cell r="D3787" t="str">
            <v xml:space="preserve">C </v>
          </cell>
          <cell r="E3787" t="str">
            <v>250,00</v>
          </cell>
        </row>
        <row r="3788">
          <cell r="A3788">
            <v>11752</v>
          </cell>
          <cell r="B3788" t="str">
            <v>REGISTRO PRESSAO BRUTO EM LATAO FORJADO, BITOLA 1/2 " (REF 1400)</v>
          </cell>
          <cell r="C3788" t="str">
            <v xml:space="preserve">UN    </v>
          </cell>
          <cell r="D3788" t="str">
            <v>CR</v>
          </cell>
          <cell r="E3788" t="str">
            <v>23,68</v>
          </cell>
        </row>
        <row r="3789">
          <cell r="A3789">
            <v>11753</v>
          </cell>
          <cell r="B3789" t="str">
            <v>REGISTRO PRESSAO BRUTO EM LATAO FORJADO, BITOLA 3/4 " (REF 1400)</v>
          </cell>
          <cell r="C3789" t="str">
            <v xml:space="preserve">UN    </v>
          </cell>
          <cell r="D3789" t="str">
            <v>CR</v>
          </cell>
          <cell r="E3789" t="str">
            <v>28,27</v>
          </cell>
        </row>
        <row r="3790">
          <cell r="A3790">
            <v>6021</v>
          </cell>
          <cell r="B3790" t="str">
            <v>REGISTRO PRESSAO COM ACABAMENTO E CANOPLA CROMADA, SIMPLES, BITOLA 1/2 " (REF 1416)</v>
          </cell>
          <cell r="C3790" t="str">
            <v xml:space="preserve">UN    </v>
          </cell>
          <cell r="D3790" t="str">
            <v>CR</v>
          </cell>
          <cell r="E3790" t="str">
            <v>78,47</v>
          </cell>
        </row>
        <row r="3791">
          <cell r="A3791">
            <v>6024</v>
          </cell>
          <cell r="B3791" t="str">
            <v>REGISTRO PRESSAO COM ACABAMENTO E CANOPLA CROMADA, SIMPLES, BITOLA 3/4 " (REF 1416)</v>
          </cell>
          <cell r="C3791" t="str">
            <v xml:space="preserve">UN    </v>
          </cell>
          <cell r="D3791" t="str">
            <v>CR</v>
          </cell>
          <cell r="E3791" t="str">
            <v>81,11</v>
          </cell>
        </row>
        <row r="3792">
          <cell r="A3792">
            <v>38379</v>
          </cell>
          <cell r="B3792" t="str">
            <v>REGUA DE ALUMINIO PARA PEDREIRO 2 X 1 "</v>
          </cell>
          <cell r="C3792" t="str">
            <v xml:space="preserve">M     </v>
          </cell>
          <cell r="D3792" t="str">
            <v>CR</v>
          </cell>
          <cell r="E3792" t="str">
            <v>45,72</v>
          </cell>
        </row>
        <row r="3793">
          <cell r="A3793">
            <v>13897</v>
          </cell>
          <cell r="B3793" t="str">
            <v>REGUA VIBRADORA DUPLA PARA CONCRETO A GASOLINA 5,5 HP, PESO DE 60 KG, COMPRIMENTO 4 M</v>
          </cell>
          <cell r="C3793" t="str">
            <v xml:space="preserve">UN    </v>
          </cell>
          <cell r="D3793" t="str">
            <v>AS</v>
          </cell>
          <cell r="E3793" t="str">
            <v>7.016,57</v>
          </cell>
        </row>
        <row r="3794">
          <cell r="A3794">
            <v>10640</v>
          </cell>
          <cell r="B3794" t="str">
            <v>REGUA VIBRATORIA DE CONCRETO TRELICADA, EQUIPADA COM MOTOR A GASOLINA DE 9 HP</v>
          </cell>
          <cell r="C3794" t="str">
            <v xml:space="preserve">UN    </v>
          </cell>
          <cell r="D3794" t="str">
            <v>AS</v>
          </cell>
          <cell r="E3794" t="str">
            <v>15.196,43</v>
          </cell>
        </row>
        <row r="3795">
          <cell r="A3795">
            <v>34357</v>
          </cell>
          <cell r="B3795" t="str">
            <v>REJUNTE CIMENTICIO, QUALQUER COR</v>
          </cell>
          <cell r="C3795" t="str">
            <v xml:space="preserve">KG    </v>
          </cell>
          <cell r="D3795" t="str">
            <v>CR</v>
          </cell>
          <cell r="E3795" t="str">
            <v>4,28</v>
          </cell>
        </row>
        <row r="3796">
          <cell r="A3796">
            <v>37329</v>
          </cell>
          <cell r="B3796" t="str">
            <v>REJUNTE EPOXI, QUALQUER COR</v>
          </cell>
          <cell r="C3796" t="str">
            <v xml:space="preserve">KG    </v>
          </cell>
          <cell r="D3796" t="str">
            <v>CR</v>
          </cell>
          <cell r="E3796" t="str">
            <v>90,28</v>
          </cell>
        </row>
        <row r="3797">
          <cell r="A3797">
            <v>2510</v>
          </cell>
          <cell r="B3797" t="str">
            <v>RELE FOTOELETRICO INTERNO E EXTERNO BIVOLT 1000 W, DE CONECTOR, SEM BASE</v>
          </cell>
          <cell r="C3797" t="str">
            <v xml:space="preserve">UN    </v>
          </cell>
          <cell r="D3797" t="str">
            <v>CR</v>
          </cell>
          <cell r="E3797" t="str">
            <v>42,15</v>
          </cell>
        </row>
        <row r="3798">
          <cell r="A3798">
            <v>12359</v>
          </cell>
          <cell r="B3798" t="str">
            <v>RELE TERMICO BIMETAL PARA USO EM MOTORES TRIFASICOS, TENSAO 380 V, POTENCIA ATE 15 CV, CORRENTE NOMINAL MAXIMA 22 A</v>
          </cell>
          <cell r="C3798" t="str">
            <v xml:space="preserve">UN    </v>
          </cell>
          <cell r="D3798" t="str">
            <v>CR</v>
          </cell>
          <cell r="E3798" t="str">
            <v>100,23</v>
          </cell>
        </row>
        <row r="3799">
          <cell r="A3799">
            <v>7353</v>
          </cell>
          <cell r="B3799" t="str">
            <v>RESINA ACRILICA PREMIUM BASE AGUA - COR BRANCA</v>
          </cell>
          <cell r="C3799" t="str">
            <v xml:space="preserve">L     </v>
          </cell>
          <cell r="D3799" t="str">
            <v>CR</v>
          </cell>
          <cell r="E3799" t="str">
            <v>29,48</v>
          </cell>
        </row>
        <row r="3800">
          <cell r="A3800">
            <v>36144</v>
          </cell>
          <cell r="B3800" t="str">
            <v>RESPIRADOR DESCARTAVEL SEM VALVULA DE EXALACAO, PFF 1</v>
          </cell>
          <cell r="C3800" t="str">
            <v xml:space="preserve">UN    </v>
          </cell>
          <cell r="D3800" t="str">
            <v>CR</v>
          </cell>
          <cell r="E3800" t="str">
            <v>1,50</v>
          </cell>
        </row>
        <row r="3801">
          <cell r="A3801">
            <v>10518</v>
          </cell>
          <cell r="B3801" t="str">
            <v>RETARDO PARA CORDEL DETONANTE</v>
          </cell>
          <cell r="C3801" t="str">
            <v xml:space="preserve">UN    </v>
          </cell>
          <cell r="D3801" t="str">
            <v>AS</v>
          </cell>
          <cell r="E3801" t="str">
            <v>126,02</v>
          </cell>
        </row>
        <row r="3802">
          <cell r="A3802">
            <v>36530</v>
          </cell>
          <cell r="B3802" t="str">
            <v>RETROESCAVADEIRA SOBRE RODAS COM CARREGADEIRA, TRACAO 4 X 2, POTENCIA LIQUIDA 79 HP, PESO OPERACIONAL MINIMO DE 6570 KG, CAPACIDADE DA CARREGADEIRA DE 1,00 M3 E DA  RETROESCAVADEIRA MINIMA DE 0,20 M3, PROFUNDIDADE DE ESCAVACAO MAXIMA DE 4,37 M</v>
          </cell>
          <cell r="C3802" t="str">
            <v xml:space="preserve">UN    </v>
          </cell>
          <cell r="D3802" t="str">
            <v>CR</v>
          </cell>
          <cell r="E3802" t="str">
            <v>428.707,30</v>
          </cell>
        </row>
        <row r="3803">
          <cell r="A3803">
            <v>6046</v>
          </cell>
          <cell r="B3803" t="str">
            <v>RETROESCAVADEIRA SOBRE RODAS COM CARREGADEIRA, TRACAO 4 X 4, POTENCIA LIQUIDA 72 HP, PESO OPERACIONAL MINIMO DE 7140 KG, CAPACIDADE MINIMA DA CARREGADEIRA DE 0,79 M3 E DA RETROESCAVADEIRA MINIMA DE 0,18 M3, PROFUNDIDADE DE ESCAVACAO MAXIMA DE 4,50 M</v>
          </cell>
          <cell r="C3803" t="str">
            <v xml:space="preserve">UN    </v>
          </cell>
          <cell r="D3803" t="str">
            <v xml:space="preserve">C </v>
          </cell>
          <cell r="E3803" t="str">
            <v>465.000,00</v>
          </cell>
        </row>
        <row r="3804">
          <cell r="A3804">
            <v>36531</v>
          </cell>
          <cell r="B3804" t="str">
            <v>RETROESCAVADEIRA SOBRE RODAS COM CARREGADEIRA, TRACAO 4 X 4, POTENCIA LIQUIDA 88 HP, PESO OPERACIONAL MINIMO DE 6674 KG, CAPACIDADE DA CARREGADEIRA DE 1,00 M3 E DA  RETROESCAVADEIRA MINIMA DE 0,26 M3, PROFUNDIDADE DE ESCAVACAO MAXIMA DE 4,37 M</v>
          </cell>
          <cell r="C3804" t="str">
            <v xml:space="preserve">UN    </v>
          </cell>
          <cell r="D3804" t="str">
            <v>CR</v>
          </cell>
          <cell r="E3804" t="str">
            <v>482.012,16</v>
          </cell>
        </row>
        <row r="3805">
          <cell r="A3805">
            <v>34684</v>
          </cell>
          <cell r="B3805" t="str">
            <v>REVESTIMENTO DE PAREDE EM GRANILITE, MARMORITE OU GRANITINA - ESP = 5 MM (INCLUSO EXECUCAO)</v>
          </cell>
          <cell r="C3805" t="str">
            <v xml:space="preserve">M2    </v>
          </cell>
          <cell r="D3805" t="str">
            <v>AS</v>
          </cell>
          <cell r="E3805" t="str">
            <v>256,62</v>
          </cell>
        </row>
        <row r="3806">
          <cell r="A3806">
            <v>34683</v>
          </cell>
          <cell r="B3806" t="str">
            <v>REVESTIMENTO DE PAREDE EM GRANILITE, MARMORITE OU GRANITINA COLORIDO - ESP = 5 MM (INCLUSO EXECUCAO)</v>
          </cell>
          <cell r="C3806" t="str">
            <v xml:space="preserve">M2    </v>
          </cell>
          <cell r="D3806" t="str">
            <v>AS</v>
          </cell>
          <cell r="E3806" t="str">
            <v>160,39</v>
          </cell>
        </row>
        <row r="3807">
          <cell r="A3807">
            <v>533</v>
          </cell>
          <cell r="B3807" t="str">
            <v>REVESTIMENTO EM CERAMICA ESMALTADA COMERCIAL, PEI MENOR OU IGUAL A 3, FORMATO MENOR OU IGUAL A 2025 CM2</v>
          </cell>
          <cell r="C3807" t="str">
            <v xml:space="preserve">M2    </v>
          </cell>
          <cell r="D3807" t="str">
            <v>CR</v>
          </cell>
          <cell r="E3807" t="str">
            <v>24,47</v>
          </cell>
        </row>
        <row r="3808">
          <cell r="A3808">
            <v>10515</v>
          </cell>
          <cell r="B3808" t="str">
            <v>REVESTIMENTO EM CERAMICA ESMALTADA EXTRA, PEI MAIOR OU IGUAL 4, FORMATO MAIOR A 2025 CM2</v>
          </cell>
          <cell r="C3808" t="str">
            <v xml:space="preserve">M2    </v>
          </cell>
          <cell r="D3808" t="str">
            <v>CR</v>
          </cell>
          <cell r="E3808" t="str">
            <v>46,17</v>
          </cell>
        </row>
        <row r="3809">
          <cell r="A3809">
            <v>536</v>
          </cell>
          <cell r="B3809" t="str">
            <v>REVESTIMENTO EM CERAMICA ESMALTADA EXTRA, PEI MENOR OU IGUAL A 3, FORMATO MENOR OU IGUAL A 2025 CM2</v>
          </cell>
          <cell r="C3809" t="str">
            <v xml:space="preserve">M2    </v>
          </cell>
          <cell r="D3809" t="str">
            <v xml:space="preserve">C </v>
          </cell>
          <cell r="E3809" t="str">
            <v>33,40</v>
          </cell>
        </row>
        <row r="3810">
          <cell r="A3810">
            <v>153</v>
          </cell>
          <cell r="B3810" t="str">
            <v>REVESTIMENTO EPOXI DE ALTA RESISTENCIA QUIMICA, ISENTO DE SOLVENTES, BICOMPONENTE</v>
          </cell>
          <cell r="C3810" t="str">
            <v xml:space="preserve">L     </v>
          </cell>
          <cell r="D3810" t="str">
            <v>CR</v>
          </cell>
          <cell r="E3810" t="str">
            <v>94,28</v>
          </cell>
        </row>
        <row r="3811">
          <cell r="A3811">
            <v>34682</v>
          </cell>
          <cell r="B3811" t="str">
            <v>REVESTIMENTO PARA ESCADA EM GRANILITE, MARMORITE OU GRANITINA ESP = 8 MM (INCLUSO EXECUCAO)</v>
          </cell>
          <cell r="C3811" t="str">
            <v xml:space="preserve">M2    </v>
          </cell>
          <cell r="D3811" t="str">
            <v>AS</v>
          </cell>
          <cell r="E3811" t="str">
            <v>122,65</v>
          </cell>
        </row>
        <row r="3812">
          <cell r="A3812">
            <v>20205</v>
          </cell>
          <cell r="B3812" t="str">
            <v>RIPA  APARELHADA *1,5 X 5* CM, EM MACARANDUBA, ANGELIM OU EQUIVALENTE DA REGIAO</v>
          </cell>
          <cell r="C3812" t="str">
            <v xml:space="preserve">M     </v>
          </cell>
          <cell r="D3812" t="str">
            <v>CR</v>
          </cell>
          <cell r="E3812" t="str">
            <v>4,47</v>
          </cell>
        </row>
        <row r="3813">
          <cell r="A3813">
            <v>4412</v>
          </cell>
          <cell r="B3813" t="str">
            <v>RIPA NAO APARELHADA  *1 X 3* CM, EM MACARANDUBA, ANGELIM OU EQUIVALENTE DA REGIAO - BRUTA</v>
          </cell>
          <cell r="C3813" t="str">
            <v xml:space="preserve">M     </v>
          </cell>
          <cell r="D3813" t="str">
            <v>CR</v>
          </cell>
          <cell r="E3813" t="str">
            <v>2,68</v>
          </cell>
        </row>
        <row r="3814">
          <cell r="A3814">
            <v>4408</v>
          </cell>
          <cell r="B3814" t="str">
            <v>RIPA NAO APARELHADA,  *1,5 X 5* CM, EM MACARANDUBA, ANGELIM OU EQUIVALENTE DA REGIAO -  BRUTA</v>
          </cell>
          <cell r="C3814" t="str">
            <v xml:space="preserve">M     </v>
          </cell>
          <cell r="D3814" t="str">
            <v>CR</v>
          </cell>
          <cell r="E3814" t="str">
            <v>3,34</v>
          </cell>
        </row>
        <row r="3815">
          <cell r="A3815">
            <v>36250</v>
          </cell>
          <cell r="B3815" t="str">
            <v>RODAFORRO EM PVC, PARA FORRO DE PVC, COMPRIMENTO 6 M</v>
          </cell>
          <cell r="C3815" t="str">
            <v xml:space="preserve">M     </v>
          </cell>
          <cell r="D3815" t="str">
            <v>CR</v>
          </cell>
          <cell r="E3815" t="str">
            <v>5,58</v>
          </cell>
        </row>
        <row r="3816">
          <cell r="A3816">
            <v>10857</v>
          </cell>
          <cell r="B3816" t="str">
            <v>RODAPE ARDOSIA, CINZA, 10 CM, E= *1CM</v>
          </cell>
          <cell r="C3816" t="str">
            <v xml:space="preserve">M     </v>
          </cell>
          <cell r="D3816" t="str">
            <v>CR</v>
          </cell>
          <cell r="E3816" t="str">
            <v>24,15</v>
          </cell>
        </row>
        <row r="3817">
          <cell r="A3817">
            <v>4803</v>
          </cell>
          <cell r="B3817" t="str">
            <v>RODAPE DE BORRACHA LISO, H = 70 MM, E = *2* MM, PARA ARGAMASSA, PRETO</v>
          </cell>
          <cell r="C3817" t="str">
            <v xml:space="preserve">M     </v>
          </cell>
          <cell r="D3817" t="str">
            <v>CR</v>
          </cell>
          <cell r="E3817" t="str">
            <v>36,28</v>
          </cell>
        </row>
        <row r="3818">
          <cell r="A3818">
            <v>6186</v>
          </cell>
          <cell r="B3818" t="str">
            <v>RODAPE DE MADEIRA MACICA CUMARU/IPE CHAMPANHE OU EQUIVALENTE DA REGIAO, *1,5 X 7 CM</v>
          </cell>
          <cell r="C3818" t="str">
            <v xml:space="preserve">M     </v>
          </cell>
          <cell r="D3818" t="str">
            <v>CR</v>
          </cell>
          <cell r="E3818" t="str">
            <v>14,13</v>
          </cell>
        </row>
        <row r="3819">
          <cell r="A3819">
            <v>4829</v>
          </cell>
          <cell r="B3819" t="str">
            <v>RODAPE EM MARMORE, POLIDO, BRANCO COMUM, L= *7* CM, E=  *2* CM, CORTE RETO</v>
          </cell>
          <cell r="C3819" t="str">
            <v xml:space="preserve">M     </v>
          </cell>
          <cell r="D3819" t="str">
            <v>CR</v>
          </cell>
          <cell r="E3819" t="str">
            <v>59,52</v>
          </cell>
        </row>
        <row r="3820">
          <cell r="A3820">
            <v>39829</v>
          </cell>
          <cell r="B3820" t="str">
            <v>RODAPE EM POLIESTIRENO, BRANCO, H = *5* CM, E = *1,5* CM</v>
          </cell>
          <cell r="C3820" t="str">
            <v xml:space="preserve">M     </v>
          </cell>
          <cell r="D3820" t="str">
            <v xml:space="preserve">C </v>
          </cell>
          <cell r="E3820" t="str">
            <v>29,38</v>
          </cell>
        </row>
        <row r="3821">
          <cell r="A3821">
            <v>20231</v>
          </cell>
          <cell r="B3821" t="str">
            <v>RODAPE OU RODABANCADA EM GRANITO, POLIDO, TIPO ANDORINHA/ QUARTZ/ CASTELO/ CORUMBA OU OUTROS EQUIVALENTES DA REGIAO, H= 10 CM, E=  *2,0* CM</v>
          </cell>
          <cell r="C3821" t="str">
            <v xml:space="preserve">M     </v>
          </cell>
          <cell r="D3821" t="str">
            <v>CR</v>
          </cell>
          <cell r="E3821" t="str">
            <v>61,02</v>
          </cell>
        </row>
        <row r="3822">
          <cell r="A3822">
            <v>4804</v>
          </cell>
          <cell r="B3822" t="str">
            <v>RODAPE PLANO PARA PISO VINILICO, H = 5 CM</v>
          </cell>
          <cell r="C3822" t="str">
            <v xml:space="preserve">M     </v>
          </cell>
          <cell r="D3822" t="str">
            <v>CR</v>
          </cell>
          <cell r="E3822" t="str">
            <v>27,85</v>
          </cell>
        </row>
        <row r="3823">
          <cell r="A3823">
            <v>34680</v>
          </cell>
          <cell r="B3823" t="str">
            <v>RODAPE PRE-MOLDADO DE GRANILITE, MARMORITE OU GRANITINA L = 10 CM</v>
          </cell>
          <cell r="C3823" t="str">
            <v xml:space="preserve">M     </v>
          </cell>
          <cell r="D3823" t="str">
            <v>AS</v>
          </cell>
          <cell r="E3823" t="str">
            <v>37,73</v>
          </cell>
        </row>
        <row r="3824">
          <cell r="A3824">
            <v>11573</v>
          </cell>
          <cell r="B3824" t="str">
            <v>RODIZIO TIPO NAPOLEAO PARA JANELAS DE CORRER, EM ZAMAC, COMPRIMENTO DE APROX 60 CM, COM ROLAMENTO EM ACO</v>
          </cell>
          <cell r="C3824" t="str">
            <v xml:space="preserve">UN    </v>
          </cell>
          <cell r="D3824" t="str">
            <v>CR</v>
          </cell>
          <cell r="E3824" t="str">
            <v>5,81</v>
          </cell>
        </row>
        <row r="3825">
          <cell r="A3825">
            <v>38401</v>
          </cell>
          <cell r="B3825" t="str">
            <v>RODO PARA CHAO 40 CM COM CABO</v>
          </cell>
          <cell r="C3825" t="str">
            <v xml:space="preserve">UN    </v>
          </cell>
          <cell r="D3825" t="str">
            <v>CR</v>
          </cell>
          <cell r="E3825" t="str">
            <v>16,36</v>
          </cell>
        </row>
        <row r="3826">
          <cell r="A3826">
            <v>11575</v>
          </cell>
          <cell r="B3826" t="str">
            <v>ROLDANA CONCAVA DUPLA, 4 RODAS, EM ZAMAC COM CHAPA DE LATAO, ROLAMENTOS EM ACO, PARA PORTAS E JANELAS DE CORRER</v>
          </cell>
          <cell r="C3826" t="str">
            <v xml:space="preserve">UN    </v>
          </cell>
          <cell r="D3826" t="str">
            <v>CR</v>
          </cell>
          <cell r="E3826" t="str">
            <v>56,02</v>
          </cell>
        </row>
        <row r="3827">
          <cell r="A3827">
            <v>38179</v>
          </cell>
          <cell r="B3827" t="str">
            <v>ROLDANA CONCAVA DUPLA, 4 RODAS, PARA PORTA DE CORRER, EM ZAMAC COM CHAPA DE ACO,  ROLAMENTO INTERNO BLINDADO DE ACO REVESTIDO EM NYLON</v>
          </cell>
          <cell r="C3827" t="str">
            <v xml:space="preserve">UN    </v>
          </cell>
          <cell r="D3827" t="str">
            <v>CR</v>
          </cell>
          <cell r="E3827" t="str">
            <v>46,32</v>
          </cell>
        </row>
        <row r="3828">
          <cell r="A3828">
            <v>20256</v>
          </cell>
          <cell r="B3828" t="str">
            <v>ROLDANA PLASTICA COM PREGO, TAMANHO 30 X 30 MM, PARA INSTALACAO ELETRICA APARENTE</v>
          </cell>
          <cell r="C3828" t="str">
            <v xml:space="preserve">UN    </v>
          </cell>
          <cell r="D3828" t="str">
            <v>CR</v>
          </cell>
          <cell r="E3828" t="str">
            <v>0,45</v>
          </cell>
        </row>
        <row r="3829">
          <cell r="A3829">
            <v>14511</v>
          </cell>
          <cell r="B3829" t="str">
            <v>ROLO COMPACTADOR DE PNEUS, ESTATICO, PRESSAO VARIAVEL, POTENCIA 110 HP, PESO SEM/COM LASTRO 10,8/27 T, LARGURA DE ROLAGEM 2,30 M</v>
          </cell>
          <cell r="C3829" t="str">
            <v xml:space="preserve">UN    </v>
          </cell>
          <cell r="D3829" t="str">
            <v>AS</v>
          </cell>
          <cell r="E3829" t="str">
            <v>1.008.440,58</v>
          </cell>
        </row>
        <row r="3830">
          <cell r="A3830">
            <v>10642</v>
          </cell>
          <cell r="B3830" t="str">
            <v>ROLO COMPACTADOR DE PNEUS, ESTATICO, PRESSAO VARIAVEL, POTENCIA 111 HP, PESO SEM/COM LASTRO 9,5/26,0 T, LARGURA DE ROLAGEM 1,90 M</v>
          </cell>
          <cell r="C3830" t="str">
            <v xml:space="preserve">UN    </v>
          </cell>
          <cell r="D3830" t="str">
            <v>AS</v>
          </cell>
          <cell r="E3830" t="str">
            <v>950.000,00</v>
          </cell>
        </row>
        <row r="3831">
          <cell r="A3831">
            <v>14489</v>
          </cell>
          <cell r="B3831" t="str">
            <v>ROLO COMPACTADOR PE DE CARNEIRO VIBRATORIO, POTENCIA 125 HP, PESO OPERACIONAL SEM/COM LASTRO 11,95/13,30 T, IMPACTO DINAMICO 38,5/22,5 T, LARGURA DE TRABALHO 2,15 M</v>
          </cell>
          <cell r="C3831" t="str">
            <v xml:space="preserve">UN    </v>
          </cell>
          <cell r="D3831" t="str">
            <v>AS</v>
          </cell>
          <cell r="E3831" t="str">
            <v>842.632,33</v>
          </cell>
        </row>
        <row r="3832">
          <cell r="A3832">
            <v>14513</v>
          </cell>
          <cell r="B3832" t="str">
            <v>ROLO COMPACTADOR PE DE CARNEIRO VIBRATORIO, POTENCIA 80 HP, PESO OPERACIONAL SEM/COM LASTRO 7,4/8,8 T, LARGURA DE TRABALHO 1,68 M</v>
          </cell>
          <cell r="C3832" t="str">
            <v xml:space="preserve">UN    </v>
          </cell>
          <cell r="D3832" t="str">
            <v>AS</v>
          </cell>
          <cell r="E3832" t="str">
            <v>631.994,24</v>
          </cell>
        </row>
        <row r="3833">
          <cell r="A3833">
            <v>13600</v>
          </cell>
          <cell r="B3833" t="str">
            <v>ROLO COMPACTADOR VIBRATORIO DE UM CILINDRO LISO DE ACO, POTENCIA 125 HP, PESO SEM/COM LASTRO 10,75/12,92 T, IMPACTO DINAMICO 31,5/18,5 T, LARGURA TRABALHO 2,15 M</v>
          </cell>
          <cell r="C3833" t="str">
            <v xml:space="preserve">UN    </v>
          </cell>
          <cell r="D3833" t="str">
            <v>AS</v>
          </cell>
          <cell r="E3833" t="str">
            <v>815.450,55</v>
          </cell>
        </row>
        <row r="3834">
          <cell r="A3834">
            <v>10646</v>
          </cell>
          <cell r="B3834" t="str">
            <v>ROLO COMPACTADOR VIBRATORIO DE UM CILINDRO, ACO LISO, POTENCIA 80 HP, PESO OPERACIONAL MAXIMO 8,1 T, IMPACTO DINAMICO 16,15/9,5 T, LARGURA TRABALHO 1,68 M</v>
          </cell>
          <cell r="C3834" t="str">
            <v xml:space="preserve">UN    </v>
          </cell>
          <cell r="D3834" t="str">
            <v>AS</v>
          </cell>
          <cell r="E3834" t="str">
            <v>607.864,05</v>
          </cell>
        </row>
        <row r="3835">
          <cell r="A3835">
            <v>6070</v>
          </cell>
          <cell r="B3835" t="str">
            <v>ROLO COMPACTADOR VIBRATORIO PE DE CARNEIRO, COM CONTROLE REMOTO POR RADIO, POTENCIA  12,5 KW, PESO OPERACIONAL DE 1,675 T, LARGURA DE TRABALHO 0,85 M</v>
          </cell>
          <cell r="C3835" t="str">
            <v xml:space="preserve">UN    </v>
          </cell>
          <cell r="D3835" t="str">
            <v>AS</v>
          </cell>
          <cell r="E3835" t="str">
            <v>830.571,41</v>
          </cell>
        </row>
        <row r="3836">
          <cell r="A3836">
            <v>6069</v>
          </cell>
          <cell r="B3836" t="str">
            <v>ROLO COMPACTADOR VIBRATORIO REBOCAVEL, CILINDRO DE ACO LISO, POTENCIA DE TRACAO DE 65 CV, PESO DE 4,7 T, IMPACTO DINAMICO TOTAL DE 18,3 T, LARGURA DO ROLO 1,67 M</v>
          </cell>
          <cell r="C3836" t="str">
            <v xml:space="preserve">UN    </v>
          </cell>
          <cell r="D3836" t="str">
            <v>AS</v>
          </cell>
          <cell r="E3836" t="str">
            <v>183.485,75</v>
          </cell>
        </row>
        <row r="3837">
          <cell r="A3837">
            <v>14626</v>
          </cell>
          <cell r="B3837" t="str">
            <v>ROLO COMPACTADOR VIBRATORIO TANDEM, ACO LISO, POTENCIA 125 HP, PESO SEM/COM LASTRO 10,20/11,65 T, LARGURA DE TRABALHO 1,73 M</v>
          </cell>
          <cell r="C3837" t="str">
            <v xml:space="preserve">UN    </v>
          </cell>
          <cell r="D3837" t="str">
            <v>AS</v>
          </cell>
          <cell r="E3837" t="str">
            <v>909.285,75</v>
          </cell>
        </row>
        <row r="3838">
          <cell r="A3838">
            <v>6067</v>
          </cell>
          <cell r="B3838" t="str">
            <v>ROLO COMPACTADOR VIBRATORIO TANDEM, ACO LISO, POTENCIA 58 CV, PESO SEM/COM LASTRO 6,5/9,4 T, LARGURA DE TRABALHO 1,20 M</v>
          </cell>
          <cell r="C3838" t="str">
            <v xml:space="preserve">UN    </v>
          </cell>
          <cell r="D3838" t="str">
            <v>AS</v>
          </cell>
          <cell r="E3838" t="str">
            <v>746.428,58</v>
          </cell>
        </row>
        <row r="3839">
          <cell r="A3839">
            <v>38393</v>
          </cell>
          <cell r="B3839" t="str">
            <v>ROLO DE ESPUMA POLIESTER 23 CM (SEM CABO)</v>
          </cell>
          <cell r="C3839" t="str">
            <v xml:space="preserve">UN    </v>
          </cell>
          <cell r="D3839" t="str">
            <v xml:space="preserve">C </v>
          </cell>
          <cell r="E3839" t="str">
            <v>14,50</v>
          </cell>
        </row>
        <row r="3840">
          <cell r="A3840">
            <v>38390</v>
          </cell>
          <cell r="B3840" t="str">
            <v>ROLO DE LA DE CARNEIRO 23 CM (SEM CABO)</v>
          </cell>
          <cell r="C3840" t="str">
            <v xml:space="preserve">UN    </v>
          </cell>
          <cell r="D3840" t="str">
            <v>CR</v>
          </cell>
          <cell r="E3840" t="str">
            <v>32,16</v>
          </cell>
        </row>
        <row r="3841">
          <cell r="A3841">
            <v>36532</v>
          </cell>
          <cell r="B3841" t="str">
            <v>ROMPEDOR ELETRICO PESO 26 KG, POTENCIA OPERACIONAL DE 2,5 KW</v>
          </cell>
          <cell r="C3841" t="str">
            <v xml:space="preserve">UN    </v>
          </cell>
          <cell r="D3841" t="str">
            <v>AS</v>
          </cell>
          <cell r="E3841" t="str">
            <v>23.861,75</v>
          </cell>
        </row>
        <row r="3842">
          <cell r="A3842">
            <v>11578</v>
          </cell>
          <cell r="B3842" t="str">
            <v>ROSETA QUADRADA, SEM FUROS, EM ACO INOX POLIDO, LARGURA APROXIMADA DE 50 MM, PARA FECHADURA DE PORTA - PARAFUSOS INCLUIDOS</v>
          </cell>
          <cell r="C3842" t="str">
            <v xml:space="preserve">UN    </v>
          </cell>
          <cell r="D3842" t="str">
            <v>CR</v>
          </cell>
          <cell r="E3842" t="str">
            <v>12,09</v>
          </cell>
        </row>
        <row r="3843">
          <cell r="A3843">
            <v>11577</v>
          </cell>
          <cell r="B3843" t="str">
            <v>ROSETA REDONDA DE SOBREPOR, SEM FUROS, EM ACO INOX POLIDO, DIAMETRO APROXIMADO DE 50 MM, PARA FECHADURA DE PORTA - PARAFUSOS INCLUIDOS</v>
          </cell>
          <cell r="C3843" t="str">
            <v xml:space="preserve">UN    </v>
          </cell>
          <cell r="D3843" t="str">
            <v>CR</v>
          </cell>
          <cell r="E3843" t="str">
            <v>11,54</v>
          </cell>
        </row>
        <row r="3844">
          <cell r="A3844">
            <v>42432</v>
          </cell>
          <cell r="B3844" t="str">
            <v>ROTACAO DIAGONAL DUPLA, APARELHO TRIPLO, EM TUBO DE ACO CARBONO, PINTURA NO PROCESSO ELETROSTATICO - EQUIPAMENTO DE GINASTICA PARA ACADEMIA AO AR LIVRE / ACADEMIA DA TERCEIRA IDADE - ATI</v>
          </cell>
          <cell r="C3844" t="str">
            <v xml:space="preserve">UN    </v>
          </cell>
          <cell r="D3844" t="str">
            <v>AS</v>
          </cell>
          <cell r="E3844" t="str">
            <v>2.403,28</v>
          </cell>
        </row>
        <row r="3845">
          <cell r="A3845">
            <v>42437</v>
          </cell>
          <cell r="B3845" t="str">
            <v>ROTACAO VERTICAL DUPLO, EM TUBO DE ACO CARBONO, PINTURA NO PROCESSO ELETROSTATICO - EQUIPAMENTO DE GINASTICA PARA ACADEMIA AO AR LIVRE / ACADEMIA DA TERCEIRA IDADE - ATI</v>
          </cell>
          <cell r="C3845" t="str">
            <v xml:space="preserve">UN    </v>
          </cell>
          <cell r="D3845" t="str">
            <v>AS</v>
          </cell>
          <cell r="E3845" t="str">
            <v>1.827,13</v>
          </cell>
        </row>
        <row r="3846">
          <cell r="A3846">
            <v>1116</v>
          </cell>
          <cell r="B3846" t="str">
            <v>RUFO EXTERNO DE CHAPA DE ACO GALVANIZADA NUM 26, CORTE 25 CM</v>
          </cell>
          <cell r="C3846" t="str">
            <v xml:space="preserve">M     </v>
          </cell>
          <cell r="D3846" t="str">
            <v>CR</v>
          </cell>
          <cell r="E3846" t="str">
            <v>28,21</v>
          </cell>
        </row>
        <row r="3847">
          <cell r="A3847">
            <v>1115</v>
          </cell>
          <cell r="B3847" t="str">
            <v>RUFO EXTERNO DE CHAPA DE ACO GALVANIZADA NUM 26, CORTE 28 CM</v>
          </cell>
          <cell r="C3847" t="str">
            <v xml:space="preserve">M     </v>
          </cell>
          <cell r="D3847" t="str">
            <v>CR</v>
          </cell>
          <cell r="E3847" t="str">
            <v>33,80</v>
          </cell>
        </row>
        <row r="3848">
          <cell r="A3848">
            <v>1113</v>
          </cell>
          <cell r="B3848" t="str">
            <v>RUFO EXTERNO/INTERNO DE CHAPA DE ACO GALVANIZADA NUM 26, CORTE 33 CM</v>
          </cell>
          <cell r="C3848" t="str">
            <v xml:space="preserve">M     </v>
          </cell>
          <cell r="D3848" t="str">
            <v>CR</v>
          </cell>
          <cell r="E3848" t="str">
            <v>39,52</v>
          </cell>
        </row>
        <row r="3849">
          <cell r="A3849">
            <v>1114</v>
          </cell>
          <cell r="B3849" t="str">
            <v>RUFO INTERNO DE CHAPA DE ACO GALVANIZADA NUM 26, CORTE 50 CM</v>
          </cell>
          <cell r="C3849" t="str">
            <v xml:space="preserve">M     </v>
          </cell>
          <cell r="D3849" t="str">
            <v>CR</v>
          </cell>
          <cell r="E3849" t="str">
            <v>47,07</v>
          </cell>
        </row>
        <row r="3850">
          <cell r="A3850">
            <v>40873</v>
          </cell>
          <cell r="B3850" t="str">
            <v>RUFO INTERNO/EXTERNO DE CHAPA DE ACO GALVANIZADA NUM 24, CORTE 25 CM</v>
          </cell>
          <cell r="C3850" t="str">
            <v xml:space="preserve">M     </v>
          </cell>
          <cell r="D3850" t="str">
            <v>CR</v>
          </cell>
          <cell r="E3850" t="str">
            <v>36,84</v>
          </cell>
        </row>
        <row r="3851">
          <cell r="A3851">
            <v>20214</v>
          </cell>
          <cell r="B3851" t="str">
            <v>RUFO PARA TELHA ESTRUTURAL DE FIBROCIMENTO 1 ABA (SEM AMIANTO)</v>
          </cell>
          <cell r="C3851" t="str">
            <v xml:space="preserve">UN    </v>
          </cell>
          <cell r="D3851" t="str">
            <v>CR</v>
          </cell>
          <cell r="E3851" t="str">
            <v>57,10</v>
          </cell>
        </row>
        <row r="3852">
          <cell r="A3852">
            <v>7237</v>
          </cell>
          <cell r="B3852" t="str">
            <v>RUFO PARA TELHA ONDULADA DE FIBROCIMENTO, E = 6 MM, ABA *260* MM, COMPRIMENTO 1100 MM (SEM AMIANTO)</v>
          </cell>
          <cell r="C3852" t="str">
            <v xml:space="preserve">UN    </v>
          </cell>
          <cell r="D3852" t="str">
            <v>CR</v>
          </cell>
          <cell r="E3852" t="str">
            <v>55,90</v>
          </cell>
        </row>
        <row r="3853">
          <cell r="A3853">
            <v>11757</v>
          </cell>
          <cell r="B3853" t="str">
            <v>SABONETEIRA DE PAREDE EM METAL CROMADO</v>
          </cell>
          <cell r="C3853" t="str">
            <v xml:space="preserve">UN    </v>
          </cell>
          <cell r="D3853" t="str">
            <v xml:space="preserve">C </v>
          </cell>
          <cell r="E3853" t="str">
            <v>63,95</v>
          </cell>
        </row>
        <row r="3854">
          <cell r="A3854">
            <v>11758</v>
          </cell>
          <cell r="B3854" t="str">
            <v>SABONETEIRA PLASTICA TIPO DISPENSER PARA SABONETE LIQUIDO COM RESERVATORIO 800 A 1500 ML</v>
          </cell>
          <cell r="C3854" t="str">
            <v xml:space="preserve">UN    </v>
          </cell>
          <cell r="D3854" t="str">
            <v xml:space="preserve">C </v>
          </cell>
          <cell r="E3854" t="str">
            <v>44,90</v>
          </cell>
        </row>
        <row r="3855">
          <cell r="A3855">
            <v>37526</v>
          </cell>
          <cell r="B3855" t="str">
            <v>SACO DE RAFIA PARA ENTULHO, NOVO, LISO (SEM CLICHE), *60 x 90* CM</v>
          </cell>
          <cell r="C3855" t="str">
            <v xml:space="preserve">UN    </v>
          </cell>
          <cell r="D3855" t="str">
            <v>CR</v>
          </cell>
          <cell r="E3855" t="str">
            <v>3,33</v>
          </cell>
        </row>
        <row r="3856">
          <cell r="A3856">
            <v>6076</v>
          </cell>
          <cell r="B3856" t="str">
            <v>SAIBRO PARA ARGAMASSA (COLETADO NO COMERCIO)</v>
          </cell>
          <cell r="C3856" t="str">
            <v xml:space="preserve">M3    </v>
          </cell>
          <cell r="D3856" t="str">
            <v xml:space="preserve">C </v>
          </cell>
          <cell r="E3856" t="str">
            <v>66,60</v>
          </cell>
        </row>
        <row r="3857">
          <cell r="A3857">
            <v>13109</v>
          </cell>
          <cell r="B3857" t="str">
            <v>SAPATA DE PVC ADITIVADO NERVURADO D = 6"</v>
          </cell>
          <cell r="C3857" t="str">
            <v xml:space="preserve">UN    </v>
          </cell>
          <cell r="D3857" t="str">
            <v>AS</v>
          </cell>
          <cell r="E3857" t="str">
            <v>270,93</v>
          </cell>
        </row>
        <row r="3858">
          <cell r="A3858">
            <v>13110</v>
          </cell>
          <cell r="B3858" t="str">
            <v>SAPATA DE PVC ADITIVADO NERVURADO D = 8"</v>
          </cell>
          <cell r="C3858" t="str">
            <v xml:space="preserve">UN    </v>
          </cell>
          <cell r="D3858" t="str">
            <v>AS</v>
          </cell>
          <cell r="E3858" t="str">
            <v>356,56</v>
          </cell>
        </row>
        <row r="3859">
          <cell r="A3859">
            <v>7581</v>
          </cell>
          <cell r="B3859" t="str">
            <v>SAPATILHA EM ACO GALVANIZADO PARA CABOS COM DIAMETRO NOMINAL ATE 5/8"</v>
          </cell>
          <cell r="C3859" t="str">
            <v xml:space="preserve">UN    </v>
          </cell>
          <cell r="D3859" t="str">
            <v>CR</v>
          </cell>
          <cell r="E3859" t="str">
            <v>2,05</v>
          </cell>
        </row>
        <row r="3860">
          <cell r="A3860">
            <v>4509</v>
          </cell>
          <cell r="B3860" t="str">
            <v>SARRAFO *2,5 X 10* CM EM PINUS, MISTA OU EQUIVALENTE DA REGIAO - BRUTA</v>
          </cell>
          <cell r="C3860" t="str">
            <v xml:space="preserve">M     </v>
          </cell>
          <cell r="D3860" t="str">
            <v>CR</v>
          </cell>
          <cell r="E3860" t="str">
            <v>3,44</v>
          </cell>
        </row>
        <row r="3861">
          <cell r="A3861">
            <v>4512</v>
          </cell>
          <cell r="B3861" t="str">
            <v>SARRAFO *2,5 X 5* CM EM PINUS, MISTA OU EQUIVALENTE DA REGIAO - BRUTA</v>
          </cell>
          <cell r="C3861" t="str">
            <v xml:space="preserve">M     </v>
          </cell>
          <cell r="D3861" t="str">
            <v>CR</v>
          </cell>
          <cell r="E3861" t="str">
            <v>1,64</v>
          </cell>
        </row>
        <row r="3862">
          <cell r="A3862">
            <v>4517</v>
          </cell>
          <cell r="B3862" t="str">
            <v>SARRAFO *2,5 X 7,5* CM EM PINUS, MISTA OU EQUIVALENTE DA REGIAO - BRUTA</v>
          </cell>
          <cell r="C3862" t="str">
            <v xml:space="preserve">M     </v>
          </cell>
          <cell r="D3862" t="str">
            <v>CR</v>
          </cell>
          <cell r="E3862" t="str">
            <v>2,37</v>
          </cell>
        </row>
        <row r="3863">
          <cell r="A3863">
            <v>20206</v>
          </cell>
          <cell r="B3863" t="str">
            <v>SARRAFO APARELHADO *2 X 10* CM, EM MACARANDUBA, ANGELIM OU EQUIVALENTE DA REGIAO</v>
          </cell>
          <cell r="C3863" t="str">
            <v xml:space="preserve">M     </v>
          </cell>
          <cell r="D3863" t="str">
            <v>CR</v>
          </cell>
          <cell r="E3863" t="str">
            <v>12,06</v>
          </cell>
        </row>
        <row r="3864">
          <cell r="A3864">
            <v>4460</v>
          </cell>
          <cell r="B3864" t="str">
            <v>SARRAFO NAO APARELHADO *2,5 X 10* CM, EM MACARANDUBA, ANGELIM OU EQUIVALENTE DA REGIAO -  BRUTA</v>
          </cell>
          <cell r="C3864" t="str">
            <v xml:space="preserve">M     </v>
          </cell>
          <cell r="D3864" t="str">
            <v>CR</v>
          </cell>
          <cell r="E3864" t="str">
            <v>12,38</v>
          </cell>
        </row>
        <row r="3865">
          <cell r="A3865">
            <v>4417</v>
          </cell>
          <cell r="B3865" t="str">
            <v>SARRAFO NAO APARELHADO *2,5 X 7* CM, EM MACARANDUBA, ANGELIM OU EQUIVALENTE DA REGIAO -  BRUTA</v>
          </cell>
          <cell r="C3865" t="str">
            <v xml:space="preserve">M     </v>
          </cell>
          <cell r="D3865" t="str">
            <v>CR</v>
          </cell>
          <cell r="E3865" t="str">
            <v>9,55</v>
          </cell>
        </row>
        <row r="3866">
          <cell r="A3866">
            <v>4415</v>
          </cell>
          <cell r="B3866" t="str">
            <v>SARRAFO NAO APARELHADO 2,5 X 5 CM, EM MACARANDUBA, ANGELIM OU EQUIVALENTE DA REGIAO -  BRUTA</v>
          </cell>
          <cell r="C3866" t="str">
            <v xml:space="preserve">M     </v>
          </cell>
          <cell r="D3866" t="str">
            <v>CR</v>
          </cell>
          <cell r="E3866" t="str">
            <v>6,63</v>
          </cell>
        </row>
        <row r="3867">
          <cell r="A3867">
            <v>37373</v>
          </cell>
          <cell r="B3867" t="str">
            <v>SEGURO - HORISTA (COLETADO CAIXA - ENCARGOS COMPLEMENTARES)</v>
          </cell>
          <cell r="C3867" t="str">
            <v xml:space="preserve">H     </v>
          </cell>
          <cell r="D3867" t="str">
            <v xml:space="preserve">C </v>
          </cell>
          <cell r="E3867" t="str">
            <v>0,07</v>
          </cell>
        </row>
        <row r="3868">
          <cell r="A3868">
            <v>40864</v>
          </cell>
          <cell r="B3868" t="str">
            <v>SEGURO - MENSALISTA (COLETADO CAIXA - ENCARGOS COMPLEMENTARES)</v>
          </cell>
          <cell r="C3868" t="str">
            <v xml:space="preserve">MES   </v>
          </cell>
          <cell r="D3868" t="str">
            <v xml:space="preserve">C </v>
          </cell>
          <cell r="E3868" t="str">
            <v>12,89</v>
          </cell>
        </row>
        <row r="3869">
          <cell r="A3869">
            <v>4734</v>
          </cell>
          <cell r="B3869" t="str">
            <v>SEIXO ROLADO PARA APLICACAO EM CONCRETO (POSTO PEDREIRA/FORNECEDOR, SEM FRETE)</v>
          </cell>
          <cell r="C3869" t="str">
            <v xml:space="preserve">M3    </v>
          </cell>
          <cell r="D3869" t="str">
            <v>CR</v>
          </cell>
          <cell r="E3869" t="str">
            <v>200,58</v>
          </cell>
        </row>
        <row r="3870">
          <cell r="A3870">
            <v>6085</v>
          </cell>
          <cell r="B3870" t="str">
            <v>SELADOR ACRILICO OPACO PREMIUM INTERIOR/EXTERIOR</v>
          </cell>
          <cell r="C3870" t="str">
            <v xml:space="preserve">L     </v>
          </cell>
          <cell r="D3870" t="str">
            <v xml:space="preserve">C </v>
          </cell>
          <cell r="E3870" t="str">
            <v>10,14</v>
          </cell>
        </row>
        <row r="3871">
          <cell r="A3871">
            <v>38396</v>
          </cell>
          <cell r="B3871" t="str">
            <v>SELADOR HORIZONTAL PARA FITA DE ACO 1 "</v>
          </cell>
          <cell r="C3871" t="str">
            <v xml:space="preserve">UN    </v>
          </cell>
          <cell r="D3871" t="str">
            <v>CR</v>
          </cell>
          <cell r="E3871" t="str">
            <v>759,17</v>
          </cell>
        </row>
        <row r="3872">
          <cell r="A3872">
            <v>11622</v>
          </cell>
          <cell r="B3872" t="str">
            <v>SELANTE A BASE DE ALCATRAO E POLIURETANO PARA JUNTAS HORIZONTAIS</v>
          </cell>
          <cell r="C3872" t="str">
            <v xml:space="preserve">KG    </v>
          </cell>
          <cell r="D3872" t="str">
            <v>CR</v>
          </cell>
          <cell r="E3872" t="str">
            <v>71,04</v>
          </cell>
        </row>
        <row r="3873">
          <cell r="A3873">
            <v>43143</v>
          </cell>
          <cell r="B3873" t="str">
            <v>SELANTE ACRILICO PARA TRATAMENTO / ACABAMENTO SUPERFICIAL DE CONCRETO ESTAMPADO, APARENTE, PEDRAS E OUTROS</v>
          </cell>
          <cell r="C3873" t="str">
            <v xml:space="preserve">L     </v>
          </cell>
          <cell r="D3873" t="str">
            <v>CR</v>
          </cell>
          <cell r="E3873" t="str">
            <v>26,83</v>
          </cell>
        </row>
        <row r="3874">
          <cell r="A3874">
            <v>7317</v>
          </cell>
          <cell r="B3874" t="str">
            <v>SELANTE DE BASE ASFALTICA PARA VEDACAO</v>
          </cell>
          <cell r="C3874" t="str">
            <v xml:space="preserve">KG    </v>
          </cell>
          <cell r="D3874" t="str">
            <v>CR</v>
          </cell>
          <cell r="E3874" t="str">
            <v>42,49</v>
          </cell>
        </row>
        <row r="3875">
          <cell r="A3875">
            <v>142</v>
          </cell>
          <cell r="B3875" t="str">
            <v>SELANTE ELASTICO MONOCOMPONENTE A BASE DE POLIURETANO (PU) PARA JUNTAS DIVERSAS</v>
          </cell>
          <cell r="C3875" t="str">
            <v xml:space="preserve">310ML </v>
          </cell>
          <cell r="D3875" t="str">
            <v>CR</v>
          </cell>
          <cell r="E3875" t="str">
            <v>33,52</v>
          </cell>
        </row>
        <row r="3876">
          <cell r="A3876">
            <v>43142</v>
          </cell>
          <cell r="B3876" t="str">
            <v>SELANTE MONOCOMPONENTE A BASE DE SILICONE DE BAIXO MODULO, PARA JUNTAS DE PAVIMENTACAO</v>
          </cell>
          <cell r="C3876" t="str">
            <v xml:space="preserve">L     </v>
          </cell>
          <cell r="D3876" t="str">
            <v>CR</v>
          </cell>
          <cell r="E3876" t="str">
            <v>152,27</v>
          </cell>
        </row>
        <row r="3877">
          <cell r="A3877">
            <v>38123</v>
          </cell>
          <cell r="B3877" t="str">
            <v>SELANTE TIPO VEDA CALHA PARA METAL E FIBROCIMENTO</v>
          </cell>
          <cell r="C3877" t="str">
            <v xml:space="preserve">KG    </v>
          </cell>
          <cell r="D3877" t="str">
            <v>CR</v>
          </cell>
          <cell r="E3877" t="str">
            <v>64,10</v>
          </cell>
        </row>
        <row r="3878">
          <cell r="A3878">
            <v>42699</v>
          </cell>
          <cell r="B3878" t="str">
            <v>SELIM PVC, COM TRAVA, JE, 90 GRAUS, DN 125 X 100 MM OU 150 X 100 MM, PARA REDE COLETORA ESGOTO</v>
          </cell>
          <cell r="C3878" t="str">
            <v xml:space="preserve">UN    </v>
          </cell>
          <cell r="D3878" t="str">
            <v>CR</v>
          </cell>
          <cell r="E3878" t="str">
            <v>32,95</v>
          </cell>
        </row>
        <row r="3879">
          <cell r="A3879">
            <v>37743</v>
          </cell>
          <cell r="B3879" t="str">
            <v>SEMIRREBOQUE COM DOIS EIXOS EM TANDEM TIPO BASCULANTE COM CACAMBA METALICA 14 M3  (INCLUI MONTAGEM, NAO INCLUI CAVALO MECANICO)</v>
          </cell>
          <cell r="C3879" t="str">
            <v xml:space="preserve">UN    </v>
          </cell>
          <cell r="D3879" t="str">
            <v>CR</v>
          </cell>
          <cell r="E3879" t="str">
            <v>281.013,98</v>
          </cell>
        </row>
        <row r="3880">
          <cell r="A3880">
            <v>37744</v>
          </cell>
          <cell r="B3880" t="str">
            <v>SEMIRREBOQUE COM TRES EIXOS EM TANDEM TIPO BASCULANTE COM CACAMBA METALICA 18 M3 (INCLUI MONTAGEM, NAO INCLUI CAVALO MECANICO)</v>
          </cell>
          <cell r="C3880" t="str">
            <v xml:space="preserve">UN    </v>
          </cell>
          <cell r="D3880" t="str">
            <v>CR</v>
          </cell>
          <cell r="E3880" t="str">
            <v>330.419,58</v>
          </cell>
        </row>
        <row r="3881">
          <cell r="A3881">
            <v>37741</v>
          </cell>
          <cell r="B3881" t="str">
            <v>SEMIRREBOQUE COM TRES EIXOS, PARA TRANSPORTE DE CARGA SECA, DIMENSOES APROXIMADAS 2,60 X 12,50 X 0,50 M (NAO INCLUI CAVALO MECANICO)</v>
          </cell>
          <cell r="C3881" t="str">
            <v xml:space="preserve">UN    </v>
          </cell>
          <cell r="D3881" t="str">
            <v>CR</v>
          </cell>
          <cell r="E3881" t="str">
            <v>255.524,47</v>
          </cell>
        </row>
        <row r="3882">
          <cell r="A3882">
            <v>39396</v>
          </cell>
          <cell r="B3882" t="str">
            <v>SENSOR DE PRESENCA BIVOLT COM FOTOCELULA PARA QUALQUER TIPO DE LAMPADA, POTENCIA MAXIMA *1000* W, USO EXTERNO</v>
          </cell>
          <cell r="C3882" t="str">
            <v xml:space="preserve">UN    </v>
          </cell>
          <cell r="D3882" t="str">
            <v>CR</v>
          </cell>
          <cell r="E3882" t="str">
            <v>82,54</v>
          </cell>
        </row>
        <row r="3883">
          <cell r="A3883">
            <v>39392</v>
          </cell>
          <cell r="B3883" t="str">
            <v>SENSOR DE PRESENCA BIVOLT DE PAREDE COM FOTOCELULA PARA QUALQUER TIPO DE LAMPADA POTENCIA MAXIMA *1000* W, USO INTERNO</v>
          </cell>
          <cell r="C3883" t="str">
            <v xml:space="preserve">UN    </v>
          </cell>
          <cell r="D3883" t="str">
            <v>CR</v>
          </cell>
          <cell r="E3883" t="str">
            <v>93,11</v>
          </cell>
        </row>
        <row r="3884">
          <cell r="A3884">
            <v>39393</v>
          </cell>
          <cell r="B3884" t="str">
            <v>SENSOR DE PRESENCA BIVOLT DE PAREDE SEM FOTOCELULA PARA QUALQUER TIPO DE LAMPADA POTENCIA MAXIMA *1000* W, USO INTERNO</v>
          </cell>
          <cell r="C3884" t="str">
            <v xml:space="preserve">UN    </v>
          </cell>
          <cell r="D3884" t="str">
            <v>CR</v>
          </cell>
          <cell r="E3884" t="str">
            <v>57,58</v>
          </cell>
        </row>
        <row r="3885">
          <cell r="A3885">
            <v>39394</v>
          </cell>
          <cell r="B3885" t="str">
            <v>SENSOR DE PRESENCA BIVOLT DE TETO COM FOTOCELULA PARA QUALQUER TIPO DE LAMPADA POTENCIA MAXIMA *1000* W, USO INTERNO</v>
          </cell>
          <cell r="C3885" t="str">
            <v xml:space="preserve">UN    </v>
          </cell>
          <cell r="D3885" t="str">
            <v>CR</v>
          </cell>
          <cell r="E3885" t="str">
            <v>64,81</v>
          </cell>
        </row>
        <row r="3886">
          <cell r="A3886">
            <v>39395</v>
          </cell>
          <cell r="B3886" t="str">
            <v>SENSOR DE PRESENCA BIVOLT DE TETO SEM FOTOCELULA PARA QUALQUER TIPO DE LAMPADA POTENCIA MAXIMA *900* W, USO INTERNO</v>
          </cell>
          <cell r="C3886" t="str">
            <v xml:space="preserve">UN    </v>
          </cell>
          <cell r="D3886" t="str">
            <v>CR</v>
          </cell>
          <cell r="E3886" t="str">
            <v>60,27</v>
          </cell>
        </row>
        <row r="3887">
          <cell r="A3887">
            <v>14618</v>
          </cell>
          <cell r="B3887" t="str">
            <v>SERRA CIRCULAR DE BANCADA COM MOTOR ELETRICO, POTENCIA DE *1600* W, PARA DISCO DE DIAMETRO DE 10" (250 MM)</v>
          </cell>
          <cell r="C3887" t="str">
            <v xml:space="preserve">UN    </v>
          </cell>
          <cell r="D3887" t="str">
            <v>CR</v>
          </cell>
          <cell r="E3887" t="str">
            <v>1.203,63</v>
          </cell>
        </row>
        <row r="3888">
          <cell r="A3888">
            <v>40269</v>
          </cell>
          <cell r="B3888" t="str">
            <v>SERRA CIRCULAR DE BANCADA, MODELO PICA-PAU, DIAMETRO DE 350 MM. CARACTERISTICAS DO MOTOR: TRIFASICO, POTENCIA DE 5 HP, FREQUENCIA DE 60 HZ</v>
          </cell>
          <cell r="C3888" t="str">
            <v xml:space="preserve">UN    </v>
          </cell>
          <cell r="D3888" t="str">
            <v>CR</v>
          </cell>
          <cell r="E3888" t="str">
            <v>4.849,34</v>
          </cell>
        </row>
        <row r="3889">
          <cell r="A3889">
            <v>6110</v>
          </cell>
          <cell r="B3889" t="str">
            <v>SERRALHEIRO (HORISTA)</v>
          </cell>
          <cell r="C3889" t="str">
            <v xml:space="preserve">H     </v>
          </cell>
          <cell r="D3889" t="str">
            <v>CR</v>
          </cell>
          <cell r="E3889" t="str">
            <v>24,15</v>
          </cell>
        </row>
        <row r="3890">
          <cell r="A3890">
            <v>40910</v>
          </cell>
          <cell r="B3890" t="str">
            <v>SERRALHEIRO (MENSALISTA)</v>
          </cell>
          <cell r="C3890" t="str">
            <v xml:space="preserve">MES   </v>
          </cell>
          <cell r="D3890" t="str">
            <v>CR</v>
          </cell>
          <cell r="E3890" t="str">
            <v>4.228,24</v>
          </cell>
        </row>
        <row r="3891">
          <cell r="A3891">
            <v>6111</v>
          </cell>
          <cell r="B3891" t="str">
            <v>SERVENTE DE OBRAS</v>
          </cell>
          <cell r="C3891" t="str">
            <v xml:space="preserve">H     </v>
          </cell>
          <cell r="D3891" t="str">
            <v xml:space="preserve">C </v>
          </cell>
          <cell r="E3891" t="str">
            <v>17,05</v>
          </cell>
        </row>
        <row r="3892">
          <cell r="A3892">
            <v>41084</v>
          </cell>
          <cell r="B3892" t="str">
            <v>SERVENTE DE OBRAS (MENSALISTA)</v>
          </cell>
          <cell r="C3892" t="str">
            <v xml:space="preserve">MES   </v>
          </cell>
          <cell r="D3892" t="str">
            <v>CR</v>
          </cell>
          <cell r="E3892" t="str">
            <v>2.985,98</v>
          </cell>
        </row>
        <row r="3893">
          <cell r="A3893">
            <v>44535</v>
          </cell>
          <cell r="B3893" t="str">
            <v>SERVICO DE BOMBEAMENTO DE CONCRETO COM CONSUMO MINIMO DE 40  M3</v>
          </cell>
          <cell r="C3893" t="str">
            <v xml:space="preserve">M3    </v>
          </cell>
          <cell r="D3893" t="str">
            <v>CR</v>
          </cell>
          <cell r="E3893" t="str">
            <v>42,15</v>
          </cell>
        </row>
        <row r="3894">
          <cell r="A3894">
            <v>44945</v>
          </cell>
          <cell r="B3894" t="str">
            <v>SIFAO / TUBO SINFONADO EXTENSIVEL/SANFONADO, UNIVERSAL/ SIMPLES, ENTRE *50 A 70* CM, DE PLASTICO BRANCO</v>
          </cell>
          <cell r="C3894" t="str">
            <v xml:space="preserve">UN    </v>
          </cell>
          <cell r="D3894" t="str">
            <v xml:space="preserve">C </v>
          </cell>
          <cell r="E3894" t="str">
            <v>9,15</v>
          </cell>
        </row>
        <row r="3895">
          <cell r="A3895">
            <v>38637</v>
          </cell>
          <cell r="B3895" t="str">
            <v>SIFAO EM METAL CROMADO PARA PIA AMERICANA, 1.1/2 X 1.1/2 "</v>
          </cell>
          <cell r="C3895" t="str">
            <v xml:space="preserve">UN    </v>
          </cell>
          <cell r="D3895" t="str">
            <v>CR</v>
          </cell>
          <cell r="E3895" t="str">
            <v>471,32</v>
          </cell>
        </row>
        <row r="3896">
          <cell r="A3896">
            <v>6150</v>
          </cell>
          <cell r="B3896" t="str">
            <v>SIFAO EM METAL CROMADO PARA PIA AMERICANA, 1.1/2 X 2 "</v>
          </cell>
          <cell r="C3896" t="str">
            <v xml:space="preserve">UN    </v>
          </cell>
          <cell r="D3896" t="str">
            <v>CR</v>
          </cell>
          <cell r="E3896" t="str">
            <v>477,08</v>
          </cell>
        </row>
        <row r="3897">
          <cell r="A3897">
            <v>6136</v>
          </cell>
          <cell r="B3897" t="str">
            <v>SIFAO EM METAL CROMADO PARA PIA OU LAVATORIO, 1 X 1.1/2 "</v>
          </cell>
          <cell r="C3897" t="str">
            <v xml:space="preserve">UN    </v>
          </cell>
          <cell r="D3897" t="str">
            <v xml:space="preserve">C </v>
          </cell>
          <cell r="E3897" t="str">
            <v>375,01</v>
          </cell>
        </row>
        <row r="3898">
          <cell r="A3898">
            <v>38638</v>
          </cell>
          <cell r="B3898" t="str">
            <v>SIFAO EM METAL CROMADO PARA TANQUE, 1.1/4 X 1.1/2 "</v>
          </cell>
          <cell r="C3898" t="str">
            <v xml:space="preserve">UN    </v>
          </cell>
          <cell r="D3898" t="str">
            <v>CR</v>
          </cell>
          <cell r="E3898" t="str">
            <v>397,16</v>
          </cell>
        </row>
        <row r="3899">
          <cell r="A3899">
            <v>20262</v>
          </cell>
          <cell r="B3899" t="str">
            <v>SIFAO PLASTICO EXTENSIVEL UNIVERSAL, TIPO COPO</v>
          </cell>
          <cell r="C3899" t="str">
            <v xml:space="preserve">UN    </v>
          </cell>
          <cell r="D3899" t="str">
            <v>CR</v>
          </cell>
          <cell r="E3899" t="str">
            <v>16,76</v>
          </cell>
        </row>
        <row r="3900">
          <cell r="A3900">
            <v>6145</v>
          </cell>
          <cell r="B3900" t="str">
            <v>SIFAO PLASTICO TIPO COPO PARA PIA AMERICANA 1.1/2 X 1.1/2 "</v>
          </cell>
          <cell r="C3900" t="str">
            <v xml:space="preserve">UN    </v>
          </cell>
          <cell r="D3900" t="str">
            <v>CR</v>
          </cell>
          <cell r="E3900" t="str">
            <v>18,51</v>
          </cell>
        </row>
        <row r="3901">
          <cell r="A3901">
            <v>6149</v>
          </cell>
          <cell r="B3901" t="str">
            <v>SIFAO PLASTICO TIPO COPO PARA PIA OU LAVATORIO, 1 X 1.1/2 "</v>
          </cell>
          <cell r="C3901" t="str">
            <v xml:space="preserve">UN    </v>
          </cell>
          <cell r="D3901" t="str">
            <v>CR</v>
          </cell>
          <cell r="E3901" t="str">
            <v>12,23</v>
          </cell>
        </row>
        <row r="3902">
          <cell r="A3902">
            <v>6146</v>
          </cell>
          <cell r="B3902" t="str">
            <v>SIFAO PLASTICO TIPO COPO PARA TANQUE, 1.1/4 X 1.1/2 "</v>
          </cell>
          <cell r="C3902" t="str">
            <v xml:space="preserve">UN    </v>
          </cell>
          <cell r="D3902" t="str">
            <v>CR</v>
          </cell>
          <cell r="E3902" t="str">
            <v>17,59</v>
          </cell>
        </row>
        <row r="3903">
          <cell r="A3903">
            <v>44536</v>
          </cell>
          <cell r="B3903" t="str">
            <v>SILICA ATIVA PARA ADICAO EM CONCRETO E  ARGAMASSA</v>
          </cell>
          <cell r="C3903" t="str">
            <v xml:space="preserve">KG    </v>
          </cell>
          <cell r="D3903" t="str">
            <v>CR</v>
          </cell>
          <cell r="E3903" t="str">
            <v>2,82</v>
          </cell>
        </row>
        <row r="3904">
          <cell r="A3904">
            <v>39961</v>
          </cell>
          <cell r="B3904" t="str">
            <v>SILICONE ACETICO USO GERAL INCOLOR 280 G</v>
          </cell>
          <cell r="C3904" t="str">
            <v xml:space="preserve">UN    </v>
          </cell>
          <cell r="D3904" t="str">
            <v>CR</v>
          </cell>
          <cell r="E3904" t="str">
            <v>22,15</v>
          </cell>
        </row>
        <row r="3905">
          <cell r="A3905">
            <v>42433</v>
          </cell>
          <cell r="B3905" t="str">
            <v>SIMULADOR DE CAMINHADA TRIPLO, EM TUBO DE ACO CARBONO, PINTURA NO PROCESSO ELETROSTATICO - EQUIPAMENTO DE GINASTICA PARA ACADEMIA AO AR LIVRE / ACADEMIA DA TERCEIRA IDADE - ATI</v>
          </cell>
          <cell r="C3905" t="str">
            <v xml:space="preserve">UN    </v>
          </cell>
          <cell r="D3905" t="str">
            <v>AS</v>
          </cell>
          <cell r="E3905" t="str">
            <v>4.747,00</v>
          </cell>
        </row>
        <row r="3906">
          <cell r="A3906">
            <v>42434</v>
          </cell>
          <cell r="B3906" t="str">
            <v>SIMULADOR DE CAVALGADA TRIPLO, EM TUBO DE ACO CARBONO, PINTURA NO PROCESSO ELETROSTATICO - EQUIPAMENTO DE GINASTICA PARA ACADEMIA AO AR LIVRE / ACADEMIA DA TERCEIRA IDADE - ATI</v>
          </cell>
          <cell r="C3906" t="str">
            <v xml:space="preserve">UN    </v>
          </cell>
          <cell r="D3906" t="str">
            <v>AS</v>
          </cell>
          <cell r="E3906" t="str">
            <v>5.129,83</v>
          </cell>
        </row>
        <row r="3907">
          <cell r="A3907">
            <v>42435</v>
          </cell>
          <cell r="B3907" t="str">
            <v>SIMULADOR DE REMO INDIVIDUAL, EM TUBO DE ACO CARBONO, PINTURA NO PROCESSO ELETROSTATICO - EQUIPAMENTO DE GINASTICA PARA ACADEMIA AO AR LIVRE / ACADEMIA DA TERCEIRA IDADE - ATI</v>
          </cell>
          <cell r="C3907" t="str">
            <v xml:space="preserve">UN    </v>
          </cell>
          <cell r="D3907" t="str">
            <v>AS</v>
          </cell>
          <cell r="E3907" t="str">
            <v>2.558,05</v>
          </cell>
        </row>
        <row r="3908">
          <cell r="A3908">
            <v>38061</v>
          </cell>
          <cell r="B3908" t="str">
            <v>SINALIZADOR NOTURNO SIMPLES PARA PARA-RAIOS, SEM RELE FOTOELETRICO</v>
          </cell>
          <cell r="C3908" t="str">
            <v xml:space="preserve">UN    </v>
          </cell>
          <cell r="D3908" t="str">
            <v>CR</v>
          </cell>
          <cell r="E3908" t="str">
            <v>44,21</v>
          </cell>
        </row>
        <row r="3909">
          <cell r="A3909">
            <v>20250</v>
          </cell>
          <cell r="B3909" t="str">
            <v>SISAL EM FIBRA / ESTOPA SISAL PARA GESSO</v>
          </cell>
          <cell r="C3909" t="str">
            <v xml:space="preserve">KG    </v>
          </cell>
          <cell r="D3909" t="str">
            <v xml:space="preserve">C </v>
          </cell>
          <cell r="E3909" t="str">
            <v>15,00</v>
          </cell>
        </row>
        <row r="3910">
          <cell r="A3910">
            <v>13388</v>
          </cell>
          <cell r="B3910" t="str">
            <v>SOLDA EM BARRA DE ESTANHO-CHUMBO 50/50</v>
          </cell>
          <cell r="C3910" t="str">
            <v xml:space="preserve">KG    </v>
          </cell>
          <cell r="D3910" t="str">
            <v>CR</v>
          </cell>
          <cell r="E3910" t="str">
            <v>170,32</v>
          </cell>
        </row>
        <row r="3911">
          <cell r="A3911">
            <v>39914</v>
          </cell>
          <cell r="B3911" t="str">
            <v>SOLDA EM VARETA FOSCOPER, D = *2,5* MM  X COMPRIMENTO 500 MM</v>
          </cell>
          <cell r="C3911" t="str">
            <v xml:space="preserve">KG    </v>
          </cell>
          <cell r="D3911" t="str">
            <v>AS</v>
          </cell>
          <cell r="E3911" t="str">
            <v>243,85</v>
          </cell>
        </row>
        <row r="3912">
          <cell r="A3912">
            <v>12732</v>
          </cell>
          <cell r="B3912" t="str">
            <v>SOLDA ESTANHO/COBRE PARA CONEXOES DE COBRE, FIO 2,5 MM, CARRETEL 500 GR (SEM CHUMBO)</v>
          </cell>
          <cell r="C3912" t="str">
            <v xml:space="preserve">UN    </v>
          </cell>
          <cell r="D3912" t="str">
            <v>AS</v>
          </cell>
          <cell r="E3912" t="str">
            <v>281,37</v>
          </cell>
        </row>
        <row r="3913">
          <cell r="A3913">
            <v>6160</v>
          </cell>
          <cell r="B3913" t="str">
            <v>SOLDADOR (HORISTA)</v>
          </cell>
          <cell r="C3913" t="str">
            <v xml:space="preserve">H     </v>
          </cell>
          <cell r="D3913" t="str">
            <v xml:space="preserve">C </v>
          </cell>
          <cell r="E3913" t="str">
            <v>24,82</v>
          </cell>
        </row>
        <row r="3914">
          <cell r="A3914">
            <v>41087</v>
          </cell>
          <cell r="B3914" t="str">
            <v>SOLDADOR (MENSALISTA)</v>
          </cell>
          <cell r="C3914" t="str">
            <v xml:space="preserve">MES   </v>
          </cell>
          <cell r="D3914" t="str">
            <v>CR</v>
          </cell>
          <cell r="E3914" t="str">
            <v>4.346,01</v>
          </cell>
        </row>
        <row r="3915">
          <cell r="A3915">
            <v>6166</v>
          </cell>
          <cell r="B3915" t="str">
            <v>SOLDADOR ELETRICO (PARA SOLDA A SER TESTADA COM RAIOS "X") (HORISTA)</v>
          </cell>
          <cell r="C3915" t="str">
            <v xml:space="preserve">H     </v>
          </cell>
          <cell r="D3915" t="str">
            <v>CR</v>
          </cell>
          <cell r="E3915" t="str">
            <v>20,09</v>
          </cell>
        </row>
        <row r="3916">
          <cell r="A3916">
            <v>41088</v>
          </cell>
          <cell r="B3916" t="str">
            <v>SOLDADOR ELETRICO (PARA SOLDA A SER TESTADA COM RAIOS "X") (MENSALISTA)</v>
          </cell>
          <cell r="C3916" t="str">
            <v xml:space="preserve">MES   </v>
          </cell>
          <cell r="D3916" t="str">
            <v>CR</v>
          </cell>
          <cell r="E3916" t="str">
            <v>3.518,11</v>
          </cell>
        </row>
        <row r="3917">
          <cell r="A3917">
            <v>20232</v>
          </cell>
          <cell r="B3917" t="str">
            <v>SOLEIRA EM GRANITO, POLIDO, TIPO ANDORINHA/ QUARTZ/ CASTELO/ CORUMBA OU OUTROS EQUIVALENTES DA REGIAO, L= *15* CM, E=  *2,0* CM</v>
          </cell>
          <cell r="C3917" t="str">
            <v xml:space="preserve">M     </v>
          </cell>
          <cell r="D3917" t="str">
            <v>CR</v>
          </cell>
          <cell r="E3917" t="str">
            <v>86,38</v>
          </cell>
        </row>
        <row r="3918">
          <cell r="A3918">
            <v>10856</v>
          </cell>
          <cell r="B3918" t="str">
            <v>SOLEIRA PRE-MOLDADA EM GRANILITE, MARMORITE OU GRANITINA, L = *15 CM</v>
          </cell>
          <cell r="C3918" t="str">
            <v xml:space="preserve">M     </v>
          </cell>
          <cell r="D3918" t="str">
            <v>AS</v>
          </cell>
          <cell r="E3918" t="str">
            <v>103,78</v>
          </cell>
        </row>
        <row r="3919">
          <cell r="A3919">
            <v>4828</v>
          </cell>
          <cell r="B3919" t="str">
            <v>SOLEIRA/ PEITORIL EM MARMORE, POLIDO, BRANCO COMUM, L= *15* CM, E=  *2* CM,  CORTE RETO</v>
          </cell>
          <cell r="C3919" t="str">
            <v xml:space="preserve">M     </v>
          </cell>
          <cell r="D3919" t="str">
            <v>CR</v>
          </cell>
          <cell r="E3919" t="str">
            <v>88,84</v>
          </cell>
        </row>
        <row r="3920">
          <cell r="A3920">
            <v>20249</v>
          </cell>
          <cell r="B3920" t="str">
            <v>SOLEIRA/ TABEIRA EM MARMORE, POLIDO, BRANCO COMUM, L= 5 CM, E=  *2,0* CM</v>
          </cell>
          <cell r="C3920" t="str">
            <v xml:space="preserve">M     </v>
          </cell>
          <cell r="D3920" t="str">
            <v>CR</v>
          </cell>
          <cell r="E3920" t="str">
            <v>48,64</v>
          </cell>
        </row>
        <row r="3921">
          <cell r="A3921">
            <v>11609</v>
          </cell>
          <cell r="B3921" t="str">
            <v>SOLUCAO ASFALTICA ELASTOMERICA PARA IMPRIMACAO, APLICACAO A FRIO</v>
          </cell>
          <cell r="C3921" t="str">
            <v xml:space="preserve">L     </v>
          </cell>
          <cell r="D3921" t="str">
            <v>CR</v>
          </cell>
          <cell r="E3921" t="str">
            <v>11,80</v>
          </cell>
        </row>
        <row r="3922">
          <cell r="A3922">
            <v>20083</v>
          </cell>
          <cell r="B3922" t="str">
            <v>SOLUCAO PREPARADORA / LIMPADORA PARA PVC, FRASCO COM 1000 CM3</v>
          </cell>
          <cell r="C3922" t="str">
            <v xml:space="preserve">UN    </v>
          </cell>
          <cell r="D3922" t="str">
            <v>CR</v>
          </cell>
          <cell r="E3922" t="str">
            <v>85,25</v>
          </cell>
        </row>
        <row r="3923">
          <cell r="A3923">
            <v>10691</v>
          </cell>
          <cell r="B3923" t="str">
            <v>SOLVENTE PARA COLA (PARA LAMINADO MELAMINICO) A BASE DE RESINA SINTETICA</v>
          </cell>
          <cell r="C3923" t="str">
            <v xml:space="preserve">L     </v>
          </cell>
          <cell r="D3923" t="str">
            <v>AS</v>
          </cell>
          <cell r="E3923" t="str">
            <v>71,75</v>
          </cell>
        </row>
        <row r="3924">
          <cell r="A3924">
            <v>12295</v>
          </cell>
          <cell r="B3924" t="str">
            <v>SOQUETE DE BAQUELITE BASE E27, PARA LAMPADAS</v>
          </cell>
          <cell r="C3924" t="str">
            <v xml:space="preserve">UN    </v>
          </cell>
          <cell r="D3924" t="str">
            <v>CR</v>
          </cell>
          <cell r="E3924" t="str">
            <v>3,84</v>
          </cell>
        </row>
        <row r="3925">
          <cell r="A3925">
            <v>12296</v>
          </cell>
          <cell r="B3925" t="str">
            <v>SOQUETE DE PORCELANA BASE E27, FIXO DE TETO, PARA LAMPADAS</v>
          </cell>
          <cell r="C3925" t="str">
            <v xml:space="preserve">UN    </v>
          </cell>
          <cell r="D3925" t="str">
            <v>CR</v>
          </cell>
          <cell r="E3925" t="str">
            <v>4,97</v>
          </cell>
        </row>
        <row r="3926">
          <cell r="A3926">
            <v>12294</v>
          </cell>
          <cell r="B3926" t="str">
            <v>SOQUETE DE PORCELANA BASE E27, PARA USO AO TEMPO, PARA LAMPADAS</v>
          </cell>
          <cell r="C3926" t="str">
            <v xml:space="preserve">UN    </v>
          </cell>
          <cell r="D3926" t="str">
            <v>CR</v>
          </cell>
          <cell r="E3926" t="str">
            <v>11,93</v>
          </cell>
        </row>
        <row r="3927">
          <cell r="A3927">
            <v>14543</v>
          </cell>
          <cell r="B3927" t="str">
            <v>SOQUETE DE PVC / TERMOPLASTICO BASE E27, COM CHAVE, PARA LAMPADAS</v>
          </cell>
          <cell r="C3927" t="str">
            <v xml:space="preserve">UN    </v>
          </cell>
          <cell r="D3927" t="str">
            <v>CR</v>
          </cell>
          <cell r="E3927" t="str">
            <v>8,52</v>
          </cell>
        </row>
        <row r="3928">
          <cell r="A3928">
            <v>13329</v>
          </cell>
          <cell r="B3928" t="str">
            <v>SOQUETE DE PVC / TERMOPLASTICO BASE E27, COM RABICHO, PARA LAMPADAS</v>
          </cell>
          <cell r="C3928" t="str">
            <v xml:space="preserve">UN    </v>
          </cell>
          <cell r="D3928" t="str">
            <v xml:space="preserve">C </v>
          </cell>
          <cell r="E3928" t="str">
            <v>5,00</v>
          </cell>
        </row>
        <row r="3929">
          <cell r="A3929">
            <v>21047</v>
          </cell>
          <cell r="B3929" t="str">
            <v>SPRINKLER TIPO PENDENTE, BULBO AMARELO DE RESPOSTA RAPIDA, 79 GRAUS CELSIUS, ACABAMENTO CROMADO, D = 20 MM (3/4")</v>
          </cell>
          <cell r="C3929" t="str">
            <v xml:space="preserve">UN    </v>
          </cell>
          <cell r="D3929" t="str">
            <v>CR</v>
          </cell>
          <cell r="E3929" t="str">
            <v>70,81</v>
          </cell>
        </row>
        <row r="3930">
          <cell r="A3930">
            <v>21042</v>
          </cell>
          <cell r="B3930" t="str">
            <v>SPRINKLER TIPO PENDENTE, BULBO AMARELO DE RESPOSTA RAPIDA, 79 GRAUS CELSIUS, ACABAMENTO NATURAL OU CROMADO, D = 15 MM (1/2")</v>
          </cell>
          <cell r="C3930" t="str">
            <v xml:space="preserve">UN    </v>
          </cell>
          <cell r="D3930" t="str">
            <v>CR</v>
          </cell>
          <cell r="E3930" t="str">
            <v>54,58</v>
          </cell>
        </row>
        <row r="3931">
          <cell r="A3931">
            <v>21043</v>
          </cell>
          <cell r="B3931" t="str">
            <v>SPRINKLER TIPO PENDENTE, BULBO AMARELO DE RESPOSTA RAPIDA, 79 GRAUS CELSIUS, ACABAMENTO NATURAL, D = 20 MM (3/4")</v>
          </cell>
          <cell r="C3931" t="str">
            <v xml:space="preserve">UN    </v>
          </cell>
          <cell r="D3931" t="str">
            <v>CR</v>
          </cell>
          <cell r="E3931" t="str">
            <v>68,94</v>
          </cell>
        </row>
        <row r="3932">
          <cell r="A3932">
            <v>21044</v>
          </cell>
          <cell r="B3932" t="str">
            <v>SPRINKLER TIPO PENDENTE, BULBO VERMELHO DE RESPOSTA RAPIDA, 68 GRAUS CELSIUS, ACABAMENTO CROMADO, D = 15 MM (1/2")</v>
          </cell>
          <cell r="C3932" t="str">
            <v xml:space="preserve">UN    </v>
          </cell>
          <cell r="D3932" t="str">
            <v>CR</v>
          </cell>
          <cell r="E3932" t="str">
            <v>48,03</v>
          </cell>
        </row>
        <row r="3933">
          <cell r="A3933">
            <v>21045</v>
          </cell>
          <cell r="B3933" t="str">
            <v>SPRINKLER TIPO PENDENTE, BULBO VERMELHO DE RESPOSTA RAPIDA, 68 GRAUS CELSIUS, ACABAMENTO CROMADO, D = 20 MM (3/4")</v>
          </cell>
          <cell r="C3933" t="str">
            <v xml:space="preserve">UN    </v>
          </cell>
          <cell r="D3933" t="str">
            <v>CR</v>
          </cell>
          <cell r="E3933" t="str">
            <v>65,78</v>
          </cell>
        </row>
        <row r="3934">
          <cell r="A3934">
            <v>21041</v>
          </cell>
          <cell r="B3934" t="str">
            <v>SPRINKLER TIPO PENDENTE, BULBO VERMELHO DE RESPOSTA RAPIDA, 68 GRAUS CELSIUS, ACABAMENTO NATURAL, D = 20 MM (3/4")</v>
          </cell>
          <cell r="C3934" t="str">
            <v xml:space="preserve">UN    </v>
          </cell>
          <cell r="D3934" t="str">
            <v>CR</v>
          </cell>
          <cell r="E3934" t="str">
            <v>56,73</v>
          </cell>
        </row>
        <row r="3935">
          <cell r="A3935">
            <v>21040</v>
          </cell>
          <cell r="B3935" t="str">
            <v>SPRINKLER TIPO PENDENTE, BULBO VERMELHO RESPOSTA RAPIDA, 68 GRAUS CELSIUS, ACABAMENTO NATURAL, D = 15 MM (1/2")</v>
          </cell>
          <cell r="C3935" t="str">
            <v xml:space="preserve">UN    </v>
          </cell>
          <cell r="D3935" t="str">
            <v xml:space="preserve">C </v>
          </cell>
          <cell r="E3935" t="str">
            <v>47,00</v>
          </cell>
        </row>
        <row r="3936">
          <cell r="A3936">
            <v>14149</v>
          </cell>
          <cell r="B3936" t="str">
            <v>SUPORTE "Y" PARA FITA PERFURADA</v>
          </cell>
          <cell r="C3936" t="str">
            <v xml:space="preserve">CENTO </v>
          </cell>
          <cell r="D3936" t="str">
            <v>AS</v>
          </cell>
          <cell r="E3936" t="str">
            <v>190,40</v>
          </cell>
        </row>
        <row r="3937">
          <cell r="A3937">
            <v>38099</v>
          </cell>
          <cell r="B3937" t="str">
            <v>SUPORTE DE FIXACAO PARA ESPELHO / PLACA 4" X 2", PARA 3 MODULOS, PARA INSTALACAO DE TOMADAS E INTERRUPTORES (SOMENTE SUPORTE)</v>
          </cell>
          <cell r="C3937" t="str">
            <v xml:space="preserve">UN    </v>
          </cell>
          <cell r="D3937" t="str">
            <v>CR</v>
          </cell>
          <cell r="E3937" t="str">
            <v>1,76</v>
          </cell>
        </row>
        <row r="3938">
          <cell r="A3938">
            <v>38100</v>
          </cell>
          <cell r="B3938" t="str">
            <v>SUPORTE DE FIXACAO PARA ESPELHO / PLACA 4" X 4", PARA 6 MODULOS, PARA INSTALACAO DE TOMADAS E INTERRUPTORES (SOMENTE SUPORTE)</v>
          </cell>
          <cell r="C3938" t="str">
            <v xml:space="preserve">UN    </v>
          </cell>
          <cell r="D3938" t="str">
            <v>CR</v>
          </cell>
          <cell r="E3938" t="str">
            <v>2,88</v>
          </cell>
        </row>
        <row r="3939">
          <cell r="A3939">
            <v>7576</v>
          </cell>
          <cell r="B3939" t="str">
            <v>SUPORTE EM ACO GALVANIZADO PARA TRANSFORMADOR PARA POSTE DUPLO T 185 X 95 MM, CHAPA DE 5/16"</v>
          </cell>
          <cell r="C3939" t="str">
            <v xml:space="preserve">UN    </v>
          </cell>
          <cell r="D3939" t="str">
            <v>CR</v>
          </cell>
          <cell r="E3939" t="str">
            <v>84,31</v>
          </cell>
        </row>
        <row r="3940">
          <cell r="A3940">
            <v>3384</v>
          </cell>
          <cell r="B3940" t="str">
            <v>SUPORTE GUIA SIMPLES COM ROLDANA EM POLIPROPILENO PARA CHUMBAR, H = 20 CM</v>
          </cell>
          <cell r="C3940" t="str">
            <v xml:space="preserve">UN    </v>
          </cell>
          <cell r="D3940" t="str">
            <v>CR</v>
          </cell>
          <cell r="E3940" t="str">
            <v>9,11</v>
          </cell>
        </row>
        <row r="3941">
          <cell r="A3941">
            <v>7572</v>
          </cell>
          <cell r="B3941" t="str">
            <v>SUPORTE ISOLADOR REFORCADO DIAMETRO NOMINAL 5/16", COM ROSCA SOBERBA E BUCHA</v>
          </cell>
          <cell r="C3941" t="str">
            <v xml:space="preserve">UN    </v>
          </cell>
          <cell r="D3941" t="str">
            <v>CR</v>
          </cell>
          <cell r="E3941" t="str">
            <v>7,23</v>
          </cell>
        </row>
        <row r="3942">
          <cell r="A3942">
            <v>3396</v>
          </cell>
          <cell r="B3942" t="str">
            <v>SUPORTE ISOLADOR SIMPLES DIAMETRO NOMINAL 5/16", COM ROSCA SOBERBA E BUCHA</v>
          </cell>
          <cell r="C3942" t="str">
            <v xml:space="preserve">UN    </v>
          </cell>
          <cell r="D3942" t="str">
            <v>CR</v>
          </cell>
          <cell r="E3942" t="str">
            <v>4,88</v>
          </cell>
        </row>
        <row r="3943">
          <cell r="A3943">
            <v>37590</v>
          </cell>
          <cell r="B3943" t="str">
            <v>SUPORTE MAO-FRANCESA EM ACO, ABAS IGUAIS 30 CM, CAPACIDADE MINIMA 60 KG, BRANCO</v>
          </cell>
          <cell r="C3943" t="str">
            <v xml:space="preserve">UN    </v>
          </cell>
          <cell r="D3943" t="str">
            <v>CR</v>
          </cell>
          <cell r="E3943" t="str">
            <v>20,23</v>
          </cell>
        </row>
        <row r="3944">
          <cell r="A3944">
            <v>37591</v>
          </cell>
          <cell r="B3944" t="str">
            <v>SUPORTE MAO-FRANCESA EM ACO, ABAS IGUAIS 40 CM, CAPACIDADE MINIMA 70 KG, BRANCO</v>
          </cell>
          <cell r="C3944" t="str">
            <v xml:space="preserve">UN    </v>
          </cell>
          <cell r="D3944" t="str">
            <v>CR</v>
          </cell>
          <cell r="E3944" t="str">
            <v>24,32</v>
          </cell>
        </row>
        <row r="3945">
          <cell r="A3945">
            <v>12626</v>
          </cell>
          <cell r="B3945" t="str">
            <v>SUPORTE METALICO PARA CALHA PLUVIAL, ZINCADO, DOBRADO, DIAMETRO ENTRE 119 E 170 MM, PARA DRENAGEM PLUVIAL PREDIAL</v>
          </cell>
          <cell r="C3945" t="str">
            <v xml:space="preserve">UN    </v>
          </cell>
          <cell r="D3945" t="str">
            <v>CR</v>
          </cell>
          <cell r="E3945" t="str">
            <v>41,68</v>
          </cell>
        </row>
        <row r="3946">
          <cell r="A3946">
            <v>11033</v>
          </cell>
          <cell r="B3946" t="str">
            <v>SUPORTE PARA CALHA DE 150 MM EM FERRO GALVANIZADO</v>
          </cell>
          <cell r="C3946" t="str">
            <v xml:space="preserve">UN    </v>
          </cell>
          <cell r="D3946" t="str">
            <v>CR</v>
          </cell>
          <cell r="E3946" t="str">
            <v>5,49</v>
          </cell>
        </row>
        <row r="3947">
          <cell r="A3947">
            <v>390</v>
          </cell>
          <cell r="B3947" t="str">
            <v>SUPORTE PARA TUBO DIAMETRO NOMINAL 2", COM ROSCA MECANICA</v>
          </cell>
          <cell r="C3947" t="str">
            <v xml:space="preserve">UN    </v>
          </cell>
          <cell r="D3947" t="str">
            <v>CR</v>
          </cell>
          <cell r="E3947" t="str">
            <v>8,84</v>
          </cell>
        </row>
        <row r="3948">
          <cell r="A3948">
            <v>42436</v>
          </cell>
          <cell r="B3948" t="str">
            <v>SURF DUPLO, EM TUBO DE ACO CARBONO, PINTURA NO PROCESSO ELETROSTATICO - EQUIPAMENTO DE GINASTICA PARA ACADEMIA AO AR LIVRE / ACADEMIA DA TERCEIRA IDADE - ATI</v>
          </cell>
          <cell r="C3948" t="str">
            <v xml:space="preserve">UN    </v>
          </cell>
          <cell r="D3948" t="str">
            <v>AS</v>
          </cell>
          <cell r="E3948" t="str">
            <v>2.677,55</v>
          </cell>
        </row>
        <row r="3949">
          <cell r="A3949">
            <v>6193</v>
          </cell>
          <cell r="B3949" t="str">
            <v>TABUA  NAO  APARELHADA  *2,5 X 20* CM, EM MACARANDUBA, ANGELIM OU EQUIVALENTE DA REGIAO - BRUTA</v>
          </cell>
          <cell r="C3949" t="str">
            <v xml:space="preserve">M     </v>
          </cell>
          <cell r="D3949" t="str">
            <v>CR</v>
          </cell>
          <cell r="E3949" t="str">
            <v>24,80</v>
          </cell>
        </row>
        <row r="3950">
          <cell r="A3950">
            <v>6194</v>
          </cell>
          <cell r="B3950" t="str">
            <v>TABUA *2,5 X 15 CM EM PINUS, MISTA OU EQUIVALENTE DA REGIAO - BRUTA</v>
          </cell>
          <cell r="C3950" t="str">
            <v xml:space="preserve">M     </v>
          </cell>
          <cell r="D3950" t="str">
            <v>CR</v>
          </cell>
          <cell r="E3950" t="str">
            <v>4,84</v>
          </cell>
        </row>
        <row r="3951">
          <cell r="A3951">
            <v>10567</v>
          </cell>
          <cell r="B3951" t="str">
            <v>TABUA *2,5 X 23* CM EM PINUS, MISTA OU EQUIVALENTE DA REGIAO - BRUTA</v>
          </cell>
          <cell r="C3951" t="str">
            <v xml:space="preserve">M     </v>
          </cell>
          <cell r="D3951" t="str">
            <v>CR</v>
          </cell>
          <cell r="E3951" t="str">
            <v>7,66</v>
          </cell>
        </row>
        <row r="3952">
          <cell r="A3952">
            <v>6212</v>
          </cell>
          <cell r="B3952" t="str">
            <v>TABUA *2,5 X 30 CM EM PINUS, MISTA OU EQUIVALENTE DA REGIAO - BRUTA</v>
          </cell>
          <cell r="C3952" t="str">
            <v xml:space="preserve">M     </v>
          </cell>
          <cell r="D3952" t="str">
            <v xml:space="preserve">C </v>
          </cell>
          <cell r="E3952" t="str">
            <v>11,25</v>
          </cell>
        </row>
        <row r="3953">
          <cell r="A3953">
            <v>3993</v>
          </cell>
          <cell r="B3953" t="str">
            <v>TABUA APARELHADA *2,5 X 15* CM, EM MACARANDUBA, ANGELIM OU EQUIVALENTE DA REGIAO</v>
          </cell>
          <cell r="C3953" t="str">
            <v xml:space="preserve">M2    </v>
          </cell>
          <cell r="D3953" t="str">
            <v>CR</v>
          </cell>
          <cell r="E3953" t="str">
            <v>160,30</v>
          </cell>
        </row>
        <row r="3954">
          <cell r="A3954">
            <v>3990</v>
          </cell>
          <cell r="B3954" t="str">
            <v>TABUA APARELHADA *2,5 X 25* CM, EM MACARANDUBA, ANGELIM OU EQUIVALENTE DA REGIAO</v>
          </cell>
          <cell r="C3954" t="str">
            <v xml:space="preserve">M     </v>
          </cell>
          <cell r="D3954" t="str">
            <v>CR</v>
          </cell>
          <cell r="E3954" t="str">
            <v>30,16</v>
          </cell>
        </row>
        <row r="3955">
          <cell r="A3955">
            <v>3992</v>
          </cell>
          <cell r="B3955" t="str">
            <v>TABUA APARELHADA *2,5 X 30* CM, EM MACARANDUBA, ANGELIM OU EQUIVALENTE DA REGIAO</v>
          </cell>
          <cell r="C3955" t="str">
            <v xml:space="preserve">M     </v>
          </cell>
          <cell r="D3955" t="str">
            <v>CR</v>
          </cell>
          <cell r="E3955" t="str">
            <v>40,72</v>
          </cell>
        </row>
        <row r="3956">
          <cell r="A3956">
            <v>6178</v>
          </cell>
          <cell r="B3956" t="str">
            <v>TABUA DE  MADEIRA PARA PISO, CUMARU/IPE CHAMPANHE OU EQUIVALENTE DA REGIAO, ENCAIXE MACHO/FEMEA, *10 X 2* CM</v>
          </cell>
          <cell r="C3956" t="str">
            <v xml:space="preserve">M2    </v>
          </cell>
          <cell r="D3956" t="str">
            <v>CR</v>
          </cell>
          <cell r="E3956" t="str">
            <v>235,81</v>
          </cell>
        </row>
        <row r="3957">
          <cell r="A3957">
            <v>6180</v>
          </cell>
          <cell r="B3957" t="str">
            <v>TABUA DE  MADEIRA PARA PISO, CUMARU/IPE CHAMPANHE OU EQUIVALENTE DA REGIAO, ENCAIXE MACHO/FEMEA, *15 X 2* CM</v>
          </cell>
          <cell r="C3957" t="str">
            <v xml:space="preserve">M2    </v>
          </cell>
          <cell r="D3957" t="str">
            <v xml:space="preserve">C </v>
          </cell>
          <cell r="E3957" t="str">
            <v>254,50</v>
          </cell>
        </row>
        <row r="3958">
          <cell r="A3958">
            <v>6182</v>
          </cell>
          <cell r="B3958" t="str">
            <v>TABUA DE  MADEIRA PARA PISO, IPE (CERNE) OU EQUIVALENTE DA REGIAO, ENCAIXE MACHO/FEMEA, *20 X 2* CM</v>
          </cell>
          <cell r="C3958" t="str">
            <v xml:space="preserve">M2    </v>
          </cell>
          <cell r="D3958" t="str">
            <v>CR</v>
          </cell>
          <cell r="E3958" t="str">
            <v>315,90</v>
          </cell>
        </row>
        <row r="3959">
          <cell r="A3959">
            <v>43614</v>
          </cell>
          <cell r="B3959" t="str">
            <v>TABUA NAO APARELHADA *2,5 X 15* CM, EM MACARANDUBA, ANGELIM OU EQUIVALENTE DA REGIAO - BRUTA</v>
          </cell>
          <cell r="C3959" t="str">
            <v xml:space="preserve">M     </v>
          </cell>
          <cell r="D3959" t="str">
            <v>CR</v>
          </cell>
          <cell r="E3959" t="str">
            <v>20,37</v>
          </cell>
        </row>
        <row r="3960">
          <cell r="A3960">
            <v>6189</v>
          </cell>
          <cell r="B3960" t="str">
            <v>TABUA NAO APARELHADA *2,5 X 30* CM, EM MACARANDUBA, ANGELIM OU EQUIVALENTE DA REGIAO - BRUTA</v>
          </cell>
          <cell r="C3960" t="str">
            <v xml:space="preserve">M     </v>
          </cell>
          <cell r="D3960" t="str">
            <v>CR</v>
          </cell>
          <cell r="E3960" t="str">
            <v>36,19</v>
          </cell>
        </row>
        <row r="3961">
          <cell r="A3961">
            <v>6214</v>
          </cell>
          <cell r="B3961" t="str">
            <v>TACO DE MADEIRA PARA PISO, IPE (CERNE) OU EQUIVALENTE DA REGIAO, 7 X 42 CM, E = 2 CM</v>
          </cell>
          <cell r="C3961" t="str">
            <v xml:space="preserve">M2    </v>
          </cell>
          <cell r="D3961" t="str">
            <v>CR</v>
          </cell>
          <cell r="E3961" t="str">
            <v>147,71</v>
          </cell>
        </row>
        <row r="3962">
          <cell r="A3962">
            <v>36153</v>
          </cell>
          <cell r="B3962" t="str">
            <v>TALABARTE DE SEGURANCA, 2 MOSQUETOES TRAVA DUPLA *53* MM DE ABERTURA, COM ABSORVEDOR DE ENERGIA</v>
          </cell>
          <cell r="C3962" t="str">
            <v xml:space="preserve">UN    </v>
          </cell>
          <cell r="D3962" t="str">
            <v>CR</v>
          </cell>
          <cell r="E3962" t="str">
            <v>179,76</v>
          </cell>
        </row>
        <row r="3963">
          <cell r="A3963">
            <v>10740</v>
          </cell>
          <cell r="B3963" t="str">
            <v>TALHA ELETRICA 3 T, VELOCIDADE  2,1 M / MIN, POTENCIA 1,3 KW</v>
          </cell>
          <cell r="C3963" t="str">
            <v xml:space="preserve">UN    </v>
          </cell>
          <cell r="D3963" t="str">
            <v>AS</v>
          </cell>
          <cell r="E3963" t="str">
            <v>10.697,06</v>
          </cell>
        </row>
        <row r="3964">
          <cell r="A3964">
            <v>13914</v>
          </cell>
          <cell r="B3964" t="str">
            <v>TALHA MANUAL DE CORRENTE, CAPACIDADE DE 1 T COM ELEVACAO DE 3 M</v>
          </cell>
          <cell r="C3964" t="str">
            <v xml:space="preserve">UN    </v>
          </cell>
          <cell r="D3964" t="str">
            <v>AS</v>
          </cell>
          <cell r="E3964" t="str">
            <v>773,97</v>
          </cell>
        </row>
        <row r="3965">
          <cell r="A3965">
            <v>10742</v>
          </cell>
          <cell r="B3965" t="str">
            <v>TALHA MANUAL DE CORRENTE, CAPACIDADE DE 2 T COM ELEVACAO DE 3 M</v>
          </cell>
          <cell r="C3965" t="str">
            <v xml:space="preserve">UN    </v>
          </cell>
          <cell r="D3965" t="str">
            <v>AS</v>
          </cell>
          <cell r="E3965" t="str">
            <v>1.128,85</v>
          </cell>
        </row>
        <row r="3966">
          <cell r="A3966">
            <v>38465</v>
          </cell>
          <cell r="B3966" t="str">
            <v>TALHADEIRA COM PUNHO DE PROTECAO *20 X 250* MM</v>
          </cell>
          <cell r="C3966" t="str">
            <v xml:space="preserve">UN    </v>
          </cell>
          <cell r="D3966" t="str">
            <v>CR</v>
          </cell>
          <cell r="E3966" t="str">
            <v>45,84</v>
          </cell>
        </row>
        <row r="3967">
          <cell r="A3967">
            <v>7543</v>
          </cell>
          <cell r="B3967" t="str">
            <v>TAMPA CEGA EM PVC PARA CONDULETE 4 X 2"</v>
          </cell>
          <cell r="C3967" t="str">
            <v xml:space="preserve">UN    </v>
          </cell>
          <cell r="D3967" t="str">
            <v>CR</v>
          </cell>
          <cell r="E3967" t="str">
            <v>7,31</v>
          </cell>
        </row>
        <row r="3968">
          <cell r="A3968">
            <v>43427</v>
          </cell>
          <cell r="B3968" t="str">
            <v>TAMPA DE CONCRETO ARMADO PARA FOSSA SEPTICA, DIAMETRO NOMINAL DE 3,00 M E ESPESSURA MINIMA DE 100 MM</v>
          </cell>
          <cell r="C3968" t="str">
            <v xml:space="preserve">UN    </v>
          </cell>
          <cell r="D3968" t="str">
            <v>CR</v>
          </cell>
          <cell r="E3968" t="str">
            <v>1.296,80</v>
          </cell>
        </row>
        <row r="3969">
          <cell r="A3969">
            <v>41613</v>
          </cell>
          <cell r="B3969" t="str">
            <v>TAMPA DE CONCRETO ARMADO PARA FOSSA, D = *0,90* M, E = 0,05 M</v>
          </cell>
          <cell r="C3969" t="str">
            <v xml:space="preserve">UN    </v>
          </cell>
          <cell r="D3969" t="str">
            <v>CR</v>
          </cell>
          <cell r="E3969" t="str">
            <v>83,36</v>
          </cell>
        </row>
        <row r="3970">
          <cell r="A3970">
            <v>41614</v>
          </cell>
          <cell r="B3970" t="str">
            <v>TAMPA DE CONCRETO ARMADO PARA FOSSA, D = *1,10* M, E = 0,05 M</v>
          </cell>
          <cell r="C3970" t="str">
            <v xml:space="preserve">UN    </v>
          </cell>
          <cell r="D3970" t="str">
            <v>CR</v>
          </cell>
          <cell r="E3970" t="str">
            <v>106,21</v>
          </cell>
        </row>
        <row r="3971">
          <cell r="A3971">
            <v>41615</v>
          </cell>
          <cell r="B3971" t="str">
            <v>TAMPA DE CONCRETO ARMADO PARA FOSSA, D = *1,35* M, E = 0,05 M</v>
          </cell>
          <cell r="C3971" t="str">
            <v xml:space="preserve">UN    </v>
          </cell>
          <cell r="D3971" t="str">
            <v>CR</v>
          </cell>
          <cell r="E3971" t="str">
            <v>164,16</v>
          </cell>
        </row>
        <row r="3972">
          <cell r="A3972">
            <v>41616</v>
          </cell>
          <cell r="B3972" t="str">
            <v>TAMPA DE CONCRETO ARMADO PARA FOSSA, D = 1,50 M, E = 0,05 M</v>
          </cell>
          <cell r="C3972" t="str">
            <v xml:space="preserve">UN    </v>
          </cell>
          <cell r="D3972" t="str">
            <v>CR</v>
          </cell>
          <cell r="E3972" t="str">
            <v>245,29</v>
          </cell>
        </row>
        <row r="3973">
          <cell r="A3973">
            <v>41617</v>
          </cell>
          <cell r="B3973" t="str">
            <v>TAMPA DE CONCRETO ARMADO PARA FOSSA, D = 2,00 M, E = 0,05 M</v>
          </cell>
          <cell r="C3973" t="str">
            <v xml:space="preserve">UN    </v>
          </cell>
          <cell r="D3973" t="str">
            <v>CR</v>
          </cell>
          <cell r="E3973" t="str">
            <v>487,73</v>
          </cell>
        </row>
        <row r="3974">
          <cell r="A3974">
            <v>41618</v>
          </cell>
          <cell r="B3974" t="str">
            <v>TAMPA DE CONCRETO ARMADO PARA FOSSA, D = 2,50 M, E = 0,05 M</v>
          </cell>
          <cell r="C3974" t="str">
            <v xml:space="preserve">UN    </v>
          </cell>
          <cell r="D3974" t="str">
            <v>CR</v>
          </cell>
          <cell r="E3974" t="str">
            <v>897,88</v>
          </cell>
        </row>
        <row r="3975">
          <cell r="A3975">
            <v>43428</v>
          </cell>
          <cell r="B3975" t="str">
            <v>TAMPA DE CONCRETO ARMADO PARA POCO DE INSPECAO, COM FURO E TAMPINHA, DIAMETRO NOMINAL DE 3,00 M E ESPESSURA MINIMA DE 100 MM</v>
          </cell>
          <cell r="C3975" t="str">
            <v xml:space="preserve">UN    </v>
          </cell>
          <cell r="D3975" t="str">
            <v>CR</v>
          </cell>
          <cell r="E3975" t="str">
            <v>1.577,14</v>
          </cell>
        </row>
        <row r="3976">
          <cell r="A3976">
            <v>41619</v>
          </cell>
          <cell r="B3976" t="str">
            <v>TAMPA DE CONCRETO ARMADO PARA POCO, COM  FURO E TAMPINHA, D = *0,90* M, E = 0,05 M</v>
          </cell>
          <cell r="C3976" t="str">
            <v xml:space="preserve">UN    </v>
          </cell>
          <cell r="D3976" t="str">
            <v>CR</v>
          </cell>
          <cell r="E3976" t="str">
            <v>102,18</v>
          </cell>
        </row>
        <row r="3977">
          <cell r="A3977">
            <v>41620</v>
          </cell>
          <cell r="B3977" t="str">
            <v>TAMPA DE CONCRETO ARMADO PARA POCO, COM  FURO E TAMPINHA, D = *1,10* M, E = 0,05 M</v>
          </cell>
          <cell r="C3977" t="str">
            <v xml:space="preserve">UN    </v>
          </cell>
          <cell r="D3977" t="str">
            <v>CR</v>
          </cell>
          <cell r="E3977" t="str">
            <v>129,07</v>
          </cell>
        </row>
        <row r="3978">
          <cell r="A3978">
            <v>41622</v>
          </cell>
          <cell r="B3978" t="str">
            <v>TAMPA DE CONCRETO ARMADO PARA POCO, COM  FURO E TAMPINHA, D = *1,35* M, E = 0,05 M</v>
          </cell>
          <cell r="C3978" t="str">
            <v xml:space="preserve">UN    </v>
          </cell>
          <cell r="D3978" t="str">
            <v>CR</v>
          </cell>
          <cell r="E3978" t="str">
            <v>223,86</v>
          </cell>
        </row>
        <row r="3979">
          <cell r="A3979">
            <v>41623</v>
          </cell>
          <cell r="B3979" t="str">
            <v>TAMPA DE CONCRETO ARMADO PARA POCO, COM  FURO E TAMPINHA, D = 1,50 M, E = 0,05 M</v>
          </cell>
          <cell r="C3979" t="str">
            <v xml:space="preserve">UN    </v>
          </cell>
          <cell r="D3979" t="str">
            <v>CR</v>
          </cell>
          <cell r="E3979" t="str">
            <v>344,20</v>
          </cell>
        </row>
        <row r="3980">
          <cell r="A3980">
            <v>41624</v>
          </cell>
          <cell r="B3980" t="str">
            <v>TAMPA DE CONCRETO ARMADO PARA POCO, COM  FURO E TAMPINHA, D = 2,00 M, E = 0,05 M</v>
          </cell>
          <cell r="C3980" t="str">
            <v xml:space="preserve">UN    </v>
          </cell>
          <cell r="D3980" t="str">
            <v>CR</v>
          </cell>
          <cell r="E3980" t="str">
            <v>645,37</v>
          </cell>
        </row>
        <row r="3981">
          <cell r="A3981">
            <v>41625</v>
          </cell>
          <cell r="B3981" t="str">
            <v>TAMPA DE CONCRETO ARMADO PARA POCO, COM  FURO E TAMPINHA, D = 2,50 M, E = 0,05 M</v>
          </cell>
          <cell r="C3981" t="str">
            <v xml:space="preserve">UN    </v>
          </cell>
          <cell r="D3981" t="str">
            <v>CR</v>
          </cell>
          <cell r="E3981" t="str">
            <v>992,94</v>
          </cell>
        </row>
        <row r="3982">
          <cell r="A3982">
            <v>39352</v>
          </cell>
          <cell r="B3982" t="str">
            <v>TAMPA PARA CONDULETE, EM PVC, PARA TOMADA HEXAGONAL</v>
          </cell>
          <cell r="C3982" t="str">
            <v xml:space="preserve">UN    </v>
          </cell>
          <cell r="D3982" t="str">
            <v>CR</v>
          </cell>
          <cell r="E3982" t="str">
            <v>4,51</v>
          </cell>
        </row>
        <row r="3983">
          <cell r="A3983">
            <v>39346</v>
          </cell>
          <cell r="B3983" t="str">
            <v>TAMPA PARA CONDULETE, EM PVC, PARA 1 INTERRUPTOR</v>
          </cell>
          <cell r="C3983" t="str">
            <v xml:space="preserve">UN    </v>
          </cell>
          <cell r="D3983" t="str">
            <v>CR</v>
          </cell>
          <cell r="E3983" t="str">
            <v>4,51</v>
          </cell>
        </row>
        <row r="3984">
          <cell r="A3984">
            <v>39350</v>
          </cell>
          <cell r="B3984" t="str">
            <v>TAMPA PARA CONDULETE, EM PVC, PARA 1 MODULO RJ</v>
          </cell>
          <cell r="C3984" t="str">
            <v xml:space="preserve">UN    </v>
          </cell>
          <cell r="D3984" t="str">
            <v>CR</v>
          </cell>
          <cell r="E3984" t="str">
            <v>4,86</v>
          </cell>
        </row>
        <row r="3985">
          <cell r="A3985">
            <v>39351</v>
          </cell>
          <cell r="B3985" t="str">
            <v>TAMPA PARA CONDULETE, EM PVC, PARA 2 MODULOS RJ</v>
          </cell>
          <cell r="C3985" t="str">
            <v xml:space="preserve">UN    </v>
          </cell>
          <cell r="D3985" t="str">
            <v>CR</v>
          </cell>
          <cell r="E3985" t="str">
            <v>5,62</v>
          </cell>
        </row>
        <row r="3986">
          <cell r="A3986">
            <v>38837</v>
          </cell>
          <cell r="B3986" t="str">
            <v>TAMPAO / CAP, ROSCA MACHO, DN 1", PARA TUBO PEX PARA INST. AGUA QUENTE/FRIA</v>
          </cell>
          <cell r="C3986" t="str">
            <v xml:space="preserve">UN    </v>
          </cell>
          <cell r="D3986" t="str">
            <v>AS</v>
          </cell>
          <cell r="E3986" t="str">
            <v>7,14</v>
          </cell>
        </row>
        <row r="3987">
          <cell r="A3987">
            <v>38836</v>
          </cell>
          <cell r="B3987" t="str">
            <v>TAMPAO / CAP, ROSCA MACHO, DN 3/4", PARA TUBO PEX PARA INST. AGUA QUENTE/FRIA</v>
          </cell>
          <cell r="C3987" t="str">
            <v xml:space="preserve">UN    </v>
          </cell>
          <cell r="D3987" t="str">
            <v>AS</v>
          </cell>
          <cell r="E3987" t="str">
            <v>4,99</v>
          </cell>
        </row>
        <row r="3988">
          <cell r="A3988">
            <v>2666</v>
          </cell>
          <cell r="B3988" t="str">
            <v>TAMPAO / TERMINAL / PLUG, D = 1 1/4" , PARA DUTO CORRUGADO PEAD (CABEAMENTO SUBTERRANEO)</v>
          </cell>
          <cell r="C3988" t="str">
            <v xml:space="preserve">UN    </v>
          </cell>
          <cell r="D3988" t="str">
            <v>CR</v>
          </cell>
          <cell r="E3988" t="str">
            <v>6,96</v>
          </cell>
        </row>
        <row r="3989">
          <cell r="A3989">
            <v>2668</v>
          </cell>
          <cell r="B3989" t="str">
            <v>TAMPAO / TERMINAL / PLUG, D = 2" , PARA DUTO CORRUGADO PEAD (CABEAMENTO SUBTERRANEO)</v>
          </cell>
          <cell r="C3989" t="str">
            <v xml:space="preserve">UN    </v>
          </cell>
          <cell r="D3989" t="str">
            <v>CR</v>
          </cell>
          <cell r="E3989" t="str">
            <v>7,95</v>
          </cell>
        </row>
        <row r="3990">
          <cell r="A3990">
            <v>2664</v>
          </cell>
          <cell r="B3990" t="str">
            <v>TAMPAO / TERMINAL / PLUG, D = 3" , PARA DUTO CORRUGADO PEAD (CABEAMENTO SUBTERRANEO)</v>
          </cell>
          <cell r="C3990" t="str">
            <v xml:space="preserve">UN    </v>
          </cell>
          <cell r="D3990" t="str">
            <v>CR</v>
          </cell>
          <cell r="E3990" t="str">
            <v>11,73</v>
          </cell>
        </row>
        <row r="3991">
          <cell r="A3991">
            <v>2662</v>
          </cell>
          <cell r="B3991" t="str">
            <v>TAMPAO / TERMINAL / PLUG, D = 4" , PARA DUTO CORRUGADO PEAD (CABEAMENTO SUBTERRANEO)</v>
          </cell>
          <cell r="C3991" t="str">
            <v xml:space="preserve">UN    </v>
          </cell>
          <cell r="D3991" t="str">
            <v>CR</v>
          </cell>
          <cell r="E3991" t="str">
            <v>14,39</v>
          </cell>
        </row>
        <row r="3992">
          <cell r="A3992">
            <v>20964</v>
          </cell>
          <cell r="B3992" t="str">
            <v>TAMPAO COM CORRENTE, EM LATAO, ENGATE RAPIDO 1 1/2", PARA INSTALACAO PREDIAL DE COMBATE A INCENDIO</v>
          </cell>
          <cell r="C3992" t="str">
            <v xml:space="preserve">UN    </v>
          </cell>
          <cell r="D3992" t="str">
            <v>CR</v>
          </cell>
          <cell r="E3992" t="str">
            <v>97,61</v>
          </cell>
        </row>
        <row r="3993">
          <cell r="A3993">
            <v>10905</v>
          </cell>
          <cell r="B3993" t="str">
            <v>TAMPAO COM CORRENTE, EM LATAO, ENGATE RAPIDO 2 1/2", PARA INSTALACAO PREDIAL DE COMBATE A INCENDIO</v>
          </cell>
          <cell r="C3993" t="str">
            <v xml:space="preserve">UN    </v>
          </cell>
          <cell r="D3993" t="str">
            <v>CR</v>
          </cell>
          <cell r="E3993" t="str">
            <v>130,95</v>
          </cell>
        </row>
        <row r="3994">
          <cell r="A3994">
            <v>11289</v>
          </cell>
          <cell r="B3994" t="str">
            <v>TAMPAO FOFO ARTICULADO P/ REGISTRO, CLASSE A15 CARGA MAX 1,5 T, *200 X 200* MM</v>
          </cell>
          <cell r="C3994" t="str">
            <v xml:space="preserve">UN    </v>
          </cell>
          <cell r="D3994" t="str">
            <v>CR</v>
          </cell>
          <cell r="E3994" t="str">
            <v>106,55</v>
          </cell>
        </row>
        <row r="3995">
          <cell r="A3995">
            <v>11241</v>
          </cell>
          <cell r="B3995" t="str">
            <v>TAMPAO FOFO ARTICULADO P/ REGISTRO, CLASSE A15 CARGA MAXIMA 1,5 T, *400 X 400* MM</v>
          </cell>
          <cell r="C3995" t="str">
            <v xml:space="preserve">UN    </v>
          </cell>
          <cell r="D3995" t="str">
            <v>CR</v>
          </cell>
          <cell r="E3995" t="str">
            <v>266,38</v>
          </cell>
        </row>
        <row r="3996">
          <cell r="A3996">
            <v>11301</v>
          </cell>
          <cell r="B3996" t="str">
            <v>TAMPAO FOFO ARTICULADO, CLASSE B125 CARGA MAX 12,5 T, REDONDO, TAMPA 600 MM (COM INSCRICAO EM RELEVO DO TIPO DE REDE)</v>
          </cell>
          <cell r="C3996" t="str">
            <v xml:space="preserve">UN    </v>
          </cell>
          <cell r="D3996" t="str">
            <v>CR</v>
          </cell>
          <cell r="E3996" t="str">
            <v>675,47</v>
          </cell>
        </row>
        <row r="3997">
          <cell r="A3997">
            <v>21090</v>
          </cell>
          <cell r="B3997" t="str">
            <v>TAMPAO FOFO ARTICULADO, CLASSE D400 CARGA MAX 40 T, REDONDO, TAMPA 600 MM (COM INSCRICAO EM RELEVO DO TIPO DE REDE)</v>
          </cell>
          <cell r="C3997" t="str">
            <v xml:space="preserve">UN    </v>
          </cell>
          <cell r="D3997" t="str">
            <v>CR</v>
          </cell>
          <cell r="E3997" t="str">
            <v>827,70</v>
          </cell>
        </row>
        <row r="3998">
          <cell r="A3998">
            <v>11315</v>
          </cell>
          <cell r="B3998" t="str">
            <v>TAMPAO FOFO SIMPLES COM BASE, CLASSE A15 CARGA MAX 1,5 T, 300 X 300 MM (COM INSCRICAO EM RELEVO DO TIPO DE REDE)</v>
          </cell>
          <cell r="C3998" t="str">
            <v xml:space="preserve">UN    </v>
          </cell>
          <cell r="D3998" t="str">
            <v>CR</v>
          </cell>
          <cell r="E3998" t="str">
            <v>161,73</v>
          </cell>
        </row>
        <row r="3999">
          <cell r="A3999">
            <v>21071</v>
          </cell>
          <cell r="B3999" t="str">
            <v>TAMPAO FOFO SIMPLES COM BASE, CLASSE A15 CARGA MAX 1,5 T, 400 X 400 MM (COM INSCRICAO EM RELEVO DO TIPO DE REDE)</v>
          </cell>
          <cell r="C3999" t="str">
            <v xml:space="preserve">UN    </v>
          </cell>
          <cell r="D3999" t="str">
            <v>CR</v>
          </cell>
          <cell r="E3999" t="str">
            <v>247,35</v>
          </cell>
        </row>
        <row r="4000">
          <cell r="A4000">
            <v>14112</v>
          </cell>
          <cell r="B4000" t="str">
            <v>TAMPAO FOFO SIMPLES COM BASE, CLASSE A15 CARGA MAX 1,5 T, 400 X 600 MM (COM INSCRICAO EM RELEVO DO TIPO DE REDE)</v>
          </cell>
          <cell r="C4000" t="str">
            <v xml:space="preserve">UN    </v>
          </cell>
          <cell r="D4000" t="str">
            <v>CR</v>
          </cell>
          <cell r="E4000" t="str">
            <v>345,35</v>
          </cell>
        </row>
        <row r="4001">
          <cell r="A4001">
            <v>11316</v>
          </cell>
          <cell r="B4001" t="str">
            <v>TAMPAO FOFO SIMPLES COM BASE, CLASSE B125 CARGA MAX 12,5 T, REDONDO, TAMPA 500 MM (COM INSCRICAO EM RELEVO DO TIPO DE REDE)</v>
          </cell>
          <cell r="C4001" t="str">
            <v xml:space="preserve">UN    </v>
          </cell>
          <cell r="D4001" t="str">
            <v>CR</v>
          </cell>
          <cell r="E4001" t="str">
            <v>532,77</v>
          </cell>
        </row>
        <row r="4002">
          <cell r="A4002">
            <v>6243</v>
          </cell>
          <cell r="B4002" t="str">
            <v>TAMPAO FOFO SIMPLES COM BASE, CLASSE B125 CARGA MAX 12,5 T, REDONDO, TAMPA 600 MM (COM INSCRICAO EM RELEVO DO TIPO DE REDE)</v>
          </cell>
          <cell r="C4002" t="str">
            <v xml:space="preserve">UN    </v>
          </cell>
          <cell r="D4002" t="str">
            <v xml:space="preserve">C </v>
          </cell>
          <cell r="E4002" t="str">
            <v>613,64</v>
          </cell>
        </row>
        <row r="4003">
          <cell r="A4003">
            <v>6240</v>
          </cell>
          <cell r="B4003" t="str">
            <v>TAMPAO FOFO SIMPLES COM BASE, CLASSE D400 CARGA MAX 40 T, REDONDO, TAMPA 600 MM, REDE PLUVIAL/ESGOTO (COM INSCRICAO EM RELEVO DO TIPO DE REDE)</v>
          </cell>
          <cell r="C4003" t="str">
            <v xml:space="preserve">UN    </v>
          </cell>
          <cell r="D4003" t="str">
            <v>CR</v>
          </cell>
          <cell r="E4003" t="str">
            <v>812,47</v>
          </cell>
        </row>
        <row r="4004">
          <cell r="A4004">
            <v>11296</v>
          </cell>
          <cell r="B4004" t="str">
            <v>TAMPAO FOFO SIMPLES COM BASE, CLASSE D400 CARGA MAX 40 T, REDONDO, TAMPA 900 MM (COM INSCRICAO EM RELEVO DO TIPO DE REDE)</v>
          </cell>
          <cell r="C4004" t="str">
            <v xml:space="preserve">UN    </v>
          </cell>
          <cell r="D4004" t="str">
            <v>CR</v>
          </cell>
          <cell r="E4004" t="str">
            <v>2.588,70</v>
          </cell>
        </row>
        <row r="4005">
          <cell r="A4005">
            <v>11299</v>
          </cell>
          <cell r="B4005" t="str">
            <v>TAMPAO FOFO SIMPLES, CLASSE A15 CARGA MAX 1,5 T, 550 X 1100 MM (COM INSCRICAO EM RELEVO DO TIPO DE REDE)</v>
          </cell>
          <cell r="C4005" t="str">
            <v xml:space="preserve">UN    </v>
          </cell>
          <cell r="D4005" t="str">
            <v>CR</v>
          </cell>
          <cell r="E4005" t="str">
            <v>876,22</v>
          </cell>
        </row>
        <row r="4006">
          <cell r="A4006">
            <v>11688</v>
          </cell>
          <cell r="B4006" t="str">
            <v>TANQUE ACO INOXIDAVEL (ACO 304) COM ESFREGADOR E VALVULA, DE *50 X 40 X 22* CM</v>
          </cell>
          <cell r="C4006" t="str">
            <v xml:space="preserve">UN    </v>
          </cell>
          <cell r="D4006" t="str">
            <v>CR</v>
          </cell>
          <cell r="E4006" t="str">
            <v>598,62</v>
          </cell>
        </row>
        <row r="4007">
          <cell r="A4007">
            <v>37736</v>
          </cell>
          <cell r="B4007" t="str">
            <v>TANQUE DE ACO CARBONO NAO REVESTIDO, PARA TRANSPORTE DE AGUA COM CAPACIDADE DE 10 M3, COM BOMBA CENTRIFUGA POR TOMADA DE FORCA, VAZAO MAXIMA *75* M3/H (INCLUI MONTAGEM, NAO INCLUI CAMINHAO)</v>
          </cell>
          <cell r="C4007" t="str">
            <v xml:space="preserve">UN    </v>
          </cell>
          <cell r="D4007" t="str">
            <v>AS</v>
          </cell>
          <cell r="E4007" t="str">
            <v>82.950,00</v>
          </cell>
        </row>
        <row r="4008">
          <cell r="A4008">
            <v>37739</v>
          </cell>
          <cell r="B4008" t="str">
            <v>TANQUE DE ACO PARA TRANSPORTE DE AGUA COM CAPACIDADE DE 14 M3 (INCLUI MONTAGEM, NAO INCLUI CAMINHAO)</v>
          </cell>
          <cell r="C4008" t="str">
            <v xml:space="preserve">UN    </v>
          </cell>
          <cell r="D4008" t="str">
            <v>AS</v>
          </cell>
          <cell r="E4008" t="str">
            <v>102.092,30</v>
          </cell>
        </row>
        <row r="4009">
          <cell r="A4009">
            <v>37740</v>
          </cell>
          <cell r="B4009" t="str">
            <v>TANQUE DE ACO PARA TRANSPORTE DE AGUA COM CAPACIDADE DE 4 M3 (INCLUI MONTAGEM, NAO INCLUI CAMINHAO)</v>
          </cell>
          <cell r="C4009" t="str">
            <v xml:space="preserve">UN    </v>
          </cell>
          <cell r="D4009" t="str">
            <v>AS</v>
          </cell>
          <cell r="E4009" t="str">
            <v>58.259,19</v>
          </cell>
        </row>
        <row r="4010">
          <cell r="A4010">
            <v>37738</v>
          </cell>
          <cell r="B4010" t="str">
            <v>TANQUE DE ACO PARA TRANSPORTE DE AGUA COM CAPACIDADE DE 6 M3 (INCLUI MONTAGEM, NAO INCLUI CAMINHAO)</v>
          </cell>
          <cell r="C4010" t="str">
            <v xml:space="preserve">UN    </v>
          </cell>
          <cell r="D4010" t="str">
            <v>AS</v>
          </cell>
          <cell r="E4010" t="str">
            <v>69.217,47</v>
          </cell>
        </row>
        <row r="4011">
          <cell r="A4011">
            <v>37737</v>
          </cell>
          <cell r="B4011" t="str">
            <v>TANQUE DE ACO PARA TRANSPORTE DE AGUA COM CAPACIDADE DE 8 M3 (INCLUI MONTAGEM, NAO INCLUI CAMINHAO)</v>
          </cell>
          <cell r="C4011" t="str">
            <v xml:space="preserve">UN    </v>
          </cell>
          <cell r="D4011" t="str">
            <v>AS</v>
          </cell>
          <cell r="E4011" t="str">
            <v>55.068,81</v>
          </cell>
        </row>
        <row r="4012">
          <cell r="A4012">
            <v>25014</v>
          </cell>
          <cell r="B4012" t="str">
            <v>TANQUE DE ASFALTO ESTACIONARIO COM MACARICO, CAPACIDADE 20.000 L</v>
          </cell>
          <cell r="C4012" t="str">
            <v xml:space="preserve">UN    </v>
          </cell>
          <cell r="D4012" t="str">
            <v>AS</v>
          </cell>
          <cell r="E4012" t="str">
            <v>115.339,33</v>
          </cell>
        </row>
        <row r="4013">
          <cell r="A4013">
            <v>25013</v>
          </cell>
          <cell r="B4013" t="str">
            <v>TANQUE DE ASFALTO ESTACIONARIO COM SERPENTINA, CAPACIDADE 20.000 L</v>
          </cell>
          <cell r="C4013" t="str">
            <v xml:space="preserve">UN    </v>
          </cell>
          <cell r="D4013" t="str">
            <v>AS</v>
          </cell>
          <cell r="E4013" t="str">
            <v>120.887,83</v>
          </cell>
        </row>
        <row r="4014">
          <cell r="A4014">
            <v>14405</v>
          </cell>
          <cell r="B4014" t="str">
            <v>TANQUE DE ASFALTO ESTACIONARIO COM SERPENTINA, CAPACIDADE 30.000 L</v>
          </cell>
          <cell r="C4014" t="str">
            <v xml:space="preserve">UN    </v>
          </cell>
          <cell r="D4014" t="str">
            <v>AS</v>
          </cell>
          <cell r="E4014" t="str">
            <v>141.902,75</v>
          </cell>
        </row>
        <row r="4015">
          <cell r="A4015">
            <v>20271</v>
          </cell>
          <cell r="B4015" t="str">
            <v>TANQUE DE LOUCA BRANCA, COM COLUNA, *30* L</v>
          </cell>
          <cell r="C4015" t="str">
            <v xml:space="preserve">UN    </v>
          </cell>
          <cell r="D4015" t="str">
            <v>CR</v>
          </cell>
          <cell r="E4015" t="str">
            <v>563,67</v>
          </cell>
        </row>
        <row r="4016">
          <cell r="A4016">
            <v>10423</v>
          </cell>
          <cell r="B4016" t="str">
            <v>TANQUE DE LOUCA BRANCA, SUSPENSO, *20* L</v>
          </cell>
          <cell r="C4016" t="str">
            <v xml:space="preserve">UN    </v>
          </cell>
          <cell r="D4016" t="str">
            <v>CR</v>
          </cell>
          <cell r="E4016" t="str">
            <v>413,86</v>
          </cell>
        </row>
        <row r="4017">
          <cell r="A4017">
            <v>36790</v>
          </cell>
          <cell r="B4017" t="str">
            <v>TANQUE DUPLO EM MARMORE SINTETICO COM CUBA LISA E ESFREGADOR, *110 X 60* CM</v>
          </cell>
          <cell r="C4017" t="str">
            <v xml:space="preserve">UN    </v>
          </cell>
          <cell r="D4017" t="str">
            <v>CR</v>
          </cell>
          <cell r="E4017" t="str">
            <v>299,62</v>
          </cell>
        </row>
        <row r="4018">
          <cell r="A4018">
            <v>37589</v>
          </cell>
          <cell r="B4018" t="str">
            <v>TANQUE SIMPLES EM MARMORE SINTETICO COM COLUNA, CAPACIDADE *22* L, *60 X 46* CM</v>
          </cell>
          <cell r="C4018" t="str">
            <v xml:space="preserve">UN    </v>
          </cell>
          <cell r="D4018" t="str">
            <v>CR</v>
          </cell>
          <cell r="E4018" t="str">
            <v>367,11</v>
          </cell>
        </row>
        <row r="4019">
          <cell r="A4019">
            <v>11690</v>
          </cell>
          <cell r="B4019" t="str">
            <v>TANQUE SIMPLES EM MARMORE SINTETICO DE FIXAR NA PAREDE, CAPACIDADE *22* L, *60 X 46* CM</v>
          </cell>
          <cell r="C4019" t="str">
            <v xml:space="preserve">UN    </v>
          </cell>
          <cell r="D4019" t="str">
            <v>CR</v>
          </cell>
          <cell r="E4019" t="str">
            <v>195,02</v>
          </cell>
        </row>
        <row r="4020">
          <cell r="A4020">
            <v>20234</v>
          </cell>
          <cell r="B4020" t="str">
            <v>TANQUE SIMPLES EM MARMORE SINTETICO SUSPENSO, CAPACIDADE *38* L, *60 X 60* CM</v>
          </cell>
          <cell r="C4020" t="str">
            <v xml:space="preserve">UN    </v>
          </cell>
          <cell r="D4020" t="str">
            <v>CR</v>
          </cell>
          <cell r="E4020" t="str">
            <v>246,80</v>
          </cell>
        </row>
        <row r="4021">
          <cell r="A4021">
            <v>4763</v>
          </cell>
          <cell r="B4021" t="str">
            <v>TAQUEADOR OU TAQUEIRO (HORISTA)</v>
          </cell>
          <cell r="C4021" t="str">
            <v xml:space="preserve">H     </v>
          </cell>
          <cell r="D4021" t="str">
            <v>CR</v>
          </cell>
          <cell r="E4021" t="str">
            <v>24,15</v>
          </cell>
        </row>
        <row r="4022">
          <cell r="A4022">
            <v>41070</v>
          </cell>
          <cell r="B4022" t="str">
            <v>TAQUEADOR OU TAQUEIRO (MENSALISTA)</v>
          </cell>
          <cell r="C4022" t="str">
            <v xml:space="preserve">MES   </v>
          </cell>
          <cell r="D4022" t="str">
            <v>CR</v>
          </cell>
          <cell r="E4022" t="str">
            <v>4.228,24</v>
          </cell>
        </row>
        <row r="4023">
          <cell r="A4023">
            <v>44480</v>
          </cell>
          <cell r="B4023" t="str">
            <v>TARIFA "A" ENTRE  0 E 20M3 FORNECIMENTO  D'AGUA</v>
          </cell>
          <cell r="C4023" t="str">
            <v xml:space="preserve">M3    </v>
          </cell>
          <cell r="D4023" t="str">
            <v>CR</v>
          </cell>
          <cell r="E4023" t="str">
            <v>12,29</v>
          </cell>
        </row>
        <row r="4024">
          <cell r="A4024">
            <v>11457</v>
          </cell>
          <cell r="B4024" t="str">
            <v>TARJETA LIVRE / OCUPADO PARA PORTA DE BANHEIRO, CORPO EM ZAMAC E ESPELHO EM LATAO</v>
          </cell>
          <cell r="C4024" t="str">
            <v xml:space="preserve">UN    </v>
          </cell>
          <cell r="D4024" t="str">
            <v>CR</v>
          </cell>
          <cell r="E4024" t="str">
            <v>45,79</v>
          </cell>
        </row>
        <row r="4025">
          <cell r="A4025">
            <v>44073</v>
          </cell>
          <cell r="B4025" t="str">
            <v>TARUGO DELIMITADOR DE PROFUNDIDADE EM ESPUMA DE POLIETILENO DE BAIXA DENSIDADE 10 MM, CINZA</v>
          </cell>
          <cell r="C4025" t="str">
            <v xml:space="preserve">M     </v>
          </cell>
          <cell r="D4025" t="str">
            <v>CR</v>
          </cell>
          <cell r="E4025" t="str">
            <v>0,67</v>
          </cell>
        </row>
        <row r="4026">
          <cell r="A4026">
            <v>44253</v>
          </cell>
          <cell r="B4026" t="str">
            <v>TE CPVC, SOLDAVEL, 90 GRAUS, 114 MM, PARA AGUA QUENTE PREDIAL</v>
          </cell>
          <cell r="C4026" t="str">
            <v xml:space="preserve">UN    </v>
          </cell>
          <cell r="D4026" t="str">
            <v>CR</v>
          </cell>
          <cell r="E4026" t="str">
            <v>275,57</v>
          </cell>
        </row>
        <row r="4027">
          <cell r="A4027">
            <v>21121</v>
          </cell>
          <cell r="B4027" t="str">
            <v>TE CPVC, SOLDAVEL, 90 GRAUS, 15 MM, PARA AGUA QUENTE PREDIAL</v>
          </cell>
          <cell r="C4027" t="str">
            <v xml:space="preserve">UN    </v>
          </cell>
          <cell r="D4027" t="str">
            <v>CR</v>
          </cell>
          <cell r="E4027" t="str">
            <v>3,95</v>
          </cell>
        </row>
        <row r="4028">
          <cell r="A4028">
            <v>38010</v>
          </cell>
          <cell r="B4028" t="str">
            <v>TE CPVC, SOLDAVEL, 90 GRAUS, 22 MM, PARA AGUA QUENTE PREDIAL</v>
          </cell>
          <cell r="C4028" t="str">
            <v xml:space="preserve">UN    </v>
          </cell>
          <cell r="D4028" t="str">
            <v>CR</v>
          </cell>
          <cell r="E4028" t="str">
            <v>4,92</v>
          </cell>
        </row>
        <row r="4029">
          <cell r="A4029">
            <v>38011</v>
          </cell>
          <cell r="B4029" t="str">
            <v>TE CPVC, SOLDAVEL, 90 GRAUS, 28 MM, PARA AGUA QUENTE PREDIAL</v>
          </cell>
          <cell r="C4029" t="str">
            <v xml:space="preserve">UN    </v>
          </cell>
          <cell r="D4029" t="str">
            <v>CR</v>
          </cell>
          <cell r="E4029" t="str">
            <v>9,86</v>
          </cell>
        </row>
        <row r="4030">
          <cell r="A4030">
            <v>38012</v>
          </cell>
          <cell r="B4030" t="str">
            <v>TE CPVC, SOLDAVEL, 90 GRAUS, 35 MM, PARA AGUA QUENTE PREDIAL</v>
          </cell>
          <cell r="C4030" t="str">
            <v xml:space="preserve">UN    </v>
          </cell>
          <cell r="D4030" t="str">
            <v>CR</v>
          </cell>
          <cell r="E4030" t="str">
            <v>37,62</v>
          </cell>
        </row>
        <row r="4031">
          <cell r="A4031">
            <v>38013</v>
          </cell>
          <cell r="B4031" t="str">
            <v>TE CPVC, SOLDAVEL, 90 GRAUS, 42 MM, PARA AGUA QUENTE PREDIAL</v>
          </cell>
          <cell r="C4031" t="str">
            <v xml:space="preserve">UN    </v>
          </cell>
          <cell r="D4031" t="str">
            <v>CR</v>
          </cell>
          <cell r="E4031" t="str">
            <v>48,33</v>
          </cell>
        </row>
        <row r="4032">
          <cell r="A4032">
            <v>38014</v>
          </cell>
          <cell r="B4032" t="str">
            <v>TE CPVC, SOLDAVEL, 90 GRAUS, 54 MM, PARA AGUA QUENTE PREDIAL</v>
          </cell>
          <cell r="C4032" t="str">
            <v xml:space="preserve">UN    </v>
          </cell>
          <cell r="D4032" t="str">
            <v>CR</v>
          </cell>
          <cell r="E4032" t="str">
            <v>80,70</v>
          </cell>
        </row>
        <row r="4033">
          <cell r="A4033">
            <v>38015</v>
          </cell>
          <cell r="B4033" t="str">
            <v>TE CPVC, SOLDAVEL, 90 GRAUS, 73 MM, PARA AGUA QUENTE PREDIAL</v>
          </cell>
          <cell r="C4033" t="str">
            <v xml:space="preserve">UN    </v>
          </cell>
          <cell r="D4033" t="str">
            <v>CR</v>
          </cell>
          <cell r="E4033" t="str">
            <v>189,73</v>
          </cell>
        </row>
        <row r="4034">
          <cell r="A4034">
            <v>38016</v>
          </cell>
          <cell r="B4034" t="str">
            <v>TE CPVC, SOLDAVEL, 90 GRAUS, 89 MM, PARA AGUA QUENTE PREDIAL</v>
          </cell>
          <cell r="C4034" t="str">
            <v xml:space="preserve">UN    </v>
          </cell>
          <cell r="D4034" t="str">
            <v>CR</v>
          </cell>
          <cell r="E4034" t="str">
            <v>220,63</v>
          </cell>
        </row>
        <row r="4035">
          <cell r="A4035">
            <v>12741</v>
          </cell>
          <cell r="B4035" t="str">
            <v>TE DE COBRE (REF 611) SEM ANEL DE SOLDA, BOLSA X BOLSA X BOLSA, 104 MM</v>
          </cell>
          <cell r="C4035" t="str">
            <v xml:space="preserve">UN    </v>
          </cell>
          <cell r="D4035" t="str">
            <v>AS</v>
          </cell>
          <cell r="E4035" t="str">
            <v>1.351,06</v>
          </cell>
        </row>
        <row r="4036">
          <cell r="A4036">
            <v>12733</v>
          </cell>
          <cell r="B4036" t="str">
            <v>TE DE COBRE (REF 611) SEM ANEL DE SOLDA, BOLSA X BOLSA X BOLSA, 15 MM</v>
          </cell>
          <cell r="C4036" t="str">
            <v xml:space="preserve">UN    </v>
          </cell>
          <cell r="D4036" t="str">
            <v>AS</v>
          </cell>
          <cell r="E4036" t="str">
            <v>6,79</v>
          </cell>
        </row>
        <row r="4037">
          <cell r="A4037">
            <v>12734</v>
          </cell>
          <cell r="B4037" t="str">
            <v>TE DE COBRE (REF 611) SEM ANEL DE SOLDA, BOLSA X BOLSA X BOLSA, 22 MM</v>
          </cell>
          <cell r="C4037" t="str">
            <v xml:space="preserve">UN    </v>
          </cell>
          <cell r="D4037" t="str">
            <v>AS</v>
          </cell>
          <cell r="E4037" t="str">
            <v>14,49</v>
          </cell>
        </row>
        <row r="4038">
          <cell r="A4038">
            <v>12735</v>
          </cell>
          <cell r="B4038" t="str">
            <v>TE DE COBRE (REF 611) SEM ANEL DE SOLDA, BOLSA X BOLSA X BOLSA, 28 MM</v>
          </cell>
          <cell r="C4038" t="str">
            <v xml:space="preserve">UN    </v>
          </cell>
          <cell r="D4038" t="str">
            <v>AS</v>
          </cell>
          <cell r="E4038" t="str">
            <v>23,83</v>
          </cell>
        </row>
        <row r="4039">
          <cell r="A4039">
            <v>12736</v>
          </cell>
          <cell r="B4039" t="str">
            <v>TE DE COBRE (REF 611) SEM ANEL DE SOLDA, BOLSA X BOLSA X BOLSA, 35 MM</v>
          </cell>
          <cell r="C4039" t="str">
            <v xml:space="preserve">UN    </v>
          </cell>
          <cell r="D4039" t="str">
            <v>AS</v>
          </cell>
          <cell r="E4039" t="str">
            <v>54,49</v>
          </cell>
        </row>
        <row r="4040">
          <cell r="A4040">
            <v>12737</v>
          </cell>
          <cell r="B4040" t="str">
            <v>TE DE COBRE (REF 611) SEM ANEL DE SOLDA, BOLSA X BOLSA X BOLSA, 42 MM</v>
          </cell>
          <cell r="C4040" t="str">
            <v xml:space="preserve">UN    </v>
          </cell>
          <cell r="D4040" t="str">
            <v>AS</v>
          </cell>
          <cell r="E4040" t="str">
            <v>70,20</v>
          </cell>
        </row>
        <row r="4041">
          <cell r="A4041">
            <v>12738</v>
          </cell>
          <cell r="B4041" t="str">
            <v>TE DE COBRE (REF 611) SEM ANEL DE SOLDA, BOLSA X BOLSA X BOLSA, 54 MM</v>
          </cell>
          <cell r="C4041" t="str">
            <v xml:space="preserve">UN    </v>
          </cell>
          <cell r="D4041" t="str">
            <v>AS</v>
          </cell>
          <cell r="E4041" t="str">
            <v>138,74</v>
          </cell>
        </row>
        <row r="4042">
          <cell r="A4042">
            <v>12739</v>
          </cell>
          <cell r="B4042" t="str">
            <v>TE DE COBRE (REF 611) SEM ANEL DE SOLDA, BOLSA X BOLSA X BOLSA, 66 MM</v>
          </cell>
          <cell r="C4042" t="str">
            <v xml:space="preserve">UN    </v>
          </cell>
          <cell r="D4042" t="str">
            <v>AS</v>
          </cell>
          <cell r="E4042" t="str">
            <v>394,95</v>
          </cell>
        </row>
        <row r="4043">
          <cell r="A4043">
            <v>12740</v>
          </cell>
          <cell r="B4043" t="str">
            <v>TE DE COBRE (REF 611) SEM ANEL DE SOLDA, BOLSA X BOLSA X BOLSA, 79 MM</v>
          </cell>
          <cell r="C4043" t="str">
            <v xml:space="preserve">UN    </v>
          </cell>
          <cell r="D4043" t="str">
            <v>AS</v>
          </cell>
          <cell r="E4043" t="str">
            <v>617,92</v>
          </cell>
        </row>
        <row r="4044">
          <cell r="A4044">
            <v>6297</v>
          </cell>
          <cell r="B4044" t="str">
            <v>TE DE FERRO GALVANIZADO, DE 1 1/2"</v>
          </cell>
          <cell r="C4044" t="str">
            <v xml:space="preserve">UN    </v>
          </cell>
          <cell r="D4044" t="str">
            <v>AS</v>
          </cell>
          <cell r="E4044" t="str">
            <v>43,91</v>
          </cell>
        </row>
        <row r="4045">
          <cell r="A4045">
            <v>6296</v>
          </cell>
          <cell r="B4045" t="str">
            <v>TE DE FERRO GALVANIZADO, DE 1 1/4"</v>
          </cell>
          <cell r="C4045" t="str">
            <v xml:space="preserve">UN    </v>
          </cell>
          <cell r="D4045" t="str">
            <v>AS</v>
          </cell>
          <cell r="E4045" t="str">
            <v>34,66</v>
          </cell>
        </row>
        <row r="4046">
          <cell r="A4046">
            <v>6294</v>
          </cell>
          <cell r="B4046" t="str">
            <v>TE DE FERRO GALVANIZADO, DE 1/2"</v>
          </cell>
          <cell r="C4046" t="str">
            <v xml:space="preserve">UN    </v>
          </cell>
          <cell r="D4046" t="str">
            <v>AS</v>
          </cell>
          <cell r="E4046" t="str">
            <v>9,88</v>
          </cell>
        </row>
        <row r="4047">
          <cell r="A4047">
            <v>6323</v>
          </cell>
          <cell r="B4047" t="str">
            <v>TE DE FERRO GALVANIZADO, DE 1"</v>
          </cell>
          <cell r="C4047" t="str">
            <v xml:space="preserve">UN    </v>
          </cell>
          <cell r="D4047" t="str">
            <v>AS</v>
          </cell>
          <cell r="E4047" t="str">
            <v>22,64</v>
          </cell>
        </row>
        <row r="4048">
          <cell r="A4048">
            <v>6299</v>
          </cell>
          <cell r="B4048" t="str">
            <v>TE DE FERRO GALVANIZADO, DE 2 1/2"</v>
          </cell>
          <cell r="C4048" t="str">
            <v xml:space="preserve">UN    </v>
          </cell>
          <cell r="D4048" t="str">
            <v>AS</v>
          </cell>
          <cell r="E4048" t="str">
            <v>132,06</v>
          </cell>
        </row>
        <row r="4049">
          <cell r="A4049">
            <v>6298</v>
          </cell>
          <cell r="B4049" t="str">
            <v>TE DE FERRO GALVANIZADO, DE 2"</v>
          </cell>
          <cell r="C4049" t="str">
            <v xml:space="preserve">UN    </v>
          </cell>
          <cell r="D4049" t="str">
            <v>AS</v>
          </cell>
          <cell r="E4049" t="str">
            <v>69,55</v>
          </cell>
        </row>
        <row r="4050">
          <cell r="A4050">
            <v>6295</v>
          </cell>
          <cell r="B4050" t="str">
            <v>TE DE FERRO GALVANIZADO, DE 3/4"</v>
          </cell>
          <cell r="C4050" t="str">
            <v xml:space="preserve">UN    </v>
          </cell>
          <cell r="D4050" t="str">
            <v>AS</v>
          </cell>
          <cell r="E4050" t="str">
            <v>14,07</v>
          </cell>
        </row>
        <row r="4051">
          <cell r="A4051">
            <v>6322</v>
          </cell>
          <cell r="B4051" t="str">
            <v>TE DE FERRO GALVANIZADO, DE 3"</v>
          </cell>
          <cell r="C4051" t="str">
            <v xml:space="preserve">UN    </v>
          </cell>
          <cell r="D4051" t="str">
            <v>AS</v>
          </cell>
          <cell r="E4051" t="str">
            <v>176,87</v>
          </cell>
        </row>
        <row r="4052">
          <cell r="A4052">
            <v>6300</v>
          </cell>
          <cell r="B4052" t="str">
            <v>TE DE FERRO GALVANIZADO, DE 4"</v>
          </cell>
          <cell r="C4052" t="str">
            <v xml:space="preserve">UN    </v>
          </cell>
          <cell r="D4052" t="str">
            <v>AS</v>
          </cell>
          <cell r="E4052" t="str">
            <v>326,09</v>
          </cell>
        </row>
        <row r="4053">
          <cell r="A4053">
            <v>6321</v>
          </cell>
          <cell r="B4053" t="str">
            <v>TE DE FERRO GALVANIZADO, DE 5"</v>
          </cell>
          <cell r="C4053" t="str">
            <v xml:space="preserve">UN    </v>
          </cell>
          <cell r="D4053" t="str">
            <v>AS</v>
          </cell>
          <cell r="E4053" t="str">
            <v>465,80</v>
          </cell>
        </row>
        <row r="4054">
          <cell r="A4054">
            <v>6301</v>
          </cell>
          <cell r="B4054" t="str">
            <v>TE DE FERRO GALVANIZADO, DE 6"</v>
          </cell>
          <cell r="C4054" t="str">
            <v xml:space="preserve">UN    </v>
          </cell>
          <cell r="D4054" t="str">
            <v>AS</v>
          </cell>
          <cell r="E4054" t="str">
            <v>1.091,78</v>
          </cell>
        </row>
        <row r="4055">
          <cell r="A4055">
            <v>7105</v>
          </cell>
          <cell r="B4055" t="str">
            <v>TE DE INSPECAO, PVC,  100 X 75 MM, SERIE NORMAL PARA ESGOTO PREDIAL</v>
          </cell>
          <cell r="C4055" t="str">
            <v xml:space="preserve">UN    </v>
          </cell>
          <cell r="D4055" t="str">
            <v>CR</v>
          </cell>
          <cell r="E4055" t="str">
            <v>41,88</v>
          </cell>
        </row>
        <row r="4056">
          <cell r="A4056">
            <v>20183</v>
          </cell>
          <cell r="B4056" t="str">
            <v>TE DE INSPECAO, PVC, SERIE R, 100 X 75 MM, PARA ESGOTO PREDIAL</v>
          </cell>
          <cell r="C4056" t="str">
            <v xml:space="preserve">UN    </v>
          </cell>
          <cell r="D4056" t="str">
            <v>CR</v>
          </cell>
          <cell r="E4056" t="str">
            <v>51,60</v>
          </cell>
        </row>
        <row r="4057">
          <cell r="A4057">
            <v>38448</v>
          </cell>
          <cell r="B4057" t="str">
            <v>TE DE INSPECAO, PVC, SERIE R, 150 X 100 MM, PARA ESGOTO PREDIAL</v>
          </cell>
          <cell r="C4057" t="str">
            <v xml:space="preserve">UN    </v>
          </cell>
          <cell r="D4057" t="str">
            <v>CR</v>
          </cell>
          <cell r="E4057" t="str">
            <v>234,15</v>
          </cell>
        </row>
        <row r="4058">
          <cell r="A4058">
            <v>20182</v>
          </cell>
          <cell r="B4058" t="str">
            <v>TE DE INSPECAO, PVC, SERIE R, 75 X 75 MM, PARA ESGOTO PREDIAL</v>
          </cell>
          <cell r="C4058" t="str">
            <v xml:space="preserve">UN    </v>
          </cell>
          <cell r="D4058" t="str">
            <v>CR</v>
          </cell>
          <cell r="E4058" t="str">
            <v>30,00</v>
          </cell>
        </row>
        <row r="4059">
          <cell r="A4059">
            <v>7119</v>
          </cell>
          <cell r="B4059" t="str">
            <v>TE DE REDUCAO COM ROSCA, PVC, 90 GRAUS, 1 X 3/4", PARA AGUA FRIA PREDIAL</v>
          </cell>
          <cell r="C4059" t="str">
            <v xml:space="preserve">UN    </v>
          </cell>
          <cell r="D4059" t="str">
            <v>CR</v>
          </cell>
          <cell r="E4059" t="str">
            <v>13,11</v>
          </cell>
        </row>
        <row r="4060">
          <cell r="A4060">
            <v>7126</v>
          </cell>
          <cell r="B4060" t="str">
            <v>TE DE REDUCAO COM ROSCA, PVC, 90 GRAUS, 1.1/2" X 3/4", AGUA FRIA PREDIAL</v>
          </cell>
          <cell r="C4060" t="str">
            <v xml:space="preserve">UN    </v>
          </cell>
          <cell r="D4060" t="str">
            <v>CR</v>
          </cell>
          <cell r="E4060" t="str">
            <v>26,76</v>
          </cell>
        </row>
        <row r="4061">
          <cell r="A4061">
            <v>7120</v>
          </cell>
          <cell r="B4061" t="str">
            <v>TE DE REDUCAO COM ROSCA, PVC, 90 GRAUS, 3/4 X 1/2", PARA AGUA FRIA PREDIAL</v>
          </cell>
          <cell r="C4061" t="str">
            <v xml:space="preserve">UN    </v>
          </cell>
          <cell r="D4061" t="str">
            <v>CR</v>
          </cell>
          <cell r="E4061" t="str">
            <v>10,06</v>
          </cell>
        </row>
        <row r="4062">
          <cell r="A4062">
            <v>6319</v>
          </cell>
          <cell r="B4062" t="str">
            <v>TE DE REDUCAO DE FERRO GALVANIZADO, COM ROSCA BSP, DE 1 1/2" X 1"</v>
          </cell>
          <cell r="C4062" t="str">
            <v xml:space="preserve">UN    </v>
          </cell>
          <cell r="D4062" t="str">
            <v>AS</v>
          </cell>
          <cell r="E4062" t="str">
            <v>51,58</v>
          </cell>
        </row>
        <row r="4063">
          <cell r="A4063">
            <v>6304</v>
          </cell>
          <cell r="B4063" t="str">
            <v>TE DE REDUCAO DE FERRO GALVANIZADO, COM ROSCA BSP, DE 1 1/2" X 3/4"</v>
          </cell>
          <cell r="C4063" t="str">
            <v xml:space="preserve">UN    </v>
          </cell>
          <cell r="D4063" t="str">
            <v>AS</v>
          </cell>
          <cell r="E4063" t="str">
            <v>51,58</v>
          </cell>
        </row>
        <row r="4064">
          <cell r="A4064">
            <v>21116</v>
          </cell>
          <cell r="B4064" t="str">
            <v>TE DE REDUCAO DE FERRO GALVANIZADO, COM ROSCA BSP, DE 1 1/4" X 3/4"</v>
          </cell>
          <cell r="C4064" t="str">
            <v xml:space="preserve">UN    </v>
          </cell>
          <cell r="D4064" t="str">
            <v>AS</v>
          </cell>
          <cell r="E4064" t="str">
            <v>39,06</v>
          </cell>
        </row>
        <row r="4065">
          <cell r="A4065">
            <v>6320</v>
          </cell>
          <cell r="B4065" t="str">
            <v>TE DE REDUCAO DE FERRO GALVANIZADO, COM ROSCA BSP, DE 1" X 1/2"</v>
          </cell>
          <cell r="C4065" t="str">
            <v xml:space="preserve">UN    </v>
          </cell>
          <cell r="D4065" t="str">
            <v>AS</v>
          </cell>
          <cell r="E4065" t="str">
            <v>26,56</v>
          </cell>
        </row>
        <row r="4066">
          <cell r="A4066">
            <v>6303</v>
          </cell>
          <cell r="B4066" t="str">
            <v>TE DE REDUCAO DE FERRO GALVANIZADO, COM ROSCA BSP, DE 1" X 3/4"</v>
          </cell>
          <cell r="C4066" t="str">
            <v xml:space="preserve">UN    </v>
          </cell>
          <cell r="D4066" t="str">
            <v>AS</v>
          </cell>
          <cell r="E4066" t="str">
            <v>26,56</v>
          </cell>
        </row>
        <row r="4067">
          <cell r="A4067">
            <v>6308</v>
          </cell>
          <cell r="B4067" t="str">
            <v>TE DE REDUCAO DE FERRO GALVANIZADO, COM ROSCA BSP, DE 2 1/2" X 1 1/2"</v>
          </cell>
          <cell r="C4067" t="str">
            <v xml:space="preserve">UN    </v>
          </cell>
          <cell r="D4067" t="str">
            <v>AS</v>
          </cell>
          <cell r="E4067" t="str">
            <v>142,73</v>
          </cell>
        </row>
        <row r="4068">
          <cell r="A4068">
            <v>6317</v>
          </cell>
          <cell r="B4068" t="str">
            <v>TE DE REDUCAO DE FERRO GALVANIZADO, COM ROSCA BSP, DE 2 1/2" X 1 1/4"</v>
          </cell>
          <cell r="C4068" t="str">
            <v xml:space="preserve">UN    </v>
          </cell>
          <cell r="D4068" t="str">
            <v>AS</v>
          </cell>
          <cell r="E4068" t="str">
            <v>142,73</v>
          </cell>
        </row>
        <row r="4069">
          <cell r="A4069">
            <v>6307</v>
          </cell>
          <cell r="B4069" t="str">
            <v>TE DE REDUCAO DE FERRO GALVANIZADO, COM ROSCA BSP, DE 2 1/2" X 1"</v>
          </cell>
          <cell r="C4069" t="str">
            <v xml:space="preserve">UN    </v>
          </cell>
          <cell r="D4069" t="str">
            <v>AS</v>
          </cell>
          <cell r="E4069" t="str">
            <v>142,73</v>
          </cell>
        </row>
        <row r="4070">
          <cell r="A4070">
            <v>6309</v>
          </cell>
          <cell r="B4070" t="str">
            <v>TE DE REDUCAO DE FERRO GALVANIZADO, COM ROSCA BSP, DE 2 1/2" X 2"</v>
          </cell>
          <cell r="C4070" t="str">
            <v xml:space="preserve">UN    </v>
          </cell>
          <cell r="D4070" t="str">
            <v>AS</v>
          </cell>
          <cell r="E4070" t="str">
            <v>146,88</v>
          </cell>
        </row>
        <row r="4071">
          <cell r="A4071">
            <v>6318</v>
          </cell>
          <cell r="B4071" t="str">
            <v>TE DE REDUCAO DE FERRO GALVANIZADO, COM ROSCA BSP, DE 2" X 1 1/2"</v>
          </cell>
          <cell r="C4071" t="str">
            <v xml:space="preserve">UN    </v>
          </cell>
          <cell r="D4071" t="str">
            <v>AS</v>
          </cell>
          <cell r="E4071" t="str">
            <v>76,99</v>
          </cell>
        </row>
        <row r="4072">
          <cell r="A4072">
            <v>6306</v>
          </cell>
          <cell r="B4072" t="str">
            <v>TE DE REDUCAO DE FERRO GALVANIZADO, COM ROSCA BSP, DE 2" X 1 1/4"</v>
          </cell>
          <cell r="C4072" t="str">
            <v xml:space="preserve">UN    </v>
          </cell>
          <cell r="D4072" t="str">
            <v>AS</v>
          </cell>
          <cell r="E4072" t="str">
            <v>76,99</v>
          </cell>
        </row>
        <row r="4073">
          <cell r="A4073">
            <v>6305</v>
          </cell>
          <cell r="B4073" t="str">
            <v>TE DE REDUCAO DE FERRO GALVANIZADO, COM ROSCA BSP, DE 2" X 1"</v>
          </cell>
          <cell r="C4073" t="str">
            <v xml:space="preserve">UN    </v>
          </cell>
          <cell r="D4073" t="str">
            <v>AS</v>
          </cell>
          <cell r="E4073" t="str">
            <v>76,99</v>
          </cell>
        </row>
        <row r="4074">
          <cell r="A4074">
            <v>6302</v>
          </cell>
          <cell r="B4074" t="str">
            <v>TE DE REDUCAO DE FERRO GALVANIZADO, COM ROSCA BSP, DE 3/4" X 1/2"</v>
          </cell>
          <cell r="C4074" t="str">
            <v xml:space="preserve">UN    </v>
          </cell>
          <cell r="D4074" t="str">
            <v>AS</v>
          </cell>
          <cell r="E4074" t="str">
            <v>16,33</v>
          </cell>
        </row>
        <row r="4075">
          <cell r="A4075">
            <v>6312</v>
          </cell>
          <cell r="B4075" t="str">
            <v>TE DE REDUCAO DE FERRO GALVANIZADO, COM ROSCA BSP, DE 3" X 1 1/2"</v>
          </cell>
          <cell r="C4075" t="str">
            <v xml:space="preserve">UN    </v>
          </cell>
          <cell r="D4075" t="str">
            <v>AS</v>
          </cell>
          <cell r="E4075" t="str">
            <v>205,31</v>
          </cell>
        </row>
        <row r="4076">
          <cell r="A4076">
            <v>6311</v>
          </cell>
          <cell r="B4076" t="str">
            <v>TE DE REDUCAO DE FERRO GALVANIZADO, COM ROSCA BSP, DE 3" X 1 1/4"</v>
          </cell>
          <cell r="C4076" t="str">
            <v xml:space="preserve">UN    </v>
          </cell>
          <cell r="D4076" t="str">
            <v>AS</v>
          </cell>
          <cell r="E4076" t="str">
            <v>205,31</v>
          </cell>
        </row>
        <row r="4077">
          <cell r="A4077">
            <v>6310</v>
          </cell>
          <cell r="B4077" t="str">
            <v>TE DE REDUCAO DE FERRO GALVANIZADO, COM ROSCA BSP, DE 3" X 1"</v>
          </cell>
          <cell r="C4077" t="str">
            <v xml:space="preserve">UN    </v>
          </cell>
          <cell r="D4077" t="str">
            <v>AS</v>
          </cell>
          <cell r="E4077" t="str">
            <v>205,31</v>
          </cell>
        </row>
        <row r="4078">
          <cell r="A4078">
            <v>6314</v>
          </cell>
          <cell r="B4078" t="str">
            <v>TE DE REDUCAO DE FERRO GALVANIZADO, COM ROSCA BSP, DE 3" X 2 1/2"</v>
          </cell>
          <cell r="C4078" t="str">
            <v xml:space="preserve">UN    </v>
          </cell>
          <cell r="D4078" t="str">
            <v>AS</v>
          </cell>
          <cell r="E4078" t="str">
            <v>205,31</v>
          </cell>
        </row>
        <row r="4079">
          <cell r="A4079">
            <v>6313</v>
          </cell>
          <cell r="B4079" t="str">
            <v>TE DE REDUCAO DE FERRO GALVANIZADO, COM ROSCA BSP, DE 3" X 2"</v>
          </cell>
          <cell r="C4079" t="str">
            <v xml:space="preserve">UN    </v>
          </cell>
          <cell r="D4079" t="str">
            <v>AS</v>
          </cell>
          <cell r="E4079" t="str">
            <v>205,31</v>
          </cell>
        </row>
        <row r="4080">
          <cell r="A4080">
            <v>6315</v>
          </cell>
          <cell r="B4080" t="str">
            <v>TE DE REDUCAO DE FERRO GALVANIZADO, COM ROSCA BSP, DE 4" X 2"</v>
          </cell>
          <cell r="C4080" t="str">
            <v xml:space="preserve">UN    </v>
          </cell>
          <cell r="D4080" t="str">
            <v>AS</v>
          </cell>
          <cell r="E4080" t="str">
            <v>388,74</v>
          </cell>
        </row>
        <row r="4081">
          <cell r="A4081">
            <v>6316</v>
          </cell>
          <cell r="B4081" t="str">
            <v>TE DE REDUCAO DE FERRO GALVANIZADO, COM ROSCA BSP, DE 4" X 3"</v>
          </cell>
          <cell r="C4081" t="str">
            <v xml:space="preserve">UN    </v>
          </cell>
          <cell r="D4081" t="str">
            <v>AS</v>
          </cell>
          <cell r="E4081" t="str">
            <v>388,74</v>
          </cell>
        </row>
        <row r="4082">
          <cell r="A4082">
            <v>39324</v>
          </cell>
          <cell r="B4082" t="str">
            <v>TE DE REDUCAO, CPVC, 22 X 15 MM, PARA AGUA QUENTE PREDIAL</v>
          </cell>
          <cell r="C4082" t="str">
            <v xml:space="preserve">UN    </v>
          </cell>
          <cell r="D4082" t="str">
            <v>CR</v>
          </cell>
          <cell r="E4082" t="str">
            <v>5,14</v>
          </cell>
        </row>
        <row r="4083">
          <cell r="A4083">
            <v>39325</v>
          </cell>
          <cell r="B4083" t="str">
            <v>TE DE REDUCAO, CPVC, 28 X 22 MM, PARA AGUA QUENTE PREDIAL</v>
          </cell>
          <cell r="C4083" t="str">
            <v xml:space="preserve">UN    </v>
          </cell>
          <cell r="D4083" t="str">
            <v>CR</v>
          </cell>
          <cell r="E4083" t="str">
            <v>7,75</v>
          </cell>
        </row>
        <row r="4084">
          <cell r="A4084">
            <v>39326</v>
          </cell>
          <cell r="B4084" t="str">
            <v>TE DE REDUCAO, CPVC, 35 X 28 MM, PARA AGUA QUENTE PREDIAL</v>
          </cell>
          <cell r="C4084" t="str">
            <v xml:space="preserve">UN    </v>
          </cell>
          <cell r="D4084" t="str">
            <v>CR</v>
          </cell>
          <cell r="E4084" t="str">
            <v>27,82</v>
          </cell>
        </row>
        <row r="4085">
          <cell r="A4085">
            <v>39327</v>
          </cell>
          <cell r="B4085" t="str">
            <v>TE DE REDUCAO, CPVC, 42 X 35 MM, PARA AGUA QUENTE PREDIAL</v>
          </cell>
          <cell r="C4085" t="str">
            <v xml:space="preserve">UN    </v>
          </cell>
          <cell r="D4085" t="str">
            <v>CR</v>
          </cell>
          <cell r="E4085" t="str">
            <v>41,97</v>
          </cell>
        </row>
        <row r="4086">
          <cell r="A4086">
            <v>11378</v>
          </cell>
          <cell r="B4086" t="str">
            <v>TE DE REDUCAO, PVC PBA, BBB, JE, DN 100 X 50 / DE 110 X 60 MM, PARA REDE AGUA (NBR 10351)</v>
          </cell>
          <cell r="C4086" t="str">
            <v xml:space="preserve">UN    </v>
          </cell>
          <cell r="D4086" t="str">
            <v>AS</v>
          </cell>
          <cell r="E4086" t="str">
            <v>102,55</v>
          </cell>
        </row>
        <row r="4087">
          <cell r="A4087">
            <v>11379</v>
          </cell>
          <cell r="B4087" t="str">
            <v>TE DE REDUCAO, PVC PBA, BBB, JE, DN 100 X 75 / DE 110 X 85 MM, PARA REDE AGUA (NBR 10351)</v>
          </cell>
          <cell r="C4087" t="str">
            <v xml:space="preserve">UN    </v>
          </cell>
          <cell r="D4087" t="str">
            <v>AS</v>
          </cell>
          <cell r="E4087" t="str">
            <v>86,66</v>
          </cell>
        </row>
        <row r="4088">
          <cell r="A4088">
            <v>11493</v>
          </cell>
          <cell r="B4088" t="str">
            <v>TE DE REDUCAO, PVC PBA, BBB, JE, DN 75 X 50 / DE 85 X 60 MM, PARA REDE AGUA (NBR 10351)</v>
          </cell>
          <cell r="C4088" t="str">
            <v xml:space="preserve">UN    </v>
          </cell>
          <cell r="D4088" t="str">
            <v>AS</v>
          </cell>
          <cell r="E4088" t="str">
            <v>49,98</v>
          </cell>
        </row>
        <row r="4089">
          <cell r="A4089">
            <v>7106</v>
          </cell>
          <cell r="B4089" t="str">
            <v>TE DE REDUCAO, PVC, SOLDAVEL, 90 GRAUS, 110 MM X 60 MM, PARA AGUA FRIA PREDIAL</v>
          </cell>
          <cell r="C4089" t="str">
            <v xml:space="preserve">UN    </v>
          </cell>
          <cell r="D4089" t="str">
            <v>CR</v>
          </cell>
          <cell r="E4089" t="str">
            <v>165,60</v>
          </cell>
        </row>
        <row r="4090">
          <cell r="A4090">
            <v>7104</v>
          </cell>
          <cell r="B4090" t="str">
            <v>TE DE REDUCAO, PVC, SOLDAVEL, 90 GRAUS, 25 MM X 20 MM, PARA AGUA FRIA PREDIAL</v>
          </cell>
          <cell r="C4090" t="str">
            <v xml:space="preserve">UN    </v>
          </cell>
          <cell r="D4090" t="str">
            <v>CR</v>
          </cell>
          <cell r="E4090" t="str">
            <v>4,46</v>
          </cell>
        </row>
        <row r="4091">
          <cell r="A4091">
            <v>7136</v>
          </cell>
          <cell r="B4091" t="str">
            <v>TE DE REDUCAO, PVC, SOLDAVEL, 90 GRAUS, 32 MM X 25 MM, PARA AGUA FRIA PREDIAL</v>
          </cell>
          <cell r="C4091" t="str">
            <v xml:space="preserve">UN    </v>
          </cell>
          <cell r="D4091" t="str">
            <v>CR</v>
          </cell>
          <cell r="E4091" t="str">
            <v>7,77</v>
          </cell>
        </row>
        <row r="4092">
          <cell r="A4092">
            <v>7128</v>
          </cell>
          <cell r="B4092" t="str">
            <v>TE DE REDUCAO, PVC, SOLDAVEL, 90 GRAUS, 40 MM X 32 MM, PARA AGUA FRIA PREDIAL</v>
          </cell>
          <cell r="C4092" t="str">
            <v xml:space="preserve">UN    </v>
          </cell>
          <cell r="D4092" t="str">
            <v>CR</v>
          </cell>
          <cell r="E4092" t="str">
            <v>10,08</v>
          </cell>
        </row>
        <row r="4093">
          <cell r="A4093">
            <v>7108</v>
          </cell>
          <cell r="B4093" t="str">
            <v>TE DE REDUCAO, PVC, SOLDAVEL, 90 GRAUS, 50 MM X 20 MM, PARA AGUA FRIA PREDIAL</v>
          </cell>
          <cell r="C4093" t="str">
            <v xml:space="preserve">UN    </v>
          </cell>
          <cell r="D4093" t="str">
            <v>CR</v>
          </cell>
          <cell r="E4093" t="str">
            <v>10,06</v>
          </cell>
        </row>
        <row r="4094">
          <cell r="A4094">
            <v>7129</v>
          </cell>
          <cell r="B4094" t="str">
            <v>TE DE REDUCAO, PVC, SOLDAVEL, 90 GRAUS, 50 MM X 25 MM, PARA AGUA FRIA PREDIAL</v>
          </cell>
          <cell r="C4094" t="str">
            <v xml:space="preserve">UN    </v>
          </cell>
          <cell r="D4094" t="str">
            <v>CR</v>
          </cell>
          <cell r="E4094" t="str">
            <v>11,84</v>
          </cell>
        </row>
        <row r="4095">
          <cell r="A4095">
            <v>7130</v>
          </cell>
          <cell r="B4095" t="str">
            <v>TE DE REDUCAO, PVC, SOLDAVEL, 90 GRAUS, 50 MM X 32 MM, PARA AGUA FRIA PREDIAL</v>
          </cell>
          <cell r="C4095" t="str">
            <v xml:space="preserve">UN    </v>
          </cell>
          <cell r="D4095" t="str">
            <v>CR</v>
          </cell>
          <cell r="E4095" t="str">
            <v>17,20</v>
          </cell>
        </row>
        <row r="4096">
          <cell r="A4096">
            <v>7131</v>
          </cell>
          <cell r="B4096" t="str">
            <v>TE DE REDUCAO, PVC, SOLDAVEL, 90 GRAUS, 50 MM X 40 MM, PARA AGUA FRIA PREDIAL</v>
          </cell>
          <cell r="C4096" t="str">
            <v xml:space="preserve">UN    </v>
          </cell>
          <cell r="D4096" t="str">
            <v>CR</v>
          </cell>
          <cell r="E4096" t="str">
            <v>21,04</v>
          </cell>
        </row>
        <row r="4097">
          <cell r="A4097">
            <v>7132</v>
          </cell>
          <cell r="B4097" t="str">
            <v>TE DE REDUCAO, PVC, SOLDAVEL, 90 GRAUS, 75 MM X 50 MM, PARA AGUA FRIA PREDIAL</v>
          </cell>
          <cell r="C4097" t="str">
            <v xml:space="preserve">UN    </v>
          </cell>
          <cell r="D4097" t="str">
            <v>CR</v>
          </cell>
          <cell r="E4097" t="str">
            <v>49,53</v>
          </cell>
        </row>
        <row r="4098">
          <cell r="A4098">
            <v>7133</v>
          </cell>
          <cell r="B4098" t="str">
            <v>TE DE REDUCAO, PVC, SOLDAVEL, 90 GRAUS, 85 MM X 60 MM, PARA AGUA FRIA PREDIAL</v>
          </cell>
          <cell r="C4098" t="str">
            <v xml:space="preserve">UN    </v>
          </cell>
          <cell r="D4098" t="str">
            <v>CR</v>
          </cell>
          <cell r="E4098" t="str">
            <v>114,46</v>
          </cell>
        </row>
        <row r="4099">
          <cell r="A4099">
            <v>37420</v>
          </cell>
          <cell r="B4099" t="str">
            <v>TE DE SERVICO INTEGRADO, EM POLIPROPILENO (PP), PARA TUBOS EM PEAD/PVC, 60 X 20 MM - LIGACAO PREDIAL DE AGUA</v>
          </cell>
          <cell r="C4099" t="str">
            <v xml:space="preserve">UN    </v>
          </cell>
          <cell r="D4099" t="str">
            <v>AS</v>
          </cell>
          <cell r="E4099" t="str">
            <v>46,67</v>
          </cell>
        </row>
        <row r="4100">
          <cell r="A4100">
            <v>37421</v>
          </cell>
          <cell r="B4100" t="str">
            <v>TE DE SERVICO INTEGRADO, EM POLIPROPILENO (PP), PARA TUBOS EM PEAD/PVC, 60 X 32 MM - LIGACAO PREDIAL DE AGUA</v>
          </cell>
          <cell r="C4100" t="str">
            <v xml:space="preserve">UN    </v>
          </cell>
          <cell r="D4100" t="str">
            <v>AS</v>
          </cell>
          <cell r="E4100" t="str">
            <v>63,78</v>
          </cell>
        </row>
        <row r="4101">
          <cell r="A4101">
            <v>37422</v>
          </cell>
          <cell r="B4101" t="str">
            <v>TE DE SERVICO INTEGRADO, EM POLIPROPILENO (PP), PARA TUBOS EM PEAD, 63 X 20 MM - LIGACAO PREDIAL DE AGUA</v>
          </cell>
          <cell r="C4101" t="str">
            <v xml:space="preserve">UN    </v>
          </cell>
          <cell r="D4101" t="str">
            <v>AS</v>
          </cell>
          <cell r="E4101" t="str">
            <v>59,70</v>
          </cell>
        </row>
        <row r="4102">
          <cell r="A4102">
            <v>37443</v>
          </cell>
          <cell r="B4102" t="str">
            <v>TE DE SERVICO, PEAD PE 100, DE 125 X 20 MM, PARA ELETROFUSAO</v>
          </cell>
          <cell r="C4102" t="str">
            <v xml:space="preserve">UN    </v>
          </cell>
          <cell r="D4102" t="str">
            <v>AS</v>
          </cell>
          <cell r="E4102" t="str">
            <v>206,50</v>
          </cell>
        </row>
        <row r="4103">
          <cell r="A4103">
            <v>37444</v>
          </cell>
          <cell r="B4103" t="str">
            <v>TE DE SERVICO, PEAD PE 100, DE 125 X 32 MM, PARA ELETROFUSAO</v>
          </cell>
          <cell r="C4103" t="str">
            <v xml:space="preserve">UN    </v>
          </cell>
          <cell r="D4103" t="str">
            <v>AS</v>
          </cell>
          <cell r="E4103" t="str">
            <v>210,00</v>
          </cell>
        </row>
        <row r="4104">
          <cell r="A4104">
            <v>37445</v>
          </cell>
          <cell r="B4104" t="str">
            <v>TE DE SERVICO, PEAD PE 100, DE 125 X 63 MM, PARA ELETROFUSAO</v>
          </cell>
          <cell r="C4104" t="str">
            <v xml:space="preserve">UN    </v>
          </cell>
          <cell r="D4104" t="str">
            <v>AS</v>
          </cell>
          <cell r="E4104" t="str">
            <v>318,31</v>
          </cell>
        </row>
        <row r="4105">
          <cell r="A4105">
            <v>37446</v>
          </cell>
          <cell r="B4105" t="str">
            <v>TE DE SERVICO, PEAD PE 100, DE 200 X 20 MM, PARA ELETROFUSAO</v>
          </cell>
          <cell r="C4105" t="str">
            <v xml:space="preserve">UN    </v>
          </cell>
          <cell r="D4105" t="str">
            <v>AS</v>
          </cell>
          <cell r="E4105" t="str">
            <v>347,00</v>
          </cell>
        </row>
        <row r="4106">
          <cell r="A4106">
            <v>37447</v>
          </cell>
          <cell r="B4106" t="str">
            <v>TE DE SERVICO, PEAD PE 100, DE 200 X 32 MM, PARA ELETROFUSAO</v>
          </cell>
          <cell r="C4106" t="str">
            <v xml:space="preserve">UN    </v>
          </cell>
          <cell r="D4106" t="str">
            <v>AS</v>
          </cell>
          <cell r="E4106" t="str">
            <v>352,43</v>
          </cell>
        </row>
        <row r="4107">
          <cell r="A4107">
            <v>37448</v>
          </cell>
          <cell r="B4107" t="str">
            <v>TE DE SERVICO, PEAD PE 100, DE 200 X 63 MM, PARA ELETROFUSAO</v>
          </cell>
          <cell r="C4107" t="str">
            <v xml:space="preserve">UN    </v>
          </cell>
          <cell r="D4107" t="str">
            <v>AS</v>
          </cell>
          <cell r="E4107" t="str">
            <v>483,42</v>
          </cell>
        </row>
        <row r="4108">
          <cell r="A4108">
            <v>37440</v>
          </cell>
          <cell r="B4108" t="str">
            <v>TE DE SERVICO, PEAD PE 100, DE 63 X 20 MM, PARA ELETROFUSAO</v>
          </cell>
          <cell r="C4108" t="str">
            <v xml:space="preserve">UN    </v>
          </cell>
          <cell r="D4108" t="str">
            <v>AS</v>
          </cell>
          <cell r="E4108" t="str">
            <v>163,90</v>
          </cell>
        </row>
        <row r="4109">
          <cell r="A4109">
            <v>37441</v>
          </cell>
          <cell r="B4109" t="str">
            <v>TE DE SERVICO, PEAD PE 100, DE 63 X 32 MM, PARA ELETROFUSAO</v>
          </cell>
          <cell r="C4109" t="str">
            <v xml:space="preserve">UN    </v>
          </cell>
          <cell r="D4109" t="str">
            <v>AS</v>
          </cell>
          <cell r="E4109" t="str">
            <v>163,90</v>
          </cell>
        </row>
        <row r="4110">
          <cell r="A4110">
            <v>37442</v>
          </cell>
          <cell r="B4110" t="str">
            <v>TE DE SERVICO, PEAD PE 100, DE 63 X 63 MM, PARA ELETROFUSAO</v>
          </cell>
          <cell r="C4110" t="str">
            <v xml:space="preserve">UN    </v>
          </cell>
          <cell r="D4110" t="str">
            <v>AS</v>
          </cell>
          <cell r="E4110" t="str">
            <v>197,41</v>
          </cell>
        </row>
        <row r="4111">
          <cell r="A4111">
            <v>38017</v>
          </cell>
          <cell r="B4111" t="str">
            <v>TE DE TRANSICAO, CPVC, SOLDAVEL, 15 MM X 1/2", PARA AGUA QUENTE</v>
          </cell>
          <cell r="C4111" t="str">
            <v xml:space="preserve">UN    </v>
          </cell>
          <cell r="D4111" t="str">
            <v>CR</v>
          </cell>
          <cell r="E4111" t="str">
            <v>10,52</v>
          </cell>
        </row>
        <row r="4112">
          <cell r="A4112">
            <v>38018</v>
          </cell>
          <cell r="B4112" t="str">
            <v>TE DE TRANSICAO, CPVC, SOLDAVEL, 22 MM X 1/2", PARA AGUA QUENTE</v>
          </cell>
          <cell r="C4112" t="str">
            <v xml:space="preserve">UN    </v>
          </cell>
          <cell r="D4112" t="str">
            <v>CR</v>
          </cell>
          <cell r="E4112" t="str">
            <v>11,82</v>
          </cell>
        </row>
        <row r="4113">
          <cell r="A4113">
            <v>39895</v>
          </cell>
          <cell r="B4113" t="str">
            <v>TE DUPLA CURVA BRONZE/LATAO (REF 764) SEM ANEL DE SOLDA, ROSCA F X BOLSA X ROSCA F, 1/2" X 15 X 1/2"</v>
          </cell>
          <cell r="C4113" t="str">
            <v xml:space="preserve">UN    </v>
          </cell>
          <cell r="D4113" t="str">
            <v>AS</v>
          </cell>
          <cell r="E4113" t="str">
            <v>49,08</v>
          </cell>
        </row>
        <row r="4114">
          <cell r="A4114">
            <v>39896</v>
          </cell>
          <cell r="B4114" t="str">
            <v>TE DUPLA CURVA BRONZE/LATAO (REF 764) SEM ANEL DE SOLDA, ROSCA F X BOLSA X ROSCA F, 3/4" X 22 X 3/4"</v>
          </cell>
          <cell r="C4114" t="str">
            <v xml:space="preserve">UN    </v>
          </cell>
          <cell r="D4114" t="str">
            <v>AS</v>
          </cell>
          <cell r="E4114" t="str">
            <v>71,93</v>
          </cell>
        </row>
        <row r="4115">
          <cell r="A4115">
            <v>38873</v>
          </cell>
          <cell r="B4115" t="str">
            <v>TE METALICO, PARA CONEXAO COM ANEL DESLIZANTE, DN 16 MM, EM TUBO PEX PARA INST. AGUA QUENTE/FRIA</v>
          </cell>
          <cell r="C4115" t="str">
            <v xml:space="preserve">UN    </v>
          </cell>
          <cell r="D4115" t="str">
            <v>AS</v>
          </cell>
          <cell r="E4115" t="str">
            <v>13,60</v>
          </cell>
        </row>
        <row r="4116">
          <cell r="A4116">
            <v>38874</v>
          </cell>
          <cell r="B4116" t="str">
            <v>TE METALICO, PARA CONEXAO COM ANEL DESLIZANTE, DN 20 MM, EM TUBO PEX PARA INST. AGUA QUENTE/FRIA</v>
          </cell>
          <cell r="C4116" t="str">
            <v xml:space="preserve">UN    </v>
          </cell>
          <cell r="D4116" t="str">
            <v>AS</v>
          </cell>
          <cell r="E4116" t="str">
            <v>17,22</v>
          </cell>
        </row>
        <row r="4117">
          <cell r="A4117">
            <v>38875</v>
          </cell>
          <cell r="B4117" t="str">
            <v>TE METALICO, PARA CONEXAO COM ANEL DESLIZANTE, DN 25 MM, EM TUBO PEX PARA INST. AGUA QUENTE/FRIA</v>
          </cell>
          <cell r="C4117" t="str">
            <v xml:space="preserve">UN    </v>
          </cell>
          <cell r="D4117" t="str">
            <v>AS</v>
          </cell>
          <cell r="E4117" t="str">
            <v>27,30</v>
          </cell>
        </row>
        <row r="4118">
          <cell r="A4118">
            <v>38876</v>
          </cell>
          <cell r="B4118" t="str">
            <v>TE METALICO, PARA CONEXAO COM ANEL DESLIZANTE, DN 32 MM, EM TUBO PEX PARA INST. AGUA QUENTE/FRIA</v>
          </cell>
          <cell r="C4118" t="str">
            <v xml:space="preserve">UN    </v>
          </cell>
          <cell r="D4118" t="str">
            <v>AS</v>
          </cell>
          <cell r="E4118" t="str">
            <v>36,69</v>
          </cell>
        </row>
        <row r="4119">
          <cell r="A4119">
            <v>39000</v>
          </cell>
          <cell r="B4119" t="str">
            <v>TE MISTURADOR COM INSERTO METALICO, FEMEA, PPR, DN 25 MM X 3/4", PARA AGUA QUENTE E FRIA PREDIAL</v>
          </cell>
          <cell r="C4119" t="str">
            <v xml:space="preserve">UN    </v>
          </cell>
          <cell r="D4119" t="str">
            <v>CR</v>
          </cell>
          <cell r="E4119" t="str">
            <v>33,82</v>
          </cell>
        </row>
        <row r="4120">
          <cell r="A4120">
            <v>38674</v>
          </cell>
          <cell r="B4120" t="str">
            <v>TE MISTURADOR DE TRANSICAO, CPVC, COM ROSCA, 22 MM X 3/4", PARA AGUA QUENTE</v>
          </cell>
          <cell r="C4120" t="str">
            <v xml:space="preserve">UN    </v>
          </cell>
          <cell r="D4120" t="str">
            <v>CR</v>
          </cell>
          <cell r="E4120" t="str">
            <v>35,39</v>
          </cell>
        </row>
        <row r="4121">
          <cell r="A4121">
            <v>38019</v>
          </cell>
          <cell r="B4121" t="str">
            <v>TE MISTURADOR, CPVC, SOLDAVEL, 15 MM, PARA AGUA QUENTE</v>
          </cell>
          <cell r="C4121" t="str">
            <v xml:space="preserve">UN    </v>
          </cell>
          <cell r="D4121" t="str">
            <v>CR</v>
          </cell>
          <cell r="E4121" t="str">
            <v>7,49</v>
          </cell>
        </row>
        <row r="4122">
          <cell r="A4122">
            <v>38020</v>
          </cell>
          <cell r="B4122" t="str">
            <v>TE MISTURADOR, CPVC, SOLDAVEL, 22 MM, PARA AGUA QUENTE</v>
          </cell>
          <cell r="C4122" t="str">
            <v xml:space="preserve">UN    </v>
          </cell>
          <cell r="D4122" t="str">
            <v>CR</v>
          </cell>
          <cell r="E4122" t="str">
            <v>9,22</v>
          </cell>
        </row>
        <row r="4123">
          <cell r="A4123">
            <v>38454</v>
          </cell>
          <cell r="B4123" t="str">
            <v>TE MISTURADOR, PPR, F/M/M, DN 20 X 20 MM, PARA AGUA QUENTE PREDIAL</v>
          </cell>
          <cell r="C4123" t="str">
            <v xml:space="preserve">UN    </v>
          </cell>
          <cell r="D4123" t="str">
            <v>CR</v>
          </cell>
          <cell r="E4123" t="str">
            <v>12,68</v>
          </cell>
        </row>
        <row r="4124">
          <cell r="A4124">
            <v>38455</v>
          </cell>
          <cell r="B4124" t="str">
            <v>TE MISTURADOR, PPR, F/M/M, DN 25 X 25 MM, PARA AGUA QUENTE PREDIAL</v>
          </cell>
          <cell r="C4124" t="str">
            <v xml:space="preserve">UN    </v>
          </cell>
          <cell r="D4124" t="str">
            <v>CR</v>
          </cell>
          <cell r="E4124" t="str">
            <v>16,97</v>
          </cell>
        </row>
        <row r="4125">
          <cell r="A4125">
            <v>38462</v>
          </cell>
          <cell r="B4125" t="str">
            <v>TE NORMAL, PPR, F/F/F, SOLDAVEL, 90 GRAUS, DN 110 X 110 X 110 MM, PARA AGUA QUENTE PREDIAL</v>
          </cell>
          <cell r="C4125" t="str">
            <v xml:space="preserve">UN    </v>
          </cell>
          <cell r="D4125" t="str">
            <v>CR</v>
          </cell>
          <cell r="E4125" t="str">
            <v>273,71</v>
          </cell>
        </row>
        <row r="4126">
          <cell r="A4126">
            <v>36362</v>
          </cell>
          <cell r="B4126" t="str">
            <v>TE NORMAL, PPR, F/F/F, SOLDAVEL, 90 GRAUS, DN 20 X 20 X 20 MM, PARA AGUA QUENTE PREDIAL</v>
          </cell>
          <cell r="C4126" t="str">
            <v xml:space="preserve">UN    </v>
          </cell>
          <cell r="D4126" t="str">
            <v>CR</v>
          </cell>
          <cell r="E4126" t="str">
            <v>3,78</v>
          </cell>
        </row>
        <row r="4127">
          <cell r="A4127">
            <v>36298</v>
          </cell>
          <cell r="B4127" t="str">
            <v>TE NORMAL, PPR, F/F/F, SOLDAVEL, 90 GRAUS, DN 25 X 25 X 25 MM, PARA AGUA QUENTE PREDIAL</v>
          </cell>
          <cell r="C4127" t="str">
            <v xml:space="preserve">UN    </v>
          </cell>
          <cell r="D4127" t="str">
            <v>CR</v>
          </cell>
          <cell r="E4127" t="str">
            <v>3,25</v>
          </cell>
        </row>
        <row r="4128">
          <cell r="A4128">
            <v>38456</v>
          </cell>
          <cell r="B4128" t="str">
            <v>TE NORMAL, PPR, F/F/F, SOLDAVEL, 90 GRAUS, DN 32 X 32 X 32 MM, PARA AGUA QUENTE PREDIAL</v>
          </cell>
          <cell r="C4128" t="str">
            <v xml:space="preserve">UN    </v>
          </cell>
          <cell r="D4128" t="str">
            <v>CR</v>
          </cell>
          <cell r="E4128" t="str">
            <v>8,09</v>
          </cell>
        </row>
        <row r="4129">
          <cell r="A4129">
            <v>38457</v>
          </cell>
          <cell r="B4129" t="str">
            <v>TE NORMAL, PPR, F/F/F, SOLDAVEL, 90 GRAUS, DN 40 X 40 X 40 MM, PARA AGUA QUENTE PREDIAL</v>
          </cell>
          <cell r="C4129" t="str">
            <v xml:space="preserve">UN    </v>
          </cell>
          <cell r="D4129" t="str">
            <v>CR</v>
          </cell>
          <cell r="E4129" t="str">
            <v>14,75</v>
          </cell>
        </row>
        <row r="4130">
          <cell r="A4130">
            <v>38458</v>
          </cell>
          <cell r="B4130" t="str">
            <v>TE NORMAL, PPR, F/F/F, SOLDAVEL, 90 GRAUS, DN 50 X 50 X 50 MM, PARA AGUA QUENTE PREDIAL</v>
          </cell>
          <cell r="C4130" t="str">
            <v xml:space="preserve">UN    </v>
          </cell>
          <cell r="D4130" t="str">
            <v>CR</v>
          </cell>
          <cell r="E4130" t="str">
            <v>28,41</v>
          </cell>
        </row>
        <row r="4131">
          <cell r="A4131">
            <v>38459</v>
          </cell>
          <cell r="B4131" t="str">
            <v>TE NORMAL, PPR, F/F/F, SOLDAVEL, 90 GRAUS, DN 63 X 63 X 63 MM, PARA AGUA QUENTE PREDIAL</v>
          </cell>
          <cell r="C4131" t="str">
            <v xml:space="preserve">UN    </v>
          </cell>
          <cell r="D4131" t="str">
            <v>CR</v>
          </cell>
          <cell r="E4131" t="str">
            <v>44,66</v>
          </cell>
        </row>
        <row r="4132">
          <cell r="A4132">
            <v>38460</v>
          </cell>
          <cell r="B4132" t="str">
            <v>TE NORMAL, PPR, F/F/F, SOLDAVEL, 90 GRAUS, DN 75 X 75 X 75 MM, PARA AGUA QUENTE PREDIAL</v>
          </cell>
          <cell r="C4132" t="str">
            <v xml:space="preserve">UN    </v>
          </cell>
          <cell r="D4132" t="str">
            <v>CR</v>
          </cell>
          <cell r="E4132" t="str">
            <v>95,81</v>
          </cell>
        </row>
        <row r="4133">
          <cell r="A4133">
            <v>38461</v>
          </cell>
          <cell r="B4133" t="str">
            <v>TE NORMAL, PPR, F/F/F, SOLDAVEL, 90 GRAUS, DN 90 X 90 X 90 MM, PARA AGUA QUENTE PREDIAL</v>
          </cell>
          <cell r="C4133" t="str">
            <v xml:space="preserve">UN    </v>
          </cell>
          <cell r="D4133" t="str">
            <v>CR</v>
          </cell>
          <cell r="E4133" t="str">
            <v>128,57</v>
          </cell>
        </row>
        <row r="4134">
          <cell r="A4134">
            <v>7094</v>
          </cell>
          <cell r="B4134" t="str">
            <v>TE PVC ROSCAVEL 90 GRAUS, 1", PARA  AGUA FRIA PREDIAL</v>
          </cell>
          <cell r="C4134" t="str">
            <v xml:space="preserve">UN    </v>
          </cell>
          <cell r="D4134" t="str">
            <v>CR</v>
          </cell>
          <cell r="E4134" t="str">
            <v>14,57</v>
          </cell>
        </row>
        <row r="4135">
          <cell r="A4135">
            <v>7116</v>
          </cell>
          <cell r="B4135" t="str">
            <v>TE PVC SOLDAVEL, BBB, 90 GRAUS, DN 40 MM, PARA ESGOTO SECUNDARIO PREDIAL</v>
          </cell>
          <cell r="C4135" t="str">
            <v xml:space="preserve">UN    </v>
          </cell>
          <cell r="D4135" t="str">
            <v>CR</v>
          </cell>
          <cell r="E4135" t="str">
            <v>3,75</v>
          </cell>
        </row>
        <row r="4136">
          <cell r="A4136">
            <v>7118</v>
          </cell>
          <cell r="B4136" t="str">
            <v>TE PVC, ROSCAVEL, 90 GRAUS, 1 1/2", AGUA FRIA PREDIAL</v>
          </cell>
          <cell r="C4136" t="str">
            <v xml:space="preserve">UN    </v>
          </cell>
          <cell r="D4136" t="str">
            <v>CR</v>
          </cell>
          <cell r="E4136" t="str">
            <v>29,97</v>
          </cell>
        </row>
        <row r="4137">
          <cell r="A4137">
            <v>7098</v>
          </cell>
          <cell r="B4137" t="str">
            <v>TE PVC, ROSCAVEL, 90 GRAUS, 1/2",  AGUA FRIA PREDIAL</v>
          </cell>
          <cell r="C4137" t="str">
            <v xml:space="preserve">UN    </v>
          </cell>
          <cell r="D4137" t="str">
            <v>CR</v>
          </cell>
          <cell r="E4137" t="str">
            <v>4,45</v>
          </cell>
        </row>
        <row r="4138">
          <cell r="A4138">
            <v>7110</v>
          </cell>
          <cell r="B4138" t="str">
            <v>TE PVC, ROSCAVEL, 90 GRAUS, 2",  AGUA FRIA PREDIAL</v>
          </cell>
          <cell r="C4138" t="str">
            <v xml:space="preserve">UN    </v>
          </cell>
          <cell r="D4138" t="str">
            <v>CR</v>
          </cell>
          <cell r="E4138" t="str">
            <v>56,97</v>
          </cell>
        </row>
        <row r="4139">
          <cell r="A4139">
            <v>7123</v>
          </cell>
          <cell r="B4139" t="str">
            <v>TE PVC, ROSCAVEL, 90 GRAUS, 3/4", AGUA FRIA PREDIAL</v>
          </cell>
          <cell r="C4139" t="str">
            <v xml:space="preserve">UN    </v>
          </cell>
          <cell r="D4139" t="str">
            <v>CR</v>
          </cell>
          <cell r="E4139" t="str">
            <v>5,39</v>
          </cell>
        </row>
        <row r="4140">
          <cell r="A4140">
            <v>7121</v>
          </cell>
          <cell r="B4140" t="str">
            <v>TE PVC, SOLDAVEL, COM BUCHA DE LATAO NA BOLSA CENTRAL, 90 GRAUS, 20 MM X 1/2", PARA AGUA FRIA PREDIAL</v>
          </cell>
          <cell r="C4140" t="str">
            <v xml:space="preserve">UN    </v>
          </cell>
          <cell r="D4140" t="str">
            <v>CR</v>
          </cell>
          <cell r="E4140" t="str">
            <v>10,65</v>
          </cell>
        </row>
        <row r="4141">
          <cell r="A4141">
            <v>7137</v>
          </cell>
          <cell r="B4141" t="str">
            <v>TE PVC, SOLDAVEL, COM BUCHA DE LATAO NA BOLSA CENTRAL, 90 GRAUS, 25 MM X 1/2", PARA AGUA FRIA PREDIAL</v>
          </cell>
          <cell r="C4141" t="str">
            <v xml:space="preserve">UN    </v>
          </cell>
          <cell r="D4141" t="str">
            <v>CR</v>
          </cell>
          <cell r="E4141" t="str">
            <v>11,64</v>
          </cell>
        </row>
        <row r="4142">
          <cell r="A4142">
            <v>7122</v>
          </cell>
          <cell r="B4142" t="str">
            <v>TE PVC, SOLDAVEL, COM BUCHA DE LATAO NA BOLSA CENTRAL, 90 GRAUS, 25 MM X 3/4", PARA AGUA FRIA PREDIAL</v>
          </cell>
          <cell r="C4142" t="str">
            <v xml:space="preserve">UN    </v>
          </cell>
          <cell r="D4142" t="str">
            <v>CR</v>
          </cell>
          <cell r="E4142" t="str">
            <v>12,81</v>
          </cell>
        </row>
        <row r="4143">
          <cell r="A4143">
            <v>7114</v>
          </cell>
          <cell r="B4143" t="str">
            <v>TE PVC, SOLDAVEL, COM BUCHA DE LATAO NA BOLSA CENTRAL, 90 GRAUS, 32 MM X 3/4", PARA AGUA FRIA PREDIAL</v>
          </cell>
          <cell r="C4143" t="str">
            <v xml:space="preserve">UN    </v>
          </cell>
          <cell r="D4143" t="str">
            <v>CR</v>
          </cell>
          <cell r="E4143" t="str">
            <v>14,90</v>
          </cell>
        </row>
        <row r="4144">
          <cell r="A4144">
            <v>7109</v>
          </cell>
          <cell r="B4144" t="str">
            <v>TE PVC, SOLDAVEL, COM ROSCA NA BOLSA CENTRAL, 90 GRAUS, 20 MM X 1/2", PARA AGUA FRIA PREDIAL</v>
          </cell>
          <cell r="C4144" t="str">
            <v xml:space="preserve">UN    </v>
          </cell>
          <cell r="D4144" t="str">
            <v>CR</v>
          </cell>
          <cell r="E4144" t="str">
            <v>2,95</v>
          </cell>
        </row>
        <row r="4145">
          <cell r="A4145">
            <v>7135</v>
          </cell>
          <cell r="B4145" t="str">
            <v>TE PVC, SOLDAVEL, COM ROSCA NA BOLSA CENTRAL, 90 GRAUS, 25 MM X 1/2", PARA AGUA FRIA PREDIAL</v>
          </cell>
          <cell r="C4145" t="str">
            <v xml:space="preserve">UN    </v>
          </cell>
          <cell r="D4145" t="str">
            <v>CR</v>
          </cell>
          <cell r="E4145" t="str">
            <v>6,05</v>
          </cell>
        </row>
        <row r="4146">
          <cell r="A4146">
            <v>37947</v>
          </cell>
          <cell r="B4146" t="str">
            <v>TE PVC, SOLDAVEL, COM ROSCA NA BOLSA CENTRAL, 90 GRAUS, 25 MM X 3/4", PARA AGUA FRIA PREDIAL</v>
          </cell>
          <cell r="C4146" t="str">
            <v xml:space="preserve">UN    </v>
          </cell>
          <cell r="D4146" t="str">
            <v>CR</v>
          </cell>
          <cell r="E4146" t="str">
            <v>4,92</v>
          </cell>
        </row>
        <row r="4147">
          <cell r="A4147">
            <v>7103</v>
          </cell>
          <cell r="B4147" t="str">
            <v>TE PVC, SOLDAVEL, COM ROSCA NA BOLSA CENTRAL, 90 GRAUS, 32 MM X 3/4", PARA AGUA FRIA PREDIAL</v>
          </cell>
          <cell r="C4147" t="str">
            <v xml:space="preserve">UN    </v>
          </cell>
          <cell r="D4147" t="str">
            <v>CR</v>
          </cell>
          <cell r="E4147" t="str">
            <v>16,02</v>
          </cell>
        </row>
        <row r="4148">
          <cell r="A4148">
            <v>40419</v>
          </cell>
          <cell r="B4148" t="str">
            <v>TE RANHURADO EM FERRO FUNDIDO, DN 50 (2")</v>
          </cell>
          <cell r="C4148" t="str">
            <v xml:space="preserve">UN    </v>
          </cell>
          <cell r="D4148" t="str">
            <v>AS</v>
          </cell>
          <cell r="E4148" t="str">
            <v>41,62</v>
          </cell>
        </row>
        <row r="4149">
          <cell r="A4149">
            <v>40420</v>
          </cell>
          <cell r="B4149" t="str">
            <v>TE RANHURADO EM FERRO FUNDIDO, DN 65 (2 1/2")</v>
          </cell>
          <cell r="C4149" t="str">
            <v xml:space="preserve">UN    </v>
          </cell>
          <cell r="D4149" t="str">
            <v>AS</v>
          </cell>
          <cell r="E4149" t="str">
            <v>60,72</v>
          </cell>
        </row>
        <row r="4150">
          <cell r="A4150">
            <v>40421</v>
          </cell>
          <cell r="B4150" t="str">
            <v>TE RANHURADO EM FERRO FUNDIDO, DN 80 (3")</v>
          </cell>
          <cell r="C4150" t="str">
            <v xml:space="preserve">UN    </v>
          </cell>
          <cell r="D4150" t="str">
            <v>AS</v>
          </cell>
          <cell r="E4150" t="str">
            <v>64,64</v>
          </cell>
        </row>
        <row r="4151">
          <cell r="A4151">
            <v>38905</v>
          </cell>
          <cell r="B4151" t="str">
            <v>TE ROSCA FEMEA, METALICO, PARA CONEXAO COM ANEL DESLIZANTE, DN 16 MM X 1/2", EM TUBO PEX PARA INST. AGUA QUENTE/FRIA</v>
          </cell>
          <cell r="C4151" t="str">
            <v xml:space="preserve">UN    </v>
          </cell>
          <cell r="D4151" t="str">
            <v>AS</v>
          </cell>
          <cell r="E4151" t="str">
            <v>17,60</v>
          </cell>
        </row>
        <row r="4152">
          <cell r="A4152">
            <v>38907</v>
          </cell>
          <cell r="B4152" t="str">
            <v>TE ROSCA FEMEA, METALICO, PARA CONEXAO COM ANEL DESLIZANTE, DN 20 MM X 1/2", EM TUBO PEX PARA INST. AGUA QUENTE/FRIA</v>
          </cell>
          <cell r="C4152" t="str">
            <v xml:space="preserve">UN    </v>
          </cell>
          <cell r="D4152" t="str">
            <v>AS</v>
          </cell>
          <cell r="E4152" t="str">
            <v>16,97</v>
          </cell>
        </row>
        <row r="4153">
          <cell r="A4153">
            <v>38910</v>
          </cell>
          <cell r="B4153" t="str">
            <v>TE ROSCA FEMEA, METALICO, PARA CONEXAO COM ANEL DESLIZANTE, DN 25 MM X 3/4", EM TUBO PEX PARA INST. AGUA QUENTE/FRIA</v>
          </cell>
          <cell r="C4153" t="str">
            <v xml:space="preserve">UN    </v>
          </cell>
          <cell r="D4153" t="str">
            <v>AS</v>
          </cell>
          <cell r="E4153" t="str">
            <v>19,85</v>
          </cell>
        </row>
        <row r="4154">
          <cell r="A4154">
            <v>11655</v>
          </cell>
          <cell r="B4154" t="str">
            <v>TE SANITARIO DE REDUCAO, PVC, DN 100 X 50 MM, SERIE NORMAL, PARA ESGOTO PREDIAL</v>
          </cell>
          <cell r="C4154" t="str">
            <v xml:space="preserve">UN    </v>
          </cell>
          <cell r="D4154" t="str">
            <v>CR</v>
          </cell>
          <cell r="E4154" t="str">
            <v>17,36</v>
          </cell>
        </row>
        <row r="4155">
          <cell r="A4155">
            <v>11656</v>
          </cell>
          <cell r="B4155" t="str">
            <v>TE SANITARIO DE REDUCAO, PVC, DN 100 X 75 MM, SERIE NORMAL PARA ESGOTO PREDIAL</v>
          </cell>
          <cell r="C4155" t="str">
            <v xml:space="preserve">UN    </v>
          </cell>
          <cell r="D4155" t="str">
            <v>CR</v>
          </cell>
          <cell r="E4155" t="str">
            <v>19,93</v>
          </cell>
        </row>
        <row r="4156">
          <cell r="A4156">
            <v>7091</v>
          </cell>
          <cell r="B4156" t="str">
            <v>TE SANITARIO, PVC, DN 100 X 100 MM, SERIE NORMAL, PARA ESGOTO PREDIAL</v>
          </cell>
          <cell r="C4156" t="str">
            <v xml:space="preserve">UN    </v>
          </cell>
          <cell r="D4156" t="str">
            <v>CR</v>
          </cell>
          <cell r="E4156" t="str">
            <v>16,32</v>
          </cell>
        </row>
        <row r="4157">
          <cell r="A4157">
            <v>37948</v>
          </cell>
          <cell r="B4157" t="str">
            <v>TE SANITARIO, PVC, DN 40 X 40 MM, SERIE NORMAL, PARA ESGOTO PREDIAL</v>
          </cell>
          <cell r="C4157" t="str">
            <v xml:space="preserve">UN    </v>
          </cell>
          <cell r="D4157" t="str">
            <v>CR</v>
          </cell>
          <cell r="E4157" t="str">
            <v>3,78</v>
          </cell>
        </row>
        <row r="4158">
          <cell r="A4158">
            <v>7097</v>
          </cell>
          <cell r="B4158" t="str">
            <v>TE SANITARIO, PVC, DN 50 X 50 MM, SERIE NORMAL, PARA ESGOTO PREDIAL</v>
          </cell>
          <cell r="C4158" t="str">
            <v xml:space="preserve">UN    </v>
          </cell>
          <cell r="D4158" t="str">
            <v>CR</v>
          </cell>
          <cell r="E4158" t="str">
            <v>7,67</v>
          </cell>
        </row>
        <row r="4159">
          <cell r="A4159">
            <v>11658</v>
          </cell>
          <cell r="B4159" t="str">
            <v>TE SANITARIO, PVC, DN 75 X 75 MM, SERIE NORMAL PARA ESGOTO PREDIAL</v>
          </cell>
          <cell r="C4159" t="str">
            <v xml:space="preserve">UN    </v>
          </cell>
          <cell r="D4159" t="str">
            <v>CR</v>
          </cell>
          <cell r="E4159" t="str">
            <v>16,95</v>
          </cell>
        </row>
        <row r="4160">
          <cell r="A4160">
            <v>7146</v>
          </cell>
          <cell r="B4160" t="str">
            <v>TE SOLDAVEL, PVC, 90 GRAUS, 110 MM, PARA AGUA FRIA PREDIAL (NBR 5648)</v>
          </cell>
          <cell r="C4160" t="str">
            <v xml:space="preserve">UN    </v>
          </cell>
          <cell r="D4160" t="str">
            <v>CR</v>
          </cell>
          <cell r="E4160" t="str">
            <v>195,00</v>
          </cell>
        </row>
        <row r="4161">
          <cell r="A4161">
            <v>7138</v>
          </cell>
          <cell r="B4161" t="str">
            <v>TE SOLDAVEL, PVC, 90 GRAUS, 20 MM, PARA AGUA FRIA PREDIAL (NBR 5648)</v>
          </cell>
          <cell r="C4161" t="str">
            <v xml:space="preserve">UN    </v>
          </cell>
          <cell r="D4161" t="str">
            <v>CR</v>
          </cell>
          <cell r="E4161" t="str">
            <v>1,23</v>
          </cell>
        </row>
        <row r="4162">
          <cell r="A4162">
            <v>7139</v>
          </cell>
          <cell r="B4162" t="str">
            <v>TE SOLDAVEL, PVC, 90 GRAUS, 25 MM, PARA AGUA FRIA PREDIAL (NBR 5648)</v>
          </cell>
          <cell r="C4162" t="str">
            <v xml:space="preserve">UN    </v>
          </cell>
          <cell r="D4162" t="str">
            <v>CR</v>
          </cell>
          <cell r="E4162" t="str">
            <v>1,40</v>
          </cell>
        </row>
        <row r="4163">
          <cell r="A4163">
            <v>7140</v>
          </cell>
          <cell r="B4163" t="str">
            <v>TE SOLDAVEL, PVC, 90 GRAUS, 32 MM, PARA AGUA FRIA PREDIAL (NBR 5648)</v>
          </cell>
          <cell r="C4163" t="str">
            <v xml:space="preserve">UN    </v>
          </cell>
          <cell r="D4163" t="str">
            <v>CR</v>
          </cell>
          <cell r="E4163" t="str">
            <v>4,39</v>
          </cell>
        </row>
        <row r="4164">
          <cell r="A4164">
            <v>7141</v>
          </cell>
          <cell r="B4164" t="str">
            <v>TE SOLDAVEL, PVC, 90 GRAUS, 40 MM, PARA AGUA FRIA PREDIAL (NBR 5648)</v>
          </cell>
          <cell r="C4164" t="str">
            <v xml:space="preserve">UN    </v>
          </cell>
          <cell r="D4164" t="str">
            <v>CR</v>
          </cell>
          <cell r="E4164" t="str">
            <v>10,73</v>
          </cell>
        </row>
        <row r="4165">
          <cell r="A4165">
            <v>7143</v>
          </cell>
          <cell r="B4165" t="str">
            <v>TE SOLDAVEL, PVC, 90 GRAUS, 60 MM, PARA AGUA FRIA PREDIAL (NBR 5648)</v>
          </cell>
          <cell r="C4165" t="str">
            <v xml:space="preserve">UN    </v>
          </cell>
          <cell r="D4165" t="str">
            <v>CR</v>
          </cell>
          <cell r="E4165" t="str">
            <v>36,00</v>
          </cell>
        </row>
        <row r="4166">
          <cell r="A4166">
            <v>7144</v>
          </cell>
          <cell r="B4166" t="str">
            <v>TE SOLDAVEL, PVC, 90 GRAUS, 75 MM, PARA AGUA FRIA PREDIAL (NBR 5648)</v>
          </cell>
          <cell r="C4166" t="str">
            <v xml:space="preserve">UN    </v>
          </cell>
          <cell r="D4166" t="str">
            <v>CR</v>
          </cell>
          <cell r="E4166" t="str">
            <v>66,79</v>
          </cell>
        </row>
        <row r="4167">
          <cell r="A4167">
            <v>7145</v>
          </cell>
          <cell r="B4167" t="str">
            <v>TE SOLDAVEL, PVC, 90 GRAUS, 85 MM, PARA AGUA FRIA PREDIAL (NBR 5648)</v>
          </cell>
          <cell r="C4167" t="str">
            <v xml:space="preserve">UN    </v>
          </cell>
          <cell r="D4167" t="str">
            <v>CR</v>
          </cell>
          <cell r="E4167" t="str">
            <v>90,82</v>
          </cell>
        </row>
        <row r="4168">
          <cell r="A4168">
            <v>7142</v>
          </cell>
          <cell r="B4168" t="str">
            <v>TE SOLDAVEL, PVC, 90 GRAUS,50 MM, PARA AGUA FRIA PREDIAL (NBR 5648)</v>
          </cell>
          <cell r="C4168" t="str">
            <v xml:space="preserve">UN    </v>
          </cell>
          <cell r="D4168" t="str">
            <v>CR</v>
          </cell>
          <cell r="E4168" t="str">
            <v>11,22</v>
          </cell>
        </row>
        <row r="4169">
          <cell r="A4169">
            <v>3593</v>
          </cell>
          <cell r="B4169" t="str">
            <v>TE 45 GRAUS DE FERRO GALVANIZADO, COM ROSCA BSP, DE 1 1/2"</v>
          </cell>
          <cell r="C4169" t="str">
            <v xml:space="preserve">UN    </v>
          </cell>
          <cell r="D4169" t="str">
            <v>AS</v>
          </cell>
          <cell r="E4169" t="str">
            <v>95,29</v>
          </cell>
        </row>
        <row r="4170">
          <cell r="A4170">
            <v>3588</v>
          </cell>
          <cell r="B4170" t="str">
            <v>TE 45 GRAUS DE FERRO GALVANIZADO, COM ROSCA BSP, DE 1 1/4"</v>
          </cell>
          <cell r="C4170" t="str">
            <v xml:space="preserve">UN    </v>
          </cell>
          <cell r="D4170" t="str">
            <v>AS</v>
          </cell>
          <cell r="E4170" t="str">
            <v>73,45</v>
          </cell>
        </row>
        <row r="4171">
          <cell r="A4171">
            <v>3585</v>
          </cell>
          <cell r="B4171" t="str">
            <v>TE 45 GRAUS DE FERRO GALVANIZADO, COM ROSCA BSP, DE 1/2"</v>
          </cell>
          <cell r="C4171" t="str">
            <v xml:space="preserve">UN    </v>
          </cell>
          <cell r="D4171" t="str">
            <v>AS</v>
          </cell>
          <cell r="E4171" t="str">
            <v>22,69</v>
          </cell>
        </row>
        <row r="4172">
          <cell r="A4172">
            <v>3587</v>
          </cell>
          <cell r="B4172" t="str">
            <v>TE 45 GRAUS DE FERRO GALVANIZADO, COM ROSCA BSP, DE 1"</v>
          </cell>
          <cell r="C4172" t="str">
            <v xml:space="preserve">UN    </v>
          </cell>
          <cell r="D4172" t="str">
            <v>AS</v>
          </cell>
          <cell r="E4172" t="str">
            <v>45,58</v>
          </cell>
        </row>
        <row r="4173">
          <cell r="A4173">
            <v>3590</v>
          </cell>
          <cell r="B4173" t="str">
            <v>TE 45 GRAUS DE FERRO GALVANIZADO, COM ROSCA BSP, DE 2 1/2"</v>
          </cell>
          <cell r="C4173" t="str">
            <v xml:space="preserve">UN    </v>
          </cell>
          <cell r="D4173" t="str">
            <v>AS</v>
          </cell>
          <cell r="E4173" t="str">
            <v>270,57</v>
          </cell>
        </row>
        <row r="4174">
          <cell r="A4174">
            <v>3589</v>
          </cell>
          <cell r="B4174" t="str">
            <v>TE 45 GRAUS DE FERRO GALVANIZADO, COM ROSCA BSP, DE 2"</v>
          </cell>
          <cell r="C4174" t="str">
            <v xml:space="preserve">UN    </v>
          </cell>
          <cell r="D4174" t="str">
            <v>AS</v>
          </cell>
          <cell r="E4174" t="str">
            <v>145,23</v>
          </cell>
        </row>
        <row r="4175">
          <cell r="A4175">
            <v>3586</v>
          </cell>
          <cell r="B4175" t="str">
            <v>TE 45 GRAUS DE FERRO GALVANIZADO, COM ROSCA BSP, DE 3/4"</v>
          </cell>
          <cell r="C4175" t="str">
            <v xml:space="preserve">UN    </v>
          </cell>
          <cell r="D4175" t="str">
            <v>AS</v>
          </cell>
          <cell r="E4175" t="str">
            <v>29,71</v>
          </cell>
        </row>
        <row r="4176">
          <cell r="A4176">
            <v>3592</v>
          </cell>
          <cell r="B4176" t="str">
            <v>TE 45 GRAUS DE FERRO GALVANIZADO, COM ROSCA BSP, DE 3"</v>
          </cell>
          <cell r="C4176" t="str">
            <v xml:space="preserve">UN    </v>
          </cell>
          <cell r="D4176" t="str">
            <v>AS</v>
          </cell>
          <cell r="E4176" t="str">
            <v>427,69</v>
          </cell>
        </row>
        <row r="4177">
          <cell r="A4177">
            <v>3591</v>
          </cell>
          <cell r="B4177" t="str">
            <v>TE 45 GRAUS DE FERRO GALVANIZADO, COM ROSCA BSP, DE 4"</v>
          </cell>
          <cell r="C4177" t="str">
            <v xml:space="preserve">UN    </v>
          </cell>
          <cell r="D4177" t="str">
            <v>AS</v>
          </cell>
          <cell r="E4177" t="str">
            <v>685,60</v>
          </cell>
        </row>
        <row r="4178">
          <cell r="A4178">
            <v>40396</v>
          </cell>
          <cell r="B4178" t="str">
            <v>TE 90 GRAUS EM ACO CARBONO, SOLDAVEL, PRESSAO 3.000 LBS, DN 1 1/2"</v>
          </cell>
          <cell r="C4178" t="str">
            <v xml:space="preserve">UN    </v>
          </cell>
          <cell r="D4178" t="str">
            <v>AS</v>
          </cell>
          <cell r="E4178" t="str">
            <v>145,65</v>
          </cell>
        </row>
        <row r="4179">
          <cell r="A4179">
            <v>40395</v>
          </cell>
          <cell r="B4179" t="str">
            <v>TE 90 GRAUS EM ACO CARBONO, SOLDAVEL, PRESSAO 3.000 LBS, DN 1 1/4"</v>
          </cell>
          <cell r="C4179" t="str">
            <v xml:space="preserve">UN    </v>
          </cell>
          <cell r="D4179" t="str">
            <v>AS</v>
          </cell>
          <cell r="E4179" t="str">
            <v>111,78</v>
          </cell>
        </row>
        <row r="4180">
          <cell r="A4180">
            <v>40392</v>
          </cell>
          <cell r="B4180" t="str">
            <v>TE 90 GRAUS EM ACO CARBONO, SOLDAVEL, PRESSAO 3.000 LBS, DN 1/2"</v>
          </cell>
          <cell r="C4180" t="str">
            <v xml:space="preserve">UN    </v>
          </cell>
          <cell r="D4180" t="str">
            <v>AS</v>
          </cell>
          <cell r="E4180" t="str">
            <v>35,97</v>
          </cell>
        </row>
        <row r="4181">
          <cell r="A4181">
            <v>40394</v>
          </cell>
          <cell r="B4181" t="str">
            <v>TE 90 GRAUS EM ACO CARBONO, SOLDAVEL, PRESSAO 3.000 LBS, DN 1"</v>
          </cell>
          <cell r="C4181" t="str">
            <v xml:space="preserve">UN    </v>
          </cell>
          <cell r="D4181" t="str">
            <v>AS</v>
          </cell>
          <cell r="E4181" t="str">
            <v>72,77</v>
          </cell>
        </row>
        <row r="4182">
          <cell r="A4182">
            <v>40398</v>
          </cell>
          <cell r="B4182" t="str">
            <v>TE 90 GRAUS EM ACO CARBONO, SOLDAVEL, PRESSAO 3.000 LBS, DN 2 1/2"</v>
          </cell>
          <cell r="C4182" t="str">
            <v xml:space="preserve">UN    </v>
          </cell>
          <cell r="D4182" t="str">
            <v>AS</v>
          </cell>
          <cell r="E4182" t="str">
            <v>467,29</v>
          </cell>
        </row>
        <row r="4183">
          <cell r="A4183">
            <v>40397</v>
          </cell>
          <cell r="B4183" t="str">
            <v>TE 90 GRAUS EM ACO CARBONO, SOLDAVEL, PRESSAO 3.000 LBS, DN 2"</v>
          </cell>
          <cell r="C4183" t="str">
            <v xml:space="preserve">UN    </v>
          </cell>
          <cell r="D4183" t="str">
            <v>AS</v>
          </cell>
          <cell r="E4183" t="str">
            <v>239,30</v>
          </cell>
        </row>
        <row r="4184">
          <cell r="A4184">
            <v>40393</v>
          </cell>
          <cell r="B4184" t="str">
            <v>TE 90 GRAUS EM ACO CARBONO, SOLDAVEL, PRESSAO 3.000 LBS, DN 3/4"</v>
          </cell>
          <cell r="C4184" t="str">
            <v xml:space="preserve">UN    </v>
          </cell>
          <cell r="D4184" t="str">
            <v>AS</v>
          </cell>
          <cell r="E4184" t="str">
            <v>46,33</v>
          </cell>
        </row>
        <row r="4185">
          <cell r="A4185">
            <v>40399</v>
          </cell>
          <cell r="B4185" t="str">
            <v>TE 90 GRAUS EM ACO CARBONO, SOLDAVEL, PRESSAO 3.000 LBS, DN 3"</v>
          </cell>
          <cell r="C4185" t="str">
            <v xml:space="preserve">UN    </v>
          </cell>
          <cell r="D4185" t="str">
            <v>AS</v>
          </cell>
          <cell r="E4185" t="str">
            <v>764,47</v>
          </cell>
        </row>
        <row r="4186">
          <cell r="A4186">
            <v>39322</v>
          </cell>
          <cell r="B4186" t="str">
            <v>TE, PLASTICO, DN 16 MM, PARA CONEXAO COM CRIMPAGEM EM TUBO PEX</v>
          </cell>
          <cell r="C4186" t="str">
            <v xml:space="preserve">UN    </v>
          </cell>
          <cell r="D4186" t="str">
            <v>AS</v>
          </cell>
          <cell r="E4186" t="str">
            <v>18,21</v>
          </cell>
        </row>
        <row r="4187">
          <cell r="A4187">
            <v>39289</v>
          </cell>
          <cell r="B4187" t="str">
            <v>TE, PLASTICO, DN 20 MM, PARA CONEXAO COM CRIMPAGEM, EM TUBO PEX PARA INST. AGUA QUENTE/FRIA</v>
          </cell>
          <cell r="C4187" t="str">
            <v xml:space="preserve">UN    </v>
          </cell>
          <cell r="D4187" t="str">
            <v>AS</v>
          </cell>
          <cell r="E4187" t="str">
            <v>15,61</v>
          </cell>
        </row>
        <row r="4188">
          <cell r="A4188">
            <v>39290</v>
          </cell>
          <cell r="B4188" t="str">
            <v>TE, PLASTICO, DN 25 MM, PARA CONEXAO COM CRIMPAGEM, EM TUBO PEX PARA INST. AGUA QUENTE/FRIA</v>
          </cell>
          <cell r="C4188" t="str">
            <v xml:space="preserve">UN    </v>
          </cell>
          <cell r="D4188" t="str">
            <v>AS</v>
          </cell>
          <cell r="E4188" t="str">
            <v>26,35</v>
          </cell>
        </row>
        <row r="4189">
          <cell r="A4189">
            <v>39291</v>
          </cell>
          <cell r="B4189" t="str">
            <v>TE, PLASTICO, DN 32 MM, PARA CONEXAO COM CRIMPAGEM, EM TUBO PEX PARA INST. AGUA QUENTE/FRIA</v>
          </cell>
          <cell r="C4189" t="str">
            <v xml:space="preserve">UN    </v>
          </cell>
          <cell r="D4189" t="str">
            <v>AS</v>
          </cell>
          <cell r="E4189" t="str">
            <v>29,14</v>
          </cell>
        </row>
        <row r="4190">
          <cell r="A4190">
            <v>41892</v>
          </cell>
          <cell r="B4190" t="str">
            <v>TE, PVC PBA, BBB, 90 GRAUS, DN 100 / DE 110 MM, PARA REDE  AGUA (NBR 10351)</v>
          </cell>
          <cell r="C4190" t="str">
            <v xml:space="preserve">UN    </v>
          </cell>
          <cell r="D4190" t="str">
            <v>AS</v>
          </cell>
          <cell r="E4190" t="str">
            <v>129,05</v>
          </cell>
        </row>
        <row r="4191">
          <cell r="A4191">
            <v>7048</v>
          </cell>
          <cell r="B4191" t="str">
            <v>TE, PVC PBA, BBB, 90 GRAUS, DN 50 / DE 60 MM, PARA REDE AGUA (NBR 10351)</v>
          </cell>
          <cell r="C4191" t="str">
            <v xml:space="preserve">UN    </v>
          </cell>
          <cell r="D4191" t="str">
            <v>AS</v>
          </cell>
          <cell r="E4191" t="str">
            <v>27,85</v>
          </cell>
        </row>
        <row r="4192">
          <cell r="A4192">
            <v>7088</v>
          </cell>
          <cell r="B4192" t="str">
            <v>TE, PVC PBA, BBB, 90 GRAUS, DN 75 / DE 85 MM, PARA REDE AGUA (NBR 10351)</v>
          </cell>
          <cell r="C4192" t="str">
            <v xml:space="preserve">UN    </v>
          </cell>
          <cell r="D4192" t="str">
            <v>AS</v>
          </cell>
          <cell r="E4192" t="str">
            <v>60,91</v>
          </cell>
        </row>
        <row r="4193">
          <cell r="A4193">
            <v>20179</v>
          </cell>
          <cell r="B4193" t="str">
            <v>TE, PVC, SERIE R, 100 X 100 MM, PARA ESGOTO PREDIAL</v>
          </cell>
          <cell r="C4193" t="str">
            <v xml:space="preserve">UN    </v>
          </cell>
          <cell r="D4193" t="str">
            <v>CR</v>
          </cell>
          <cell r="E4193" t="str">
            <v>44,67</v>
          </cell>
        </row>
        <row r="4194">
          <cell r="A4194">
            <v>20178</v>
          </cell>
          <cell r="B4194" t="str">
            <v>TE, PVC, SERIE R, 100 X 75 MM, PARA ESGOTO PREDIAL</v>
          </cell>
          <cell r="C4194" t="str">
            <v xml:space="preserve">UN    </v>
          </cell>
          <cell r="D4194" t="str">
            <v>CR</v>
          </cell>
          <cell r="E4194" t="str">
            <v>53,54</v>
          </cell>
        </row>
        <row r="4195">
          <cell r="A4195">
            <v>20180</v>
          </cell>
          <cell r="B4195" t="str">
            <v>TE, PVC, SERIE R, 150 X 100 MM, PARA ESGOTO PREDIAL</v>
          </cell>
          <cell r="C4195" t="str">
            <v xml:space="preserve">UN    </v>
          </cell>
          <cell r="D4195" t="str">
            <v>CR</v>
          </cell>
          <cell r="E4195" t="str">
            <v>88,37</v>
          </cell>
        </row>
        <row r="4196">
          <cell r="A4196">
            <v>20181</v>
          </cell>
          <cell r="B4196" t="str">
            <v>TE, PVC, SERIE R, 150 X 150 MM, PARA ESGOTO PREDIAL</v>
          </cell>
          <cell r="C4196" t="str">
            <v xml:space="preserve">UN    </v>
          </cell>
          <cell r="D4196" t="str">
            <v>CR</v>
          </cell>
          <cell r="E4196" t="str">
            <v>118,32</v>
          </cell>
        </row>
        <row r="4197">
          <cell r="A4197">
            <v>20177</v>
          </cell>
          <cell r="B4197" t="str">
            <v>TE, PVC, SERIE R, 75 X 75 MM, PARA ESGOTO PREDIAL</v>
          </cell>
          <cell r="C4197" t="str">
            <v xml:space="preserve">UN    </v>
          </cell>
          <cell r="D4197" t="str">
            <v>CR</v>
          </cell>
          <cell r="E4197" t="str">
            <v>29,27</v>
          </cell>
        </row>
        <row r="4198">
          <cell r="A4198">
            <v>7070</v>
          </cell>
          <cell r="B4198" t="str">
            <v>TE, PVC, 90 GRAUS, BBB, JE, DN 200 MM, PARA REDE COLETORA ESGOTO</v>
          </cell>
          <cell r="C4198" t="str">
            <v xml:space="preserve">UN    </v>
          </cell>
          <cell r="D4198" t="str">
            <v>CR</v>
          </cell>
          <cell r="E4198" t="str">
            <v>210,02</v>
          </cell>
        </row>
        <row r="4199">
          <cell r="A4199">
            <v>40945</v>
          </cell>
          <cell r="B4199" t="str">
            <v>TECNICO DE EDIFICACOES (HORISTA)</v>
          </cell>
          <cell r="C4199" t="str">
            <v xml:space="preserve">H     </v>
          </cell>
          <cell r="D4199" t="str">
            <v>CR</v>
          </cell>
          <cell r="E4199" t="str">
            <v>19,07</v>
          </cell>
        </row>
        <row r="4200">
          <cell r="A4200">
            <v>40946</v>
          </cell>
          <cell r="B4200" t="str">
            <v>TECNICO DE EDIFICACOES (MENSALISTA)</v>
          </cell>
          <cell r="C4200" t="str">
            <v xml:space="preserve">MES   </v>
          </cell>
          <cell r="D4200" t="str">
            <v>CR</v>
          </cell>
          <cell r="E4200" t="str">
            <v>3.340,83</v>
          </cell>
        </row>
        <row r="4201">
          <cell r="A4201">
            <v>7153</v>
          </cell>
          <cell r="B4201" t="str">
            <v>TECNICO EM LABORATORIO E CAMPO DE CONSTRUCAO CIVIL (HORISTA)</v>
          </cell>
          <cell r="C4201" t="str">
            <v xml:space="preserve">H     </v>
          </cell>
          <cell r="D4201" t="str">
            <v>CR</v>
          </cell>
          <cell r="E4201" t="str">
            <v>35,32</v>
          </cell>
        </row>
        <row r="4202">
          <cell r="A4202">
            <v>41089</v>
          </cell>
          <cell r="B4202" t="str">
            <v>TECNICO EM LABORATORIO E CAMPO DE CONSTRUCAO CIVIL (MENSALISTA)</v>
          </cell>
          <cell r="C4202" t="str">
            <v xml:space="preserve">MES   </v>
          </cell>
          <cell r="D4202" t="str">
            <v>CR</v>
          </cell>
          <cell r="E4202" t="str">
            <v>6.185,69</v>
          </cell>
        </row>
        <row r="4203">
          <cell r="A4203">
            <v>40943</v>
          </cell>
          <cell r="B4203" t="str">
            <v>TECNICO EM SEGURANCA DO TRABALHO (HORISTA)</v>
          </cell>
          <cell r="C4203" t="str">
            <v xml:space="preserve">H     </v>
          </cell>
          <cell r="D4203" t="str">
            <v>CR</v>
          </cell>
          <cell r="E4203" t="str">
            <v>32,24</v>
          </cell>
        </row>
        <row r="4204">
          <cell r="A4204">
            <v>40944</v>
          </cell>
          <cell r="B4204" t="str">
            <v>TECNICO EM SEGURANCA DO TRABALHO (MENSALISTA)</v>
          </cell>
          <cell r="C4204" t="str">
            <v xml:space="preserve">MES   </v>
          </cell>
          <cell r="D4204" t="str">
            <v>CR</v>
          </cell>
          <cell r="E4204" t="str">
            <v>5.646,08</v>
          </cell>
        </row>
        <row r="4205">
          <cell r="A4205">
            <v>6175</v>
          </cell>
          <cell r="B4205" t="str">
            <v>TECNICO EM SONDAGEM</v>
          </cell>
          <cell r="C4205" t="str">
            <v xml:space="preserve">H     </v>
          </cell>
          <cell r="D4205" t="str">
            <v>CR</v>
          </cell>
          <cell r="E4205" t="str">
            <v>25,73</v>
          </cell>
        </row>
        <row r="4206">
          <cell r="A4206">
            <v>41092</v>
          </cell>
          <cell r="B4206" t="str">
            <v>TECNICO EM SONDAGEM (MENSALISTA)</v>
          </cell>
          <cell r="C4206" t="str">
            <v xml:space="preserve">MES   </v>
          </cell>
          <cell r="D4206" t="str">
            <v>CR</v>
          </cell>
          <cell r="E4206" t="str">
            <v>4.506,05</v>
          </cell>
        </row>
        <row r="4207">
          <cell r="A4207">
            <v>37712</v>
          </cell>
          <cell r="B4207" t="str">
            <v>TELA ARAME GALVANIZADO REVESTIDO COM POLIMERO, MALHA HEXAGONAL DUPLA TORCAO, 8 X 10 CM (ZN/AL REVESTIDO COM POLIMERO), FIO *2,4* MM</v>
          </cell>
          <cell r="C4207" t="str">
            <v xml:space="preserve">M2    </v>
          </cell>
          <cell r="D4207" t="str">
            <v>CR</v>
          </cell>
          <cell r="E4207" t="str">
            <v>80,13</v>
          </cell>
        </row>
        <row r="4208">
          <cell r="A4208">
            <v>34547</v>
          </cell>
          <cell r="B4208" t="str">
            <v>TELA DE ACO SOLDADA GALVANIZADA/ZINCADA PARA ALVENARIA, FIO  D = *1,20 A 1,70* MM, MALHA 15 X 15 MM, (C X L) *50 X 12* CM</v>
          </cell>
          <cell r="C4208" t="str">
            <v xml:space="preserve">M     </v>
          </cell>
          <cell r="D4208" t="str">
            <v>CR</v>
          </cell>
          <cell r="E4208" t="str">
            <v>4,90</v>
          </cell>
        </row>
        <row r="4209">
          <cell r="A4209">
            <v>34548</v>
          </cell>
          <cell r="B4209" t="str">
            <v>TELA DE ACO SOLDADA GALVANIZADA/ZINCADA PARA ALVENARIA, FIO  D = *1,20 A 1,70* MM, MALHA 15 X 15 MM, (C X L) *50 X 17,5* CM</v>
          </cell>
          <cell r="C4209" t="str">
            <v xml:space="preserve">M     </v>
          </cell>
          <cell r="D4209" t="str">
            <v>CR</v>
          </cell>
          <cell r="E4209" t="str">
            <v>8,04</v>
          </cell>
        </row>
        <row r="4210">
          <cell r="A4210">
            <v>34558</v>
          </cell>
          <cell r="B4210" t="str">
            <v>TELA DE ACO SOLDADA GALVANIZADA/ZINCADA PARA ALVENARIA, FIO D = *1,20 A 1,70* MM, MALHA 15 X 15 MM, (C X L) *50 X 10,5* CM</v>
          </cell>
          <cell r="C4210" t="str">
            <v xml:space="preserve">M     </v>
          </cell>
          <cell r="D4210" t="str">
            <v>CR</v>
          </cell>
          <cell r="E4210" t="str">
            <v>3,98</v>
          </cell>
        </row>
        <row r="4211">
          <cell r="A4211">
            <v>34550</v>
          </cell>
          <cell r="B4211" t="str">
            <v>TELA DE ACO SOLDADA GALVANIZADA/ZINCADA PARA ALVENARIA, FIO D = *1,20 A 1,70* MM, MALHA 15 X 15 MM, (C X L) *50 X 6* CM</v>
          </cell>
          <cell r="C4211" t="str">
            <v xml:space="preserve">M     </v>
          </cell>
          <cell r="D4211" t="str">
            <v>CR</v>
          </cell>
          <cell r="E4211" t="str">
            <v>2,12</v>
          </cell>
        </row>
        <row r="4212">
          <cell r="A4212">
            <v>34557</v>
          </cell>
          <cell r="B4212" t="str">
            <v>TELA DE ACO SOLDADA GALVANIZADA/ZINCADA PARA ALVENARIA, FIO D = *1,20 A 1,70* MM, MALHA 15 X 15 MM, (C X L) *50 X 7,5* CM</v>
          </cell>
          <cell r="C4212" t="str">
            <v xml:space="preserve">M     </v>
          </cell>
          <cell r="D4212" t="str">
            <v>CR</v>
          </cell>
          <cell r="E4212" t="str">
            <v>3,10</v>
          </cell>
        </row>
        <row r="4213">
          <cell r="A4213">
            <v>37411</v>
          </cell>
          <cell r="B4213" t="str">
            <v>TELA DE ACO SOLDADA GALVANIZADA/ZINCADA PARA ALVENARIA, FIO D = *1,24 MM, MALHA 25 X 25 MM</v>
          </cell>
          <cell r="C4213" t="str">
            <v xml:space="preserve">M2    </v>
          </cell>
          <cell r="D4213" t="str">
            <v>CR</v>
          </cell>
          <cell r="E4213" t="str">
            <v>22,70</v>
          </cell>
        </row>
        <row r="4214">
          <cell r="A4214">
            <v>39508</v>
          </cell>
          <cell r="B4214" t="str">
            <v>TELA DE ACO SOLDADA NERVURADA, CA-60, L-159, (1,69 KG/M2), DIAMETRO DO FIO = 4,5 MM, LARGURA = 2,45 M, ESPACAMENTO DA MALHA = 30 X 10 CM</v>
          </cell>
          <cell r="C4214" t="str">
            <v xml:space="preserve">M2    </v>
          </cell>
          <cell r="D4214" t="str">
            <v>CR</v>
          </cell>
          <cell r="E4214" t="str">
            <v>12,75</v>
          </cell>
        </row>
        <row r="4215">
          <cell r="A4215">
            <v>39507</v>
          </cell>
          <cell r="B4215" t="str">
            <v>TELA DE ACO SOLDADA NERVURADA, CA-60, Q-113, (1,8 KG/M2), DIAMETRO DO FIO = 3,8 MM, LARGURA = 2,45 M, ESPACAMENTO DA MALHA = 10 X 10 CM</v>
          </cell>
          <cell r="C4215" t="str">
            <v xml:space="preserve">M2    </v>
          </cell>
          <cell r="D4215" t="str">
            <v>CR</v>
          </cell>
          <cell r="E4215" t="str">
            <v>19,02</v>
          </cell>
        </row>
        <row r="4216">
          <cell r="A4216">
            <v>7155</v>
          </cell>
          <cell r="B4216" t="str">
            <v>TELA DE ACO SOLDADA NERVURADA, CA-60, Q-138, (2,20 KG/M2), DIAMETRO DO FIO = 4,2 MM, LARGURA = 2,45 M, ESPACAMENTO DA MALHA = 10  X 10 CM</v>
          </cell>
          <cell r="C4216" t="str">
            <v xml:space="preserve">M2    </v>
          </cell>
          <cell r="D4216" t="str">
            <v>CR</v>
          </cell>
          <cell r="E4216" t="str">
            <v>24,42</v>
          </cell>
        </row>
        <row r="4217">
          <cell r="A4217">
            <v>42406</v>
          </cell>
          <cell r="B4217" t="str">
            <v>TELA DE ACO SOLDADA NERVURADA, CA-60, Q-159, (2,52 KG/M2), DIAMETRO DO FIO = 4,5 MM, LARGURA =  2,45 M, ESPACAMENTO DA MALHA = 10 X 10 CM</v>
          </cell>
          <cell r="C4217" t="str">
            <v xml:space="preserve">M2    </v>
          </cell>
          <cell r="D4217" t="str">
            <v>CR</v>
          </cell>
          <cell r="E4217" t="str">
            <v>27,99</v>
          </cell>
        </row>
        <row r="4218">
          <cell r="A4218">
            <v>7156</v>
          </cell>
          <cell r="B4218" t="str">
            <v>TELA DE ACO SOLDADA NERVURADA, CA-60, Q-196, (3,11 KG/M2), DIAMETRO DO FIO = 5,0 MM, LARGURA = 2,45 M, ESPACAMENTO DA MALHA = 10 X 10 CM</v>
          </cell>
          <cell r="C4218" t="str">
            <v xml:space="preserve">M2    </v>
          </cell>
          <cell r="D4218" t="str">
            <v xml:space="preserve">C </v>
          </cell>
          <cell r="E4218" t="str">
            <v>35,03</v>
          </cell>
        </row>
        <row r="4219">
          <cell r="A4219">
            <v>43127</v>
          </cell>
          <cell r="B4219" t="str">
            <v>TELA DE ACO SOLDADA NERVURADA, CA-60, Q-283 (4,48 KG/M2), DIAMETRO DO FIO = 6,0 MM, LARGURA = 2,45 X 6,00 M DE COMPRIMENTO, ESPACAMENTO DA MALHA = 10 X 10 CM</v>
          </cell>
          <cell r="C4219" t="str">
            <v xml:space="preserve">M2    </v>
          </cell>
          <cell r="D4219" t="str">
            <v>CR</v>
          </cell>
          <cell r="E4219" t="str">
            <v>50,13</v>
          </cell>
        </row>
        <row r="4220">
          <cell r="A4220">
            <v>10917</v>
          </cell>
          <cell r="B4220" t="str">
            <v>TELA DE ACO SOLDADA NERVURADA, CA-60, Q-61, (0,97 KG/M2), DIAMETRO DO FIO = 3,4 MM, LARGURA = 2,45 M, ESPACAMENTO DA MALHA = 15 X 15 CM</v>
          </cell>
          <cell r="C4220" t="str">
            <v xml:space="preserve">M2    </v>
          </cell>
          <cell r="D4220" t="str">
            <v>CR</v>
          </cell>
          <cell r="E4220" t="str">
            <v>10,58</v>
          </cell>
        </row>
        <row r="4221">
          <cell r="A4221">
            <v>21141</v>
          </cell>
          <cell r="B4221" t="str">
            <v>TELA DE ACO SOLDADA NERVURADA, CA-60, Q-92, (1,48 KG/M2), DIAMETRO DO FIO = 4,2 MM, LARGURA = 2,45 X 60 M DE COMPRIMENTO, ESPACAMENTO DA MALHA = 15  X 15 CM</v>
          </cell>
          <cell r="C4221" t="str">
            <v xml:space="preserve">M2    </v>
          </cell>
          <cell r="D4221" t="str">
            <v>CR</v>
          </cell>
          <cell r="E4221" t="str">
            <v>16,38</v>
          </cell>
        </row>
        <row r="4222">
          <cell r="A4222">
            <v>39509</v>
          </cell>
          <cell r="B4222" t="str">
            <v>TELA DE ACO SOLDADA NERVURADA, CA-60, T-196, (2,11 KG/M2), DIAMETRO DO FIO = 5,0 MM, LARGURA = 2,45 M, ESPACAMENTO DA MALHA = 30 X 10 CM</v>
          </cell>
          <cell r="C4222" t="str">
            <v xml:space="preserve">M2    </v>
          </cell>
          <cell r="D4222" t="str">
            <v>CR</v>
          </cell>
          <cell r="E4222" t="str">
            <v>15,76</v>
          </cell>
        </row>
        <row r="4223">
          <cell r="A4223">
            <v>44529</v>
          </cell>
          <cell r="B4223" t="str">
            <v>TELA DE ANIAGEM ( JUTA)</v>
          </cell>
          <cell r="C4223" t="str">
            <v xml:space="preserve">M2    </v>
          </cell>
          <cell r="D4223" t="str">
            <v>CR</v>
          </cell>
          <cell r="E4223" t="str">
            <v>13,47</v>
          </cell>
        </row>
        <row r="4224">
          <cell r="A4224">
            <v>7167</v>
          </cell>
          <cell r="B4224" t="str">
            <v>TELA DE ARAME GALVANIZADA QUADRANGULAR / LOSANGULAR, FIO 2,11 MM (14 BWG), MALHA 5 X 5 CM, H = 2 M</v>
          </cell>
          <cell r="C4224" t="str">
            <v xml:space="preserve">M2    </v>
          </cell>
          <cell r="D4224" t="str">
            <v>CR</v>
          </cell>
          <cell r="E4224" t="str">
            <v>29,35</v>
          </cell>
        </row>
        <row r="4225">
          <cell r="A4225">
            <v>10928</v>
          </cell>
          <cell r="B4225" t="str">
            <v>TELA DE ARAME GALVANIZADA QUADRANGULAR / LOSANGULAR, FIO 2,11 MM (14 BWG), MALHA 8 X 8 CM, H = 2 M</v>
          </cell>
          <cell r="C4225" t="str">
            <v xml:space="preserve">M2    </v>
          </cell>
          <cell r="D4225" t="str">
            <v>CR</v>
          </cell>
          <cell r="E4225" t="str">
            <v>16,86</v>
          </cell>
        </row>
        <row r="4226">
          <cell r="A4226">
            <v>10933</v>
          </cell>
          <cell r="B4226" t="str">
            <v>TELA DE ARAME GALVANIZADA QUADRANGULAR / LOSANGULAR, FIO 2,77 MM (12 BWG), MALHA 10 X 10 CM, H = 2 M</v>
          </cell>
          <cell r="C4226" t="str">
            <v xml:space="preserve">M2    </v>
          </cell>
          <cell r="D4226" t="str">
            <v>CR</v>
          </cell>
          <cell r="E4226" t="str">
            <v>25,43</v>
          </cell>
        </row>
        <row r="4227">
          <cell r="A4227">
            <v>7158</v>
          </cell>
          <cell r="B4227" t="str">
            <v>TELA DE ARAME GALVANIZADA QUADRANGULAR / LOSANGULAR, FIO 2,77 MM (12 BWG), MALHA 5 X 5 CM, H = 2 M</v>
          </cell>
          <cell r="C4227" t="str">
            <v xml:space="preserve">M2    </v>
          </cell>
          <cell r="D4227" t="str">
            <v xml:space="preserve">C </v>
          </cell>
          <cell r="E4227" t="str">
            <v>43,14</v>
          </cell>
        </row>
        <row r="4228">
          <cell r="A4228">
            <v>10927</v>
          </cell>
          <cell r="B4228" t="str">
            <v>TELA DE ARAME GALVANIZADA QUADRANGULAR / LOSANGULAR, FIO 2,77 MM (12 BWG), MALHA 8 X 8 CM, H = 2 M</v>
          </cell>
          <cell r="C4228" t="str">
            <v xml:space="preserve">M2    </v>
          </cell>
          <cell r="D4228" t="str">
            <v>CR</v>
          </cell>
          <cell r="E4228" t="str">
            <v>27,59</v>
          </cell>
        </row>
        <row r="4229">
          <cell r="A4229">
            <v>7162</v>
          </cell>
          <cell r="B4229" t="str">
            <v>TELA DE ARAME GALVANIZADA QUADRANGULAR / LOSANGULAR, FIO 3,4 MM (10 BWG), MALHA 5 X 5 CM, H = 2 M</v>
          </cell>
          <cell r="C4229" t="str">
            <v xml:space="preserve">M2    </v>
          </cell>
          <cell r="D4229" t="str">
            <v>CR</v>
          </cell>
          <cell r="E4229" t="str">
            <v>67,51</v>
          </cell>
        </row>
        <row r="4230">
          <cell r="A4230">
            <v>10932</v>
          </cell>
          <cell r="B4230" t="str">
            <v>TELA DE ARAME GALVANIZADA QUADRANGULAR / LOSANGULAR, FIO 4,19 MM (8 BWG), MALHA 5 X 5 CM, H = 2 M</v>
          </cell>
          <cell r="C4230" t="str">
            <v xml:space="preserve">M2    </v>
          </cell>
          <cell r="D4230" t="str">
            <v>CR</v>
          </cell>
          <cell r="E4230" t="str">
            <v>117,42</v>
          </cell>
        </row>
        <row r="4231">
          <cell r="A4231">
            <v>10937</v>
          </cell>
          <cell r="B4231" t="str">
            <v>TELA DE ARAME GALVANIZADA REVESTIDA EM PVC, QUADRANGULAR / LOSANGULAR, FIO 2,11 MM (14 BWG), BITOLA FINAL = *2,8* MM, MALHA *8 X 8* CM, H = 2 M</v>
          </cell>
          <cell r="C4231" t="str">
            <v xml:space="preserve">M2    </v>
          </cell>
          <cell r="D4231" t="str">
            <v>CR</v>
          </cell>
          <cell r="E4231" t="str">
            <v>30,18</v>
          </cell>
        </row>
        <row r="4232">
          <cell r="A4232">
            <v>10935</v>
          </cell>
          <cell r="B4232" t="str">
            <v>TELA DE ARAME GALVANIZADA REVESTIDA EM PVC, QUADRANGULAR / LOSANGULAR, FIO 2,77 MM (12 BWG), BITOLA FINAL = *3,8* MM, MALHA 7,5 X 7,5 CM, H = 2 M</v>
          </cell>
          <cell r="C4232" t="str">
            <v xml:space="preserve">M2    </v>
          </cell>
          <cell r="D4232" t="str">
            <v>CR</v>
          </cell>
          <cell r="E4232" t="str">
            <v>52,34</v>
          </cell>
        </row>
        <row r="4233">
          <cell r="A4233">
            <v>10931</v>
          </cell>
          <cell r="B4233" t="str">
            <v>TELA DE ARAME GALVANIZADA, HEXAGONAL, FIO 0,56 MM (24 BWG), MALHA 1/2", H = 1 M</v>
          </cell>
          <cell r="C4233" t="str">
            <v xml:space="preserve">M2    </v>
          </cell>
          <cell r="D4233" t="str">
            <v>CR</v>
          </cell>
          <cell r="E4233" t="str">
            <v>14,72</v>
          </cell>
        </row>
        <row r="4234">
          <cell r="A4234">
            <v>7164</v>
          </cell>
          <cell r="B4234" t="str">
            <v>TELA DE ARAME ONDULADA, FIO *2,77* MM (12 BWG), MALHA 5 X 5 CM, H = 2 M</v>
          </cell>
          <cell r="C4234" t="str">
            <v xml:space="preserve">M2    </v>
          </cell>
          <cell r="D4234" t="str">
            <v>CR</v>
          </cell>
          <cell r="E4234" t="str">
            <v>48,72</v>
          </cell>
        </row>
        <row r="4235">
          <cell r="A4235">
            <v>36887</v>
          </cell>
          <cell r="B4235" t="str">
            <v>TELA DE FIBRA DE VIDRO, ACABAMENTO ANTI-ALCALINO, MALHA 10 X 10 MM</v>
          </cell>
          <cell r="C4235" t="str">
            <v xml:space="preserve">M2    </v>
          </cell>
          <cell r="D4235" t="str">
            <v>CR</v>
          </cell>
          <cell r="E4235" t="str">
            <v>9,78</v>
          </cell>
        </row>
        <row r="4236">
          <cell r="A4236">
            <v>34630</v>
          </cell>
          <cell r="B4236" t="str">
            <v>TELA EM MALHA HEXAGONAL DE DUPLA TORCAO 8 X 10 CM (ZN/AL REVESTIDO COM POLIMERO), FIO 2,7 MM, COM GEOMANTA OU BIOMANTA, DIMENSOES 4,0 X 2,0 X 0,6 M, COM INCLINACAO DE 70 GRAUS, PARA SOLO REFORCADO</v>
          </cell>
          <cell r="C4236" t="str">
            <v xml:space="preserve">UN    </v>
          </cell>
          <cell r="D4236" t="str">
            <v>CR</v>
          </cell>
          <cell r="E4236" t="str">
            <v>1.302,27</v>
          </cell>
        </row>
        <row r="4237">
          <cell r="A4237">
            <v>7161</v>
          </cell>
          <cell r="B4237" t="str">
            <v>TELA EM METAL PARA ESTUQUE (DEPLOYE)</v>
          </cell>
          <cell r="C4237" t="str">
            <v xml:space="preserve">M2    </v>
          </cell>
          <cell r="D4237" t="str">
            <v>CR</v>
          </cell>
          <cell r="E4237" t="str">
            <v>6,06</v>
          </cell>
        </row>
        <row r="4238">
          <cell r="A4238">
            <v>7170</v>
          </cell>
          <cell r="B4238" t="str">
            <v>TELA FACHADEIRA EM POLIETILENO, ROLO DE 3 X 100 M (L X C), COR BRANCA, SEM LOGOMARCA - PARA PROTECAO DE OBRAS</v>
          </cell>
          <cell r="C4238" t="str">
            <v xml:space="preserve">M2    </v>
          </cell>
          <cell r="D4238" t="str">
            <v>CR</v>
          </cell>
          <cell r="E4238" t="str">
            <v>2,36</v>
          </cell>
        </row>
        <row r="4239">
          <cell r="A4239">
            <v>37524</v>
          </cell>
          <cell r="B4239" t="str">
            <v>TELA PLASTICA LARANJA, TIPO TAPUME PARA SINALIZACAO, MALHA RETANGULAR, ROLO 1.20 X 50 M (L X C)</v>
          </cell>
          <cell r="C4239" t="str">
            <v xml:space="preserve">M     </v>
          </cell>
          <cell r="D4239" t="str">
            <v xml:space="preserve">C </v>
          </cell>
          <cell r="E4239" t="str">
            <v>2,16</v>
          </cell>
        </row>
        <row r="4240">
          <cell r="A4240">
            <v>37525</v>
          </cell>
          <cell r="B4240" t="str">
            <v>TELA PLASTICA TECIDA LISTRADA BRANCA E LARANJA, TIPO GUARDA CORPO, EM POLIETILENO MONOFILADO, ROLO 1,20 X 50 M (L X C)</v>
          </cell>
          <cell r="C4240" t="str">
            <v xml:space="preserve">M     </v>
          </cell>
          <cell r="D4240" t="str">
            <v>CR</v>
          </cell>
          <cell r="E4240" t="str">
            <v>2,95</v>
          </cell>
        </row>
        <row r="4241">
          <cell r="A4241">
            <v>36789</v>
          </cell>
          <cell r="B4241" t="str">
            <v>TELHA CERAMICA TIPO AMERICANA, COMPRIMENTO DE *45* CM, RENDIMENTO DE *12* TELHAS/M2</v>
          </cell>
          <cell r="C4241" t="str">
            <v xml:space="preserve">UN    </v>
          </cell>
          <cell r="D4241" t="str">
            <v>CR</v>
          </cell>
          <cell r="E4241" t="str">
            <v>2,18</v>
          </cell>
        </row>
        <row r="4242">
          <cell r="A4242">
            <v>7173</v>
          </cell>
          <cell r="B4242" t="str">
            <v>TELHA DE BARRO / CERAMICA, NAO ESMALTADA, TIPO COLONIAL, CANAL, PLAN, PAULISTA, COMPRIMENTO DE *44 A 50* CM, RENDIMENTO DE COBERTURA DE *26* TELHAS/M2</v>
          </cell>
          <cell r="C4242" t="str">
            <v xml:space="preserve">MIL   </v>
          </cell>
          <cell r="D4242" t="str">
            <v xml:space="preserve">C </v>
          </cell>
          <cell r="E4242" t="str">
            <v>1.408,08</v>
          </cell>
        </row>
        <row r="4243">
          <cell r="A4243">
            <v>7175</v>
          </cell>
          <cell r="B4243" t="str">
            <v>TELHA DE BARRO / CERAMICA, NAO ESMALTADA, TIPO ROMANA, AMERICANA, PORTUGUESA, FRANCESA, COMPRIMENTO DE *41* CM,  RENDIMENTO DE *16* TELHAS/M2</v>
          </cell>
          <cell r="C4243" t="str">
            <v xml:space="preserve">UN    </v>
          </cell>
          <cell r="D4243" t="str">
            <v>CR</v>
          </cell>
          <cell r="E4243" t="str">
            <v>1,59</v>
          </cell>
        </row>
        <row r="4244">
          <cell r="A4244">
            <v>40741</v>
          </cell>
          <cell r="B4244" t="str">
            <v>TELHA DE CONCRETO TIPO CLASSICA, COR CINZA, COMPRIMENTO DE *42* CM,  RENDIMENTO DE *10* TELHAS/M2</v>
          </cell>
          <cell r="C4244" t="str">
            <v xml:space="preserve">UN    </v>
          </cell>
          <cell r="D4244" t="str">
            <v>CR</v>
          </cell>
          <cell r="E4244" t="str">
            <v>2,48</v>
          </cell>
        </row>
        <row r="4245">
          <cell r="A4245">
            <v>7184</v>
          </cell>
          <cell r="B4245" t="str">
            <v>TELHA DE FIBRA DE VIDRO ONDULADA INCOLOR, E = 0,6 MM, DE *0,50 X 2,44* M</v>
          </cell>
          <cell r="C4245" t="str">
            <v xml:space="preserve">M2    </v>
          </cell>
          <cell r="D4245" t="str">
            <v xml:space="preserve">C </v>
          </cell>
          <cell r="E4245" t="str">
            <v>43,41</v>
          </cell>
        </row>
        <row r="4246">
          <cell r="A4246">
            <v>34458</v>
          </cell>
          <cell r="B4246" t="str">
            <v>TELHA DE FIBROCIMENTO E = 6 MM, DE 3,00 X 1,06 M (SEM AMIANTO)</v>
          </cell>
          <cell r="C4246" t="str">
            <v xml:space="preserve">UN    </v>
          </cell>
          <cell r="D4246" t="str">
            <v>CR</v>
          </cell>
          <cell r="E4246" t="str">
            <v>155,94</v>
          </cell>
        </row>
        <row r="4247">
          <cell r="A4247">
            <v>34464</v>
          </cell>
          <cell r="B4247" t="str">
            <v>TELHA DE FIBROCIMENTO E = 6 MM, DE 4,10 X 1,06 M (SEM AMIANTO)</v>
          </cell>
          <cell r="C4247" t="str">
            <v xml:space="preserve">UN    </v>
          </cell>
          <cell r="D4247" t="str">
            <v>CR</v>
          </cell>
          <cell r="E4247" t="str">
            <v>232,12</v>
          </cell>
        </row>
        <row r="4248">
          <cell r="A4248">
            <v>34468</v>
          </cell>
          <cell r="B4248" t="str">
            <v>TELHA DE FIBROCIMENTO E = 6 MM, DE 4,60 X 1,06 M (SEM AMIANTO)</v>
          </cell>
          <cell r="C4248" t="str">
            <v xml:space="preserve">UN    </v>
          </cell>
          <cell r="D4248" t="str">
            <v>CR</v>
          </cell>
          <cell r="E4248" t="str">
            <v>292,64</v>
          </cell>
        </row>
        <row r="4249">
          <cell r="A4249">
            <v>34473</v>
          </cell>
          <cell r="B4249" t="str">
            <v>TELHA DE FIBROCIMENTO E = 8 MM, DE 3,00 X 1,06 M (SEM AMIANTO)</v>
          </cell>
          <cell r="C4249" t="str">
            <v xml:space="preserve">UN    </v>
          </cell>
          <cell r="D4249" t="str">
            <v>CR</v>
          </cell>
          <cell r="E4249" t="str">
            <v>177,52</v>
          </cell>
        </row>
        <row r="4250">
          <cell r="A4250">
            <v>34480</v>
          </cell>
          <cell r="B4250" t="str">
            <v>TELHA DE FIBROCIMENTO E = 8 MM, DE 4,10 X 1,06 M (SEM AMIANTO)</v>
          </cell>
          <cell r="C4250" t="str">
            <v xml:space="preserve">UN    </v>
          </cell>
          <cell r="D4250" t="str">
            <v>CR</v>
          </cell>
          <cell r="E4250" t="str">
            <v>328,07</v>
          </cell>
        </row>
        <row r="4251">
          <cell r="A4251">
            <v>34486</v>
          </cell>
          <cell r="B4251" t="str">
            <v>TELHA DE FIBROCIMENTO E = 8 MM, DE 4,60 X 1,06 M (SEM AMIANTO)</v>
          </cell>
          <cell r="C4251" t="str">
            <v xml:space="preserve">UN    </v>
          </cell>
          <cell r="D4251" t="str">
            <v>CR</v>
          </cell>
          <cell r="E4251" t="str">
            <v>388,42</v>
          </cell>
        </row>
        <row r="4252">
          <cell r="A4252">
            <v>7190</v>
          </cell>
          <cell r="B4252" t="str">
            <v>TELHA DE FIBROCIMENTO ONDULADA E = 4 MM, DE 1,22 X 0,50 M (SEM AMIANTO)</v>
          </cell>
          <cell r="C4252" t="str">
            <v xml:space="preserve">UN    </v>
          </cell>
          <cell r="D4252" t="str">
            <v>CR</v>
          </cell>
          <cell r="E4252" t="str">
            <v>12,97</v>
          </cell>
        </row>
        <row r="4253">
          <cell r="A4253">
            <v>34417</v>
          </cell>
          <cell r="B4253" t="str">
            <v>TELHA DE FIBROCIMENTO ONDULADA E = 4 MM, DE 2,13 X 0,50 M (SEM AMIANTO)</v>
          </cell>
          <cell r="C4253" t="str">
            <v xml:space="preserve">UN    </v>
          </cell>
          <cell r="D4253" t="str">
            <v>CR</v>
          </cell>
          <cell r="E4253" t="str">
            <v>20,75</v>
          </cell>
        </row>
        <row r="4254">
          <cell r="A4254">
            <v>7213</v>
          </cell>
          <cell r="B4254" t="str">
            <v>TELHA DE FIBROCIMENTO ONDULADA E = 4 MM, DE 2,44 X 0,50 M (SEM AMIANTO)</v>
          </cell>
          <cell r="C4254" t="str">
            <v xml:space="preserve">M2    </v>
          </cell>
          <cell r="D4254" t="str">
            <v>CR</v>
          </cell>
          <cell r="E4254" t="str">
            <v>19,03</v>
          </cell>
        </row>
        <row r="4255">
          <cell r="A4255">
            <v>7195</v>
          </cell>
          <cell r="B4255" t="str">
            <v>TELHA DE FIBROCIMENTO ONDULADA E = 6 MM, DE 1,53 X 1,10 M (SEM AMIANTO)</v>
          </cell>
          <cell r="C4255" t="str">
            <v xml:space="preserve">UN    </v>
          </cell>
          <cell r="D4255" t="str">
            <v>CR</v>
          </cell>
          <cell r="E4255" t="str">
            <v>55,88</v>
          </cell>
        </row>
        <row r="4256">
          <cell r="A4256">
            <v>7186</v>
          </cell>
          <cell r="B4256" t="str">
            <v>TELHA DE FIBROCIMENTO ONDULADA E = 6 MM, DE 1,83 X 1,10 M (SEM AMIANTO)</v>
          </cell>
          <cell r="C4256" t="str">
            <v xml:space="preserve">UN    </v>
          </cell>
          <cell r="D4256" t="str">
            <v xml:space="preserve">C </v>
          </cell>
          <cell r="E4256" t="str">
            <v>60,87</v>
          </cell>
        </row>
        <row r="4257">
          <cell r="A4257">
            <v>7194</v>
          </cell>
          <cell r="B4257" t="str">
            <v>TELHA DE FIBROCIMENTO ONDULADA E = 6 MM, DE 2,44 X 1,10 M (SEM AMIANTO)</v>
          </cell>
          <cell r="C4257" t="str">
            <v xml:space="preserve">M2    </v>
          </cell>
          <cell r="D4257" t="str">
            <v>CR</v>
          </cell>
          <cell r="E4257" t="str">
            <v>28,06</v>
          </cell>
        </row>
        <row r="4258">
          <cell r="A4258">
            <v>7197</v>
          </cell>
          <cell r="B4258" t="str">
            <v>TELHA DE FIBROCIMENTO ONDULADA E = 6 MM, DE 3,66 X 1,10 M (SEM AMIANTO)</v>
          </cell>
          <cell r="C4258" t="str">
            <v xml:space="preserve">UN    </v>
          </cell>
          <cell r="D4258" t="str">
            <v>CR</v>
          </cell>
          <cell r="E4258" t="str">
            <v>118,45</v>
          </cell>
        </row>
        <row r="4259">
          <cell r="A4259">
            <v>7192</v>
          </cell>
          <cell r="B4259" t="str">
            <v>TELHA DE FIBROCIMENTO ONDULADA E = 8 MM, DE 1,53 X 1,10 M (SEM AMIANTO)</v>
          </cell>
          <cell r="C4259" t="str">
            <v xml:space="preserve">UN    </v>
          </cell>
          <cell r="D4259" t="str">
            <v>CR</v>
          </cell>
          <cell r="E4259" t="str">
            <v>106,12</v>
          </cell>
        </row>
        <row r="4260">
          <cell r="A4260">
            <v>7193</v>
          </cell>
          <cell r="B4260" t="str">
            <v>TELHA DE FIBROCIMENTO ONDULADA E = 8 MM, DE 1,83 X 1,10 M (SEM AMIANTO)</v>
          </cell>
          <cell r="C4260" t="str">
            <v xml:space="preserve">UN    </v>
          </cell>
          <cell r="D4260" t="str">
            <v>CR</v>
          </cell>
          <cell r="E4260" t="str">
            <v>119,48</v>
          </cell>
        </row>
        <row r="4261">
          <cell r="A4261">
            <v>7189</v>
          </cell>
          <cell r="B4261" t="str">
            <v>TELHA DE FIBROCIMENTO ONDULADA E = 8 MM, DE 2,44 X 1,10 M (SEM AMIANTO)</v>
          </cell>
          <cell r="C4261" t="str">
            <v xml:space="preserve">UN    </v>
          </cell>
          <cell r="D4261" t="str">
            <v>CR</v>
          </cell>
          <cell r="E4261" t="str">
            <v>138,85</v>
          </cell>
        </row>
        <row r="4262">
          <cell r="A4262">
            <v>34402</v>
          </cell>
          <cell r="B4262" t="str">
            <v>TELHA DE FIBROCIMENTO ONDULADA E = 8 MM, DE 3,66 X 1,10 M (SEM AMIANTO)</v>
          </cell>
          <cell r="C4262" t="str">
            <v xml:space="preserve">UN    </v>
          </cell>
          <cell r="D4262" t="str">
            <v>CR</v>
          </cell>
          <cell r="E4262" t="str">
            <v>196,03</v>
          </cell>
        </row>
        <row r="4263">
          <cell r="A4263">
            <v>7245</v>
          </cell>
          <cell r="B4263" t="str">
            <v>TELHA DE VIDRO TIPO FRANCESA, *39 X 23* CM</v>
          </cell>
          <cell r="C4263" t="str">
            <v xml:space="preserve">UN    </v>
          </cell>
          <cell r="D4263" t="str">
            <v>CR</v>
          </cell>
          <cell r="E4263" t="str">
            <v>36,54</v>
          </cell>
        </row>
        <row r="4264">
          <cell r="A4264">
            <v>34425</v>
          </cell>
          <cell r="B4264" t="str">
            <v>TELHA ESTRUTURAL DE FIBROCIMENTO 1 ABA, DE 0,52 X 2,00 M (SEM AMIANTO)</v>
          </cell>
          <cell r="C4264" t="str">
            <v xml:space="preserve">UN    </v>
          </cell>
          <cell r="D4264" t="str">
            <v>CR</v>
          </cell>
          <cell r="E4264" t="str">
            <v>125,92</v>
          </cell>
        </row>
        <row r="4265">
          <cell r="A4265">
            <v>7223</v>
          </cell>
          <cell r="B4265" t="str">
            <v>TELHA ESTRUTURAL DE FIBROCIMENTO 1 ABA, DE 0,52 X 2,50 M (SEM AMIANTO)</v>
          </cell>
          <cell r="C4265" t="str">
            <v xml:space="preserve">UN    </v>
          </cell>
          <cell r="D4265" t="str">
            <v>CR</v>
          </cell>
          <cell r="E4265" t="str">
            <v>140,33</v>
          </cell>
        </row>
        <row r="4266">
          <cell r="A4266">
            <v>7234</v>
          </cell>
          <cell r="B4266" t="str">
            <v>TELHA ESTRUTURAL DE FIBROCIMENTO 1 ABA, DE 0,52 X 3,60 M (SEM AMIANTO)</v>
          </cell>
          <cell r="C4266" t="str">
            <v xml:space="preserve">UN    </v>
          </cell>
          <cell r="D4266" t="str">
            <v>CR</v>
          </cell>
          <cell r="E4266" t="str">
            <v>211,76</v>
          </cell>
        </row>
        <row r="4267">
          <cell r="A4267">
            <v>7224</v>
          </cell>
          <cell r="B4267" t="str">
            <v>TELHA ESTRUTURAL DE FIBROCIMENTO 1 ABA, DE 0,52 X 4,00 M (SEM AMIANTO)</v>
          </cell>
          <cell r="C4267" t="str">
            <v xml:space="preserve">UN    </v>
          </cell>
          <cell r="D4267" t="str">
            <v>CR</v>
          </cell>
          <cell r="E4267" t="str">
            <v>257,98</v>
          </cell>
        </row>
        <row r="4268">
          <cell r="A4268">
            <v>7225</v>
          </cell>
          <cell r="B4268" t="str">
            <v>TELHA ESTRUTURAL DE FIBROCIMENTO 1 ABA, DE 0,52 X 5,00 M (SEM AMIANTO)</v>
          </cell>
          <cell r="C4268" t="str">
            <v xml:space="preserve">UN    </v>
          </cell>
          <cell r="D4268" t="str">
            <v>CR</v>
          </cell>
          <cell r="E4268" t="str">
            <v>276,62</v>
          </cell>
        </row>
        <row r="4269">
          <cell r="A4269">
            <v>7226</v>
          </cell>
          <cell r="B4269" t="str">
            <v>TELHA ESTRUTURAL DE FIBROCIMENTO 1 ABA, DE 0,52 X 5,50 M (SEM AMIANTO)</v>
          </cell>
          <cell r="C4269" t="str">
            <v xml:space="preserve">UN    </v>
          </cell>
          <cell r="D4269" t="str">
            <v>CR</v>
          </cell>
          <cell r="E4269" t="str">
            <v>295,19</v>
          </cell>
        </row>
        <row r="4270">
          <cell r="A4270">
            <v>7227</v>
          </cell>
          <cell r="B4270" t="str">
            <v>TELHA ESTRUTURAL DE FIBROCIMENTO 1 ABA, DE 0,52 X 6,50 M (SEM AMIANTO)</v>
          </cell>
          <cell r="C4270" t="str">
            <v xml:space="preserve">UN    </v>
          </cell>
          <cell r="D4270" t="str">
            <v>CR</v>
          </cell>
          <cell r="E4270" t="str">
            <v>336,01</v>
          </cell>
        </row>
        <row r="4271">
          <cell r="A4271">
            <v>7212</v>
          </cell>
          <cell r="B4271" t="str">
            <v>TELHA ESTRUTURAL DE FIBROCIMENTO 1 ABA, DE 0,52 X 7,20 M (SEM AMIANTO)</v>
          </cell>
          <cell r="C4271" t="str">
            <v xml:space="preserve">UN    </v>
          </cell>
          <cell r="D4271" t="str">
            <v>CR</v>
          </cell>
          <cell r="E4271" t="str">
            <v>369,19</v>
          </cell>
        </row>
        <row r="4272">
          <cell r="A4272">
            <v>7229</v>
          </cell>
          <cell r="B4272" t="str">
            <v>TELHA ESTRUTURAL DE FIBROCIMENTO 2 ABAS, DE 1,00 X 3,00 M (SEM AMIANTO)</v>
          </cell>
          <cell r="C4272" t="str">
            <v xml:space="preserve">UN    </v>
          </cell>
          <cell r="D4272" t="str">
            <v>CR</v>
          </cell>
          <cell r="E4272" t="str">
            <v>234,02</v>
          </cell>
        </row>
        <row r="4273">
          <cell r="A4273">
            <v>7230</v>
          </cell>
          <cell r="B4273" t="str">
            <v>TELHA ESTRUTURAL DE FIBROCIMENTO 2 ABAS, DE 1,00 X 4,60 M (SEM AMIANTO)</v>
          </cell>
          <cell r="C4273" t="str">
            <v xml:space="preserve">UN    </v>
          </cell>
          <cell r="D4273" t="str">
            <v>CR</v>
          </cell>
          <cell r="E4273" t="str">
            <v>389,59</v>
          </cell>
        </row>
        <row r="4274">
          <cell r="A4274">
            <v>7231</v>
          </cell>
          <cell r="B4274" t="str">
            <v>TELHA ESTRUTURAL DE FIBROCIMENTO 2 ABAS, DE 1,00 X 6,00 M (SEM AMIANTO)</v>
          </cell>
          <cell r="C4274" t="str">
            <v xml:space="preserve">UN    </v>
          </cell>
          <cell r="D4274" t="str">
            <v>CR</v>
          </cell>
          <cell r="E4274" t="str">
            <v>552,67</v>
          </cell>
        </row>
        <row r="4275">
          <cell r="A4275">
            <v>7220</v>
          </cell>
          <cell r="B4275" t="str">
            <v>TELHA ESTRUTURAL DE FIBROCIMENTO 2 ABAS, DE 1,00 X 7,40 M (SEM AMIANTO)</v>
          </cell>
          <cell r="C4275" t="str">
            <v xml:space="preserve">UN    </v>
          </cell>
          <cell r="D4275" t="str">
            <v>CR</v>
          </cell>
          <cell r="E4275" t="str">
            <v>682,21</v>
          </cell>
        </row>
        <row r="4276">
          <cell r="A4276">
            <v>34447</v>
          </cell>
          <cell r="B4276" t="str">
            <v>TELHA ESTRUTURAL DE FIBROCIMENTO 2 ABAS, DE 1,00 X 8,20 M (SEM AMIANTO)</v>
          </cell>
          <cell r="C4276" t="str">
            <v xml:space="preserve">UN    </v>
          </cell>
          <cell r="D4276" t="str">
            <v>CR</v>
          </cell>
          <cell r="E4276" t="str">
            <v>762,81</v>
          </cell>
        </row>
        <row r="4277">
          <cell r="A4277">
            <v>7233</v>
          </cell>
          <cell r="B4277" t="str">
            <v>TELHA ESTRUTURAL DE FIBROCIMENTO 2 ABAS, DE 1,00 X 9,20 M (SEM AMIANTO)</v>
          </cell>
          <cell r="C4277" t="str">
            <v xml:space="preserve">UN    </v>
          </cell>
          <cell r="D4277" t="str">
            <v>CR</v>
          </cell>
          <cell r="E4277" t="str">
            <v>875,07</v>
          </cell>
        </row>
        <row r="4278">
          <cell r="A4278">
            <v>40740</v>
          </cell>
          <cell r="B4278"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8" t="str">
            <v xml:space="preserve">M2    </v>
          </cell>
          <cell r="D4278" t="str">
            <v>AS</v>
          </cell>
          <cell r="E4278" t="str">
            <v>195,53</v>
          </cell>
        </row>
        <row r="4279">
          <cell r="A4279">
            <v>25007</v>
          </cell>
          <cell r="B4279" t="str">
            <v>TELHA ONDULADA EM ACO ZINCADO, ALTURA DE 17 MM, ESPESSURA DE 0,50 MM, LARGURA UTIL DE APROXIMADAMENTE 985 MM, SEM PINTURA</v>
          </cell>
          <cell r="C4279" t="str">
            <v xml:space="preserve">M2    </v>
          </cell>
          <cell r="D4279" t="str">
            <v>AS</v>
          </cell>
          <cell r="E4279" t="str">
            <v>55,95</v>
          </cell>
        </row>
        <row r="4280">
          <cell r="A4280">
            <v>43071</v>
          </cell>
          <cell r="B4280" t="str">
            <v>TELHA TERMOISOLANTE REVESTIDA EM ACO GALVALUME, FACE SUPERIOR TRAPEZOIDAL E FACE INFERIOR PLANA (NAO INCLUI ACESSORIOS DE FIXACAO), REVEST COM ESPESSURA DE 0,50 MM, COM PRE-PINTURA DE COR BRANCA NAS DUAS FACES, NUCLEO EM POLIIOCIANURATO (PIR) COM ESPESSURA DE 50 MM</v>
          </cell>
          <cell r="C4280" t="str">
            <v xml:space="preserve">M2    </v>
          </cell>
          <cell r="D4280" t="str">
            <v>AS</v>
          </cell>
          <cell r="E4280" t="str">
            <v>220,17</v>
          </cell>
        </row>
        <row r="4281">
          <cell r="A4281">
            <v>39520</v>
          </cell>
          <cell r="B4281" t="str">
            <v>TELHA TERMOISOLANTE REVESTIDA EM ACO GALVANIZADO, FACE SUPERIOR EM TELHA TRAPEZOIDAL E FACE INFERIOR EM CHAPA PLANA (SEM ACESSORIOS DE FIXACAO), REVESTIMENTO COM ESPESSURA DE 0,50 MM COM PRE-PINTURA NAS DUAS FACES, NUCLEO EM POLIESTIRENO (EPS) DE 30 MM</v>
          </cell>
          <cell r="C4281" t="str">
            <v xml:space="preserve">M2    </v>
          </cell>
          <cell r="D4281" t="str">
            <v>AS</v>
          </cell>
          <cell r="E4281" t="str">
            <v>179,62</v>
          </cell>
        </row>
        <row r="4282">
          <cell r="A4282">
            <v>39521</v>
          </cell>
          <cell r="B4282" t="str">
            <v>TELHA TERMOISOLANTE REVESTIDA EM ACO GALVANIZADO, FACE SUPERIOR EM TELHA TRAPEZOIDAL E FACE INFERIOR EM CHAPA PLANA (SEM ACESSORIOS DE FIXACAO), REVESTIMENTO COM ESPESSURA DE 0,50 MM COM PRE-PINTURA NAS DUAS FACES, NUCLEO EM POLIESTIRENO (EPS) DE 50 MM</v>
          </cell>
          <cell r="C4282" t="str">
            <v xml:space="preserve">M2    </v>
          </cell>
          <cell r="D4282" t="str">
            <v>AS</v>
          </cell>
          <cell r="E4282" t="str">
            <v>185,49</v>
          </cell>
        </row>
        <row r="4283">
          <cell r="A4283">
            <v>39522</v>
          </cell>
          <cell r="B4283" t="str">
            <v>TELHA TERMOISOLANTE REVESTIDA EM ACO GALVANIZADO, FACES SUPERIOR E INFERIOR EM TELHA TRAPEZOIDAL (SEM ACESSORIOS DE FIXACAO), REVESTIMENTO COM ESPESSURA DE 0,50 MM COM PRE-PINTURA NAS DUAS FACES, NUCLEO EM POLIESTIRENO (EPS) DE 50 MM</v>
          </cell>
          <cell r="C4283" t="str">
            <v xml:space="preserve">M2    </v>
          </cell>
          <cell r="D4283" t="str">
            <v>AS</v>
          </cell>
          <cell r="E4283" t="str">
            <v>191,54</v>
          </cell>
        </row>
        <row r="4284">
          <cell r="A4284">
            <v>7243</v>
          </cell>
          <cell r="B4284" t="str">
            <v>TELHA TRAPEZOIDAL EM ACO ZINCADO, SEM PINTURA, ALTURA DE APROXIMADAMENTE 40 MM, ESPESSURA DE 0,50 MM E LARGURA UTIL DE 980 MM</v>
          </cell>
          <cell r="C4284" t="str">
            <v xml:space="preserve">M2    </v>
          </cell>
          <cell r="D4284" t="str">
            <v>AS</v>
          </cell>
          <cell r="E4284" t="str">
            <v>58,47</v>
          </cell>
        </row>
        <row r="4285">
          <cell r="A4285">
            <v>11067</v>
          </cell>
          <cell r="B4285" t="str">
            <v>TELHA TRAPEZOIDAL EM ALUMINIO, ALTURA DE *38* MM E ESPESSURA DE 0,5 MM (LARGURA TOTAL DE 1056 MM E COMPRIMENTO DE 5000 MM)</v>
          </cell>
          <cell r="C4285" t="str">
            <v xml:space="preserve">UN    </v>
          </cell>
          <cell r="D4285" t="str">
            <v>CR</v>
          </cell>
          <cell r="E4285" t="str">
            <v>472,48</v>
          </cell>
        </row>
        <row r="4286">
          <cell r="A4286">
            <v>11068</v>
          </cell>
          <cell r="B4286" t="str">
            <v>TELHA TRAPEZOIDAL EM ALUMINIO, ALTURA DE *38* MM E ESPESSURA DE 0,7 MM (LARGURA TOTAL DE 1056 MM E COMPRIMENTO DE 5000 MM)</v>
          </cell>
          <cell r="C4286" t="str">
            <v xml:space="preserve">UN    </v>
          </cell>
          <cell r="D4286" t="str">
            <v>CR</v>
          </cell>
          <cell r="E4286" t="str">
            <v>596,90</v>
          </cell>
        </row>
        <row r="4287">
          <cell r="A4287">
            <v>7246</v>
          </cell>
          <cell r="B4287" t="str">
            <v>TELHA VIDRO TIPO CANAL OU COLONIAL, C = 46 A 50 CM</v>
          </cell>
          <cell r="C4287" t="str">
            <v xml:space="preserve">UN    </v>
          </cell>
          <cell r="D4287" t="str">
            <v>CR</v>
          </cell>
          <cell r="E4287" t="str">
            <v>40,35</v>
          </cell>
        </row>
        <row r="4288">
          <cell r="A4288">
            <v>41097</v>
          </cell>
          <cell r="B4288" t="str">
            <v>TELHADOR  (MENSALISTA)</v>
          </cell>
          <cell r="C4288" t="str">
            <v xml:space="preserve">MES   </v>
          </cell>
          <cell r="D4288" t="str">
            <v>CR</v>
          </cell>
          <cell r="E4288" t="str">
            <v>4.177,97</v>
          </cell>
        </row>
        <row r="4289">
          <cell r="A4289">
            <v>12869</v>
          </cell>
          <cell r="B4289" t="str">
            <v>TELHADOR (HORISTA)</v>
          </cell>
          <cell r="C4289" t="str">
            <v xml:space="preserve">H     </v>
          </cell>
          <cell r="D4289" t="str">
            <v>CR</v>
          </cell>
          <cell r="E4289" t="str">
            <v>23,84</v>
          </cell>
        </row>
        <row r="4290">
          <cell r="A4290">
            <v>1574</v>
          </cell>
          <cell r="B4290" t="str">
            <v>TERMINAL A COMPRESSAO EM COBRE ESTANHADO PARA CABO 10 MM2, 1 FURO E 1 COMPRESSAO, PARA PARAFUSO DE FIXACAO M6</v>
          </cell>
          <cell r="C4290" t="str">
            <v xml:space="preserve">UN    </v>
          </cell>
          <cell r="D4290" t="str">
            <v>CR</v>
          </cell>
          <cell r="E4290" t="str">
            <v>1,45</v>
          </cell>
        </row>
        <row r="4291">
          <cell r="A4291">
            <v>1581</v>
          </cell>
          <cell r="B4291" t="str">
            <v>TERMINAL A COMPRESSAO EM COBRE ESTANHADO PARA CABO 120 MM2, 1 FURO E 1 COMPRESSAO, PARA PARAFUSO DE FIXACAO M12</v>
          </cell>
          <cell r="C4291" t="str">
            <v xml:space="preserve">UN    </v>
          </cell>
          <cell r="D4291" t="str">
            <v>CR</v>
          </cell>
          <cell r="E4291" t="str">
            <v>10,09</v>
          </cell>
        </row>
        <row r="4292">
          <cell r="A4292">
            <v>1575</v>
          </cell>
          <cell r="B4292" t="str">
            <v>TERMINAL A COMPRESSAO EM COBRE ESTANHADO PARA CABO 16 MM2, 1 FURO E 1 COMPRESSAO, PARA PARAFUSO DE FIXACAO M6</v>
          </cell>
          <cell r="C4292" t="str">
            <v xml:space="preserve">UN    </v>
          </cell>
          <cell r="D4292" t="str">
            <v>CR</v>
          </cell>
          <cell r="E4292" t="str">
            <v>1,72</v>
          </cell>
        </row>
        <row r="4293">
          <cell r="A4293">
            <v>1570</v>
          </cell>
          <cell r="B4293" t="str">
            <v>TERMINAL A COMPRESSAO EM COBRE ESTANHADO PARA CABO 2,5 MM2, 1 FURO E 1 COMPRESSAO, PARA PARAFUSO DE FIXACAO M5</v>
          </cell>
          <cell r="C4293" t="str">
            <v xml:space="preserve">UN    </v>
          </cell>
          <cell r="D4293" t="str">
            <v>CR</v>
          </cell>
          <cell r="E4293" t="str">
            <v>0,87</v>
          </cell>
        </row>
        <row r="4294">
          <cell r="A4294">
            <v>1576</v>
          </cell>
          <cell r="B4294" t="str">
            <v>TERMINAL A COMPRESSAO EM COBRE ESTANHADO PARA CABO 25 MM2, 1 FURO E 1 COMPRESSAO, PARA PARAFUSO DE FIXACAO M8</v>
          </cell>
          <cell r="C4294" t="str">
            <v xml:space="preserve">UN    </v>
          </cell>
          <cell r="D4294" t="str">
            <v>CR</v>
          </cell>
          <cell r="E4294" t="str">
            <v>2,39</v>
          </cell>
        </row>
        <row r="4295">
          <cell r="A4295">
            <v>1577</v>
          </cell>
          <cell r="B4295" t="str">
            <v>TERMINAL A COMPRESSAO EM COBRE ESTANHADO PARA CABO 35 MM2, 1 FURO E 1 COMPRESSAO, PARA PARAFUSO DE FIXACAO M8</v>
          </cell>
          <cell r="C4295" t="str">
            <v xml:space="preserve">UN    </v>
          </cell>
          <cell r="D4295" t="str">
            <v>CR</v>
          </cell>
          <cell r="E4295" t="str">
            <v>2,69</v>
          </cell>
        </row>
        <row r="4296">
          <cell r="A4296">
            <v>1571</v>
          </cell>
          <cell r="B4296" t="str">
            <v>TERMINAL A COMPRESSAO EM COBRE ESTANHADO PARA CABO 4 MM2, 1 FURO E 1 COMPRESSAO, PARA PARAFUSO DE FIXACAO M5</v>
          </cell>
          <cell r="C4296" t="str">
            <v xml:space="preserve">UN    </v>
          </cell>
          <cell r="D4296" t="str">
            <v>CR</v>
          </cell>
          <cell r="E4296" t="str">
            <v>1,13</v>
          </cell>
        </row>
        <row r="4297">
          <cell r="A4297">
            <v>1578</v>
          </cell>
          <cell r="B4297" t="str">
            <v>TERMINAL A COMPRESSAO EM COBRE ESTANHADO PARA CABO 50 MM2, 1 FURO E 1 COMPRESSAO, PARA PARAFUSO DE FIXACAO M8</v>
          </cell>
          <cell r="C4297" t="str">
            <v xml:space="preserve">UN    </v>
          </cell>
          <cell r="D4297" t="str">
            <v>CR</v>
          </cell>
          <cell r="E4297" t="str">
            <v>4,67</v>
          </cell>
        </row>
        <row r="4298">
          <cell r="A4298">
            <v>1573</v>
          </cell>
          <cell r="B4298" t="str">
            <v>TERMINAL A COMPRESSAO EM COBRE ESTANHADO PARA CABO 6 MM2, 1 FURO E 1 COMPRESSAO, PARA PARAFUSO DE FIXACAO M6</v>
          </cell>
          <cell r="C4298" t="str">
            <v xml:space="preserve">UN    </v>
          </cell>
          <cell r="D4298" t="str">
            <v>CR</v>
          </cell>
          <cell r="E4298" t="str">
            <v>1,34</v>
          </cell>
        </row>
        <row r="4299">
          <cell r="A4299">
            <v>1579</v>
          </cell>
          <cell r="B4299" t="str">
            <v>TERMINAL A COMPRESSAO EM COBRE ESTANHADO PARA CABO 70 MM2, 1 FURO E 1 COMPRESSAO, PARA PARAFUSO DE FIXACAO M10</v>
          </cell>
          <cell r="C4299" t="str">
            <v xml:space="preserve">UN    </v>
          </cell>
          <cell r="D4299" t="str">
            <v>CR</v>
          </cell>
          <cell r="E4299" t="str">
            <v>5,83</v>
          </cell>
        </row>
        <row r="4300">
          <cell r="A4300">
            <v>1580</v>
          </cell>
          <cell r="B4300" t="str">
            <v>TERMINAL A COMPRESSAO EM COBRE ESTANHADO PARA CABO 95 MM2, 1 FURO E 1 COMPRESSAO, PARA PARAFUSO DE FIXACAO M12</v>
          </cell>
          <cell r="C4300" t="str">
            <v xml:space="preserve">UN    </v>
          </cell>
          <cell r="D4300" t="str">
            <v>CR</v>
          </cell>
          <cell r="E4300" t="str">
            <v>7,17</v>
          </cell>
        </row>
        <row r="4301">
          <cell r="A4301">
            <v>39321</v>
          </cell>
          <cell r="B4301" t="str">
            <v>TERMINAL DE VENTILACAO, 100 MM, SERIE NORMAL, ESGOTO PREDIAL</v>
          </cell>
          <cell r="C4301" t="str">
            <v xml:space="preserve">UN    </v>
          </cell>
          <cell r="D4301" t="str">
            <v>CR</v>
          </cell>
          <cell r="E4301" t="str">
            <v>22,38</v>
          </cell>
        </row>
        <row r="4302">
          <cell r="A4302">
            <v>39319</v>
          </cell>
          <cell r="B4302" t="str">
            <v>TERMINAL DE VENTILACAO, 50 MM, SERIE NORMAL, ESGOTO PREDIAL</v>
          </cell>
          <cell r="C4302" t="str">
            <v xml:space="preserve">UN    </v>
          </cell>
          <cell r="D4302" t="str">
            <v>CR</v>
          </cell>
          <cell r="E4302" t="str">
            <v>9,31</v>
          </cell>
        </row>
        <row r="4303">
          <cell r="A4303">
            <v>39320</v>
          </cell>
          <cell r="B4303" t="str">
            <v>TERMINAL DE VENTILACAO, 75 MM, SERIE NORMAL, ESGOTO PREDIAL</v>
          </cell>
          <cell r="C4303" t="str">
            <v xml:space="preserve">UN    </v>
          </cell>
          <cell r="D4303" t="str">
            <v>CR</v>
          </cell>
          <cell r="E4303" t="str">
            <v>17,90</v>
          </cell>
        </row>
        <row r="4304">
          <cell r="A4304">
            <v>1591</v>
          </cell>
          <cell r="B4304" t="str">
            <v>TERMINAL METALICO A PRESSAO PARA 1 CABO DE 120 MM2, COM 1 FURO DE FIXACAO</v>
          </cell>
          <cell r="C4304" t="str">
            <v xml:space="preserve">UN    </v>
          </cell>
          <cell r="D4304" t="str">
            <v>CR</v>
          </cell>
          <cell r="E4304" t="str">
            <v>22,25</v>
          </cell>
        </row>
        <row r="4305">
          <cell r="A4305">
            <v>1547</v>
          </cell>
          <cell r="B4305" t="str">
            <v>TERMINAL METALICO A PRESSAO PARA 1 CABO DE 150 A 185 MM2, COM 2 FUROS PARA FIXACAO</v>
          </cell>
          <cell r="C4305" t="str">
            <v xml:space="preserve">UN    </v>
          </cell>
          <cell r="D4305" t="str">
            <v>CR</v>
          </cell>
          <cell r="E4305" t="str">
            <v>116,61</v>
          </cell>
        </row>
        <row r="4306">
          <cell r="A4306">
            <v>38196</v>
          </cell>
          <cell r="B4306" t="str">
            <v>TERMINAL METALICO A PRESSAO PARA 1 CABO DE 150 MM2, COM 1 FURO DE FIXACAO</v>
          </cell>
          <cell r="C4306" t="str">
            <v xml:space="preserve">UN    </v>
          </cell>
          <cell r="D4306" t="str">
            <v>CR</v>
          </cell>
          <cell r="E4306" t="str">
            <v>22,71</v>
          </cell>
        </row>
        <row r="4307">
          <cell r="A4307">
            <v>1543</v>
          </cell>
          <cell r="B4307" t="str">
            <v>TERMINAL METALICO A PRESSAO PARA 1 CABO DE 16 A 25 MM2, COM 2 FUROS PARA FIXACAO</v>
          </cell>
          <cell r="C4307" t="str">
            <v xml:space="preserve">UN    </v>
          </cell>
          <cell r="D4307" t="str">
            <v>CR</v>
          </cell>
          <cell r="E4307" t="str">
            <v>24,13</v>
          </cell>
        </row>
        <row r="4308">
          <cell r="A4308">
            <v>1585</v>
          </cell>
          <cell r="B4308" t="str">
            <v>TERMINAL METALICO A PRESSAO PARA 1 CABO DE 16 MM2, COM 1 FURO DE FIXACAO</v>
          </cell>
          <cell r="C4308" t="str">
            <v xml:space="preserve">UN    </v>
          </cell>
          <cell r="D4308" t="str">
            <v>CR</v>
          </cell>
          <cell r="E4308" t="str">
            <v>4,67</v>
          </cell>
        </row>
        <row r="4309">
          <cell r="A4309">
            <v>1593</v>
          </cell>
          <cell r="B4309" t="str">
            <v>TERMINAL METALICO A PRESSAO PARA 1 CABO DE 185 MM2, COM 1 FURO DE FIXACAO</v>
          </cell>
          <cell r="C4309" t="str">
            <v xml:space="preserve">UN    </v>
          </cell>
          <cell r="D4309" t="str">
            <v>CR</v>
          </cell>
          <cell r="E4309" t="str">
            <v>24,82</v>
          </cell>
        </row>
        <row r="4310">
          <cell r="A4310">
            <v>11838</v>
          </cell>
          <cell r="B4310" t="str">
            <v>TERMINAL METALICO A PRESSAO PARA 1 CABO DE 240 MM2, COM 1 FURO DE FIXACAO</v>
          </cell>
          <cell r="C4310" t="str">
            <v xml:space="preserve">UN    </v>
          </cell>
          <cell r="D4310" t="str">
            <v>CR</v>
          </cell>
          <cell r="E4310" t="str">
            <v>32,75</v>
          </cell>
        </row>
        <row r="4311">
          <cell r="A4311">
            <v>1594</v>
          </cell>
          <cell r="B4311" t="str">
            <v>TERMINAL METALICO A PRESSAO PARA 1 CABO DE 25 A 35 MM2, COM 2 FUROS PARA FIXACAO</v>
          </cell>
          <cell r="C4311" t="str">
            <v xml:space="preserve">UN    </v>
          </cell>
          <cell r="D4311" t="str">
            <v>CR</v>
          </cell>
          <cell r="E4311" t="str">
            <v>33,11</v>
          </cell>
        </row>
        <row r="4312">
          <cell r="A4312">
            <v>1586</v>
          </cell>
          <cell r="B4312" t="str">
            <v>TERMINAL METALICO A PRESSAO PARA 1 CABO DE 25 MM2, COM 1 FURO DE FIXACAO</v>
          </cell>
          <cell r="C4312" t="str">
            <v xml:space="preserve">UN    </v>
          </cell>
          <cell r="D4312" t="str">
            <v>CR</v>
          </cell>
          <cell r="E4312" t="str">
            <v>5,91</v>
          </cell>
        </row>
        <row r="4313">
          <cell r="A4313">
            <v>11839</v>
          </cell>
          <cell r="B4313" t="str">
            <v>TERMINAL METALICO A PRESSAO PARA 1 CABO DE 300 MM2, COM 1 FURO DE FIXACAO</v>
          </cell>
          <cell r="C4313" t="str">
            <v xml:space="preserve">UN    </v>
          </cell>
          <cell r="D4313" t="str">
            <v>CR</v>
          </cell>
          <cell r="E4313" t="str">
            <v>47,65</v>
          </cell>
        </row>
        <row r="4314">
          <cell r="A4314">
            <v>1587</v>
          </cell>
          <cell r="B4314" t="str">
            <v>TERMINAL METALICO A PRESSAO PARA 1 CABO DE 35 MM2, COM 1 FURO DE FIXACAO</v>
          </cell>
          <cell r="C4314" t="str">
            <v xml:space="preserve">UN    </v>
          </cell>
          <cell r="D4314" t="str">
            <v>CR</v>
          </cell>
          <cell r="E4314" t="str">
            <v>6,02</v>
          </cell>
        </row>
        <row r="4315">
          <cell r="A4315">
            <v>1545</v>
          </cell>
          <cell r="B4315" t="str">
            <v>TERMINAL METALICO A PRESSAO PARA 1 CABO DE 50 A 70 MM2, COM 2 FUROS PARA FIXACAO</v>
          </cell>
          <cell r="C4315" t="str">
            <v xml:space="preserve">UN    </v>
          </cell>
          <cell r="D4315" t="str">
            <v>CR</v>
          </cell>
          <cell r="E4315" t="str">
            <v>57,18</v>
          </cell>
        </row>
        <row r="4316">
          <cell r="A4316">
            <v>1588</v>
          </cell>
          <cell r="B4316" t="str">
            <v>TERMINAL METALICO A PRESSAO PARA 1 CABO DE 50 MM2, COM 1 FURO DE FIXACAO</v>
          </cell>
          <cell r="C4316" t="str">
            <v xml:space="preserve">UN    </v>
          </cell>
          <cell r="D4316" t="str">
            <v>CR</v>
          </cell>
          <cell r="E4316" t="str">
            <v>8,26</v>
          </cell>
        </row>
        <row r="4317">
          <cell r="A4317">
            <v>1535</v>
          </cell>
          <cell r="B4317" t="str">
            <v>TERMINAL METALICO A PRESSAO PARA 1 CABO DE 6 A 10 MM2, COM 1 FURO DE FIXACAO</v>
          </cell>
          <cell r="C4317" t="str">
            <v xml:space="preserve">UN    </v>
          </cell>
          <cell r="D4317" t="str">
            <v>CR</v>
          </cell>
          <cell r="E4317" t="str">
            <v>4,76</v>
          </cell>
        </row>
        <row r="4318">
          <cell r="A4318">
            <v>1589</v>
          </cell>
          <cell r="B4318" t="str">
            <v>TERMINAL METALICO A PRESSAO PARA 1 CABO DE 70 MM2, COM 1 FURO DE FIXACAO</v>
          </cell>
          <cell r="C4318" t="str">
            <v xml:space="preserve">UN    </v>
          </cell>
          <cell r="D4318" t="str">
            <v>CR</v>
          </cell>
          <cell r="E4318" t="str">
            <v>8,52</v>
          </cell>
        </row>
        <row r="4319">
          <cell r="A4319">
            <v>1546</v>
          </cell>
          <cell r="B4319" t="str">
            <v>TERMINAL METALICO A PRESSAO PARA 1 CABO DE 95 A 120 MM2, COM 2 FUROS PARA FIXACAO</v>
          </cell>
          <cell r="C4319" t="str">
            <v xml:space="preserve">UN    </v>
          </cell>
          <cell r="D4319" t="str">
            <v>CR</v>
          </cell>
          <cell r="E4319" t="str">
            <v>96,49</v>
          </cell>
        </row>
        <row r="4320">
          <cell r="A4320">
            <v>1590</v>
          </cell>
          <cell r="B4320" t="str">
            <v>TERMINAL METALICO A PRESSAO PARA 1 CABO DE 95 MM2, COM 1 FURO DE FIXACAO</v>
          </cell>
          <cell r="C4320" t="str">
            <v xml:space="preserve">UN    </v>
          </cell>
          <cell r="D4320" t="str">
            <v>CR</v>
          </cell>
          <cell r="E4320" t="str">
            <v>15,01</v>
          </cell>
        </row>
        <row r="4321">
          <cell r="A4321">
            <v>1542</v>
          </cell>
          <cell r="B4321" t="str">
            <v>TERMINAL METALICO A PRESSAO 1 CABO, PARA CABOS DE 4 A 10 MM2, COM 2 FUROS PARA FIXACAO</v>
          </cell>
          <cell r="C4321" t="str">
            <v xml:space="preserve">UN    </v>
          </cell>
          <cell r="D4321" t="str">
            <v>CR</v>
          </cell>
          <cell r="E4321" t="str">
            <v>19,88</v>
          </cell>
        </row>
        <row r="4322">
          <cell r="A4322">
            <v>38415</v>
          </cell>
          <cell r="B4322" t="str">
            <v>TERMOFUSORA PARA TUBOS E CONEXOES EM PPR COM DIAMETROS DE 20 A 63 MM, POTENCIA DE 800 W, TENSAO 220 V</v>
          </cell>
          <cell r="C4322" t="str">
            <v xml:space="preserve">UN    </v>
          </cell>
          <cell r="D4322" t="str">
            <v>CR</v>
          </cell>
          <cell r="E4322" t="str">
            <v>892,54</v>
          </cell>
        </row>
        <row r="4323">
          <cell r="A4323">
            <v>38414</v>
          </cell>
          <cell r="B4323" t="str">
            <v>TERMOFUSORA PARA TUBOS E CONEXOES EM PPR COM DIAMETROS DE 75 A 110 MM, POTENCIA DE *1100* W, TENSAO 220 V</v>
          </cell>
          <cell r="C4323" t="str">
            <v xml:space="preserve">UN    </v>
          </cell>
          <cell r="D4323" t="str">
            <v>CR</v>
          </cell>
          <cell r="E4323" t="str">
            <v>1.252,69</v>
          </cell>
        </row>
        <row r="4324">
          <cell r="A4324">
            <v>38128</v>
          </cell>
          <cell r="B4324" t="str">
            <v>TERRA VEGETAL (ENSACADA)</v>
          </cell>
          <cell r="C4324" t="str">
            <v xml:space="preserve">KG    </v>
          </cell>
          <cell r="D4324" t="str">
            <v xml:space="preserve">C </v>
          </cell>
          <cell r="E4324" t="str">
            <v>1,08</v>
          </cell>
        </row>
        <row r="4325">
          <cell r="A4325">
            <v>7253</v>
          </cell>
          <cell r="B4325" t="str">
            <v>TERRA VEGETAL (GRANEL)</v>
          </cell>
          <cell r="C4325" t="str">
            <v xml:space="preserve">M3    </v>
          </cell>
          <cell r="D4325" t="str">
            <v>CR</v>
          </cell>
          <cell r="E4325" t="str">
            <v>231,42</v>
          </cell>
        </row>
        <row r="4326">
          <cell r="A4326">
            <v>4806</v>
          </cell>
          <cell r="B4326" t="str">
            <v>TESTEIRA ANTIDERRAPANTE PARA PISO VINILICO *5 X 2,5* CM, E = 2 MM</v>
          </cell>
          <cell r="C4326" t="str">
            <v xml:space="preserve">M     </v>
          </cell>
          <cell r="D4326" t="str">
            <v>CR</v>
          </cell>
          <cell r="E4326" t="str">
            <v>21,06</v>
          </cell>
        </row>
        <row r="4327">
          <cell r="A4327">
            <v>34401</v>
          </cell>
          <cell r="B4327" t="str">
            <v>TIJOLO CERAMICO LAMINADO 5,5 X 11 X 23 CM (L X A X C)</v>
          </cell>
          <cell r="C4327" t="str">
            <v xml:space="preserve">UN    </v>
          </cell>
          <cell r="D4327" t="str">
            <v>CR</v>
          </cell>
          <cell r="E4327" t="str">
            <v>1,91</v>
          </cell>
        </row>
        <row r="4328">
          <cell r="A4328">
            <v>7260</v>
          </cell>
          <cell r="B4328" t="str">
            <v>TIJOLO CERAMICO MACICO APARENTE *6 X 12 X 24* CM (L X A X C)</v>
          </cell>
          <cell r="C4328" t="str">
            <v xml:space="preserve">UN    </v>
          </cell>
          <cell r="D4328" t="str">
            <v>CR</v>
          </cell>
          <cell r="E4328" t="str">
            <v>1,69</v>
          </cell>
        </row>
        <row r="4329">
          <cell r="A4329">
            <v>7256</v>
          </cell>
          <cell r="B4329" t="str">
            <v>TIJOLO CERAMICO MACICO APARENTE 2 FUROS, *6,5 X 10 X 20* CM (L X A X C)</v>
          </cell>
          <cell r="C4329" t="str">
            <v xml:space="preserve">UN    </v>
          </cell>
          <cell r="D4329" t="str">
            <v>CR</v>
          </cell>
          <cell r="E4329" t="str">
            <v>1,68</v>
          </cell>
        </row>
        <row r="4330">
          <cell r="A4330">
            <v>7258</v>
          </cell>
          <cell r="B4330" t="str">
            <v>TIJOLO CERAMICO MACICO COMUM *5 X 10 X 20* CM (L X A X C)</v>
          </cell>
          <cell r="C4330" t="str">
            <v xml:space="preserve">UN    </v>
          </cell>
          <cell r="D4330" t="str">
            <v>CR</v>
          </cell>
          <cell r="E4330" t="str">
            <v>0,68</v>
          </cell>
        </row>
        <row r="4331">
          <cell r="A4331">
            <v>34400</v>
          </cell>
          <cell r="B4331" t="str">
            <v>TIJOLO CERAMICO REFRATARIO 2,5 X 11,4 X 22,9 CM (L X A X C)</v>
          </cell>
          <cell r="C4331" t="str">
            <v xml:space="preserve">UN    </v>
          </cell>
          <cell r="D4331" t="str">
            <v>CR</v>
          </cell>
          <cell r="E4331" t="str">
            <v>2,94</v>
          </cell>
        </row>
        <row r="4332">
          <cell r="A4332">
            <v>10617</v>
          </cell>
          <cell r="B4332" t="str">
            <v>TIJOLO CERAMICO REFRATARIO 6,3 X 11,4 X 22,9 CM (L X A X C)</v>
          </cell>
          <cell r="C4332" t="str">
            <v xml:space="preserve">UN    </v>
          </cell>
          <cell r="D4332" t="str">
            <v>CR</v>
          </cell>
          <cell r="E4332" t="str">
            <v>5,62</v>
          </cell>
        </row>
        <row r="4333">
          <cell r="A4333">
            <v>44261</v>
          </cell>
          <cell r="B4333" t="str">
            <v>TIL CONDOMINIAL, PVC, DN 100 X 100 MM, PARA REDE COLETORA DE ESGOTO</v>
          </cell>
          <cell r="C4333" t="str">
            <v xml:space="preserve">UN    </v>
          </cell>
          <cell r="D4333" t="str">
            <v>CR</v>
          </cell>
          <cell r="E4333" t="str">
            <v>148,70</v>
          </cell>
        </row>
        <row r="4334">
          <cell r="A4334">
            <v>7274</v>
          </cell>
          <cell r="B4334" t="str">
            <v>TIL PARA LIGACAO PREDIAL, EM PVC, JE, BBB, DN 100 X 100 MM, PARA REDE COLETORA ESGOTO</v>
          </cell>
          <cell r="C4334" t="str">
            <v xml:space="preserve">UN    </v>
          </cell>
          <cell r="D4334" t="str">
            <v>CR</v>
          </cell>
          <cell r="E4334" t="str">
            <v>71,99</v>
          </cell>
        </row>
        <row r="4335">
          <cell r="A4335">
            <v>44326</v>
          </cell>
          <cell r="B4335" t="str">
            <v>TIL RADIAL, PVC, JE, BBB, DN 300 X 200 MM, PARA REDE COLETORA DE ESGOTO (NBR 10.569)</v>
          </cell>
          <cell r="C4335" t="str">
            <v xml:space="preserve">UN    </v>
          </cell>
          <cell r="D4335" t="str">
            <v>CR</v>
          </cell>
          <cell r="E4335" t="str">
            <v>1.554,82</v>
          </cell>
        </row>
        <row r="4336">
          <cell r="A4336">
            <v>154</v>
          </cell>
          <cell r="B4336" t="str">
            <v>TINTA / REVESTIMENTO A BASE DE RESINA EPOXI COM ALCATRAO, BICOMPONENTE</v>
          </cell>
          <cell r="C4336" t="str">
            <v xml:space="preserve">L     </v>
          </cell>
          <cell r="D4336" t="str">
            <v>CR</v>
          </cell>
          <cell r="E4336" t="str">
            <v>70,87</v>
          </cell>
        </row>
        <row r="4337">
          <cell r="A4337">
            <v>38121</v>
          </cell>
          <cell r="B4337" t="str">
            <v>TINTA A BASE DE RESINA ACRILICA EMULSIONADA EM AGUA, PARA SINALIZACAO HORIZONTAL VIARIA (NBR 13699:2012)</v>
          </cell>
          <cell r="C4337" t="str">
            <v xml:space="preserve">L     </v>
          </cell>
          <cell r="D4337" t="str">
            <v>CR</v>
          </cell>
          <cell r="E4337" t="str">
            <v>18,72</v>
          </cell>
        </row>
        <row r="4338">
          <cell r="A4338">
            <v>43776</v>
          </cell>
          <cell r="B4338" t="str">
            <v>TINTA A OLEO BRILHANTE, PARA MADEIRAS E METAIS</v>
          </cell>
          <cell r="C4338" t="str">
            <v xml:space="preserve">L     </v>
          </cell>
          <cell r="D4338" t="str">
            <v>CR</v>
          </cell>
          <cell r="E4338" t="str">
            <v>24,90</v>
          </cell>
        </row>
        <row r="4339">
          <cell r="A4339">
            <v>7343</v>
          </cell>
          <cell r="B4339" t="str">
            <v>TINTA ACRILICA A BASE DE SOLVENTE, PARA SINALIZACAO HORIZONTAL VIARIA (NBR 11862)</v>
          </cell>
          <cell r="C4339" t="str">
            <v xml:space="preserve">L     </v>
          </cell>
          <cell r="D4339" t="str">
            <v>CR</v>
          </cell>
          <cell r="E4339" t="str">
            <v>16,56</v>
          </cell>
        </row>
        <row r="4340">
          <cell r="A4340">
            <v>7348</v>
          </cell>
          <cell r="B4340" t="str">
            <v>TINTA ACRILICA PREMIUM PARA PISO</v>
          </cell>
          <cell r="C4340" t="str">
            <v xml:space="preserve">L     </v>
          </cell>
          <cell r="D4340" t="str">
            <v>CR</v>
          </cell>
          <cell r="E4340" t="str">
            <v>17,85</v>
          </cell>
        </row>
        <row r="4341">
          <cell r="A4341">
            <v>7313</v>
          </cell>
          <cell r="B4341" t="str">
            <v>TINTA ASFALTICA IMPERMEABILIZANTE DILUIDA EM SOLVENTE, PARA MATERIAIS CIMENTICIOS, METAL E MADEIRA</v>
          </cell>
          <cell r="C4341" t="str">
            <v xml:space="preserve">L     </v>
          </cell>
          <cell r="D4341" t="str">
            <v>CR</v>
          </cell>
          <cell r="E4341" t="str">
            <v>22,44</v>
          </cell>
        </row>
        <row r="4342">
          <cell r="A4342">
            <v>7319</v>
          </cell>
          <cell r="B4342" t="str">
            <v>TINTA ASFALTICA IMPERMEABILIZANTE DISPERSA EM AGUA, PARA MATERIAIS CIMENTICIOS</v>
          </cell>
          <cell r="C4342" t="str">
            <v xml:space="preserve">L     </v>
          </cell>
          <cell r="D4342" t="str">
            <v>CR</v>
          </cell>
          <cell r="E4342" t="str">
            <v>12,84</v>
          </cell>
        </row>
        <row r="4343">
          <cell r="A4343">
            <v>7314</v>
          </cell>
          <cell r="B4343" t="str">
            <v>TINTA BORRACHA CLORADA, ACABAMENTO SEMIBRILHO, QUALQUER COR</v>
          </cell>
          <cell r="C4343" t="str">
            <v xml:space="preserve">L     </v>
          </cell>
          <cell r="D4343" t="str">
            <v>CR</v>
          </cell>
          <cell r="E4343" t="str">
            <v>74,14</v>
          </cell>
        </row>
        <row r="4344">
          <cell r="A4344">
            <v>7304</v>
          </cell>
          <cell r="B4344" t="str">
            <v>TINTA EPOXI BASE AGUA PREMIUM, BRANCA</v>
          </cell>
          <cell r="C4344" t="str">
            <v xml:space="preserve">L     </v>
          </cell>
          <cell r="D4344" t="str">
            <v>CR</v>
          </cell>
          <cell r="E4344" t="str">
            <v>73,80</v>
          </cell>
        </row>
        <row r="4345">
          <cell r="A4345">
            <v>43649</v>
          </cell>
          <cell r="B4345" t="str">
            <v>TINTA ESMALTE BASE AGUA PREMIUM ACETINADO</v>
          </cell>
          <cell r="C4345" t="str">
            <v xml:space="preserve">L     </v>
          </cell>
          <cell r="D4345" t="str">
            <v>CR</v>
          </cell>
          <cell r="E4345" t="str">
            <v>38,16</v>
          </cell>
        </row>
        <row r="4346">
          <cell r="A4346">
            <v>43650</v>
          </cell>
          <cell r="B4346" t="str">
            <v>TINTA ESMALTE BASE AGUA PREMIUM BRILHANTE</v>
          </cell>
          <cell r="C4346" t="str">
            <v xml:space="preserve">L     </v>
          </cell>
          <cell r="D4346" t="str">
            <v>CR</v>
          </cell>
          <cell r="E4346" t="str">
            <v>36,07</v>
          </cell>
        </row>
        <row r="4347">
          <cell r="A4347">
            <v>7311</v>
          </cell>
          <cell r="B4347" t="str">
            <v>TINTA ESMALTE SINTETICO PREMIUM ACETINADO</v>
          </cell>
          <cell r="C4347" t="str">
            <v xml:space="preserve">L     </v>
          </cell>
          <cell r="D4347" t="str">
            <v>CR</v>
          </cell>
          <cell r="E4347" t="str">
            <v>36,94</v>
          </cell>
        </row>
        <row r="4348">
          <cell r="A4348">
            <v>7292</v>
          </cell>
          <cell r="B4348" t="str">
            <v>TINTA ESMALTE SINTETICO PREMIUM BRILHANTE</v>
          </cell>
          <cell r="C4348" t="str">
            <v xml:space="preserve">L     </v>
          </cell>
          <cell r="D4348" t="str">
            <v xml:space="preserve">C </v>
          </cell>
          <cell r="E4348" t="str">
            <v>35,77</v>
          </cell>
        </row>
        <row r="4349">
          <cell r="A4349">
            <v>7293</v>
          </cell>
          <cell r="B4349" t="str">
            <v>TINTA ESMALTE SINTETICO PREMIUM DE DUPLA ACAO GRAFITE FOSCO PARA SUPERFICIES METALICAS FERROSAS</v>
          </cell>
          <cell r="C4349" t="str">
            <v xml:space="preserve">L     </v>
          </cell>
          <cell r="D4349" t="str">
            <v>CR</v>
          </cell>
          <cell r="E4349" t="str">
            <v>39,57</v>
          </cell>
        </row>
        <row r="4350">
          <cell r="A4350">
            <v>7306</v>
          </cell>
          <cell r="B4350" t="str">
            <v>TINTA ESMALTE SINTETICO PREMIUM DE EFEITO PROTETOR DE SUPERFICIE METALICA ALUMINIO</v>
          </cell>
          <cell r="C4350" t="str">
            <v xml:space="preserve">L     </v>
          </cell>
          <cell r="D4350" t="str">
            <v>CR</v>
          </cell>
          <cell r="E4350" t="str">
            <v>43,67</v>
          </cell>
        </row>
        <row r="4351">
          <cell r="A4351">
            <v>7288</v>
          </cell>
          <cell r="B4351" t="str">
            <v>TINTA ESMALTE SINTETICO PREMIUM FOSCO</v>
          </cell>
          <cell r="C4351" t="str">
            <v xml:space="preserve">L     </v>
          </cell>
          <cell r="D4351" t="str">
            <v>CR</v>
          </cell>
          <cell r="E4351" t="str">
            <v>36,26</v>
          </cell>
        </row>
        <row r="4352">
          <cell r="A4352">
            <v>43625</v>
          </cell>
          <cell r="B4352" t="str">
            <v>TINTA ESMALTE SINTETICO STANDARD ACETINADO</v>
          </cell>
          <cell r="C4352" t="str">
            <v xml:space="preserve">L     </v>
          </cell>
          <cell r="D4352" t="str">
            <v>CR</v>
          </cell>
          <cell r="E4352" t="str">
            <v>29,28</v>
          </cell>
        </row>
        <row r="4353">
          <cell r="A4353">
            <v>43647</v>
          </cell>
          <cell r="B4353" t="str">
            <v>TINTA ESMALTE SINTETICO STANDARD BRILHANTE</v>
          </cell>
          <cell r="C4353" t="str">
            <v xml:space="preserve">L     </v>
          </cell>
          <cell r="D4353" t="str">
            <v>CR</v>
          </cell>
          <cell r="E4353" t="str">
            <v>26,59</v>
          </cell>
        </row>
        <row r="4354">
          <cell r="A4354">
            <v>43648</v>
          </cell>
          <cell r="B4354" t="str">
            <v>TINTA ESMALTE SINTETICO STANDARD FOSCO</v>
          </cell>
          <cell r="C4354" t="str">
            <v xml:space="preserve">L     </v>
          </cell>
          <cell r="D4354" t="str">
            <v>CR</v>
          </cell>
          <cell r="E4354" t="str">
            <v>25,66</v>
          </cell>
        </row>
        <row r="4355">
          <cell r="A4355">
            <v>35693</v>
          </cell>
          <cell r="B4355" t="str">
            <v>TINTA LATEX ACRILICA ECONOMICA, COR BRANCA</v>
          </cell>
          <cell r="C4355" t="str">
            <v xml:space="preserve">L     </v>
          </cell>
          <cell r="D4355" t="str">
            <v>CR</v>
          </cell>
          <cell r="E4355" t="str">
            <v>11,10</v>
          </cell>
        </row>
        <row r="4356">
          <cell r="A4356">
            <v>7356</v>
          </cell>
          <cell r="B4356" t="str">
            <v>TINTA LATEX ACRILICA PREMIUM, COR BRANCO FOSCO</v>
          </cell>
          <cell r="C4356" t="str">
            <v xml:space="preserve">L     </v>
          </cell>
          <cell r="D4356" t="str">
            <v xml:space="preserve">C </v>
          </cell>
          <cell r="E4356" t="str">
            <v>26,61</v>
          </cell>
        </row>
        <row r="4357">
          <cell r="A4357">
            <v>35692</v>
          </cell>
          <cell r="B4357" t="str">
            <v>TINTA LATEX ACRILICA STANDARD, COR BRANCA</v>
          </cell>
          <cell r="C4357" t="str">
            <v xml:space="preserve">L     </v>
          </cell>
          <cell r="D4357" t="str">
            <v>CR</v>
          </cell>
          <cell r="E4357" t="str">
            <v>17,41</v>
          </cell>
        </row>
        <row r="4358">
          <cell r="A4358">
            <v>43624</v>
          </cell>
          <cell r="B4358" t="str">
            <v>TINTA LATEX ACRILICA SUPER PREMIUM, COR BRANCO FOSCO</v>
          </cell>
          <cell r="C4358" t="str">
            <v xml:space="preserve">L     </v>
          </cell>
          <cell r="D4358" t="str">
            <v>CR</v>
          </cell>
          <cell r="E4358" t="str">
            <v>32,43</v>
          </cell>
        </row>
        <row r="4359">
          <cell r="A4359">
            <v>7342</v>
          </cell>
          <cell r="B4359" t="str">
            <v>TINTA MINERAL IMPERMEAVEL EM PO, BRANCA</v>
          </cell>
          <cell r="C4359" t="str">
            <v xml:space="preserve">KG    </v>
          </cell>
          <cell r="D4359" t="str">
            <v>CR</v>
          </cell>
          <cell r="E4359" t="str">
            <v>2,46</v>
          </cell>
        </row>
        <row r="4360">
          <cell r="A4360">
            <v>7350</v>
          </cell>
          <cell r="B4360" t="str">
            <v>TINTA/RESINA ACRILICA PREMIUM PARA CERAMICA</v>
          </cell>
          <cell r="C4360" t="str">
            <v xml:space="preserve">L     </v>
          </cell>
          <cell r="D4360" t="str">
            <v>CR</v>
          </cell>
          <cell r="E4360" t="str">
            <v>38,41</v>
          </cell>
        </row>
        <row r="4361">
          <cell r="A4361">
            <v>39574</v>
          </cell>
          <cell r="B4361" t="str">
            <v>TIRANTE COM ELO, EM ARAME GALVANIZADO RIGIDO, NUMERO 10, COMPRIMENTO 2000 MM, PARA PENDURAL DE FORRO REMOVIVEL</v>
          </cell>
          <cell r="C4361" t="str">
            <v xml:space="preserve">UN    </v>
          </cell>
          <cell r="D4361" t="str">
            <v>CR</v>
          </cell>
          <cell r="E4361" t="str">
            <v>5,75</v>
          </cell>
        </row>
        <row r="4362">
          <cell r="A4362">
            <v>11060</v>
          </cell>
          <cell r="B4362" t="str">
            <v>TIRANTE EM FERRO GALVANIZADO PARA CONTRAVENTAMENTO DE TELHA CANALETE 90, 1/4 " X 400 MM</v>
          </cell>
          <cell r="C4362" t="str">
            <v xml:space="preserve">UN    </v>
          </cell>
          <cell r="D4362" t="str">
            <v>CR</v>
          </cell>
          <cell r="E4362" t="str">
            <v>32,58</v>
          </cell>
        </row>
        <row r="4363">
          <cell r="A4363">
            <v>37401</v>
          </cell>
          <cell r="B4363" t="str">
            <v>TOALHEIRO PLASTICO TIPO DISPENSER PARA PAPEL TOALHA INTERFOLHADO</v>
          </cell>
          <cell r="C4363" t="str">
            <v xml:space="preserve">UN    </v>
          </cell>
          <cell r="D4363" t="str">
            <v>CR</v>
          </cell>
          <cell r="E4363" t="str">
            <v>46,74</v>
          </cell>
        </row>
        <row r="4364">
          <cell r="A4364">
            <v>7525</v>
          </cell>
          <cell r="B4364" t="str">
            <v>TOMADA INDUSTRIAL DE EMBUTIR 3P+T 30 A, 440 V, COM TRAVA, COM PLACA</v>
          </cell>
          <cell r="C4364" t="str">
            <v xml:space="preserve">UN    </v>
          </cell>
          <cell r="D4364" t="str">
            <v>CR</v>
          </cell>
          <cell r="E4364" t="str">
            <v>52,73</v>
          </cell>
        </row>
        <row r="4365">
          <cell r="A4365">
            <v>7524</v>
          </cell>
          <cell r="B4365" t="str">
            <v>TOMADA INDUSTRIAL DE EMBUTIR 3P+T 30 A, 440 V, COM TRAVA, SEM PLACA</v>
          </cell>
          <cell r="C4365" t="str">
            <v xml:space="preserve">UN    </v>
          </cell>
          <cell r="D4365" t="str">
            <v>CR</v>
          </cell>
          <cell r="E4365" t="str">
            <v>49,69</v>
          </cell>
        </row>
        <row r="4366">
          <cell r="A4366">
            <v>38105</v>
          </cell>
          <cell r="B4366" t="str">
            <v>TOMADA PARA ANTENA DE TV, CABO COAXIAL DE 9 MM (APENAS MODULO)</v>
          </cell>
          <cell r="C4366" t="str">
            <v xml:space="preserve">UN    </v>
          </cell>
          <cell r="D4366" t="str">
            <v>CR</v>
          </cell>
          <cell r="E4366" t="str">
            <v>12,76</v>
          </cell>
        </row>
        <row r="4367">
          <cell r="A4367">
            <v>38084</v>
          </cell>
          <cell r="B4367" t="str">
            <v>TOMADA PARA ANTENA DE TV, CABO COAXIAL DE 9 MM, CONJUNTO MONTADO PARA EMBUTIR 4" X 2" (PLACA + SUPORTE + MODULO)</v>
          </cell>
          <cell r="C4367" t="str">
            <v xml:space="preserve">UN    </v>
          </cell>
          <cell r="D4367" t="str">
            <v>CR</v>
          </cell>
          <cell r="E4367" t="str">
            <v>18,13</v>
          </cell>
        </row>
        <row r="4368">
          <cell r="A4368">
            <v>38103</v>
          </cell>
          <cell r="B4368" t="str">
            <v>TOMADA RJ11, 2 FIOS (APENAS MODULO)</v>
          </cell>
          <cell r="C4368" t="str">
            <v xml:space="preserve">UN    </v>
          </cell>
          <cell r="D4368" t="str">
            <v>CR</v>
          </cell>
          <cell r="E4368" t="str">
            <v>19,16</v>
          </cell>
        </row>
        <row r="4369">
          <cell r="A4369">
            <v>38082</v>
          </cell>
          <cell r="B4369" t="str">
            <v>TOMADA RJ11, 2 FIOS, CONJUNTO MONTADO PARA EMBUTIR 4" X 2" (PLACA + SUPORTE + MODULO)</v>
          </cell>
          <cell r="C4369" t="str">
            <v xml:space="preserve">UN    </v>
          </cell>
          <cell r="D4369" t="str">
            <v>CR</v>
          </cell>
          <cell r="E4369" t="str">
            <v>23,61</v>
          </cell>
        </row>
        <row r="4370">
          <cell r="A4370">
            <v>38104</v>
          </cell>
          <cell r="B4370" t="str">
            <v>TOMADA RJ45, 8 FIOS, CAT 5E (APENAS MODULO)</v>
          </cell>
          <cell r="C4370" t="str">
            <v xml:space="preserve">UN    </v>
          </cell>
          <cell r="D4370" t="str">
            <v>CR</v>
          </cell>
          <cell r="E4370" t="str">
            <v>37,52</v>
          </cell>
        </row>
        <row r="4371">
          <cell r="A4371">
            <v>38083</v>
          </cell>
          <cell r="B4371" t="str">
            <v>TOMADA RJ45, 8 FIOS, CAT 5E, CONJUNTO MONTADO PARA EMBUTIR 4" X 2" (PLACA + SUPORTE + MODULO)</v>
          </cell>
          <cell r="C4371" t="str">
            <v xml:space="preserve">UN    </v>
          </cell>
          <cell r="D4371" t="str">
            <v>CR</v>
          </cell>
          <cell r="E4371" t="str">
            <v>41,66</v>
          </cell>
        </row>
        <row r="4372">
          <cell r="A4372">
            <v>38101</v>
          </cell>
          <cell r="B4372" t="str">
            <v>TOMADA 2P+T 10A, 250V  (APENAS MODULO)</v>
          </cell>
          <cell r="C4372" t="str">
            <v xml:space="preserve">UN    </v>
          </cell>
          <cell r="D4372" t="str">
            <v>CR</v>
          </cell>
          <cell r="E4372" t="str">
            <v>9,11</v>
          </cell>
        </row>
        <row r="4373">
          <cell r="A4373">
            <v>7528</v>
          </cell>
          <cell r="B4373" t="str">
            <v>TOMADA 2P+T 10A, 250V, CONJUNTO MONTADO PARA EMBUTIR 4" X 2" (PLACA + SUPORTE + MODULO)</v>
          </cell>
          <cell r="C4373" t="str">
            <v xml:space="preserve">UN    </v>
          </cell>
          <cell r="D4373" t="str">
            <v xml:space="preserve">C </v>
          </cell>
          <cell r="E4373" t="str">
            <v>10,71</v>
          </cell>
        </row>
        <row r="4374">
          <cell r="A4374">
            <v>12147</v>
          </cell>
          <cell r="B4374" t="str">
            <v>TOMADA 2P+T 10A, 250V, CONJUNTO MONTADO PARA SOBREPOR 4" X 2" (CAIXA + MODULO)</v>
          </cell>
          <cell r="C4374" t="str">
            <v xml:space="preserve">UN    </v>
          </cell>
          <cell r="D4374" t="str">
            <v>CR</v>
          </cell>
          <cell r="E4374" t="str">
            <v>16,33</v>
          </cell>
        </row>
        <row r="4375">
          <cell r="A4375">
            <v>38075</v>
          </cell>
          <cell r="B4375" t="str">
            <v>TOMADA 2P+T 20A 250V, CONJUNTO MONTADO PARA EMBUTIR 4" X 2" (PLACA + SUPORTE + MODULO)</v>
          </cell>
          <cell r="C4375" t="str">
            <v xml:space="preserve">UN    </v>
          </cell>
          <cell r="D4375" t="str">
            <v>CR</v>
          </cell>
          <cell r="E4375" t="str">
            <v>18,55</v>
          </cell>
        </row>
        <row r="4376">
          <cell r="A4376">
            <v>38102</v>
          </cell>
          <cell r="B4376" t="str">
            <v>TOMADA 2P+T 20A, 250V  (APENAS MODULO)</v>
          </cell>
          <cell r="C4376" t="str">
            <v xml:space="preserve">UN    </v>
          </cell>
          <cell r="D4376" t="str">
            <v>CR</v>
          </cell>
          <cell r="E4376" t="str">
            <v>11,66</v>
          </cell>
        </row>
        <row r="4377">
          <cell r="A4377">
            <v>38076</v>
          </cell>
          <cell r="B4377" t="str">
            <v>TOMADAS (2 MODULOS) 2P+T 10A, 250V, CONJUNTO MONTADO PARA EMBUTIR 4" X 2" (PLACA + SUPORTE + MODULOS)</v>
          </cell>
          <cell r="C4377" t="str">
            <v xml:space="preserve">UN    </v>
          </cell>
          <cell r="D4377" t="str">
            <v>CR</v>
          </cell>
          <cell r="E4377" t="str">
            <v>20,80</v>
          </cell>
        </row>
        <row r="4378">
          <cell r="A4378">
            <v>7592</v>
          </cell>
          <cell r="B4378" t="str">
            <v>TOPOGRAFO (HORISTA)</v>
          </cell>
          <cell r="C4378" t="str">
            <v xml:space="preserve">H     </v>
          </cell>
          <cell r="D4378" t="str">
            <v xml:space="preserve">C </v>
          </cell>
          <cell r="E4378" t="str">
            <v>24,15</v>
          </cell>
        </row>
        <row r="4379">
          <cell r="A4379">
            <v>40820</v>
          </cell>
          <cell r="B4379" t="str">
            <v>TOPOGRAFO (MENSALISTA)</v>
          </cell>
          <cell r="C4379" t="str">
            <v xml:space="preserve">MES   </v>
          </cell>
          <cell r="D4379" t="str">
            <v>CR</v>
          </cell>
          <cell r="E4379" t="str">
            <v>4.228,24</v>
          </cell>
        </row>
        <row r="4380">
          <cell r="A4380">
            <v>11826</v>
          </cell>
          <cell r="B4380" t="str">
            <v>TORNEIRA DE BOIA BALAO METALICO, VAZAO TOTAL, PARA CAIXA D'AGUA, AGUA QUENTE, ROSCA 1/2 ", COM HASTE, TORNEIRA E BALAO METALICOS</v>
          </cell>
          <cell r="C4380" t="str">
            <v xml:space="preserve">UN    </v>
          </cell>
          <cell r="D4380" t="str">
            <v>CR</v>
          </cell>
          <cell r="E4380" t="str">
            <v>57,30</v>
          </cell>
        </row>
        <row r="4381">
          <cell r="A4381">
            <v>7606</v>
          </cell>
          <cell r="B4381" t="str">
            <v>TORNEIRA DE BOIA BALAO METALICO, VAZAO TOTAL, PARA CAIXA D'AGUA, AGUA QUENTE, ROSCA 3/4 ", COM HASTE, TORNEIRA E BALAO METALICOS</v>
          </cell>
          <cell r="C4381" t="str">
            <v xml:space="preserve">UN    </v>
          </cell>
          <cell r="D4381" t="str">
            <v>CR</v>
          </cell>
          <cell r="E4381" t="str">
            <v>68,91</v>
          </cell>
        </row>
        <row r="4382">
          <cell r="A4382">
            <v>11763</v>
          </cell>
          <cell r="B4382" t="str">
            <v>TORNEIRA DE BOIA CONVENCIONAL PARA CAIXA D'AGUA, AGUA FRIA, 1.1/2", COM HASTE E TORNEIRA METALICOS E BALAO PLASTICO</v>
          </cell>
          <cell r="C4382" t="str">
            <v xml:space="preserve">UN    </v>
          </cell>
          <cell r="D4382" t="str">
            <v>CR</v>
          </cell>
          <cell r="E4382" t="str">
            <v>150,49</v>
          </cell>
        </row>
        <row r="4383">
          <cell r="A4383">
            <v>11764</v>
          </cell>
          <cell r="B4383" t="str">
            <v>TORNEIRA DE BOIA CONVENCIONAL PARA CAIXA D'AGUA, AGUA FRIA, 1.1/4", COM HASTE E TORNEIRA METALICOS E BALAO PLASTICO</v>
          </cell>
          <cell r="C4383" t="str">
            <v xml:space="preserve">UN    </v>
          </cell>
          <cell r="D4383" t="str">
            <v>CR</v>
          </cell>
          <cell r="E4383" t="str">
            <v>123,47</v>
          </cell>
        </row>
        <row r="4384">
          <cell r="A4384">
            <v>11829</v>
          </cell>
          <cell r="B4384" t="str">
            <v>TORNEIRA DE BOIA CONVENCIONAL PARA CAIXA D'AGUA, AGUA FRIA, 1/2", COM HASTE E TORNEIRA METALICOS E BALAO PLASTICO</v>
          </cell>
          <cell r="C4384" t="str">
            <v xml:space="preserve">UN    </v>
          </cell>
          <cell r="D4384" t="str">
            <v>CR</v>
          </cell>
          <cell r="E4384" t="str">
            <v>29,84</v>
          </cell>
        </row>
        <row r="4385">
          <cell r="A4385">
            <v>11830</v>
          </cell>
          <cell r="B4385" t="str">
            <v>TORNEIRA DE BOIA CONVENCIONAL PARA CAIXA D'AGUA, AGUA FRIA, 3/4", COM HASTE E TORNEIRA METALICOS E BALAO PLASTICO</v>
          </cell>
          <cell r="C4385" t="str">
            <v xml:space="preserve">UN    </v>
          </cell>
          <cell r="D4385" t="str">
            <v>CR</v>
          </cell>
          <cell r="E4385" t="str">
            <v>32,22</v>
          </cell>
        </row>
        <row r="4386">
          <cell r="A4386">
            <v>11825</v>
          </cell>
          <cell r="B4386" t="str">
            <v>TORNEIRA DE BOIA CONVENCIONAL PARA CAIXA D'AGUA, 1", AGUA FRIA, COM HASTE E TORNEIRA METALICOS E BALAO PLASTICO</v>
          </cell>
          <cell r="C4386" t="str">
            <v xml:space="preserve">UN    </v>
          </cell>
          <cell r="D4386" t="str">
            <v>CR</v>
          </cell>
          <cell r="E4386" t="str">
            <v>72,49</v>
          </cell>
        </row>
        <row r="4387">
          <cell r="A4387">
            <v>11767</v>
          </cell>
          <cell r="B4387" t="str">
            <v>TORNEIRA DE BOIA CONVENCIONAL PARA CAIXA D'AGUA, 2", AGUA FRIA, COM HASTE E TORNEIRA METALICOS E BALAO PLASTICO</v>
          </cell>
          <cell r="C4387" t="str">
            <v xml:space="preserve">UN    </v>
          </cell>
          <cell r="D4387" t="str">
            <v>CR</v>
          </cell>
          <cell r="E4387" t="str">
            <v>193,08</v>
          </cell>
        </row>
        <row r="4388">
          <cell r="A4388">
            <v>11766</v>
          </cell>
          <cell r="B4388" t="str">
            <v>TORNEIRA DE BOIA VAZAO TOTAL PARA CAIXA D'AGUA, AGUA FRIA, BITOLA 1/2", COM HASTE E TORNEIRA METALICOS E BALAO PLASTICO</v>
          </cell>
          <cell r="C4388" t="str">
            <v xml:space="preserve">UN    </v>
          </cell>
          <cell r="D4388" t="str">
            <v>CR</v>
          </cell>
          <cell r="E4388" t="str">
            <v>45,01</v>
          </cell>
        </row>
        <row r="4389">
          <cell r="A4389">
            <v>11765</v>
          </cell>
          <cell r="B4389" t="str">
            <v>TORNEIRA DE BOIA VAZAO TOTAL PARA CAIXA D'AGUA, AGUA FRIA, BITOLA 1", COM HASTE E TORNEIRA METALICOS E BALAO PLASTICO</v>
          </cell>
          <cell r="C4389" t="str">
            <v xml:space="preserve">UN    </v>
          </cell>
          <cell r="D4389" t="str">
            <v>CR</v>
          </cell>
          <cell r="E4389" t="str">
            <v>82,28</v>
          </cell>
        </row>
        <row r="4390">
          <cell r="A4390">
            <v>11824</v>
          </cell>
          <cell r="B4390" t="str">
            <v>TORNEIRA DE BOIA VAZAO TOTAL PARA CAIXA D'AGUA, AGUA FRIA, BITOLA 3/4", COM HASTE E TORNEIRA METALICOS E BALAO PLASTICO</v>
          </cell>
          <cell r="C4390" t="str">
            <v xml:space="preserve">UN    </v>
          </cell>
          <cell r="D4390" t="str">
            <v>CR</v>
          </cell>
          <cell r="E4390" t="str">
            <v>52,94</v>
          </cell>
        </row>
        <row r="4391">
          <cell r="A4391">
            <v>44045</v>
          </cell>
          <cell r="B4391" t="str">
            <v>TORNEIRA DE MESA PARA LAVATORIO, METALICA CROMADA, COM MISTURADOR MONOCOMANDO, BICA BAIXA (REF 2875)</v>
          </cell>
          <cell r="C4391" t="str">
            <v xml:space="preserve">UN    </v>
          </cell>
          <cell r="D4391" t="str">
            <v>CR</v>
          </cell>
          <cell r="E4391" t="str">
            <v>261,42</v>
          </cell>
        </row>
        <row r="4392">
          <cell r="A4392">
            <v>39702</v>
          </cell>
          <cell r="B4392" t="str">
            <v>TORNEIRA DE MESA PARA LAVATORIO, METALICA CROMADA, COM SENSOR DE APROXIMACAO ELETRICO, BIVOLT</v>
          </cell>
          <cell r="C4392" t="str">
            <v xml:space="preserve">UN    </v>
          </cell>
          <cell r="D4392" t="str">
            <v>CR</v>
          </cell>
          <cell r="E4392" t="str">
            <v>1.736,17</v>
          </cell>
        </row>
        <row r="4393">
          <cell r="A4393">
            <v>13415</v>
          </cell>
          <cell r="B4393" t="str">
            <v>TORNEIRA DE MESA/BANCADA, PARA LAVATORIO, FIXA, METALICA CROMADA, PADRAO POPULAR, 1/2 " OU 3/4 " (REF 1193)</v>
          </cell>
          <cell r="C4393" t="str">
            <v xml:space="preserve">UN    </v>
          </cell>
          <cell r="D4393" t="str">
            <v xml:space="preserve">C </v>
          </cell>
          <cell r="E4393" t="str">
            <v>57,00</v>
          </cell>
        </row>
        <row r="4394">
          <cell r="A4394">
            <v>7602</v>
          </cell>
          <cell r="B4394" t="str">
            <v>TORNEIRA DE METAL AMARELO, PARA TANQUE / JARDIM, DE PAREDE, COM BICO PLASTICO, CANO CURTO, AREA EXTERNA, PADRAO POPULAR / USO GERAL, 1/2 " OU 3/4 " (REF 1128)</v>
          </cell>
          <cell r="C4394" t="str">
            <v xml:space="preserve">UN    </v>
          </cell>
          <cell r="D4394" t="str">
            <v>CR</v>
          </cell>
          <cell r="E4394" t="str">
            <v>36,37</v>
          </cell>
        </row>
        <row r="4395">
          <cell r="A4395">
            <v>7603</v>
          </cell>
          <cell r="B4395" t="str">
            <v>TORNEIRA DE METAL AMARELO, PARA TANQUE / JARDIM, DE PAREDE, SEM BICO, CANO CURTO, PADRAO POPULAR / USO GERAL, 1/2 " OU 3/4 " (REF 1120)</v>
          </cell>
          <cell r="C4395" t="str">
            <v xml:space="preserve">UN    </v>
          </cell>
          <cell r="D4395" t="str">
            <v>CR</v>
          </cell>
          <cell r="E4395" t="str">
            <v>30,86</v>
          </cell>
        </row>
        <row r="4396">
          <cell r="A4396">
            <v>11777</v>
          </cell>
          <cell r="B4396" t="str">
            <v>TORNEIRA ELETRICA DE PAREDE, BICA ALTA, PARA COZINHA, 5500 W (110/220 V)</v>
          </cell>
          <cell r="C4396" t="str">
            <v xml:space="preserve">UN    </v>
          </cell>
          <cell r="D4396" t="str">
            <v>CR</v>
          </cell>
          <cell r="E4396" t="str">
            <v>169,52</v>
          </cell>
        </row>
        <row r="4397">
          <cell r="A4397">
            <v>13417</v>
          </cell>
          <cell r="B4397" t="str">
            <v>TORNEIRA METALICA CROMADA CANO CURTO, SEM BICO, SEM AREJADOR, DE PAREDE, PARA TANQUE E USO GERAL, 1/2 " OU 3/4 " (REF 1143)</v>
          </cell>
          <cell r="C4397" t="str">
            <v xml:space="preserve">UN    </v>
          </cell>
          <cell r="D4397" t="str">
            <v>CR</v>
          </cell>
          <cell r="E4397" t="str">
            <v>74,24</v>
          </cell>
        </row>
        <row r="4398">
          <cell r="A4398">
            <v>36791</v>
          </cell>
          <cell r="B4398" t="str">
            <v>TORNEIRA METALICA CROMADA DE MESA PARA LAVATORIO, BICA ALTA, COM AREJADOR (REF 1195)</v>
          </cell>
          <cell r="C4398" t="str">
            <v xml:space="preserve">UN    </v>
          </cell>
          <cell r="D4398" t="str">
            <v>CR</v>
          </cell>
          <cell r="E4398" t="str">
            <v>111,42</v>
          </cell>
        </row>
        <row r="4399">
          <cell r="A4399">
            <v>36795</v>
          </cell>
          <cell r="B4399" t="str">
            <v>TORNEIRA METALICA CROMADA DE MESA PARA LAVATORIO, COM SENSOR DE PRESENCA A PILHA, COM AREJADOR EMBUTIDO</v>
          </cell>
          <cell r="C4399" t="str">
            <v xml:space="preserve">UN    </v>
          </cell>
          <cell r="D4399" t="str">
            <v>CR</v>
          </cell>
          <cell r="E4399" t="str">
            <v>1.408,75</v>
          </cell>
        </row>
        <row r="4400">
          <cell r="A4400">
            <v>36796</v>
          </cell>
          <cell r="B4400" t="str">
            <v>TORNEIRA METALICA CROMADA DE MESA, PARA LAVATORIO, TEMPORIZADA PRESSAO FECHAMENTO AUTOMATICO, BICA BAIXA</v>
          </cell>
          <cell r="C4400" t="str">
            <v xml:space="preserve">UN    </v>
          </cell>
          <cell r="D4400" t="str">
            <v>CR</v>
          </cell>
          <cell r="E4400" t="str">
            <v>117,06</v>
          </cell>
        </row>
        <row r="4401">
          <cell r="A4401">
            <v>36792</v>
          </cell>
          <cell r="B4401" t="str">
            <v>TORNEIRA METALICA CROMADA DE PAREDE LONGA PARA LAVATORIO, COM AREJADOR, ACIONAMENTO ALAVANCA, 1/4 DE VOLTA (REF 1178)</v>
          </cell>
          <cell r="C4401" t="str">
            <v xml:space="preserve">UN    </v>
          </cell>
          <cell r="D4401" t="str">
            <v>CR</v>
          </cell>
          <cell r="E4401" t="str">
            <v>148,29</v>
          </cell>
        </row>
        <row r="4402">
          <cell r="A4402">
            <v>11773</v>
          </cell>
          <cell r="B4402" t="str">
            <v>TORNEIRA METALICA CROMADA DE PAREDE, PARA COZINHA, BICA MOVEL, COM AREJADOR, 1/2 " OU 3/4 " (REF 1167 / 1168)</v>
          </cell>
          <cell r="C4402" t="str">
            <v xml:space="preserve">UN    </v>
          </cell>
          <cell r="D4402" t="str">
            <v>CR</v>
          </cell>
          <cell r="E4402" t="str">
            <v>98,71</v>
          </cell>
        </row>
        <row r="4403">
          <cell r="A4403">
            <v>11762</v>
          </cell>
          <cell r="B4403" t="str">
            <v>TORNEIRA METALICA CROMADA PARA JARDIM / TANQUE, COM BICO PLASTICO, CANO LONGO, DE PAREDE, PADRAO POPULAR / USO GERAL , 1/2 " OU 3/4 " (REF 1153 / 1130)</v>
          </cell>
          <cell r="C4403" t="str">
            <v xml:space="preserve">UN    </v>
          </cell>
          <cell r="D4403" t="str">
            <v>CR</v>
          </cell>
          <cell r="E4403" t="str">
            <v>46,82</v>
          </cell>
        </row>
        <row r="4404">
          <cell r="A4404">
            <v>7604</v>
          </cell>
          <cell r="B4404" t="str">
            <v>TORNEIRA METALICA CROMADA PARA TANQUE / JARDIM, SEM BICO , CANO LONGO, DE PAREDE, PADRAO POPULAR / USO GERAL, 1/2 " OU 3/4 " (REF 1126)</v>
          </cell>
          <cell r="C4404" t="str">
            <v xml:space="preserve">UN    </v>
          </cell>
          <cell r="D4404" t="str">
            <v>CR</v>
          </cell>
          <cell r="E4404" t="str">
            <v>39,64</v>
          </cell>
        </row>
        <row r="4405">
          <cell r="A4405">
            <v>13984</v>
          </cell>
          <cell r="B4405" t="str">
            <v>TORNEIRA METALICA CROMADA, CANO CURTO, COM AREJADOR, SEM BICO PLASTICO, DE PAREDE, PARA USO GERAL, 1/2 " OU 3/4 " (REF 1152 / 1154)</v>
          </cell>
          <cell r="C4405" t="str">
            <v xml:space="preserve">UN    </v>
          </cell>
          <cell r="D4405" t="str">
            <v>CR</v>
          </cell>
          <cell r="E4405" t="str">
            <v>57,61</v>
          </cell>
        </row>
        <row r="4406">
          <cell r="A4406">
            <v>11772</v>
          </cell>
          <cell r="B4406" t="str">
            <v>TORNEIRA METALICA CROMADA, DE MESA/BANCADA, PARA COZINHA, BICA MOVEL, COM AREJADOR, 1/2 " OU 3/4 " (REF 1167 / 1168)</v>
          </cell>
          <cell r="C4406" t="str">
            <v xml:space="preserve">UN    </v>
          </cell>
          <cell r="D4406" t="str">
            <v>CR</v>
          </cell>
          <cell r="E4406" t="str">
            <v>99,02</v>
          </cell>
        </row>
        <row r="4407">
          <cell r="A4407">
            <v>13983</v>
          </cell>
          <cell r="B4407" t="str">
            <v>TORNEIRA METALICA CROMADA, RETA, DE PAREDE, PARA COZINHA, COM AREJADOR, PADRAO POPULAR, 1/2 " OU 3/4 " (REF 1159 / 1160)</v>
          </cell>
          <cell r="C4407" t="str">
            <v xml:space="preserve">UN    </v>
          </cell>
          <cell r="D4407" t="str">
            <v>CR</v>
          </cell>
          <cell r="E4407" t="str">
            <v>74,99</v>
          </cell>
        </row>
        <row r="4408">
          <cell r="A4408">
            <v>13416</v>
          </cell>
          <cell r="B4408" t="str">
            <v>TORNEIRA METALICA CROMADA, RETA, DE PAREDE, PARA COZINHA, SEM BICO, SEM AREJADOR, PADRAO POPULAR, 1/2 " OU 3/4 " (REF 1158)</v>
          </cell>
          <cell r="C4408" t="str">
            <v xml:space="preserve">UN    </v>
          </cell>
          <cell r="D4408" t="str">
            <v>CR</v>
          </cell>
          <cell r="E4408" t="str">
            <v>66,61</v>
          </cell>
        </row>
        <row r="4409">
          <cell r="A4409">
            <v>40329</v>
          </cell>
          <cell r="B4409" t="str">
            <v>TORNEIRA PLASTICA DE BOIA CONVENCIONAL PARA CAIXA DE AGUA, AGUA FRIA, 3/4 ", COM HASTE METALICA E COM TORNEIRA E BALAO PLASTICOS (PADRAO POPULAR)</v>
          </cell>
          <cell r="C4409" t="str">
            <v xml:space="preserve">UN    </v>
          </cell>
          <cell r="D4409" t="str">
            <v xml:space="preserve">C </v>
          </cell>
          <cell r="E4409" t="str">
            <v>18,70</v>
          </cell>
        </row>
        <row r="4410">
          <cell r="A4410">
            <v>11823</v>
          </cell>
          <cell r="B4410" t="str">
            <v>TORNEIRA PLASTICA DE BOIA PARA CAIXA DE DESCARGA,  1/2", BALAO E TORNEIRA PLASTICOS, COM HASTE METALICA</v>
          </cell>
          <cell r="C4410" t="str">
            <v xml:space="preserve">UN    </v>
          </cell>
          <cell r="D4410" t="str">
            <v>CR</v>
          </cell>
          <cell r="E4410" t="str">
            <v>7,87</v>
          </cell>
        </row>
        <row r="4411">
          <cell r="A4411">
            <v>11822</v>
          </cell>
          <cell r="B4411" t="str">
            <v>TORNEIRA PLASTICA DE MESA, BICA MOVEL, PARA COZINHA 1/2 "</v>
          </cell>
          <cell r="C4411" t="str">
            <v xml:space="preserve">UN    </v>
          </cell>
          <cell r="D4411" t="str">
            <v>CR</v>
          </cell>
          <cell r="E4411" t="str">
            <v>29,09</v>
          </cell>
        </row>
        <row r="4412">
          <cell r="A4412">
            <v>11831</v>
          </cell>
          <cell r="B4412" t="str">
            <v>TORNEIRA PLASTICA PARA TANQUE 1/2 " OU 3/4 " COM BICO PARA MANGUEIRA</v>
          </cell>
          <cell r="C4412" t="str">
            <v xml:space="preserve">UN    </v>
          </cell>
          <cell r="D4412" t="str">
            <v>CR</v>
          </cell>
          <cell r="E4412" t="str">
            <v>17,50</v>
          </cell>
        </row>
        <row r="4413">
          <cell r="A4413">
            <v>7613</v>
          </cell>
          <cell r="B4413" t="str">
            <v>TRANSFORMADOR TRIFASICO DE DISTRIBUICAO, POTENCIA DE 1000 KVA, TENSAO NOMINAL DE 15 KV, TENSAO SECUNDARIA DE 220/127V, EM OLEO ISOLANTE TIPO MINERAL</v>
          </cell>
          <cell r="C4413" t="str">
            <v xml:space="preserve">UN    </v>
          </cell>
          <cell r="D4413" t="str">
            <v>AS</v>
          </cell>
          <cell r="E4413" t="str">
            <v>108.435,72</v>
          </cell>
        </row>
        <row r="4414">
          <cell r="A4414">
            <v>7619</v>
          </cell>
          <cell r="B4414" t="str">
            <v>TRANSFORMADOR TRIFASICO DE DISTRIBUICAO, POTENCIA DE 112,5 KVA, TENSAO NOMINAL DE 15 KV, TENSAO SECUNDARIA DE 220/127V, EM OLEO ISOLANTE TIPO MINERAL</v>
          </cell>
          <cell r="C4414" t="str">
            <v xml:space="preserve">UN    </v>
          </cell>
          <cell r="D4414" t="str">
            <v>AS</v>
          </cell>
          <cell r="E4414" t="str">
            <v>16.761,84</v>
          </cell>
        </row>
        <row r="4415">
          <cell r="A4415">
            <v>12076</v>
          </cell>
          <cell r="B4415" t="str">
            <v>TRANSFORMADOR TRIFASICO DE DISTRIBUICAO, POTENCIA DE 15 KVA, TENSAO NOMINAL DE 15 KV, TENSAO SECUNDARIA DE 220/127V, EM OLEO ISOLANTE TIPO MINERAL</v>
          </cell>
          <cell r="C4415" t="str">
            <v xml:space="preserve">UN    </v>
          </cell>
          <cell r="D4415" t="str">
            <v>AS</v>
          </cell>
          <cell r="E4415" t="str">
            <v>7.688,91</v>
          </cell>
        </row>
        <row r="4416">
          <cell r="A4416">
            <v>7614</v>
          </cell>
          <cell r="B4416" t="str">
            <v>TRANSFORMADOR TRIFASICO DE DISTRIBUICAO, POTENCIA DE 150 KVA, TENSAO NOMINAL DE 15 KV, TENSAO SECUNDARIA DE 220/127V, EM OLEO ISOLANTE TIPO MINERAL</v>
          </cell>
          <cell r="C4416" t="str">
            <v xml:space="preserve">UN    </v>
          </cell>
          <cell r="D4416" t="str">
            <v>AS</v>
          </cell>
          <cell r="E4416" t="str">
            <v>21.140,68</v>
          </cell>
        </row>
        <row r="4417">
          <cell r="A4417">
            <v>7618</v>
          </cell>
          <cell r="B4417" t="str">
            <v>TRANSFORMADOR TRIFASICO DE DISTRIBUICAO, POTENCIA DE 1500 KVA, TENSAO NOMINAL DE 15 KV, TENSAO SECUNDARIA DE 220/127V, EM OLEO ISOLANTE TIPO MINERAL</v>
          </cell>
          <cell r="C4417" t="str">
            <v xml:space="preserve">UN    </v>
          </cell>
          <cell r="D4417" t="str">
            <v>AS</v>
          </cell>
          <cell r="E4417" t="str">
            <v>137.113,19</v>
          </cell>
        </row>
        <row r="4418">
          <cell r="A4418">
            <v>7620</v>
          </cell>
          <cell r="B4418" t="str">
            <v>TRANSFORMADOR TRIFASICO DE DISTRIBUICAO, POTENCIA DE 225 KVA, TENSAO NOMINAL DE 15 KV, TENSAO SECUNDARIA DE 220/127V, EM OLEO ISOLANTE TIPO MINERAL</v>
          </cell>
          <cell r="C4418" t="str">
            <v xml:space="preserve">UN    </v>
          </cell>
          <cell r="D4418" t="str">
            <v>AS</v>
          </cell>
          <cell r="E4418" t="str">
            <v>29.657,25</v>
          </cell>
        </row>
        <row r="4419">
          <cell r="A4419">
            <v>7610</v>
          </cell>
          <cell r="B4419" t="str">
            <v>TRANSFORMADOR TRIFASICO DE DISTRIBUICAO, POTENCIA DE 30 KVA, TENSAO NOMINAL DE 15 KV, TENSAO SECUNDARIA DE 220/127V, EM OLEO ISOLANTE TIPO MINERAL</v>
          </cell>
          <cell r="C4419" t="str">
            <v xml:space="preserve">UN    </v>
          </cell>
          <cell r="D4419" t="str">
            <v>AS</v>
          </cell>
          <cell r="E4419" t="str">
            <v>9.391,46</v>
          </cell>
        </row>
        <row r="4420">
          <cell r="A4420">
            <v>7615</v>
          </cell>
          <cell r="B4420" t="str">
            <v>TRANSFORMADOR TRIFASICO DE DISTRIBUICAO, POTENCIA DE 300 KVA, TENSAO NOMINAL DE 15 KV, TENSAO SECUNDARIA DE 220/127V, EM OLEO ISOLANTE TIPO MINERAL</v>
          </cell>
          <cell r="C4420" t="str">
            <v xml:space="preserve">UN    </v>
          </cell>
          <cell r="D4420" t="str">
            <v>AS</v>
          </cell>
          <cell r="E4420" t="str">
            <v>34.600,13</v>
          </cell>
        </row>
        <row r="4421">
          <cell r="A4421">
            <v>7617</v>
          </cell>
          <cell r="B4421" t="str">
            <v>TRANSFORMADOR TRIFASICO DE DISTRIBUICAO, POTENCIA DE 45 KVA, TENSAO NOMINAL DE 15 KV, TENSAO SECUNDARIA DE 220/127V, EM OLEO ISOLANTE TIPO MINERAL</v>
          </cell>
          <cell r="C4421" t="str">
            <v xml:space="preserve">UN    </v>
          </cell>
          <cell r="D4421" t="str">
            <v>AS</v>
          </cell>
          <cell r="E4421" t="str">
            <v>10.489,88</v>
          </cell>
        </row>
        <row r="4422">
          <cell r="A4422">
            <v>7616</v>
          </cell>
          <cell r="B4422" t="str">
            <v>TRANSFORMADOR TRIFASICO DE DISTRIBUICAO, POTENCIA DE 500 KVA, TENSAO NOMINAL DE 15 KV, TENSAO SECUNDARIA DE 220/127V, EM OLEO ISOLANTE TIPO MINERAL</v>
          </cell>
          <cell r="C4422" t="str">
            <v xml:space="preserve">UN    </v>
          </cell>
          <cell r="D4422" t="str">
            <v>AS</v>
          </cell>
          <cell r="E4422" t="str">
            <v>56.461,92</v>
          </cell>
        </row>
        <row r="4423">
          <cell r="A4423">
            <v>7611</v>
          </cell>
          <cell r="B4423" t="str">
            <v>TRANSFORMADOR TRIFASICO DE DISTRIBUICAO, POTENCIA DE 75 KVA, TENSAO NOMINAL DE 15 KV, TENSAO SECUNDARIA DE 220/127V, EM OLEO ISOLANTE TIPO MINERAL</v>
          </cell>
          <cell r="C4423" t="str">
            <v xml:space="preserve">UN    </v>
          </cell>
          <cell r="D4423" t="str">
            <v>AS</v>
          </cell>
          <cell r="E4423" t="str">
            <v>13.565,45</v>
          </cell>
        </row>
        <row r="4424">
          <cell r="A4424">
            <v>7612</v>
          </cell>
          <cell r="B4424" t="str">
            <v>TRANSFORMADOR TRIFASICO DE DISTRIBUICAO, POTENCIA DE 750 KVA, TENSAO NOMINAL DE 15 KV, TENSAO SECUNDARIA DE 220/127V, EM OLEO ISOLANTE TIPO MINERAL</v>
          </cell>
          <cell r="C4424" t="str">
            <v xml:space="preserve">UN    </v>
          </cell>
          <cell r="D4424" t="str">
            <v>AS</v>
          </cell>
          <cell r="E4424" t="str">
            <v>77.447,18</v>
          </cell>
        </row>
        <row r="4425">
          <cell r="A4425">
            <v>37371</v>
          </cell>
          <cell r="B4425" t="str">
            <v>TRANSPORTE - HORISTA (COLETADO CAIXA - ENCARGOS COMPLEMENTARES)</v>
          </cell>
          <cell r="C4425" t="str">
            <v xml:space="preserve">H     </v>
          </cell>
          <cell r="D4425" t="str">
            <v xml:space="preserve">C </v>
          </cell>
          <cell r="E4425" t="str">
            <v>0,86</v>
          </cell>
        </row>
        <row r="4426">
          <cell r="A4426">
            <v>40861</v>
          </cell>
          <cell r="B4426" t="str">
            <v>TRANSPORTE - MENSALISTA (COLETADO CAIXA - ENCARGOS COMPLEMENTARES</v>
          </cell>
          <cell r="C4426" t="str">
            <v xml:space="preserve">MES   </v>
          </cell>
          <cell r="D4426" t="str">
            <v xml:space="preserve">C </v>
          </cell>
          <cell r="E4426" t="str">
            <v>162,47</v>
          </cell>
        </row>
        <row r="4427">
          <cell r="A4427">
            <v>36510</v>
          </cell>
          <cell r="B4427" t="str">
            <v>TRATOR DE ESTEIRAS, POTENCIA BRUTA DE 133 HP, PESO OPERACIONAL DE 14 T, COM LAMINA COM CAPACIDADE DE 3,00 M3</v>
          </cell>
          <cell r="C4427" t="str">
            <v xml:space="preserve">UN    </v>
          </cell>
          <cell r="D4427" t="str">
            <v>CR</v>
          </cell>
          <cell r="E4427" t="str">
            <v>1.069.418,91</v>
          </cell>
        </row>
        <row r="4428">
          <cell r="A4428">
            <v>25020</v>
          </cell>
          <cell r="B4428" t="str">
            <v>TRATOR DE ESTEIRAS, POTENCIA BRUTA DE 347 HP, PESO OPERACIONAL DE 38,5 T, COM ESCARIFICADOR E LAMINA COM CAPACIDADE DE 4,70M3</v>
          </cell>
          <cell r="C4428" t="str">
            <v xml:space="preserve">UN    </v>
          </cell>
          <cell r="D4428" t="str">
            <v>CR</v>
          </cell>
          <cell r="E4428" t="str">
            <v>4.405.629,67</v>
          </cell>
        </row>
        <row r="4429">
          <cell r="A4429">
            <v>7622</v>
          </cell>
          <cell r="B4429" t="str">
            <v>TRATOR DE ESTEIRAS, POTENCIA DE 100 HP, PESO OPERACIONAL DE 9,4 T, COM LAMINA COM CAPACIDADE DE 2,19 M3</v>
          </cell>
          <cell r="C4429" t="str">
            <v xml:space="preserve">UN    </v>
          </cell>
          <cell r="D4429" t="str">
            <v>CR</v>
          </cell>
          <cell r="E4429" t="str">
            <v>1.037.492,65</v>
          </cell>
        </row>
        <row r="4430">
          <cell r="A4430">
            <v>7624</v>
          </cell>
          <cell r="B4430" t="str">
            <v>TRATOR DE ESTEIRAS, POTENCIA DE 150 HP, PESO OPERACIONAL DE 16,7 T, COM RODA MOTRIZ ELEVADA E LAMINA COM CONTATO DE 3,18M3</v>
          </cell>
          <cell r="C4430" t="str">
            <v xml:space="preserve">UN    </v>
          </cell>
          <cell r="D4430" t="str">
            <v xml:space="preserve">C </v>
          </cell>
          <cell r="E4430" t="str">
            <v>1.345.000,00</v>
          </cell>
        </row>
        <row r="4431">
          <cell r="A4431">
            <v>7625</v>
          </cell>
          <cell r="B4431" t="str">
            <v>TRATOR DE ESTEIRAS, POTENCIA DE 170 HP, PESO OPERACIONAL DE 19 T, COM LAMINA COM CAPACIDADE DE 5,2 M3</v>
          </cell>
          <cell r="C4431" t="str">
            <v xml:space="preserve">UN    </v>
          </cell>
          <cell r="D4431" t="str">
            <v>CR</v>
          </cell>
          <cell r="E4431" t="str">
            <v>1.336.773,57</v>
          </cell>
        </row>
        <row r="4432">
          <cell r="A4432">
            <v>7623</v>
          </cell>
          <cell r="B4432" t="str">
            <v>TRATOR DE ESTEIRAS, POTENCIA DE 347 HP, PESO OPERACIONAL DE 38,5 T, COM LAMINA COM CAPACIDADE DE 8,70M3</v>
          </cell>
          <cell r="C4432" t="str">
            <v xml:space="preserve">UN    </v>
          </cell>
          <cell r="D4432" t="str">
            <v>CR</v>
          </cell>
          <cell r="E4432" t="str">
            <v>4.405.629,67</v>
          </cell>
        </row>
        <row r="4433">
          <cell r="A4433">
            <v>36508</v>
          </cell>
          <cell r="B4433" t="str">
            <v>TRATOR DE ESTEIRAS, POTENCIA NO VOLANTE DE 200 HP, PESO OPERACIONAL DE 20,1 T, COM RODA MOTRIZ ELEVADA E LAMINA COM CAPACIDADE DE 3,89 M3</v>
          </cell>
          <cell r="C4433" t="str">
            <v xml:space="preserve">UN    </v>
          </cell>
          <cell r="D4433" t="str">
            <v>CR</v>
          </cell>
          <cell r="E4433" t="str">
            <v>1.981.386,48</v>
          </cell>
        </row>
        <row r="4434">
          <cell r="A4434">
            <v>36509</v>
          </cell>
          <cell r="B4434" t="str">
            <v>TRATOR DE ESTEIRAS, POTENCIA 125 HP, PESO OPERACIONAL DE 12,9 T, COM LAMINA COM CAPACIDADE DE 2,7 M3</v>
          </cell>
          <cell r="C4434" t="str">
            <v xml:space="preserve">UN    </v>
          </cell>
          <cell r="D4434" t="str">
            <v>CR</v>
          </cell>
          <cell r="E4434" t="str">
            <v>1.085.871,49</v>
          </cell>
        </row>
        <row r="4435">
          <cell r="A4435">
            <v>13238</v>
          </cell>
          <cell r="B4435" t="str">
            <v>TRATOR DE PNEUS COM POTENCIA DE 105 CV, TRACAO 4 X 4, PESO COM LASTRO DE 5775 KG</v>
          </cell>
          <cell r="C4435" t="str">
            <v xml:space="preserve">UN    </v>
          </cell>
          <cell r="D4435" t="str">
            <v>AS</v>
          </cell>
          <cell r="E4435" t="str">
            <v>320.299,04</v>
          </cell>
        </row>
        <row r="4436">
          <cell r="A4436">
            <v>36511</v>
          </cell>
          <cell r="B4436" t="str">
            <v>TRATOR DE PNEUS COM POTENCIA DE 122 CV, TRACAO 4 X 4, PESO COM LASTRO DE 4510 KG</v>
          </cell>
          <cell r="C4436" t="str">
            <v xml:space="preserve">UN    </v>
          </cell>
          <cell r="D4436" t="str">
            <v>AS</v>
          </cell>
          <cell r="E4436" t="str">
            <v>371.140,16</v>
          </cell>
        </row>
        <row r="4437">
          <cell r="A4437">
            <v>36515</v>
          </cell>
          <cell r="B4437" t="str">
            <v>TRATOR DE PNEUS COM POTENCIA DE 15 CV, PESO COM LASTRO DE 1160 KG</v>
          </cell>
          <cell r="C4437" t="str">
            <v xml:space="preserve">UN    </v>
          </cell>
          <cell r="D4437" t="str">
            <v>AS</v>
          </cell>
          <cell r="E4437" t="str">
            <v>109.308,39</v>
          </cell>
        </row>
        <row r="4438">
          <cell r="A4438">
            <v>10598</v>
          </cell>
          <cell r="B4438" t="str">
            <v>TRATOR DE PNEUS COM POTENCIA DE 50 CV, TRACAO 4 X 2, PESO COM LASTRO DE 2714 KG</v>
          </cell>
          <cell r="C4438" t="str">
            <v xml:space="preserve">UN    </v>
          </cell>
          <cell r="D4438" t="str">
            <v>AS</v>
          </cell>
          <cell r="E4438" t="str">
            <v>177.260,08</v>
          </cell>
        </row>
        <row r="4439">
          <cell r="A4439">
            <v>7640</v>
          </cell>
          <cell r="B4439" t="str">
            <v>TRATOR DE PNEUS COM POTENCIA DE 85 CV, TRACAO 4 X 4, PESO COM LASTRO DE 4675 KG</v>
          </cell>
          <cell r="C4439" t="str">
            <v xml:space="preserve">UN    </v>
          </cell>
          <cell r="D4439" t="str">
            <v>AS</v>
          </cell>
          <cell r="E4439" t="str">
            <v>272.000,00</v>
          </cell>
        </row>
        <row r="4440">
          <cell r="A4440">
            <v>36513</v>
          </cell>
          <cell r="B4440" t="str">
            <v>TRATOR DE PNEUS COM POTENCIA DE 85 CV, TURBO,  PESO COM LASTRO DE 4900 KG</v>
          </cell>
          <cell r="C4440" t="str">
            <v xml:space="preserve">UN    </v>
          </cell>
          <cell r="D4440" t="str">
            <v>AS</v>
          </cell>
          <cell r="E4440" t="str">
            <v>262.022,41</v>
          </cell>
        </row>
        <row r="4441">
          <cell r="A4441">
            <v>36514</v>
          </cell>
          <cell r="B4441" t="str">
            <v>TRATOR DE PNEUS COM POTENCIA DE 95 CV, TRACAO 4 X 4, PESO MAXIMO DE 5225 KG</v>
          </cell>
          <cell r="C4441" t="str">
            <v xml:space="preserve">UN    </v>
          </cell>
          <cell r="D4441" t="str">
            <v>AS</v>
          </cell>
          <cell r="E4441" t="str">
            <v>292.336,43</v>
          </cell>
        </row>
        <row r="4442">
          <cell r="A4442">
            <v>11572</v>
          </cell>
          <cell r="B4442" t="str">
            <v>TRAVA / PRENDEDOR DE PORTA, EM LATAO CROMADO, MONTADO EM PISO</v>
          </cell>
          <cell r="C4442" t="str">
            <v xml:space="preserve">UN    </v>
          </cell>
          <cell r="D4442" t="str">
            <v>CR</v>
          </cell>
          <cell r="E4442" t="str">
            <v>31,13</v>
          </cell>
        </row>
        <row r="4443">
          <cell r="A4443">
            <v>36149</v>
          </cell>
          <cell r="B4443" t="str">
            <v>TRAVA-QUEDAS EM ACO PARA CORDA DE 12 MM, EXTENSOR DE 25 X 300 MM, COM MOSQUETAO TIPO GANCHO TRAVA DUPLA</v>
          </cell>
          <cell r="C4443" t="str">
            <v xml:space="preserve">UN    </v>
          </cell>
          <cell r="D4443" t="str">
            <v>CR</v>
          </cell>
          <cell r="E4443" t="str">
            <v>157,92</v>
          </cell>
        </row>
        <row r="4444">
          <cell r="A4444">
            <v>42407</v>
          </cell>
          <cell r="B4444" t="str">
            <v>TRELICA NERVURADA (ESPACADOR), ALTURA = 120,0 MM, DIAMETRO DOS BANZOS INFERIORES E SUPERIOR = 6,0 MM, DIAMETRO DA DIAGONAL = 4,2 MM</v>
          </cell>
          <cell r="C4444" t="str">
            <v xml:space="preserve">M     </v>
          </cell>
          <cell r="D4444" t="str">
            <v>CR</v>
          </cell>
          <cell r="E4444" t="str">
            <v>7,99</v>
          </cell>
        </row>
        <row r="4445">
          <cell r="A4445">
            <v>11581</v>
          </cell>
          <cell r="B4445" t="str">
            <v>TRILHO PANTOGRAFICO CONCAVO, TIPO U, EM ALUMINIO, COM DIMENSOES DE APROX *35 X 35* MM, PARA ROLDANA DE PORTA DE CORRER</v>
          </cell>
          <cell r="C4445" t="str">
            <v xml:space="preserve">M     </v>
          </cell>
          <cell r="D4445" t="str">
            <v>CR</v>
          </cell>
          <cell r="E4445" t="str">
            <v>20,54</v>
          </cell>
        </row>
        <row r="4446">
          <cell r="A4446">
            <v>43605</v>
          </cell>
          <cell r="B4446" t="str">
            <v>TRILHO PANTOGRAFICO RETO, EM ALUMINIO, TIPO U, COM DIMENSOES DE *38 X 38* MM PARA PORTA DE CORRER</v>
          </cell>
          <cell r="C4446" t="str">
            <v xml:space="preserve">M     </v>
          </cell>
          <cell r="D4446" t="str">
            <v>CR</v>
          </cell>
          <cell r="E4446" t="str">
            <v>42,04</v>
          </cell>
        </row>
        <row r="4447">
          <cell r="A4447">
            <v>11580</v>
          </cell>
          <cell r="B4447" t="str">
            <v>TRILHO QUADRADO FRIZADO PARA RODIZIO (VERGALHAO MACICO), EM ALUMINIO, COM DIMENSOES DE *6 X 6* MM</v>
          </cell>
          <cell r="C4447" t="str">
            <v xml:space="preserve">M     </v>
          </cell>
          <cell r="D4447" t="str">
            <v>CR</v>
          </cell>
          <cell r="E4447" t="str">
            <v>8,24</v>
          </cell>
        </row>
        <row r="4448">
          <cell r="A4448">
            <v>10743</v>
          </cell>
          <cell r="B4448" t="str">
            <v>TROLEY MANUAL CAPACIDADE 1 T</v>
          </cell>
          <cell r="C4448" t="str">
            <v xml:space="preserve">UN    </v>
          </cell>
          <cell r="D4448" t="str">
            <v>AS</v>
          </cell>
          <cell r="E4448" t="str">
            <v>624,94</v>
          </cell>
        </row>
        <row r="4449">
          <cell r="A4449">
            <v>39848</v>
          </cell>
          <cell r="B4449" t="str">
            <v>TUBO / MANGUEIRA PRETA EM POLIETILENO, LINHA PESADA OU REFORCADA, TIPO ESPAGUETE, PARA INJECAO DE CALDA DE CIMENTO, D = 1/2", ESPESSURA 1,5 MM</v>
          </cell>
          <cell r="C4449" t="str">
            <v xml:space="preserve">M     </v>
          </cell>
          <cell r="D4449" t="str">
            <v>AS</v>
          </cell>
          <cell r="E4449" t="str">
            <v>1,96</v>
          </cell>
        </row>
        <row r="4450">
          <cell r="A4450">
            <v>20999</v>
          </cell>
          <cell r="B4450" t="str">
            <v>TUBO ACO CARBONO COM COSTURA, NBR 5580, CLASSE L, DN = 15 MM, E = 2,25 MM, 1,06 KG/M</v>
          </cell>
          <cell r="C4450" t="str">
            <v xml:space="preserve">M     </v>
          </cell>
          <cell r="D4450" t="str">
            <v>CR</v>
          </cell>
          <cell r="E4450" t="str">
            <v>13,14</v>
          </cell>
        </row>
        <row r="4451">
          <cell r="A4451">
            <v>21001</v>
          </cell>
          <cell r="B4451" t="str">
            <v>TUBO ACO CARBONO COM COSTURA, NBR 5580, CLASSE L, DN = 25 MM, E = 2,65 MM, 2,02 KG/M</v>
          </cell>
          <cell r="C4451" t="str">
            <v xml:space="preserve">M     </v>
          </cell>
          <cell r="D4451" t="str">
            <v xml:space="preserve">C </v>
          </cell>
          <cell r="E4451" t="str">
            <v>24,53</v>
          </cell>
        </row>
        <row r="4452">
          <cell r="A4452">
            <v>21003</v>
          </cell>
          <cell r="B4452" t="str">
            <v>TUBO ACO CARBONO COM COSTURA, NBR 5580, CLASSE L, DN = 40 MM, E = 3,0 MM, 3,34 KG/M</v>
          </cell>
          <cell r="C4452" t="str">
            <v xml:space="preserve">M     </v>
          </cell>
          <cell r="D4452" t="str">
            <v>CR</v>
          </cell>
          <cell r="E4452" t="str">
            <v>40,31</v>
          </cell>
        </row>
        <row r="4453">
          <cell r="A4453">
            <v>21006</v>
          </cell>
          <cell r="B4453" t="str">
            <v>TUBO ACO CARBONO COM COSTURA, NBR 5580, CLASSE L, DN = 80 MM, E = 3,35 MM, 7,07 KG/M</v>
          </cell>
          <cell r="C4453" t="str">
            <v xml:space="preserve">M     </v>
          </cell>
          <cell r="D4453" t="str">
            <v>CR</v>
          </cell>
          <cell r="E4453" t="str">
            <v>85,54</v>
          </cell>
        </row>
        <row r="4454">
          <cell r="A4454">
            <v>21019</v>
          </cell>
          <cell r="B4454" t="str">
            <v>TUBO ACO CARBONO COM COSTURA, NBR 5580, CLASSE M, DN = 25 MM, E = 3,35 MM, *2,50* KG//M</v>
          </cell>
          <cell r="C4454" t="str">
            <v xml:space="preserve">M     </v>
          </cell>
          <cell r="D4454" t="str">
            <v>CR</v>
          </cell>
          <cell r="E4454" t="str">
            <v>29,73</v>
          </cell>
        </row>
        <row r="4455">
          <cell r="A4455">
            <v>21021</v>
          </cell>
          <cell r="B4455" t="str">
            <v>TUBO ACO CARBONO COM COSTURA, NBR 5580, CLASSE M, DN = 40 MM, E = 3,35 MM, *3,71* KG//M</v>
          </cell>
          <cell r="C4455" t="str">
            <v xml:space="preserve">M     </v>
          </cell>
          <cell r="D4455" t="str">
            <v>CR</v>
          </cell>
          <cell r="E4455" t="str">
            <v>47,01</v>
          </cell>
        </row>
        <row r="4456">
          <cell r="A4456">
            <v>21024</v>
          </cell>
          <cell r="B4456" t="str">
            <v>TUBO ACO CARBONO COM COSTURA, NBR 5580, CLASSE M, DN = 80 MM, E = 4,05 MM, *8,47* KG/M</v>
          </cell>
          <cell r="C4456" t="str">
            <v xml:space="preserve">M     </v>
          </cell>
          <cell r="D4456" t="str">
            <v>CR</v>
          </cell>
          <cell r="E4456" t="str">
            <v>100,72</v>
          </cell>
        </row>
        <row r="4457">
          <cell r="A4457">
            <v>40624</v>
          </cell>
          <cell r="B4457" t="str">
            <v>TUBO ACO CARBONO SEM COSTURA 1 1/2", E= *3,68 MM, SCHEDULE 40, 4,05 KG/M</v>
          </cell>
          <cell r="C4457" t="str">
            <v xml:space="preserve">M     </v>
          </cell>
          <cell r="D4457" t="str">
            <v>AS</v>
          </cell>
          <cell r="E4457" t="str">
            <v>93,72</v>
          </cell>
        </row>
        <row r="4458">
          <cell r="A4458">
            <v>42575</v>
          </cell>
          <cell r="B4458" t="str">
            <v>TUBO ACO CARBONO SEM COSTURA 1 1/4", E= *3,56 MM, SCHEDULE 40, *3,38* KG/M</v>
          </cell>
          <cell r="C4458" t="str">
            <v xml:space="preserve">M     </v>
          </cell>
          <cell r="D4458" t="str">
            <v>AS</v>
          </cell>
          <cell r="E4458" t="str">
            <v>86,00</v>
          </cell>
        </row>
        <row r="4459">
          <cell r="A4459">
            <v>13127</v>
          </cell>
          <cell r="B4459" t="str">
            <v>TUBO ACO CARBONO SEM COSTURA 1/2", E= *2,77 MM, SCHEDULE 40, *1,27 KG/M</v>
          </cell>
          <cell r="C4459" t="str">
            <v xml:space="preserve">M     </v>
          </cell>
          <cell r="D4459" t="str">
            <v>AS</v>
          </cell>
          <cell r="E4459" t="str">
            <v>41,80</v>
          </cell>
        </row>
        <row r="4460">
          <cell r="A4460">
            <v>13137</v>
          </cell>
          <cell r="B4460" t="str">
            <v>TUBO ACO CARBONO SEM COSTURA 1/2", E= *3,73 MM, SCHEDULE 80, *1,62 KG/M</v>
          </cell>
          <cell r="C4460" t="str">
            <v xml:space="preserve">M     </v>
          </cell>
          <cell r="D4460" t="str">
            <v>AS</v>
          </cell>
          <cell r="E4460" t="str">
            <v>55,47</v>
          </cell>
        </row>
        <row r="4461">
          <cell r="A4461">
            <v>42574</v>
          </cell>
          <cell r="B4461" t="str">
            <v>TUBO ACO CARBONO SEM COSTURA 1", E= *3,38 MM, SCHEDULE 40, *2,50* KG/M</v>
          </cell>
          <cell r="C4461" t="str">
            <v xml:space="preserve">M     </v>
          </cell>
          <cell r="D4461" t="str">
            <v>AS</v>
          </cell>
          <cell r="E4461" t="str">
            <v>64,18</v>
          </cell>
        </row>
        <row r="4462">
          <cell r="A4462">
            <v>20989</v>
          </cell>
          <cell r="B4462" t="str">
            <v>TUBO ACO CARBONO SEM COSTURA 14", E= *11,13 MM, SCHEDULE 40, *94,55 KG/M</v>
          </cell>
          <cell r="C4462" t="str">
            <v xml:space="preserve">M     </v>
          </cell>
          <cell r="D4462" t="str">
            <v>AS</v>
          </cell>
          <cell r="E4462" t="str">
            <v>1.987,40</v>
          </cell>
        </row>
        <row r="4463">
          <cell r="A4463">
            <v>21147</v>
          </cell>
          <cell r="B4463" t="str">
            <v>TUBO ACO CARBONO SEM COSTURA 2 1/2", E = 5,16 MM, SCHEDULE 40 (8,62 KG/M)</v>
          </cell>
          <cell r="C4463" t="str">
            <v xml:space="preserve">M     </v>
          </cell>
          <cell r="D4463" t="str">
            <v>AS</v>
          </cell>
          <cell r="E4463" t="str">
            <v>186,34</v>
          </cell>
        </row>
        <row r="4464">
          <cell r="A4464">
            <v>21148</v>
          </cell>
          <cell r="B4464" t="str">
            <v>TUBO ACO CARBONO SEM COSTURA 2", E= *3,91* MM, SCHEDULE 40, *5,43* KG/M</v>
          </cell>
          <cell r="C4464" t="str">
            <v xml:space="preserve">M     </v>
          </cell>
          <cell r="D4464" t="str">
            <v>AS</v>
          </cell>
          <cell r="E4464" t="str">
            <v>115,01</v>
          </cell>
        </row>
        <row r="4465">
          <cell r="A4465">
            <v>20984</v>
          </cell>
          <cell r="B4465" t="str">
            <v>TUBO ACO CARBONO SEM COSTURA 20", E= *12,70 MM, SCHEDULE 30, *154,97 KG/M</v>
          </cell>
          <cell r="C4465" t="str">
            <v xml:space="preserve">M     </v>
          </cell>
          <cell r="D4465" t="str">
            <v>AS</v>
          </cell>
          <cell r="E4465" t="str">
            <v>3.813,43</v>
          </cell>
        </row>
        <row r="4466">
          <cell r="A4466">
            <v>13042</v>
          </cell>
          <cell r="B4466" t="str">
            <v>TUBO ACO CARBONO SEM COSTURA 20", E= *6,35 MM,  SCHEDULE 10, *78,46 KG/M</v>
          </cell>
          <cell r="C4466" t="str">
            <v xml:space="preserve">M     </v>
          </cell>
          <cell r="D4466" t="str">
            <v>AS</v>
          </cell>
          <cell r="E4466" t="str">
            <v>2.113,21</v>
          </cell>
        </row>
        <row r="4467">
          <cell r="A4467">
            <v>21150</v>
          </cell>
          <cell r="B4467" t="str">
            <v>TUBO ACO CARBONO SEM COSTURA 3/4", E= *2,87 MM, SCHEDULE 40, *1,69 KG/M</v>
          </cell>
          <cell r="C4467" t="str">
            <v xml:space="preserve">M     </v>
          </cell>
          <cell r="D4467" t="str">
            <v>AS</v>
          </cell>
          <cell r="E4467" t="str">
            <v>57,03</v>
          </cell>
        </row>
        <row r="4468">
          <cell r="A4468">
            <v>13141</v>
          </cell>
          <cell r="B4468" t="str">
            <v>TUBO ACO CARBONO SEM COSTURA 3/4", E= *3,91 MM, SCHEDULE 80, *2,19 KG/M.</v>
          </cell>
          <cell r="C4468" t="str">
            <v xml:space="preserve">M     </v>
          </cell>
          <cell r="D4468" t="str">
            <v>AS</v>
          </cell>
          <cell r="E4468" t="str">
            <v>71,85</v>
          </cell>
        </row>
        <row r="4469">
          <cell r="A4469">
            <v>42576</v>
          </cell>
          <cell r="B4469" t="str">
            <v>TUBO ACO CARBONO SEM COSTURA 3", E= *5,49 MM, SCHEDULE 40, *11,28* KG/M</v>
          </cell>
          <cell r="C4469" t="str">
            <v xml:space="preserve">M     </v>
          </cell>
          <cell r="D4469" t="str">
            <v>AS</v>
          </cell>
          <cell r="E4469" t="str">
            <v>234,60</v>
          </cell>
        </row>
        <row r="4470">
          <cell r="A4470">
            <v>21151</v>
          </cell>
          <cell r="B4470" t="str">
            <v>TUBO ACO CARBONO SEM COSTURA 4", E= *6,02 MM, SCHEDULE 40, *16,06 KG/M</v>
          </cell>
          <cell r="C4470" t="str">
            <v xml:space="preserve">M     </v>
          </cell>
          <cell r="D4470" t="str">
            <v>AS</v>
          </cell>
          <cell r="E4470" t="str">
            <v>341,35</v>
          </cell>
        </row>
        <row r="4471">
          <cell r="A4471">
            <v>13142</v>
          </cell>
          <cell r="B4471" t="str">
            <v>TUBO ACO CARBONO SEM COSTURA 4", E= *8,56 MM, SCHEDULE 80, *22,31 KG/M</v>
          </cell>
          <cell r="C4471" t="str">
            <v xml:space="preserve">M     </v>
          </cell>
          <cell r="D4471" t="str">
            <v>AS</v>
          </cell>
          <cell r="E4471" t="str">
            <v>487,98</v>
          </cell>
        </row>
        <row r="4472">
          <cell r="A4472">
            <v>42577</v>
          </cell>
          <cell r="B4472" t="str">
            <v>TUBO ACO CARBONO SEM COSTURA 5", E= *6,55 MM, SCHEDULE 40, *21,75* KG/M</v>
          </cell>
          <cell r="C4472" t="str">
            <v xml:space="preserve">M     </v>
          </cell>
          <cell r="D4472" t="str">
            <v>AS</v>
          </cell>
          <cell r="E4472" t="str">
            <v>535,45</v>
          </cell>
        </row>
        <row r="4473">
          <cell r="A4473">
            <v>20994</v>
          </cell>
          <cell r="B4473" t="str">
            <v>TUBO ACO CARBONO SEM COSTURA 6", E= *10,97 MM, SCHEDULE 80, *42,56 KG/M</v>
          </cell>
          <cell r="C4473" t="str">
            <v xml:space="preserve">M     </v>
          </cell>
          <cell r="D4473" t="str">
            <v>AS</v>
          </cell>
          <cell r="E4473" t="str">
            <v>920,06</v>
          </cell>
        </row>
        <row r="4474">
          <cell r="A4474">
            <v>7672</v>
          </cell>
          <cell r="B4474" t="str">
            <v>TUBO ACO CARBONO SEM COSTURA 6", E= 7,11 MM,  SCHEDULE 40, *28,26 KG/M</v>
          </cell>
          <cell r="C4474" t="str">
            <v xml:space="preserve">M     </v>
          </cell>
          <cell r="D4474" t="str">
            <v>AS</v>
          </cell>
          <cell r="E4474" t="str">
            <v>602,74</v>
          </cell>
        </row>
        <row r="4475">
          <cell r="A4475">
            <v>20995</v>
          </cell>
          <cell r="B4475" t="str">
            <v>TUBO ACO CARBONO SEM COSTURA 8", E= *12,70 MM, SCHEDULE 80, *64,64 KG/M</v>
          </cell>
          <cell r="C4475" t="str">
            <v xml:space="preserve">M     </v>
          </cell>
          <cell r="D4475" t="str">
            <v>AS</v>
          </cell>
          <cell r="E4475" t="str">
            <v>1.209,14</v>
          </cell>
        </row>
        <row r="4476">
          <cell r="A4476">
            <v>7690</v>
          </cell>
          <cell r="B4476" t="str">
            <v>TUBO ACO CARBONO SEM COSTURA 8", E= *6,35 MM,  SCHEDULE 20, *33,27 KG/M</v>
          </cell>
          <cell r="C4476" t="str">
            <v xml:space="preserve">M     </v>
          </cell>
          <cell r="D4476" t="str">
            <v>AS</v>
          </cell>
          <cell r="E4476" t="str">
            <v>699,32</v>
          </cell>
        </row>
        <row r="4477">
          <cell r="A4477">
            <v>20980</v>
          </cell>
          <cell r="B4477" t="str">
            <v>TUBO ACO CARBONO SEM COSTURA 8", E= *7,04 MM, SCHEDULE 30, *36,75 KG/M</v>
          </cell>
          <cell r="C4477" t="str">
            <v xml:space="preserve">M     </v>
          </cell>
          <cell r="D4477" t="str">
            <v>AS</v>
          </cell>
          <cell r="E4477" t="str">
            <v>762,90</v>
          </cell>
        </row>
        <row r="4478">
          <cell r="A4478">
            <v>7661</v>
          </cell>
          <cell r="B4478" t="str">
            <v>TUBO ACO CARBONO SEM COSTURA 8", E= *8,18 MM, SCHEDULE 40, *42,55 KG/M</v>
          </cell>
          <cell r="C4478" t="str">
            <v xml:space="preserve">M     </v>
          </cell>
          <cell r="D4478" t="str">
            <v>AS</v>
          </cell>
          <cell r="E4478" t="str">
            <v>907,53</v>
          </cell>
        </row>
        <row r="4479">
          <cell r="A4479">
            <v>21016</v>
          </cell>
          <cell r="B4479" t="str">
            <v>TUBO ACO GALVANIZADO COM COSTURA, CLASSE LEVE, DN 100 MM ( 4"),  E = 3,75 MM,  *10,55* KG/M (NBR 5580)</v>
          </cell>
          <cell r="C4479" t="str">
            <v xml:space="preserve">M     </v>
          </cell>
          <cell r="D4479" t="str">
            <v>CR</v>
          </cell>
          <cell r="E4479" t="str">
            <v>171,43</v>
          </cell>
        </row>
        <row r="4480">
          <cell r="A4480">
            <v>21008</v>
          </cell>
          <cell r="B4480" t="str">
            <v>TUBO ACO GALVANIZADO COM COSTURA, CLASSE LEVE, DN 15 MM ( 1/2"),  E = 2,25 MM,  *1,2* KG/M (NBR 5580)</v>
          </cell>
          <cell r="C4480" t="str">
            <v xml:space="preserve">M     </v>
          </cell>
          <cell r="D4480" t="str">
            <v>CR</v>
          </cell>
          <cell r="E4480" t="str">
            <v>20,03</v>
          </cell>
        </row>
        <row r="4481">
          <cell r="A4481">
            <v>21009</v>
          </cell>
          <cell r="B4481" t="str">
            <v>TUBO ACO GALVANIZADO COM COSTURA, CLASSE LEVE, DN 20 MM ( 3/4"),  E = 2,25 MM,  *1,3* KG/M (NBR 5580)</v>
          </cell>
          <cell r="C4481" t="str">
            <v xml:space="preserve">M     </v>
          </cell>
          <cell r="D4481" t="str">
            <v>CR</v>
          </cell>
          <cell r="E4481" t="str">
            <v>26,07</v>
          </cell>
        </row>
        <row r="4482">
          <cell r="A4482">
            <v>21010</v>
          </cell>
          <cell r="B4482" t="str">
            <v>TUBO ACO GALVANIZADO COM COSTURA, CLASSE LEVE, DN 25 MM ( 1"),  E = 2,65 MM,  *2,11* KG/M (NBR 5580)</v>
          </cell>
          <cell r="C4482" t="str">
            <v xml:space="preserve">M     </v>
          </cell>
          <cell r="D4482" t="str">
            <v xml:space="preserve">C </v>
          </cell>
          <cell r="E4482" t="str">
            <v>35,01</v>
          </cell>
        </row>
        <row r="4483">
          <cell r="A4483">
            <v>21011</v>
          </cell>
          <cell r="B4483" t="str">
            <v>TUBO ACO GALVANIZADO COM COSTURA, CLASSE LEVE, DN 32 MM ( 1 1/4"),  E = 2,65 MM,  *2,71* KG/M (NBR 5580)</v>
          </cell>
          <cell r="C4483" t="str">
            <v xml:space="preserve">M     </v>
          </cell>
          <cell r="D4483" t="str">
            <v>CR</v>
          </cell>
          <cell r="E4483" t="str">
            <v>51,03</v>
          </cell>
        </row>
        <row r="4484">
          <cell r="A4484">
            <v>21012</v>
          </cell>
          <cell r="B4484" t="str">
            <v>TUBO ACO GALVANIZADO COM COSTURA, CLASSE LEVE, DN 40 MM ( 1 1/2"),  E = 3,00 MM,  *3,48* KG/M (NBR 5580)</v>
          </cell>
          <cell r="C4484" t="str">
            <v xml:space="preserve">M     </v>
          </cell>
          <cell r="D4484" t="str">
            <v>CR</v>
          </cell>
          <cell r="E4484" t="str">
            <v>56,38</v>
          </cell>
        </row>
        <row r="4485">
          <cell r="A4485">
            <v>21013</v>
          </cell>
          <cell r="B4485" t="str">
            <v>TUBO ACO GALVANIZADO COM COSTURA, CLASSE LEVE, DN 50 MM ( 2"),  E = 3,00 MM,  *4,40* KG/M (NBR 5580)</v>
          </cell>
          <cell r="C4485" t="str">
            <v xml:space="preserve">M     </v>
          </cell>
          <cell r="D4485" t="str">
            <v>CR</v>
          </cell>
          <cell r="E4485" t="str">
            <v>73,58</v>
          </cell>
        </row>
        <row r="4486">
          <cell r="A4486">
            <v>21014</v>
          </cell>
          <cell r="B4486" t="str">
            <v>TUBO ACO GALVANIZADO COM COSTURA, CLASSE LEVE, DN 65 MM ( 2 1/2"),  E = 3,35 MM, * 6,23* KG/M (NBR 5580)</v>
          </cell>
          <cell r="C4486" t="str">
            <v xml:space="preserve">M     </v>
          </cell>
          <cell r="D4486" t="str">
            <v>CR</v>
          </cell>
          <cell r="E4486" t="str">
            <v>102,96</v>
          </cell>
        </row>
        <row r="4487">
          <cell r="A4487">
            <v>21015</v>
          </cell>
          <cell r="B4487" t="str">
            <v>TUBO ACO GALVANIZADO COM COSTURA, CLASSE LEVE, DN 80 MM ( 3"),  E = 3,35 MM, *7,32* KG/M (NBR 5580)</v>
          </cell>
          <cell r="C4487" t="str">
            <v xml:space="preserve">M     </v>
          </cell>
          <cell r="D4487" t="str">
            <v>CR</v>
          </cell>
          <cell r="E4487" t="str">
            <v>118,29</v>
          </cell>
        </row>
        <row r="4488">
          <cell r="A4488">
            <v>7697</v>
          </cell>
          <cell r="B4488" t="str">
            <v>TUBO ACO GALVANIZADO COM COSTURA, CLASSE MEDIA, DN 1.1/2", E = *3,25* MM, PESO *3,61* KG/M (NBR 5580)</v>
          </cell>
          <cell r="C4488" t="str">
            <v xml:space="preserve">M     </v>
          </cell>
          <cell r="D4488" t="str">
            <v>CR</v>
          </cell>
          <cell r="E4488" t="str">
            <v>56,44</v>
          </cell>
        </row>
        <row r="4489">
          <cell r="A4489">
            <v>7698</v>
          </cell>
          <cell r="B4489" t="str">
            <v>TUBO ACO GALVANIZADO COM COSTURA, CLASSE MEDIA, DN 1.1/4", E = *3,25* MM, PESO *3,14* KG/M (NBR 5580)</v>
          </cell>
          <cell r="C4489" t="str">
            <v xml:space="preserve">M     </v>
          </cell>
          <cell r="D4489" t="str">
            <v>CR</v>
          </cell>
          <cell r="E4489" t="str">
            <v>48,59</v>
          </cell>
        </row>
        <row r="4490">
          <cell r="A4490">
            <v>7691</v>
          </cell>
          <cell r="B4490" t="str">
            <v>TUBO ACO GALVANIZADO COM COSTURA, CLASSE MEDIA, DN 1/2", E = *2,65* MM, PESO *1,22* KG/M (NBR 5580)</v>
          </cell>
          <cell r="C4490" t="str">
            <v xml:space="preserve">M     </v>
          </cell>
          <cell r="D4490" t="str">
            <v>CR</v>
          </cell>
          <cell r="E4490" t="str">
            <v>20,53</v>
          </cell>
        </row>
        <row r="4491">
          <cell r="A4491">
            <v>40626</v>
          </cell>
          <cell r="B4491" t="str">
            <v>TUBO ACO GALVANIZADO COM COSTURA, CLASSE MEDIA, DN 1", E = 3,38 MM, PESO 2,50 KG/M (NBR 5580)</v>
          </cell>
          <cell r="C4491" t="str">
            <v xml:space="preserve">M     </v>
          </cell>
          <cell r="D4491" t="str">
            <v>CR</v>
          </cell>
          <cell r="E4491" t="str">
            <v>38,53</v>
          </cell>
        </row>
        <row r="4492">
          <cell r="A4492">
            <v>7701</v>
          </cell>
          <cell r="B4492" t="str">
            <v>TUBO ACO GALVANIZADO COM COSTURA, CLASSE MEDIA, DN 2.1/2", E = *3,65* MM, PESO *6,51* KG/M (NBR 5580)</v>
          </cell>
          <cell r="C4492" t="str">
            <v xml:space="preserve">M     </v>
          </cell>
          <cell r="D4492" t="str">
            <v>CR</v>
          </cell>
          <cell r="E4492" t="str">
            <v>101,01</v>
          </cell>
        </row>
        <row r="4493">
          <cell r="A4493">
            <v>7696</v>
          </cell>
          <cell r="B4493" t="str">
            <v>TUBO ACO GALVANIZADO COM COSTURA, CLASSE MEDIA, DN 2", E = *3,65* MM, PESO *5,10* KG/M (NBR 5580)</v>
          </cell>
          <cell r="C4493" t="str">
            <v xml:space="preserve">M     </v>
          </cell>
          <cell r="D4493" t="str">
            <v>CR</v>
          </cell>
          <cell r="E4493" t="str">
            <v>81,39</v>
          </cell>
        </row>
        <row r="4494">
          <cell r="A4494">
            <v>7700</v>
          </cell>
          <cell r="B4494" t="str">
            <v>TUBO ACO GALVANIZADO COM COSTURA, CLASSE MEDIA, DN 3/4", E = *2,65* MM, PESO *1,58* KG/M (NBR 5580)</v>
          </cell>
          <cell r="C4494" t="str">
            <v xml:space="preserve">M     </v>
          </cell>
          <cell r="D4494" t="str">
            <v>CR</v>
          </cell>
          <cell r="E4494" t="str">
            <v>25,96</v>
          </cell>
        </row>
        <row r="4495">
          <cell r="A4495">
            <v>7694</v>
          </cell>
          <cell r="B4495" t="str">
            <v>TUBO ACO GALVANIZADO COM COSTURA, CLASSE MEDIA, DN 3", E = *4,05* MM, PESO *8,47* KG/M (NBR 5580)</v>
          </cell>
          <cell r="C4495" t="str">
            <v xml:space="preserve">M     </v>
          </cell>
          <cell r="D4495" t="str">
            <v>CR</v>
          </cell>
          <cell r="E4495" t="str">
            <v>135,93</v>
          </cell>
        </row>
        <row r="4496">
          <cell r="A4496">
            <v>7693</v>
          </cell>
          <cell r="B4496" t="str">
            <v>TUBO ACO GALVANIZADO COM COSTURA, CLASSE MEDIA, DN 4", E = 4,50* MM, PESO 12,10* KG/M (NBR 5580)</v>
          </cell>
          <cell r="C4496" t="str">
            <v xml:space="preserve">M     </v>
          </cell>
          <cell r="D4496" t="str">
            <v>CR</v>
          </cell>
          <cell r="E4496" t="str">
            <v>187,20</v>
          </cell>
        </row>
        <row r="4497">
          <cell r="A4497">
            <v>7692</v>
          </cell>
          <cell r="B4497" t="str">
            <v>TUBO ACO GALVANIZADO COM COSTURA, CLASSE MEDIA, DN 5", E = *5,40* MM, PESO *17,80* KG/M (NBR 5580)</v>
          </cell>
          <cell r="C4497" t="str">
            <v xml:space="preserve">M     </v>
          </cell>
          <cell r="D4497" t="str">
            <v>CR</v>
          </cell>
          <cell r="E4497" t="str">
            <v>280,27</v>
          </cell>
        </row>
        <row r="4498">
          <cell r="A4498">
            <v>7695</v>
          </cell>
          <cell r="B4498" t="str">
            <v>TUBO ACO GALVANIZADO COM COSTURA, CLASSE MEDIA, DN 6", E = 4,85* MM, PESO 19,68* KG/M (NBR 5580)</v>
          </cell>
          <cell r="C4498" t="str">
            <v xml:space="preserve">M     </v>
          </cell>
          <cell r="D4498" t="str">
            <v>CR</v>
          </cell>
          <cell r="E4498" t="str">
            <v>303,96</v>
          </cell>
        </row>
        <row r="4499">
          <cell r="A4499">
            <v>13356</v>
          </cell>
          <cell r="B4499" t="str">
            <v>TUBO ACO INDUSTRIAL DN 2" (50,8 MM) E=1,50MM, PESO= 1,8237 KG/M</v>
          </cell>
          <cell r="C4499" t="str">
            <v xml:space="preserve">M     </v>
          </cell>
          <cell r="D4499" t="str">
            <v>CR</v>
          </cell>
          <cell r="E4499" t="str">
            <v>22,04</v>
          </cell>
        </row>
        <row r="4500">
          <cell r="A4500">
            <v>36365</v>
          </cell>
          <cell r="B4500" t="str">
            <v>TUBO COLETOR DE ESGOTO PVC, JEI, DN 100 MM (NBR  7362)</v>
          </cell>
          <cell r="C4500" t="str">
            <v xml:space="preserve">M     </v>
          </cell>
          <cell r="D4500" t="str">
            <v>CR</v>
          </cell>
          <cell r="E4500" t="str">
            <v>40,96</v>
          </cell>
        </row>
        <row r="4501">
          <cell r="A4501">
            <v>41930</v>
          </cell>
          <cell r="B4501" t="str">
            <v>TUBO COLETOR DE ESGOTO PVC, JEI, DN 200 MM (NBR 7362)</v>
          </cell>
          <cell r="C4501" t="str">
            <v xml:space="preserve">M     </v>
          </cell>
          <cell r="D4501" t="str">
            <v>CR</v>
          </cell>
          <cell r="E4501" t="str">
            <v>136,44</v>
          </cell>
        </row>
        <row r="4502">
          <cell r="A4502">
            <v>41931</v>
          </cell>
          <cell r="B4502" t="str">
            <v>TUBO COLETOR DE ESGOTO PVC, JEI, DN 250 MM (NBR 7362)</v>
          </cell>
          <cell r="C4502" t="str">
            <v xml:space="preserve">M     </v>
          </cell>
          <cell r="D4502" t="str">
            <v>CR</v>
          </cell>
          <cell r="E4502" t="str">
            <v>213,69</v>
          </cell>
        </row>
        <row r="4503">
          <cell r="A4503">
            <v>41932</v>
          </cell>
          <cell r="B4503" t="str">
            <v>TUBO COLETOR DE ESGOTO PVC, JEI, DN 300 MM (NBR 7362)</v>
          </cell>
          <cell r="C4503" t="str">
            <v xml:space="preserve">M     </v>
          </cell>
          <cell r="D4503" t="str">
            <v>CR</v>
          </cell>
          <cell r="E4503" t="str">
            <v>328,91</v>
          </cell>
        </row>
        <row r="4504">
          <cell r="A4504">
            <v>41933</v>
          </cell>
          <cell r="B4504" t="str">
            <v>TUBO COLETOR DE ESGOTO PVC, JEI, DN 350 MM (NBR 7362)</v>
          </cell>
          <cell r="C4504" t="str">
            <v xml:space="preserve">M     </v>
          </cell>
          <cell r="D4504" t="str">
            <v>CR</v>
          </cell>
          <cell r="E4504" t="str">
            <v>464,83</v>
          </cell>
        </row>
        <row r="4505">
          <cell r="A4505">
            <v>41934</v>
          </cell>
          <cell r="B4505" t="str">
            <v>TUBO COLETOR DE ESGOTO PVC, JEI, DN 400 MM (NBR 7362)</v>
          </cell>
          <cell r="C4505" t="str">
            <v xml:space="preserve">M     </v>
          </cell>
          <cell r="D4505" t="str">
            <v>CR</v>
          </cell>
          <cell r="E4505" t="str">
            <v>541,34</v>
          </cell>
        </row>
        <row r="4506">
          <cell r="A4506">
            <v>41936</v>
          </cell>
          <cell r="B4506" t="str">
            <v>TUBO COLETOR DE ESGOTO, PVC, JEI, DN 150 MM  (NBR 7362)</v>
          </cell>
          <cell r="C4506" t="str">
            <v xml:space="preserve">M     </v>
          </cell>
          <cell r="D4506" t="str">
            <v>CR</v>
          </cell>
          <cell r="E4506" t="str">
            <v>80,34</v>
          </cell>
        </row>
        <row r="4507">
          <cell r="A4507">
            <v>44812</v>
          </cell>
          <cell r="B4507" t="str">
            <v>TUBO CORRUGADO PEAD, PAREDE DUPLA, INTERNA LISA, JEI DN/DI 500 MM (DRENAGEM/ESGOTO)</v>
          </cell>
          <cell r="C4507" t="str">
            <v xml:space="preserve">M     </v>
          </cell>
          <cell r="D4507" t="str">
            <v>CR</v>
          </cell>
          <cell r="E4507" t="str">
            <v>481,09</v>
          </cell>
        </row>
        <row r="4508">
          <cell r="A4508">
            <v>41785</v>
          </cell>
          <cell r="B4508" t="str">
            <v>TUBO CORRUGADO PEAD, PAREDE DUPLA, INTERNA LISA, JEI, DN/DI *1000* MM, PARA SANEAMENTO (DRENAGEM/ESGOTO)</v>
          </cell>
          <cell r="C4508" t="str">
            <v xml:space="preserve">M     </v>
          </cell>
          <cell r="D4508" t="str">
            <v>CR</v>
          </cell>
          <cell r="E4508" t="str">
            <v>1.782,88</v>
          </cell>
        </row>
        <row r="4509">
          <cell r="A4509">
            <v>41781</v>
          </cell>
          <cell r="B4509" t="str">
            <v>TUBO CORRUGADO PEAD, PAREDE DUPLA, INTERNA LISA, JEI, DN/DI *400* MM, PARA SANEAMENTO (DRENAGEM/ESGOTO)</v>
          </cell>
          <cell r="C4509" t="str">
            <v xml:space="preserve">M     </v>
          </cell>
          <cell r="D4509" t="str">
            <v>CR</v>
          </cell>
          <cell r="E4509" t="str">
            <v>321,93</v>
          </cell>
        </row>
        <row r="4510">
          <cell r="A4510">
            <v>41783</v>
          </cell>
          <cell r="B4510" t="str">
            <v>TUBO CORRUGADO PEAD, PAREDE DUPLA, INTERNA LISA, JEI, DN/DI *800* MM, PARA SANEAMENTO (DRENAGEM/ESGOTO)</v>
          </cell>
          <cell r="C4510" t="str">
            <v xml:space="preserve">M     </v>
          </cell>
          <cell r="D4510" t="str">
            <v>CR</v>
          </cell>
          <cell r="E4510" t="str">
            <v>1.157,35</v>
          </cell>
        </row>
        <row r="4511">
          <cell r="A4511">
            <v>41786</v>
          </cell>
          <cell r="B4511" t="str">
            <v>TUBO CORRUGADO PEAD, PAREDE DUPLA, INTERNA LISA, JEI, DN/DI 1200 MM, PARA SANEAMENTO (DRENAGEM/ESGOTO)</v>
          </cell>
          <cell r="C4511" t="str">
            <v xml:space="preserve">M     </v>
          </cell>
          <cell r="D4511" t="str">
            <v>CR</v>
          </cell>
          <cell r="E4511" t="str">
            <v>2.464,05</v>
          </cell>
        </row>
        <row r="4512">
          <cell r="A4512">
            <v>41779</v>
          </cell>
          <cell r="B4512" t="str">
            <v>TUBO CORRUGADO PEAD, PAREDE DUPLA, INTERNA LISA, JEI, DN/DI 250 MM, PARA SANEAMENTO (DRENAGEM/ESGOTO)</v>
          </cell>
          <cell r="C4512" t="str">
            <v xml:space="preserve">M     </v>
          </cell>
          <cell r="D4512" t="str">
            <v>CR</v>
          </cell>
          <cell r="E4512" t="str">
            <v>126,78</v>
          </cell>
        </row>
        <row r="4513">
          <cell r="A4513">
            <v>41780</v>
          </cell>
          <cell r="B4513" t="str">
            <v>TUBO CORRUGADO PEAD, PAREDE DUPLA, INTERNA LISA, JEI, DN/DI 300 MM, PARA SANEAMENTO (DRENAGEM/ESGOTO)</v>
          </cell>
          <cell r="C4513" t="str">
            <v xml:space="preserve">M     </v>
          </cell>
          <cell r="D4513" t="str">
            <v>CR</v>
          </cell>
          <cell r="E4513" t="str">
            <v>198,63</v>
          </cell>
        </row>
        <row r="4514">
          <cell r="A4514">
            <v>41782</v>
          </cell>
          <cell r="B4514" t="str">
            <v>TUBO CORRUGADO PEAD, PAREDE DUPLA, INTERNA LISA, JEI, DN/DI 600 MM, PARA SANEAMENTO (DRENAGEM/ESGOTO)</v>
          </cell>
          <cell r="C4514" t="str">
            <v xml:space="preserve">M     </v>
          </cell>
          <cell r="D4514" t="str">
            <v>CR</v>
          </cell>
          <cell r="E4514" t="str">
            <v>711,54</v>
          </cell>
        </row>
        <row r="4515">
          <cell r="A4515">
            <v>38130</v>
          </cell>
          <cell r="B4515" t="str">
            <v>TUBO CPVC SOLDAVEL, 35 MM, AGUA QUENTE PREDIAL (NBR 15884)</v>
          </cell>
          <cell r="C4515" t="str">
            <v xml:space="preserve">M     </v>
          </cell>
          <cell r="D4515" t="str">
            <v>CR</v>
          </cell>
          <cell r="E4515" t="str">
            <v>42,87</v>
          </cell>
        </row>
        <row r="4516">
          <cell r="A4516">
            <v>44260</v>
          </cell>
          <cell r="B4516" t="str">
            <v>TUBO CPVC, SOLDAVEL, 114 MM, AGUA QUENTE (NBR 15884)</v>
          </cell>
          <cell r="C4516" t="str">
            <v xml:space="preserve">M     </v>
          </cell>
          <cell r="D4516" t="str">
            <v>CR</v>
          </cell>
          <cell r="E4516" t="str">
            <v>405,74</v>
          </cell>
        </row>
        <row r="4517">
          <cell r="A4517">
            <v>21123</v>
          </cell>
          <cell r="B4517" t="str">
            <v>TUBO CPVC, SOLDAVEL, 15 MM, AGUA QUENTE PREDIAL (NBR 15884)</v>
          </cell>
          <cell r="C4517" t="str">
            <v xml:space="preserve">M     </v>
          </cell>
          <cell r="D4517" t="str">
            <v xml:space="preserve">C </v>
          </cell>
          <cell r="E4517" t="str">
            <v>11,93</v>
          </cell>
        </row>
        <row r="4518">
          <cell r="A4518">
            <v>21124</v>
          </cell>
          <cell r="B4518" t="str">
            <v>TUBO CPVC, SOLDAVEL, 22 MM, AGUA QUENTE PREDIAL (NBR 15884)</v>
          </cell>
          <cell r="C4518" t="str">
            <v xml:space="preserve">M     </v>
          </cell>
          <cell r="D4518" t="str">
            <v>CR</v>
          </cell>
          <cell r="E4518" t="str">
            <v>19,06</v>
          </cell>
        </row>
        <row r="4519">
          <cell r="A4519">
            <v>21125</v>
          </cell>
          <cell r="B4519" t="str">
            <v>TUBO CPVC, SOLDAVEL, 28 MM, AGUA QUENTE PREDIAL (NBR 15884)</v>
          </cell>
          <cell r="C4519" t="str">
            <v xml:space="preserve">M     </v>
          </cell>
          <cell r="D4519" t="str">
            <v>CR</v>
          </cell>
          <cell r="E4519" t="str">
            <v>32,82</v>
          </cell>
        </row>
        <row r="4520">
          <cell r="A4520">
            <v>38028</v>
          </cell>
          <cell r="B4520" t="str">
            <v>TUBO CPVC, SOLDAVEL, 42 MM, AGUA QUENTE PREDIAL (NBR 15884)</v>
          </cell>
          <cell r="C4520" t="str">
            <v xml:space="preserve">M     </v>
          </cell>
          <cell r="D4520" t="str">
            <v>CR</v>
          </cell>
          <cell r="E4520" t="str">
            <v>57,39</v>
          </cell>
        </row>
        <row r="4521">
          <cell r="A4521">
            <v>38029</v>
          </cell>
          <cell r="B4521" t="str">
            <v>TUBO CPVC, SOLDAVEL, 54 MM, AGUA QUENTE PREDIAL (NBR 15884)</v>
          </cell>
          <cell r="C4521" t="str">
            <v xml:space="preserve">M     </v>
          </cell>
          <cell r="D4521" t="str">
            <v>CR</v>
          </cell>
          <cell r="E4521" t="str">
            <v>84,00</v>
          </cell>
        </row>
        <row r="4522">
          <cell r="A4522">
            <v>38030</v>
          </cell>
          <cell r="B4522" t="str">
            <v>TUBO CPVC, SOLDAVEL, 73 MM, AGUA QUENTE PREDIAL (NBR 15884)</v>
          </cell>
          <cell r="C4522" t="str">
            <v xml:space="preserve">M     </v>
          </cell>
          <cell r="D4522" t="str">
            <v>CR</v>
          </cell>
          <cell r="E4522" t="str">
            <v>135,83</v>
          </cell>
        </row>
        <row r="4523">
          <cell r="A4523">
            <v>38031</v>
          </cell>
          <cell r="B4523" t="str">
            <v>TUBO CPVC, SOLDAVEL, 89 MM, AGUA QUENTE PREDIAL (NBR 15884)</v>
          </cell>
          <cell r="C4523" t="str">
            <v xml:space="preserve">M     </v>
          </cell>
          <cell r="D4523" t="str">
            <v>CR</v>
          </cell>
          <cell r="E4523" t="str">
            <v>213,20</v>
          </cell>
        </row>
        <row r="4524">
          <cell r="A4524">
            <v>39735</v>
          </cell>
          <cell r="B4524" t="str">
            <v>TUBO DE BORRACHA ELASTOMERICA FLEXIVEL, PRETA, PARA ISOLAMENTO TERMICO DE TUBULACAO, DN 1 1/8" (28 MM), E= 32 MM, COEFICIENTE DE CONDUTIVIDADE TERMICA 0,036W/mK, VAPOR DE AGUA MAIOR OU IGUAL A 10.000</v>
          </cell>
          <cell r="C4524" t="str">
            <v xml:space="preserve">M     </v>
          </cell>
          <cell r="D4524" t="str">
            <v>CR</v>
          </cell>
          <cell r="E4524" t="str">
            <v>125,00</v>
          </cell>
        </row>
        <row r="4525">
          <cell r="A4525">
            <v>39734</v>
          </cell>
          <cell r="B4525" t="str">
            <v>TUBO DE BORRACHA ELASTOMERICA FLEXIVEL, PRETA, PARA ISOLAMENTO TERMICO DE TUBULACAO, DN 1 3/8" (35 MM), E= 32 MM, COEFICIENTE DE CONDUTIVIDADE TERMICA 0,036W/mK, VAPOR DE AGUA MAIOR OU IGUAL A 10.000</v>
          </cell>
          <cell r="C4525" t="str">
            <v xml:space="preserve">M     </v>
          </cell>
          <cell r="D4525" t="str">
            <v>CR</v>
          </cell>
          <cell r="E4525" t="str">
            <v>148,27</v>
          </cell>
        </row>
        <row r="4526">
          <cell r="A4526">
            <v>39736</v>
          </cell>
          <cell r="B4526" t="str">
            <v>TUBO DE BORRACHA ELASTOMERICA FLEXIVEL, PRETA, PARA ISOLAMENTO TERMICO DE TUBULACAO, DN 1 5/8" (42 MM), E= 32 MM, COEFICIENTE DE CONDUTIVIDADE TERMICA 0,036W/mK, VAPOR DE AGUA MAIOR OU IGUAL A 10.000</v>
          </cell>
          <cell r="C4526" t="str">
            <v xml:space="preserve">M     </v>
          </cell>
          <cell r="D4526" t="str">
            <v>CR</v>
          </cell>
          <cell r="E4526" t="str">
            <v>169,22</v>
          </cell>
        </row>
        <row r="4527">
          <cell r="A4527">
            <v>39737</v>
          </cell>
          <cell r="B4527" t="str">
            <v>TUBO DE BORRACHA ELASTOMERICA FLEXIVEL, PRETA, PARA ISOLAMENTO TERMICO DE TUBULACAO, DN 1/2" (12 MM), E= 19 MM, COEFICIENTE DE CONDUTIVIDADE TERMICA 0,036W/mK, VAPOR DE AGUA MAIOR OU IGUAL A 10.000</v>
          </cell>
          <cell r="C4527" t="str">
            <v xml:space="preserve">M     </v>
          </cell>
          <cell r="D4527" t="str">
            <v>CR</v>
          </cell>
          <cell r="E4527" t="str">
            <v>22,76</v>
          </cell>
        </row>
        <row r="4528">
          <cell r="A4528">
            <v>39738</v>
          </cell>
          <cell r="B4528" t="str">
            <v>TUBO DE BORRACHA ELASTOMERICA FLEXIVEL, PRETA, PARA ISOLAMENTO TERMICO DE TUBULACAO, DN 1/4" (6 MM), E= 9 MM, COEFICIENTE DE CONDUTIVIDADE TERMICA 0,036W/mK, VAPOR DE AGUA MAIOR OU IGUAL A 10.000</v>
          </cell>
          <cell r="C4528" t="str">
            <v xml:space="preserve">M     </v>
          </cell>
          <cell r="D4528" t="str">
            <v>CR</v>
          </cell>
          <cell r="E4528" t="str">
            <v>8,23</v>
          </cell>
        </row>
        <row r="4529">
          <cell r="A4529">
            <v>39739</v>
          </cell>
          <cell r="B4529" t="str">
            <v>TUBO DE BORRACHA ELASTOMERICA FLEXIVEL, PRETA, PARA ISOLAMENTO TERMICO DE TUBULACAO, DN 1" (25 MM), E= 32 MM, COEFICIENTE DE CONDUTIVIDADE TERMICA 0,036W/mK, VAPOR DE AGUA MAIOR OU IGUAL A 10.000</v>
          </cell>
          <cell r="C4529" t="str">
            <v xml:space="preserve">M     </v>
          </cell>
          <cell r="D4529" t="str">
            <v>CR</v>
          </cell>
          <cell r="E4529" t="str">
            <v>117,02</v>
          </cell>
        </row>
        <row r="4530">
          <cell r="A4530">
            <v>39733</v>
          </cell>
          <cell r="B4530" t="str">
            <v>TUBO DE BORRACHA ELASTOMERICA FLEXIVEL, PRETA, PARA ISOLAMENTO TERMICO DE TUBULACAO, DN 2 1/8" (54 MM), E= 32 MM, COEFICIENTE DE CONDUTIVIDADE TERMICA 0,036W/mK, VAPOR DE AGUA MAIOR OU IGUAL A 10.000</v>
          </cell>
          <cell r="C4530" t="str">
            <v xml:space="preserve">M     </v>
          </cell>
          <cell r="D4530" t="str">
            <v>CR</v>
          </cell>
          <cell r="E4530" t="str">
            <v>202,50</v>
          </cell>
        </row>
        <row r="4531">
          <cell r="A4531">
            <v>39854</v>
          </cell>
          <cell r="B4531" t="str">
            <v>TUBO DE BORRACHA ELASTOMERICA FLEXIVEL, PRETA, PARA ISOLAMENTO TERMICO DE TUBULACAO, DN 2 5/8" (*64* MM), E= *32* MM, COEFICIENTE DE CONDUTIVIDADE TERMICA 0,036W/MK, VAPOR DE AGUA MAIOR OU IGUAL A 10.000</v>
          </cell>
          <cell r="C4531" t="str">
            <v xml:space="preserve">M     </v>
          </cell>
          <cell r="D4531" t="str">
            <v>CR</v>
          </cell>
          <cell r="E4531" t="str">
            <v>205,37</v>
          </cell>
        </row>
        <row r="4532">
          <cell r="A4532">
            <v>39740</v>
          </cell>
          <cell r="B4532" t="str">
            <v>TUBO DE BORRACHA ELASTOMERICA FLEXIVEL, PRETA, PARA ISOLAMENTO TERMICO DE TUBULACAO, DN 3/4" (18 MM), E= 32 MM, COEFICIENTE DE CONDUTIVIDADE TERMICA 0,036W/mK, VAPOR DE AGUA MAIOR OU IGUAL A 10.000</v>
          </cell>
          <cell r="C4532" t="str">
            <v xml:space="preserve">M     </v>
          </cell>
          <cell r="D4532" t="str">
            <v>CR</v>
          </cell>
          <cell r="E4532" t="str">
            <v>112,37</v>
          </cell>
        </row>
        <row r="4533">
          <cell r="A4533">
            <v>39741</v>
          </cell>
          <cell r="B4533" t="str">
            <v>TUBO DE BORRACHA ELASTOMERICA FLEXIVEL, PRETA, PARA ISOLAMENTO TERMICO DE TUBULACAO, DN 3/8" (10 MM), E= 19 MM, COEFICIENTE DE CONDUTIVIDADE TERMICA 0,036W/mK, VAPOR DE AGUA MAIOR OU IGUAL A 10.000</v>
          </cell>
          <cell r="C4533" t="str">
            <v xml:space="preserve">M     </v>
          </cell>
          <cell r="D4533" t="str">
            <v>CR</v>
          </cell>
          <cell r="E4533" t="str">
            <v>20,71</v>
          </cell>
        </row>
        <row r="4534">
          <cell r="A4534">
            <v>39853</v>
          </cell>
          <cell r="B4534" t="str">
            <v>TUBO DE BORRACHA ELASTOMERICA FLEXIVEL, PRETA, PARA ISOLAMENTO TERMICO DE TUBULACAO, DN 5/8" (15 MM), E= 19 MM, COEFICIENTE DE CONDUTIVIDADE TERMICA 0,036W/MK, VAPOR DE AGUA MAIOR OU IGUAL A 10.000</v>
          </cell>
          <cell r="C4534" t="str">
            <v xml:space="preserve">M     </v>
          </cell>
          <cell r="D4534" t="str">
            <v>CR</v>
          </cell>
          <cell r="E4534" t="str">
            <v>27,20</v>
          </cell>
        </row>
        <row r="4535">
          <cell r="A4535">
            <v>39742</v>
          </cell>
          <cell r="B4535" t="str">
            <v>TUBO DE BORRACHA ELASTOMERICA FLEXIVEL, PRETA, PARA ISOLAMENTO TERMICO DE TUBULACAO, DN 7/8" (22 MM), E= 32 MM, COEFICIENTE DE CONDUTIVIDADE TERMICA 0,036W/mK, VAPOR DE AGUA MAIOR OU IGUAL A 10.000</v>
          </cell>
          <cell r="C4535" t="str">
            <v xml:space="preserve">M     </v>
          </cell>
          <cell r="D4535" t="str">
            <v>CR</v>
          </cell>
          <cell r="E4535" t="str">
            <v>90,32</v>
          </cell>
        </row>
        <row r="4536">
          <cell r="A4536">
            <v>39749</v>
          </cell>
          <cell r="B4536" t="str">
            <v>TUBO DE COBRE CLASSE "A", DN = 1 " (28 MM), PARA INSTALACOES DE MEDIA PRESSAO PARA GASES COMBUSTIVEIS E MEDICINAIS</v>
          </cell>
          <cell r="C4536" t="str">
            <v xml:space="preserve">M     </v>
          </cell>
          <cell r="D4536" t="str">
            <v>AS</v>
          </cell>
          <cell r="E4536" t="str">
            <v>94,84</v>
          </cell>
        </row>
        <row r="4537">
          <cell r="A4537">
            <v>39751</v>
          </cell>
          <cell r="B4537" t="str">
            <v>TUBO DE COBRE CLASSE "A", DN = 1 1/2 " (42 MM), PARA INSTALACOES DE MEDIA PRESSAO PARA GASES COMBUSTIVEIS E MEDICINAIS</v>
          </cell>
          <cell r="C4537" t="str">
            <v xml:space="preserve">M     </v>
          </cell>
          <cell r="D4537" t="str">
            <v>AS</v>
          </cell>
          <cell r="E4537" t="str">
            <v>172,34</v>
          </cell>
        </row>
        <row r="4538">
          <cell r="A4538">
            <v>39750</v>
          </cell>
          <cell r="B4538" t="str">
            <v>TUBO DE COBRE CLASSE "A", DN = 1 1/4 " (35 MM), PARA INSTALACOES DE MEDIA PRESSAO PARA GASES COMBUSTIVEIS E MEDICINAIS</v>
          </cell>
          <cell r="C4538" t="str">
            <v xml:space="preserve">M     </v>
          </cell>
          <cell r="D4538" t="str">
            <v>AS</v>
          </cell>
          <cell r="E4538" t="str">
            <v>143,24</v>
          </cell>
        </row>
        <row r="4539">
          <cell r="A4539">
            <v>39747</v>
          </cell>
          <cell r="B4539" t="str">
            <v>TUBO DE COBRE CLASSE "A", DN = 1/2 " (15 MM), PARA INSTALACOES DE MEDIA PRESSAO PARA GASES COMBUSTIVEIS E MEDICINAIS</v>
          </cell>
          <cell r="C4539" t="str">
            <v xml:space="preserve">M     </v>
          </cell>
          <cell r="D4539" t="str">
            <v>AS</v>
          </cell>
          <cell r="E4539" t="str">
            <v>46,07</v>
          </cell>
        </row>
        <row r="4540">
          <cell r="A4540">
            <v>39753</v>
          </cell>
          <cell r="B4540" t="str">
            <v>TUBO DE COBRE CLASSE "A", DN = 2 1/2 " (66 MM), PARA INSTALACOES DE MEDIA PRESSAO PARA GASES COMBUSTIVEIS E MEDICINAIS</v>
          </cell>
          <cell r="C4540" t="str">
            <v xml:space="preserve">M     </v>
          </cell>
          <cell r="D4540" t="str">
            <v>AS</v>
          </cell>
          <cell r="E4540" t="str">
            <v>317,23</v>
          </cell>
        </row>
        <row r="4541">
          <cell r="A4541">
            <v>39754</v>
          </cell>
          <cell r="B4541" t="str">
            <v>TUBO DE COBRE CLASSE "A", DN = 3 " (79 MM), PARA INSTALACOES DE MEDIA PRESSAO PARA GASES COMBUSTIVEIS E MEDICINAIS</v>
          </cell>
          <cell r="C4541" t="str">
            <v xml:space="preserve">M     </v>
          </cell>
          <cell r="D4541" t="str">
            <v>AS</v>
          </cell>
          <cell r="E4541" t="str">
            <v>467,37</v>
          </cell>
        </row>
        <row r="4542">
          <cell r="A4542">
            <v>39748</v>
          </cell>
          <cell r="B4542" t="str">
            <v>TUBO DE COBRE CLASSE "A", DN = 3/4 " (22 MM), PARA INSTALACOES DE MEDIA PRESSAO PARA GASES COMBUSTIVEIS E MEDICINAIS</v>
          </cell>
          <cell r="C4542" t="str">
            <v xml:space="preserve">M     </v>
          </cell>
          <cell r="D4542" t="str">
            <v>AS</v>
          </cell>
          <cell r="E4542" t="str">
            <v>74,55</v>
          </cell>
        </row>
        <row r="4543">
          <cell r="A4543">
            <v>39755</v>
          </cell>
          <cell r="B4543" t="str">
            <v>TUBO DE COBRE CLASSE "A", DN = 4 " (104 MM), PARA INSTALACOES DE MEDIA PRESSAO PARA GASES COMBUSTIVEIS E MEDICINAIS</v>
          </cell>
          <cell r="C4543" t="str">
            <v xml:space="preserve">M     </v>
          </cell>
          <cell r="D4543" t="str">
            <v>AS</v>
          </cell>
          <cell r="E4543" t="str">
            <v>708,65</v>
          </cell>
        </row>
        <row r="4544">
          <cell r="A4544">
            <v>12742</v>
          </cell>
          <cell r="B4544" t="str">
            <v>TUBO DE COBRE CLASSE "E", DN = 104 MM, PARA INSTALACAO HIDRAULICA PREDIAL</v>
          </cell>
          <cell r="C4544" t="str">
            <v xml:space="preserve">M     </v>
          </cell>
          <cell r="D4544" t="str">
            <v>AS</v>
          </cell>
          <cell r="E4544" t="str">
            <v>561,12</v>
          </cell>
        </row>
        <row r="4545">
          <cell r="A4545">
            <v>12713</v>
          </cell>
          <cell r="B4545" t="str">
            <v>TUBO DE COBRE CLASSE "E", DN = 15 MM, PARA INSTALACAO HIDRAULICA PREDIAL</v>
          </cell>
          <cell r="C4545" t="str">
            <v xml:space="preserve">M     </v>
          </cell>
          <cell r="D4545" t="str">
            <v>AS</v>
          </cell>
          <cell r="E4545" t="str">
            <v>29,76</v>
          </cell>
        </row>
        <row r="4546">
          <cell r="A4546">
            <v>12743</v>
          </cell>
          <cell r="B4546" t="str">
            <v>TUBO DE COBRE CLASSE "E", DN = 22 MM, PARA INSTALACAO HIDRAULICA PREDIAL</v>
          </cell>
          <cell r="C4546" t="str">
            <v xml:space="preserve">M     </v>
          </cell>
          <cell r="D4546" t="str">
            <v>AS</v>
          </cell>
          <cell r="E4546" t="str">
            <v>51,19</v>
          </cell>
        </row>
        <row r="4547">
          <cell r="A4547">
            <v>12744</v>
          </cell>
          <cell r="B4547" t="str">
            <v>TUBO DE COBRE CLASSE "E", DN = 28 MM, PARA INSTALACAO HIDRAULICA PREDIAL</v>
          </cell>
          <cell r="C4547" t="str">
            <v xml:space="preserve">M     </v>
          </cell>
          <cell r="D4547" t="str">
            <v>AS</v>
          </cell>
          <cell r="E4547" t="str">
            <v>64,97</v>
          </cell>
        </row>
        <row r="4548">
          <cell r="A4548">
            <v>12745</v>
          </cell>
          <cell r="B4548" t="str">
            <v>TUBO DE COBRE CLASSE "E", DN = 35 MM, PARA INSTALACAO HIDRAULICA PREDIAL</v>
          </cell>
          <cell r="C4548" t="str">
            <v xml:space="preserve">M     </v>
          </cell>
          <cell r="D4548" t="str">
            <v>AS</v>
          </cell>
          <cell r="E4548" t="str">
            <v>94,35</v>
          </cell>
        </row>
        <row r="4549">
          <cell r="A4549">
            <v>12746</v>
          </cell>
          <cell r="B4549" t="str">
            <v>TUBO DE COBRE CLASSE "E", DN = 42 MM, PARA INSTALACAO HIDRAULICA PREDIAL</v>
          </cell>
          <cell r="C4549" t="str">
            <v xml:space="preserve">M     </v>
          </cell>
          <cell r="D4549" t="str">
            <v>AS</v>
          </cell>
          <cell r="E4549" t="str">
            <v>127,41</v>
          </cell>
        </row>
        <row r="4550">
          <cell r="A4550">
            <v>12747</v>
          </cell>
          <cell r="B4550" t="str">
            <v>TUBO DE COBRE CLASSE "E", DN = 54 MM, PARA INSTALACAO HIDRAULICA PREDIAL</v>
          </cell>
          <cell r="C4550" t="str">
            <v xml:space="preserve">M     </v>
          </cell>
          <cell r="D4550" t="str">
            <v>AS</v>
          </cell>
          <cell r="E4550" t="str">
            <v>184,77</v>
          </cell>
        </row>
        <row r="4551">
          <cell r="A4551">
            <v>12748</v>
          </cell>
          <cell r="B4551" t="str">
            <v>TUBO DE COBRE CLASSE "E", DN = 66 MM, PARA INSTALACAO HIDRAULICA PREDIAL</v>
          </cell>
          <cell r="C4551" t="str">
            <v xml:space="preserve">M     </v>
          </cell>
          <cell r="D4551" t="str">
            <v>AS</v>
          </cell>
          <cell r="E4551" t="str">
            <v>260,31</v>
          </cell>
        </row>
        <row r="4552">
          <cell r="A4552">
            <v>12749</v>
          </cell>
          <cell r="B4552" t="str">
            <v>TUBO DE COBRE CLASSE "E", DN = 79 MM, PARA INSTALACAO HIDRAULICA PREDIAL</v>
          </cell>
          <cell r="C4552" t="str">
            <v xml:space="preserve">M     </v>
          </cell>
          <cell r="D4552" t="str">
            <v>AS</v>
          </cell>
          <cell r="E4552" t="str">
            <v>380,54</v>
          </cell>
        </row>
        <row r="4553">
          <cell r="A4553">
            <v>39726</v>
          </cell>
          <cell r="B4553" t="str">
            <v>TUBO DE COBRE CLASSE "I", DN = 1 " (28 MM), PARA INSTALACOES INDUSTRIAIS DE ALTA PRESSAO E VAPOR</v>
          </cell>
          <cell r="C4553" t="str">
            <v xml:space="preserve">M     </v>
          </cell>
          <cell r="D4553" t="str">
            <v>AS</v>
          </cell>
          <cell r="E4553" t="str">
            <v>124,99</v>
          </cell>
        </row>
        <row r="4554">
          <cell r="A4554">
            <v>39728</v>
          </cell>
          <cell r="B4554" t="str">
            <v>TUBO DE COBRE CLASSE "I", DN = 1 1/2 " (42 MM), PARA INSTALACOES INDUSTRIAIS DE ALTA PRESSAO E VAPOR</v>
          </cell>
          <cell r="C4554" t="str">
            <v xml:space="preserve">M     </v>
          </cell>
          <cell r="D4554" t="str">
            <v>AS</v>
          </cell>
          <cell r="E4554" t="str">
            <v>219,67</v>
          </cell>
        </row>
        <row r="4555">
          <cell r="A4555">
            <v>39727</v>
          </cell>
          <cell r="B4555" t="str">
            <v>TUBO DE COBRE CLASSE "I", DN = 1 1/4 " (35 MM), PARA INSTALACOES INDUSTRIAIS DE ALTA PRESSAO E VAPOR</v>
          </cell>
          <cell r="C4555" t="str">
            <v xml:space="preserve">M     </v>
          </cell>
          <cell r="D4555" t="str">
            <v>AS</v>
          </cell>
          <cell r="E4555" t="str">
            <v>180,78</v>
          </cell>
        </row>
        <row r="4556">
          <cell r="A4556">
            <v>39724</v>
          </cell>
          <cell r="B4556" t="str">
            <v>TUBO DE COBRE CLASSE "I", DN = 1/2 " (15 MM), PARA INSTALACOES INDUSTRIAIS DE ALTA PRESSAO E VAPOR</v>
          </cell>
          <cell r="C4556" t="str">
            <v xml:space="preserve">M     </v>
          </cell>
          <cell r="D4556" t="str">
            <v>AS</v>
          </cell>
          <cell r="E4556" t="str">
            <v>55,35</v>
          </cell>
        </row>
        <row r="4557">
          <cell r="A4557">
            <v>39729</v>
          </cell>
          <cell r="B4557" t="str">
            <v>TUBO DE COBRE CLASSE "I", DN = 2 " (54 MM), PARA INSTALACOES INDUSTRIAIS DE ALTA PRESSAO E VAPOR</v>
          </cell>
          <cell r="C4557" t="str">
            <v xml:space="preserve">M     </v>
          </cell>
          <cell r="D4557" t="str">
            <v>AS</v>
          </cell>
          <cell r="E4557" t="str">
            <v>304,21</v>
          </cell>
        </row>
        <row r="4558">
          <cell r="A4558">
            <v>39730</v>
          </cell>
          <cell r="B4558" t="str">
            <v>TUBO DE COBRE CLASSE "I", DN = 2 1/2 " (66 MM), PARA INSTALACOES INDUSTRIAIS DE ALTA PRESSAO E VAPOR</v>
          </cell>
          <cell r="C4558" t="str">
            <v xml:space="preserve">M     </v>
          </cell>
          <cell r="D4558" t="str">
            <v>AS</v>
          </cell>
          <cell r="E4558" t="str">
            <v>394,70</v>
          </cell>
        </row>
        <row r="4559">
          <cell r="A4559">
            <v>39731</v>
          </cell>
          <cell r="B4559" t="str">
            <v>TUBO DE COBRE CLASSE "I", DN = 3 " (79 MM), PARA INSTALACOES INDUSTRIAIS DE ALTA PRESSAO E VAPOR</v>
          </cell>
          <cell r="C4559" t="str">
            <v xml:space="preserve">M     </v>
          </cell>
          <cell r="D4559" t="str">
            <v>AS</v>
          </cell>
          <cell r="E4559" t="str">
            <v>584,57</v>
          </cell>
        </row>
        <row r="4560">
          <cell r="A4560">
            <v>39725</v>
          </cell>
          <cell r="B4560" t="str">
            <v>TUBO DE COBRE CLASSE "I", DN = 3/4 " (22 MM), PARA INSTALACOES INDUSTRIAIS DE ALTA PRESSAO E VAPOR</v>
          </cell>
          <cell r="C4560" t="str">
            <v xml:space="preserve">M     </v>
          </cell>
          <cell r="D4560" t="str">
            <v>AS</v>
          </cell>
          <cell r="E4560" t="str">
            <v>90,21</v>
          </cell>
        </row>
        <row r="4561">
          <cell r="A4561">
            <v>39732</v>
          </cell>
          <cell r="B4561" t="str">
            <v>TUBO DE COBRE CLASSE "I", DN = 4" (104 MM), PARA INSTALACOES INDUSTRIAIS DE ALTA PRESSAO E VAPOR</v>
          </cell>
          <cell r="C4561" t="str">
            <v xml:space="preserve">M     </v>
          </cell>
          <cell r="D4561" t="str">
            <v>AS</v>
          </cell>
          <cell r="E4561" t="str">
            <v>860,46</v>
          </cell>
        </row>
        <row r="4562">
          <cell r="A4562">
            <v>39660</v>
          </cell>
          <cell r="B4562" t="str">
            <v>TUBO DE COBRE FLEXIVEL, D = 1/2 ", E = 0,79 MM, PARA AR-CONDICIONADO/ INSTALACOES GAS RESIDENCIAIS E COMERCIAIS</v>
          </cell>
          <cell r="C4562" t="str">
            <v xml:space="preserve">M     </v>
          </cell>
          <cell r="D4562" t="str">
            <v>AS</v>
          </cell>
          <cell r="E4562" t="str">
            <v>39,21</v>
          </cell>
        </row>
        <row r="4563">
          <cell r="A4563">
            <v>39662</v>
          </cell>
          <cell r="B4563" t="str">
            <v>TUBO DE COBRE FLEXIVEL, D = 1/4 ", E = 0,79 MM, PARA AR-CONDICIONADO/ INSTALACOES GAS RESIDENCIAIS E COMERCIAIS</v>
          </cell>
          <cell r="C4563" t="str">
            <v xml:space="preserve">M     </v>
          </cell>
          <cell r="D4563" t="str">
            <v>AS</v>
          </cell>
          <cell r="E4563" t="str">
            <v>18,79</v>
          </cell>
        </row>
        <row r="4564">
          <cell r="A4564">
            <v>39661</v>
          </cell>
          <cell r="B4564" t="str">
            <v>TUBO DE COBRE FLEXIVEL, D = 3/16 ", E = 0,79 MM, PARA AR-CONDICIONADO/ INSTALACOES GAS RESIDENCIAIS E COMERCIAIS</v>
          </cell>
          <cell r="C4564" t="str">
            <v xml:space="preserve">M     </v>
          </cell>
          <cell r="D4564" t="str">
            <v>AS</v>
          </cell>
          <cell r="E4564" t="str">
            <v>12,81</v>
          </cell>
        </row>
        <row r="4565">
          <cell r="A4565">
            <v>39666</v>
          </cell>
          <cell r="B4565" t="str">
            <v>TUBO DE COBRE FLEXIVEL, D = 3/4 ", E = 0,79 MM, PARA AR-CONDICIONADO/ INSTALACOES GAS RESIDENCIAIS E COMERCIAIS</v>
          </cell>
          <cell r="C4565" t="str">
            <v xml:space="preserve">M     </v>
          </cell>
          <cell r="D4565" t="str">
            <v>AS</v>
          </cell>
          <cell r="E4565" t="str">
            <v>58,98</v>
          </cell>
        </row>
        <row r="4566">
          <cell r="A4566">
            <v>39664</v>
          </cell>
          <cell r="B4566" t="str">
            <v>TUBO DE COBRE FLEXIVEL, D = 3/8 ", E = 0,79 MM, PARA AR-CONDICIONADO/ INSTALACOES GAS RESIDENCIAIS E COMERCIAIS</v>
          </cell>
          <cell r="C4566" t="str">
            <v xml:space="preserve">M     </v>
          </cell>
          <cell r="D4566" t="str">
            <v>AS</v>
          </cell>
          <cell r="E4566" t="str">
            <v>28,91</v>
          </cell>
        </row>
        <row r="4567">
          <cell r="A4567">
            <v>39663</v>
          </cell>
          <cell r="B4567" t="str">
            <v>TUBO DE COBRE FLEXIVEL, D = 5/16 ", E = 0,79 MM, PARA AR-CONDICIONADO/ INSTALACOES GAS RESIDENCIAIS E COMERCIAIS</v>
          </cell>
          <cell r="C4567" t="str">
            <v xml:space="preserve">M     </v>
          </cell>
          <cell r="D4567" t="str">
            <v>AS</v>
          </cell>
          <cell r="E4567" t="str">
            <v>23,11</v>
          </cell>
        </row>
        <row r="4568">
          <cell r="A4568">
            <v>39665</v>
          </cell>
          <cell r="B4568" t="str">
            <v>TUBO DE COBRE FLEXIVEL, D = 5/8 ", E = 0,79 MM, PARA AR-CONDICIONADO/ INSTALACOES GAS RESIDENCIAIS E COMERCIAIS</v>
          </cell>
          <cell r="C4568" t="str">
            <v xml:space="preserve">M     </v>
          </cell>
          <cell r="D4568" t="str">
            <v>AS</v>
          </cell>
          <cell r="E4568" t="str">
            <v>48,77</v>
          </cell>
        </row>
        <row r="4569">
          <cell r="A4569">
            <v>39752</v>
          </cell>
          <cell r="B4569" t="str">
            <v>TUBO DE COBRE, CLASSE "A", DN = 2" (54 MM), PARA INSTALACOES DE MEDIA PRESSAO PARA GASES COMBUSTIVEIS E MEDICINAIS</v>
          </cell>
          <cell r="C4569" t="str">
            <v xml:space="preserve">M     </v>
          </cell>
          <cell r="D4569" t="str">
            <v>AS</v>
          </cell>
          <cell r="E4569" t="str">
            <v>245,22</v>
          </cell>
        </row>
        <row r="4570">
          <cell r="A4570">
            <v>7725</v>
          </cell>
          <cell r="B4570" t="str">
            <v>TUBO DE CONCRETO ARMADO PARA AGUAS PLUVIAIS, CLASSE PA-1, COM ENCAIXE PONTA E BOLSA, DIAMETRO NOMINAL DE = 600 MM</v>
          </cell>
          <cell r="C4570" t="str">
            <v xml:space="preserve">M     </v>
          </cell>
          <cell r="D4570" t="str">
            <v xml:space="preserve">C </v>
          </cell>
          <cell r="E4570" t="str">
            <v>160,00</v>
          </cell>
        </row>
        <row r="4571">
          <cell r="A4571">
            <v>7753</v>
          </cell>
          <cell r="B4571" t="str">
            <v>TUBO DE CONCRETO ARMADO PARA AGUAS PLUVIAIS, CLASSE PA-1, COM ENCAIXE PONTA E BOLSA, DIAMETRO NOMINAL DE 1000 MM</v>
          </cell>
          <cell r="C4571" t="str">
            <v xml:space="preserve">M     </v>
          </cell>
          <cell r="D4571" t="str">
            <v>CR</v>
          </cell>
          <cell r="E4571" t="str">
            <v>311,93</v>
          </cell>
        </row>
        <row r="4572">
          <cell r="A4572">
            <v>13256</v>
          </cell>
          <cell r="B4572" t="str">
            <v>TUBO DE CONCRETO ARMADO PARA AGUAS PLUVIAIS, CLASSE PA-1, COM ENCAIXE PONTA E BOLSA, DIAMETRO NOMINAL DE 1100 MM</v>
          </cell>
          <cell r="C4572" t="str">
            <v xml:space="preserve">M     </v>
          </cell>
          <cell r="D4572" t="str">
            <v>CR</v>
          </cell>
          <cell r="E4572" t="str">
            <v>436,97</v>
          </cell>
        </row>
        <row r="4573">
          <cell r="A4573">
            <v>7757</v>
          </cell>
          <cell r="B4573" t="str">
            <v>TUBO DE CONCRETO ARMADO PARA AGUAS PLUVIAIS, CLASSE PA-1, COM ENCAIXE PONTA E BOLSA, DIAMETRO NOMINAL DE 1200 MM</v>
          </cell>
          <cell r="C4573" t="str">
            <v xml:space="preserve">M     </v>
          </cell>
          <cell r="D4573" t="str">
            <v>CR</v>
          </cell>
          <cell r="E4573" t="str">
            <v>465,88</v>
          </cell>
        </row>
        <row r="4574">
          <cell r="A4574">
            <v>7758</v>
          </cell>
          <cell r="B4574" t="str">
            <v>TUBO DE CONCRETO ARMADO PARA AGUAS PLUVIAIS, CLASSE PA-1, COM ENCAIXE PONTA E BOLSA, DIAMETRO NOMINAL DE 1500 MM</v>
          </cell>
          <cell r="C4574" t="str">
            <v xml:space="preserve">M     </v>
          </cell>
          <cell r="D4574" t="str">
            <v>CR</v>
          </cell>
          <cell r="E4574" t="str">
            <v>674,95</v>
          </cell>
        </row>
        <row r="4575">
          <cell r="A4575">
            <v>7759</v>
          </cell>
          <cell r="B4575" t="str">
            <v>TUBO DE CONCRETO ARMADO PARA AGUAS PLUVIAIS, CLASSE PA-1, COM ENCAIXE PONTA E BOLSA, DIAMETRO NOMINAL DE 2000 MM</v>
          </cell>
          <cell r="C4575" t="str">
            <v xml:space="preserve">M     </v>
          </cell>
          <cell r="D4575" t="str">
            <v>CR</v>
          </cell>
          <cell r="E4575" t="str">
            <v>1.870,30</v>
          </cell>
        </row>
        <row r="4576">
          <cell r="A4576">
            <v>40334</v>
          </cell>
          <cell r="B4576" t="str">
            <v>TUBO DE CONCRETO ARMADO PARA AGUAS PLUVIAIS, CLASSE PA-1, COM ENCAIXE PONTA E BOLSA, DIAMETRO NOMINAL DE 300 MM</v>
          </cell>
          <cell r="C4576" t="str">
            <v xml:space="preserve">M     </v>
          </cell>
          <cell r="D4576" t="str">
            <v>CR</v>
          </cell>
          <cell r="E4576" t="str">
            <v>73,27</v>
          </cell>
        </row>
        <row r="4577">
          <cell r="A4577">
            <v>7745</v>
          </cell>
          <cell r="B4577" t="str">
            <v>TUBO DE CONCRETO ARMADO PARA AGUAS PLUVIAIS, CLASSE PA-1, COM ENCAIXE PONTA E BOLSA, DIAMETRO NOMINAL DE 400 MM</v>
          </cell>
          <cell r="C4577" t="str">
            <v xml:space="preserve">M     </v>
          </cell>
          <cell r="D4577" t="str">
            <v>CR</v>
          </cell>
          <cell r="E4577" t="str">
            <v>82,68</v>
          </cell>
        </row>
        <row r="4578">
          <cell r="A4578">
            <v>7714</v>
          </cell>
          <cell r="B4578" t="str">
            <v>TUBO DE CONCRETO ARMADO PARA AGUAS PLUVIAIS, CLASSE PA-1, COM ENCAIXE PONTA E BOLSA, DIAMETRO NOMINAL DE 500 MM</v>
          </cell>
          <cell r="C4578" t="str">
            <v xml:space="preserve">M     </v>
          </cell>
          <cell r="D4578" t="str">
            <v>CR</v>
          </cell>
          <cell r="E4578" t="str">
            <v>98,82</v>
          </cell>
        </row>
        <row r="4579">
          <cell r="A4579">
            <v>7742</v>
          </cell>
          <cell r="B4579" t="str">
            <v>TUBO DE CONCRETO ARMADO PARA AGUAS PLUVIAIS, CLASSE PA-1, COM ENCAIXE PONTA E BOLSA, DIAMETRO NOMINAL DE 700 MM</v>
          </cell>
          <cell r="C4579" t="str">
            <v xml:space="preserve">M     </v>
          </cell>
          <cell r="D4579" t="str">
            <v>CR</v>
          </cell>
          <cell r="E4579" t="str">
            <v>218,08</v>
          </cell>
        </row>
        <row r="4580">
          <cell r="A4580">
            <v>7750</v>
          </cell>
          <cell r="B4580" t="str">
            <v>TUBO DE CONCRETO ARMADO PARA AGUAS PLUVIAIS, CLASSE PA-1, COM ENCAIXE PONTA E BOLSA, DIAMETRO NOMINAL DE 800 MM</v>
          </cell>
          <cell r="C4580" t="str">
            <v xml:space="preserve">M     </v>
          </cell>
          <cell r="D4580" t="str">
            <v>CR</v>
          </cell>
          <cell r="E4580" t="str">
            <v>266,21</v>
          </cell>
        </row>
        <row r="4581">
          <cell r="A4581">
            <v>7756</v>
          </cell>
          <cell r="B4581" t="str">
            <v>TUBO DE CONCRETO ARMADO PARA AGUAS PLUVIAIS, CLASSE PA-1, COM ENCAIXE PONTA E BOLSA, DIAMETRO NOMINAL DE 900 MM</v>
          </cell>
          <cell r="C4581" t="str">
            <v xml:space="preserve">M     </v>
          </cell>
          <cell r="D4581" t="str">
            <v>CR</v>
          </cell>
          <cell r="E4581" t="str">
            <v>305,88</v>
          </cell>
        </row>
        <row r="4582">
          <cell r="A4582">
            <v>7765</v>
          </cell>
          <cell r="B4582" t="str">
            <v>TUBO DE CONCRETO ARMADO PARA AGUAS PLUVIAIS, CLASSE PA-2, COM ENCAIXE PONTA E BOLSA, DIAMETRO NOMINAL DE 1000 MM</v>
          </cell>
          <cell r="C4582" t="str">
            <v xml:space="preserve">M     </v>
          </cell>
          <cell r="D4582" t="str">
            <v>CR</v>
          </cell>
          <cell r="E4582" t="str">
            <v>342,85</v>
          </cell>
        </row>
        <row r="4583">
          <cell r="A4583">
            <v>12569</v>
          </cell>
          <cell r="B4583" t="str">
            <v>TUBO DE CONCRETO ARMADO PARA AGUAS PLUVIAIS, CLASSE PA-2, COM ENCAIXE PONTA E BOLSA, DIAMETRO NOMINAL DE 1100 MM</v>
          </cell>
          <cell r="C4583" t="str">
            <v xml:space="preserve">M     </v>
          </cell>
          <cell r="D4583" t="str">
            <v>CR</v>
          </cell>
          <cell r="E4583" t="str">
            <v>473,27</v>
          </cell>
        </row>
        <row r="4584">
          <cell r="A4584">
            <v>7766</v>
          </cell>
          <cell r="B4584" t="str">
            <v>TUBO DE CONCRETO ARMADO PARA AGUAS PLUVIAIS, CLASSE PA-2, COM ENCAIXE PONTA E BOLSA, DIAMETRO NOMINAL DE 1200 MM</v>
          </cell>
          <cell r="C4584" t="str">
            <v xml:space="preserve">M     </v>
          </cell>
          <cell r="D4584" t="str">
            <v>CR</v>
          </cell>
          <cell r="E4584" t="str">
            <v>502,85</v>
          </cell>
        </row>
        <row r="4585">
          <cell r="A4585">
            <v>7767</v>
          </cell>
          <cell r="B4585" t="str">
            <v>TUBO DE CONCRETO ARMADO PARA AGUAS PLUVIAIS, CLASSE PA-2, COM ENCAIXE PONTA E BOLSA, DIAMETRO NOMINAL DE 1500 MM</v>
          </cell>
          <cell r="C4585" t="str">
            <v xml:space="preserve">M     </v>
          </cell>
          <cell r="D4585" t="str">
            <v>CR</v>
          </cell>
          <cell r="E4585" t="str">
            <v>722,01</v>
          </cell>
        </row>
        <row r="4586">
          <cell r="A4586">
            <v>7727</v>
          </cell>
          <cell r="B4586" t="str">
            <v>TUBO DE CONCRETO ARMADO PARA AGUAS PLUVIAIS, CLASSE PA-2, COM ENCAIXE PONTA E BOLSA, DIAMETRO NOMINAL DE 2000 MM</v>
          </cell>
          <cell r="C4586" t="str">
            <v xml:space="preserve">M     </v>
          </cell>
          <cell r="D4586" t="str">
            <v>CR</v>
          </cell>
          <cell r="E4586" t="str">
            <v>2.097,47</v>
          </cell>
        </row>
        <row r="4587">
          <cell r="A4587">
            <v>7760</v>
          </cell>
          <cell r="B4587" t="str">
            <v>TUBO DE CONCRETO ARMADO PARA AGUAS PLUVIAIS, CLASSE PA-2, COM ENCAIXE PONTA E BOLSA, DIAMETRO NOMINAL DE 300 MM</v>
          </cell>
          <cell r="C4587" t="str">
            <v xml:space="preserve">M     </v>
          </cell>
          <cell r="D4587" t="str">
            <v>CR</v>
          </cell>
          <cell r="E4587" t="str">
            <v>83,36</v>
          </cell>
        </row>
        <row r="4588">
          <cell r="A4588">
            <v>7761</v>
          </cell>
          <cell r="B4588" t="str">
            <v>TUBO DE CONCRETO ARMADO PARA AGUAS PLUVIAIS, CLASSE PA-2, COM ENCAIXE PONTA E BOLSA, DIAMETRO NOMINAL DE 400 MM</v>
          </cell>
          <cell r="C4588" t="str">
            <v xml:space="preserve">M     </v>
          </cell>
          <cell r="D4588" t="str">
            <v>CR</v>
          </cell>
          <cell r="E4588" t="str">
            <v>87,39</v>
          </cell>
        </row>
        <row r="4589">
          <cell r="A4589">
            <v>7752</v>
          </cell>
          <cell r="B4589" t="str">
            <v>TUBO DE CONCRETO ARMADO PARA AGUAS PLUVIAIS, CLASSE PA-2, COM ENCAIXE PONTA E BOLSA, DIAMETRO NOMINAL DE 500 MM</v>
          </cell>
          <cell r="C4589" t="str">
            <v xml:space="preserve">M     </v>
          </cell>
          <cell r="D4589" t="str">
            <v>CR</v>
          </cell>
          <cell r="E4589" t="str">
            <v>106,21</v>
          </cell>
        </row>
        <row r="4590">
          <cell r="A4590">
            <v>7762</v>
          </cell>
          <cell r="B4590" t="str">
            <v>TUBO DE CONCRETO ARMADO PARA AGUAS PLUVIAIS, CLASSE PA-2, COM ENCAIXE PONTA E BOLSA, DIAMETRO NOMINAL DE 600 MM</v>
          </cell>
          <cell r="C4590" t="str">
            <v xml:space="preserve">M     </v>
          </cell>
          <cell r="D4590" t="str">
            <v>CR</v>
          </cell>
          <cell r="E4590" t="str">
            <v>138,82</v>
          </cell>
        </row>
        <row r="4591">
          <cell r="A4591">
            <v>7722</v>
          </cell>
          <cell r="B4591" t="str">
            <v>TUBO DE CONCRETO ARMADO PARA AGUAS PLUVIAIS, CLASSE PA-2, COM ENCAIXE PONTA E BOLSA, DIAMETRO NOMINAL DE 700 MM</v>
          </cell>
          <cell r="C4591" t="str">
            <v xml:space="preserve">M     </v>
          </cell>
          <cell r="D4591" t="str">
            <v>CR</v>
          </cell>
          <cell r="E4591" t="str">
            <v>212,43</v>
          </cell>
        </row>
        <row r="4592">
          <cell r="A4592">
            <v>7763</v>
          </cell>
          <cell r="B4592" t="str">
            <v>TUBO DE CONCRETO ARMADO PARA AGUAS PLUVIAIS, CLASSE PA-2, COM ENCAIXE PONTA E BOLSA, DIAMETRO NOMINAL DE 800 MM</v>
          </cell>
          <cell r="C4592" t="str">
            <v xml:space="preserve">M     </v>
          </cell>
          <cell r="D4592" t="str">
            <v>CR</v>
          </cell>
          <cell r="E4592" t="str">
            <v>258,82</v>
          </cell>
        </row>
        <row r="4593">
          <cell r="A4593">
            <v>7764</v>
          </cell>
          <cell r="B4593" t="str">
            <v>TUBO DE CONCRETO ARMADO PARA AGUAS PLUVIAIS, CLASSE PA-2, COM ENCAIXE PONTA E BOLSA, DIAMETRO NOMINAL DE 900 MM</v>
          </cell>
          <cell r="C4593" t="str">
            <v xml:space="preserve">M     </v>
          </cell>
          <cell r="D4593" t="str">
            <v>CR</v>
          </cell>
          <cell r="E4593" t="str">
            <v>309,24</v>
          </cell>
        </row>
        <row r="4594">
          <cell r="A4594">
            <v>12572</v>
          </cell>
          <cell r="B4594" t="str">
            <v>TUBO DE CONCRETO ARMADO PARA AGUAS PLUVIAIS, CLASSE PA-3, COM ENCAIXE PONTA E BOLSA, DIAMETRO NOMINAL DE 1000 MM</v>
          </cell>
          <cell r="C4594" t="str">
            <v xml:space="preserve">M     </v>
          </cell>
          <cell r="D4594" t="str">
            <v>CR</v>
          </cell>
          <cell r="E4594" t="str">
            <v>436,97</v>
          </cell>
        </row>
        <row r="4595">
          <cell r="A4595">
            <v>12573</v>
          </cell>
          <cell r="B4595" t="str">
            <v>TUBO DE CONCRETO ARMADO PARA AGUAS PLUVIAIS, CLASSE PA-3, COM ENCAIXE PONTA E BOLSA, DIAMETRO NOMINAL DE 1100 MM</v>
          </cell>
          <cell r="C4595" t="str">
            <v xml:space="preserve">M     </v>
          </cell>
          <cell r="D4595" t="str">
            <v>CR</v>
          </cell>
          <cell r="E4595" t="str">
            <v>574,78</v>
          </cell>
        </row>
        <row r="4596">
          <cell r="A4596">
            <v>12574</v>
          </cell>
          <cell r="B4596" t="str">
            <v>TUBO DE CONCRETO ARMADO PARA AGUAS PLUVIAIS, CLASSE PA-3, COM ENCAIXE PONTA E BOLSA, DIAMETRO NOMINAL DE 1200 MM</v>
          </cell>
          <cell r="C4596" t="str">
            <v xml:space="preserve">M     </v>
          </cell>
          <cell r="D4596" t="str">
            <v>CR</v>
          </cell>
          <cell r="E4596" t="str">
            <v>694,99</v>
          </cell>
        </row>
        <row r="4597">
          <cell r="A4597">
            <v>12575</v>
          </cell>
          <cell r="B4597" t="str">
            <v>TUBO DE CONCRETO ARMADO PARA AGUAS PLUVIAIS, CLASSE PA-3, COM ENCAIXE PONTA E BOLSA, DIAMETRO NOMINAL DE 1500 MM</v>
          </cell>
          <cell r="C4597" t="str">
            <v xml:space="preserve">M     </v>
          </cell>
          <cell r="D4597" t="str">
            <v>CR</v>
          </cell>
          <cell r="E4597" t="str">
            <v>1.055,46</v>
          </cell>
        </row>
        <row r="4598">
          <cell r="A4598">
            <v>12576</v>
          </cell>
          <cell r="B4598" t="str">
            <v>TUBO DE CONCRETO ARMADO PARA AGUAS PLUVIAIS, CLASSE PA-3, COM ENCAIXE PONTA E BOLSA, DIAMETRO NOMINAL DE 400 MM</v>
          </cell>
          <cell r="C4598" t="str">
            <v xml:space="preserve">M     </v>
          </cell>
          <cell r="D4598" t="str">
            <v>CR</v>
          </cell>
          <cell r="E4598" t="str">
            <v>127,73</v>
          </cell>
        </row>
        <row r="4599">
          <cell r="A4599">
            <v>12577</v>
          </cell>
          <cell r="B4599" t="str">
            <v>TUBO DE CONCRETO ARMADO PARA AGUAS PLUVIAIS, CLASSE PA-3, COM ENCAIXE PONTA E BOLSA, DIAMETRO NOMINAL DE 500 MM</v>
          </cell>
          <cell r="C4599" t="str">
            <v xml:space="preserve">M     </v>
          </cell>
          <cell r="D4599" t="str">
            <v>CR</v>
          </cell>
          <cell r="E4599" t="str">
            <v>172,10</v>
          </cell>
        </row>
        <row r="4600">
          <cell r="A4600">
            <v>12578</v>
          </cell>
          <cell r="B4600" t="str">
            <v>TUBO DE CONCRETO ARMADO PARA AGUAS PLUVIAIS, CLASSE PA-3, COM ENCAIXE PONTA E BOLSA, DIAMETRO NOMINAL DE 600 MM</v>
          </cell>
          <cell r="C4600" t="str">
            <v xml:space="preserve">M     </v>
          </cell>
          <cell r="D4600" t="str">
            <v>CR</v>
          </cell>
          <cell r="E4600" t="str">
            <v>208,40</v>
          </cell>
        </row>
        <row r="4601">
          <cell r="A4601">
            <v>12579</v>
          </cell>
          <cell r="B4601" t="str">
            <v>TUBO DE CONCRETO ARMADO PARA AGUAS PLUVIAIS, CLASSE PA-3, COM ENCAIXE PONTA E BOLSA, DIAMETRO NOMINAL DE 700 MM</v>
          </cell>
          <cell r="C4601" t="str">
            <v xml:space="preserve">M     </v>
          </cell>
          <cell r="D4601" t="str">
            <v>CR</v>
          </cell>
          <cell r="E4601" t="str">
            <v>358,99</v>
          </cell>
        </row>
        <row r="4602">
          <cell r="A4602">
            <v>12580</v>
          </cell>
          <cell r="B4602" t="str">
            <v>TUBO DE CONCRETO ARMADO PARA AGUAS PLUVIAIS, CLASSE PA-3, COM ENCAIXE PONTA E BOLSA, DIAMETRO NOMINAL DE 800 MM</v>
          </cell>
          <cell r="C4602" t="str">
            <v xml:space="preserve">M     </v>
          </cell>
          <cell r="D4602" t="str">
            <v>CR</v>
          </cell>
          <cell r="E4602" t="str">
            <v>374,05</v>
          </cell>
        </row>
        <row r="4603">
          <cell r="A4603">
            <v>12581</v>
          </cell>
          <cell r="B4603" t="str">
            <v>TUBO DE CONCRETO ARMADO PARA AGUAS PLUVIAIS, CLASSE PA-3, COM ENCAIXE PONTA E BOLSA, DIAMETRO NOMINAL DE 900 MM</v>
          </cell>
          <cell r="C4603" t="str">
            <v xml:space="preserve">M     </v>
          </cell>
          <cell r="D4603" t="str">
            <v>CR</v>
          </cell>
          <cell r="E4603" t="str">
            <v>400,67</v>
          </cell>
        </row>
        <row r="4604">
          <cell r="A4604">
            <v>7720</v>
          </cell>
          <cell r="B4604" t="str">
            <v>TUBO DE CONCRETO ARMADO PARA ESGOTO SANITARIO, CLASSE EA-2, COM ENCAIXE PONTA E BOLSA, COM JUNTA ELASTICA, DIAMETRO NOMINAL DE 1000 MM</v>
          </cell>
          <cell r="C4604" t="str">
            <v xml:space="preserve">M     </v>
          </cell>
          <cell r="D4604" t="str">
            <v>CR</v>
          </cell>
          <cell r="E4604" t="str">
            <v>626,55</v>
          </cell>
        </row>
        <row r="4605">
          <cell r="A4605">
            <v>40335</v>
          </cell>
          <cell r="B4605" t="str">
            <v>TUBO DE CONCRETO ARMADO PARA ESGOTO SANITARIO, CLASSE EA-2, COM ENCAIXE PONTA E BOLSA, COM JUNTA ELASTICA, DIAMETRO NOMINAL DE 300 MM</v>
          </cell>
          <cell r="C4605" t="str">
            <v xml:space="preserve">M     </v>
          </cell>
          <cell r="D4605" t="str">
            <v>CR</v>
          </cell>
          <cell r="E4605" t="str">
            <v>131,09</v>
          </cell>
        </row>
        <row r="4606">
          <cell r="A4606">
            <v>7740</v>
          </cell>
          <cell r="B4606" t="str">
            <v>TUBO DE CONCRETO ARMADO PARA ESGOTO SANITARIO, CLASSE EA-2, COM ENCAIXE PONTA E BOLSA, COM JUNTA ELASTICA, DIAMETRO NOMINAL DE 400 MM</v>
          </cell>
          <cell r="C4606" t="str">
            <v xml:space="preserve">M     </v>
          </cell>
          <cell r="D4606" t="str">
            <v>CR</v>
          </cell>
          <cell r="E4606" t="str">
            <v>134,45</v>
          </cell>
        </row>
        <row r="4607">
          <cell r="A4607">
            <v>7741</v>
          </cell>
          <cell r="B4607" t="str">
            <v>TUBO DE CONCRETO ARMADO PARA ESGOTO SANITARIO, CLASSE EA-2, COM ENCAIXE PONTA E BOLSA, COM JUNTA ELASTICA, DIAMETRO NOMINAL DE 500 MM</v>
          </cell>
          <cell r="C4607" t="str">
            <v xml:space="preserve">M     </v>
          </cell>
          <cell r="D4607" t="str">
            <v>CR</v>
          </cell>
          <cell r="E4607" t="str">
            <v>248,73</v>
          </cell>
        </row>
        <row r="4608">
          <cell r="A4608">
            <v>7774</v>
          </cell>
          <cell r="B4608" t="str">
            <v>TUBO DE CONCRETO ARMADO PARA ESGOTO SANITARIO, CLASSE EA-2, COM ENCAIXE PONTA E BOLSA, COM JUNTA ELASTICA, DIAMETRO NOMINAL DE 600 MM</v>
          </cell>
          <cell r="C4608" t="str">
            <v xml:space="preserve">M     </v>
          </cell>
          <cell r="D4608" t="str">
            <v>CR</v>
          </cell>
          <cell r="E4608" t="str">
            <v>305,21</v>
          </cell>
        </row>
        <row r="4609">
          <cell r="A4609">
            <v>7744</v>
          </cell>
          <cell r="B4609" t="str">
            <v>TUBO DE CONCRETO ARMADO PARA ESGOTO SANITARIO, CLASSE EA-2, COM ENCAIXE PONTA E BOLSA, COM JUNTA ELASTICA, DIAMETRO NOMINAL DE 700 MM</v>
          </cell>
          <cell r="C4609" t="str">
            <v xml:space="preserve">M     </v>
          </cell>
          <cell r="D4609" t="str">
            <v>CR</v>
          </cell>
          <cell r="E4609" t="str">
            <v>398,65</v>
          </cell>
        </row>
        <row r="4610">
          <cell r="A4610">
            <v>7773</v>
          </cell>
          <cell r="B4610" t="str">
            <v>TUBO DE CONCRETO ARMADO PARA ESGOTO SANITARIO, CLASSE EA-2, COM ENCAIXE PONTA E BOLSA, COM JUNTA ELASTICA, DIAMETRO NOMINAL DE 800 MM</v>
          </cell>
          <cell r="C4610" t="str">
            <v xml:space="preserve">M     </v>
          </cell>
          <cell r="D4610" t="str">
            <v>CR</v>
          </cell>
          <cell r="E4610" t="str">
            <v>407,46</v>
          </cell>
        </row>
        <row r="4611">
          <cell r="A4611">
            <v>7754</v>
          </cell>
          <cell r="B4611" t="str">
            <v>TUBO DE CONCRETO ARMADO PARA ESGOTO SANITARIO, CLASSE EA-2, COM ENCAIXE PONTA E BOLSA, COM JUNTA ELASTICA, DIAMETRO NOMINAL DE 900 MM</v>
          </cell>
          <cell r="C4611" t="str">
            <v xml:space="preserve">M     </v>
          </cell>
          <cell r="D4611" t="str">
            <v>CR</v>
          </cell>
          <cell r="E4611" t="str">
            <v>617,81</v>
          </cell>
        </row>
        <row r="4612">
          <cell r="A4612">
            <v>7735</v>
          </cell>
          <cell r="B4612" t="str">
            <v>TUBO DE CONCRETO ARMADO PARA ESGOTO SANITARIO, CLASSE EA-3, COM ENCAIXE PONTA E BOLSA, COM JUNTA ELASTICA, DIAMETRO NOMINAL DE 1000 MM</v>
          </cell>
          <cell r="C4612" t="str">
            <v xml:space="preserve">M     </v>
          </cell>
          <cell r="D4612" t="str">
            <v>CR</v>
          </cell>
          <cell r="E4612" t="str">
            <v>800,00</v>
          </cell>
        </row>
        <row r="4613">
          <cell r="A4613">
            <v>7755</v>
          </cell>
          <cell r="B4613" t="str">
            <v>TUBO DE CONCRETO ARMADO PARA ESGOTO SANITARIO, CLASSE EA-3, COM ENCAIXE PONTA E BOLSA, COM JUNTA ELASTICA, DIAMETRO NOMINAL DE 400 MM</v>
          </cell>
          <cell r="C4613" t="str">
            <v xml:space="preserve">M     </v>
          </cell>
          <cell r="D4613" t="str">
            <v>CR</v>
          </cell>
          <cell r="E4613" t="str">
            <v>158,65</v>
          </cell>
        </row>
        <row r="4614">
          <cell r="A4614">
            <v>7776</v>
          </cell>
          <cell r="B4614" t="str">
            <v>TUBO DE CONCRETO ARMADO PARA ESGOTO SANITARIO, CLASSE EA-3, COM ENCAIXE PONTA E BOLSA, COM JUNTA ELASTICA, DIAMETRO NOMINAL DE 500 MM</v>
          </cell>
          <cell r="C4614" t="str">
            <v xml:space="preserve">M     </v>
          </cell>
          <cell r="D4614" t="str">
            <v>CR</v>
          </cell>
          <cell r="E4614" t="str">
            <v>330,75</v>
          </cell>
        </row>
        <row r="4615">
          <cell r="A4615">
            <v>7743</v>
          </cell>
          <cell r="B4615" t="str">
            <v>TUBO DE CONCRETO ARMADO PARA ESGOTO SANITARIO, CLASSE EA-3, COM ENCAIXE PONTA E BOLSA, COM JUNTA ELASTICA, DIAMETRO NOMINAL DE 600 MM</v>
          </cell>
          <cell r="C4615" t="str">
            <v xml:space="preserve">M     </v>
          </cell>
          <cell r="D4615" t="str">
            <v>CR</v>
          </cell>
          <cell r="E4615" t="str">
            <v>350,25</v>
          </cell>
        </row>
        <row r="4616">
          <cell r="A4616">
            <v>7733</v>
          </cell>
          <cell r="B4616" t="str">
            <v>TUBO DE CONCRETO ARMADO PARA ESGOTO SANITARIO, CLASSE EA-3, COM ENCAIXE PONTA E BOLSA, COM JUNTA ELASTICA, DIAMETRO NOMINAL DE 700 MM</v>
          </cell>
          <cell r="C4616" t="str">
            <v xml:space="preserve">M     </v>
          </cell>
          <cell r="D4616" t="str">
            <v>CR</v>
          </cell>
          <cell r="E4616" t="str">
            <v>457,14</v>
          </cell>
        </row>
        <row r="4617">
          <cell r="A4617">
            <v>7775</v>
          </cell>
          <cell r="B4617" t="str">
            <v>TUBO DE CONCRETO ARMADO PARA ESGOTO SANITARIO, CLASSE EA-3, COM ENCAIXE PONTA E BOLSA, COM JUNTA ELASTICA, DIAMETRO NOMINAL DE 800 MM</v>
          </cell>
          <cell r="C4617" t="str">
            <v xml:space="preserve">M     </v>
          </cell>
          <cell r="D4617" t="str">
            <v>CR</v>
          </cell>
          <cell r="E4617" t="str">
            <v>500,84</v>
          </cell>
        </row>
        <row r="4618">
          <cell r="A4618">
            <v>7734</v>
          </cell>
          <cell r="B4618" t="str">
            <v>TUBO DE CONCRETO ARMADO PARA ESGOTO SANITARIO, CLASSE EA-3, COM ENCAIXE PONTA E BOLSA, COM JUNTA ELASTICA, DIAMETRO NOMINAL DE 900 MM</v>
          </cell>
          <cell r="C4618" t="str">
            <v xml:space="preserve">M     </v>
          </cell>
          <cell r="D4618" t="str">
            <v>CR</v>
          </cell>
          <cell r="E4618" t="str">
            <v>709,24</v>
          </cell>
        </row>
        <row r="4619">
          <cell r="A4619">
            <v>37449</v>
          </cell>
          <cell r="B4619" t="str">
            <v>TUBO DE CONCRETO SIMPLES PARA AGUAS PLUVIAIS, CLASSE PS1, COM ENCAIXE MACHO E FEMEA, DIAMETRO NOMINAL DE 200 MM</v>
          </cell>
          <cell r="C4619" t="str">
            <v xml:space="preserve">M     </v>
          </cell>
          <cell r="D4619" t="str">
            <v>CR</v>
          </cell>
          <cell r="E4619" t="str">
            <v>16,94</v>
          </cell>
        </row>
        <row r="4620">
          <cell r="A4620">
            <v>37450</v>
          </cell>
          <cell r="B4620" t="str">
            <v>TUBO DE CONCRETO SIMPLES PARA AGUAS PLUVIAIS, CLASSE PS1, COM ENCAIXE MACHO E FEMEA, DIAMETRO NOMINAL DE 300 MM</v>
          </cell>
          <cell r="C4620" t="str">
            <v xml:space="preserve">M     </v>
          </cell>
          <cell r="D4620" t="str">
            <v>CR</v>
          </cell>
          <cell r="E4620" t="str">
            <v>23,72</v>
          </cell>
        </row>
        <row r="4621">
          <cell r="A4621">
            <v>37451</v>
          </cell>
          <cell r="B4621" t="str">
            <v>TUBO DE CONCRETO SIMPLES PARA AGUAS PLUVIAIS, CLASSE PS1, COM ENCAIXE MACHO E FEMEA, DIAMETRO NOMINAL DE 400 MM</v>
          </cell>
          <cell r="C4621" t="str">
            <v xml:space="preserve">M     </v>
          </cell>
          <cell r="D4621" t="str">
            <v>CR</v>
          </cell>
          <cell r="E4621" t="str">
            <v>33,12</v>
          </cell>
        </row>
        <row r="4622">
          <cell r="A4622">
            <v>37452</v>
          </cell>
          <cell r="B4622" t="str">
            <v>TUBO DE CONCRETO SIMPLES PARA AGUAS PLUVIAIS, CLASSE PS1, COM ENCAIXE MACHO E FEMEA, DIAMETRO NOMINAL DE 500 MM</v>
          </cell>
          <cell r="C4622" t="str">
            <v xml:space="preserve">M     </v>
          </cell>
          <cell r="D4622" t="str">
            <v>CR</v>
          </cell>
          <cell r="E4622" t="str">
            <v>48,14</v>
          </cell>
        </row>
        <row r="4623">
          <cell r="A4623">
            <v>37453</v>
          </cell>
          <cell r="B4623" t="str">
            <v>TUBO DE CONCRETO SIMPLES PARA AGUAS PLUVIAIS, CLASSE PS1, COM ENCAIXE MACHO E FEMEA, DIAMETRO NOMINAL DE 600 MM</v>
          </cell>
          <cell r="C4623" t="str">
            <v xml:space="preserve">M     </v>
          </cell>
          <cell r="D4623" t="str">
            <v>CR</v>
          </cell>
          <cell r="E4623" t="str">
            <v>55,44</v>
          </cell>
        </row>
        <row r="4624">
          <cell r="A4624">
            <v>7778</v>
          </cell>
          <cell r="B4624" t="str">
            <v>TUBO DE CONCRETO SIMPLES PARA AGUAS PLUVIAIS, CLASSE PS1, COM ENCAIXE PONTA E BOLSA, DIAMETRO NOMINAL DE 200 MM</v>
          </cell>
          <cell r="C4624" t="str">
            <v xml:space="preserve">M     </v>
          </cell>
          <cell r="D4624" t="str">
            <v>CR</v>
          </cell>
          <cell r="E4624" t="str">
            <v>20,79</v>
          </cell>
        </row>
        <row r="4625">
          <cell r="A4625">
            <v>7796</v>
          </cell>
          <cell r="B4625" t="str">
            <v>TUBO DE CONCRETO SIMPLES PARA AGUAS PLUVIAIS, CLASSE PS1, COM ENCAIXE PONTA E BOLSA, DIAMETRO NOMINAL DE 300 MM</v>
          </cell>
          <cell r="C4625" t="str">
            <v xml:space="preserve">M     </v>
          </cell>
          <cell r="D4625" t="str">
            <v xml:space="preserve">C </v>
          </cell>
          <cell r="E4625" t="str">
            <v>28,50</v>
          </cell>
        </row>
        <row r="4626">
          <cell r="A4626">
            <v>7781</v>
          </cell>
          <cell r="B4626" t="str">
            <v>TUBO DE CONCRETO SIMPLES PARA AGUAS PLUVIAIS, CLASSE PS1, COM ENCAIXE PONTA E BOLSA, DIAMETRO NOMINAL DE 400 MM</v>
          </cell>
          <cell r="C4626" t="str">
            <v xml:space="preserve">M     </v>
          </cell>
          <cell r="D4626" t="str">
            <v>CR</v>
          </cell>
          <cell r="E4626" t="str">
            <v>33,68</v>
          </cell>
        </row>
        <row r="4627">
          <cell r="A4627">
            <v>7795</v>
          </cell>
          <cell r="B4627" t="str">
            <v>TUBO DE CONCRETO SIMPLES PARA AGUAS PLUVIAIS, CLASSE PS1, COM ENCAIXE PONTA E BOLSA, DIAMETRO NOMINAL DE 500 MM</v>
          </cell>
          <cell r="C4627" t="str">
            <v xml:space="preserve">M     </v>
          </cell>
          <cell r="D4627" t="str">
            <v>CR</v>
          </cell>
          <cell r="E4627" t="str">
            <v>50,12</v>
          </cell>
        </row>
        <row r="4628">
          <cell r="A4628">
            <v>7791</v>
          </cell>
          <cell r="B4628" t="str">
            <v>TUBO DE CONCRETO SIMPLES PARA AGUAS PLUVIAIS, CLASSE PS1, COM ENCAIXE PONTA E BOLSA, DIAMETRO NOMINAL DE 600 MM</v>
          </cell>
          <cell r="C4628" t="str">
            <v xml:space="preserve">M     </v>
          </cell>
          <cell r="D4628" t="str">
            <v>CR</v>
          </cell>
          <cell r="E4628" t="str">
            <v>60,00</v>
          </cell>
        </row>
        <row r="4629">
          <cell r="A4629">
            <v>7783</v>
          </cell>
          <cell r="B4629" t="str">
            <v>TUBO DE CONCRETO SIMPLES PARA AGUAS PLUVIAIS, CLASSE PS2, COM ENCAIXE PONTA E BOLSA, DIAMETRO NOMINAL DE 200 MM</v>
          </cell>
          <cell r="C4629" t="str">
            <v xml:space="preserve">M     </v>
          </cell>
          <cell r="D4629" t="str">
            <v>CR</v>
          </cell>
          <cell r="E4629" t="str">
            <v>21,26</v>
          </cell>
        </row>
        <row r="4630">
          <cell r="A4630">
            <v>7790</v>
          </cell>
          <cell r="B4630" t="str">
            <v>TUBO DE CONCRETO SIMPLES PARA AGUAS PLUVIAIS, CLASSE PS2, COM ENCAIXE PONTA E BOLSA, DIAMETRO NOMINAL DE 300 MM</v>
          </cell>
          <cell r="C4630" t="str">
            <v xml:space="preserve">M     </v>
          </cell>
          <cell r="D4630" t="str">
            <v>CR</v>
          </cell>
          <cell r="E4630" t="str">
            <v>33,50</v>
          </cell>
        </row>
        <row r="4631">
          <cell r="A4631">
            <v>7785</v>
          </cell>
          <cell r="B4631" t="str">
            <v>TUBO DE CONCRETO SIMPLES PARA AGUAS PLUVIAIS, CLASSE PS2, COM ENCAIXE PONTA E BOLSA, DIAMETRO NOMINAL DE 400 MM</v>
          </cell>
          <cell r="C4631" t="str">
            <v xml:space="preserve">M     </v>
          </cell>
          <cell r="D4631" t="str">
            <v>CR</v>
          </cell>
          <cell r="E4631" t="str">
            <v>36,97</v>
          </cell>
        </row>
        <row r="4632">
          <cell r="A4632">
            <v>7792</v>
          </cell>
          <cell r="B4632" t="str">
            <v>TUBO DE CONCRETO SIMPLES PARA AGUAS PLUVIAIS, CLASSE PS2, COM ENCAIXE PONTA E BOLSA, DIAMETRO NOMINAL DE 500 MM</v>
          </cell>
          <cell r="C4632" t="str">
            <v xml:space="preserve">M     </v>
          </cell>
          <cell r="D4632" t="str">
            <v>CR</v>
          </cell>
          <cell r="E4632" t="str">
            <v>52,43</v>
          </cell>
        </row>
        <row r="4633">
          <cell r="A4633">
            <v>7793</v>
          </cell>
          <cell r="B4633" t="str">
            <v>TUBO DE CONCRETO SIMPLES PARA AGUAS PLUVIAIS, CLASSE PS2, COM ENCAIXE PONTA E BOLSA, DIAMETRO NOMINAL DE 600 MM</v>
          </cell>
          <cell r="C4633" t="str">
            <v xml:space="preserve">M     </v>
          </cell>
          <cell r="D4633" t="str">
            <v>CR</v>
          </cell>
          <cell r="E4633" t="str">
            <v>61,92</v>
          </cell>
        </row>
        <row r="4634">
          <cell r="A4634">
            <v>13159</v>
          </cell>
          <cell r="B4634" t="str">
            <v>TUBO DE CONCRETO SIMPLES PARA ESGOTO SANITARIO, CLASSE ES, COM ENCAIXE PONTA E BOLSA, COM JUNTA ELASTICA, DIAMETRO NOMINAL DE 400 MM</v>
          </cell>
          <cell r="C4634" t="str">
            <v xml:space="preserve">M     </v>
          </cell>
          <cell r="D4634" t="str">
            <v>CR</v>
          </cell>
          <cell r="E4634" t="str">
            <v>53,91</v>
          </cell>
        </row>
        <row r="4635">
          <cell r="A4635">
            <v>13168</v>
          </cell>
          <cell r="B4635" t="str">
            <v>TUBO DE CONCRETO SIMPLES PARA ESGOTO SANITARIO, CLASSE ES, COM ENCAIXE PONTA E BOLSA, COM JUNTA ELASTICA, DIAMETRO NOMINAL DE 500 MM</v>
          </cell>
          <cell r="C4635" t="str">
            <v xml:space="preserve">M     </v>
          </cell>
          <cell r="D4635" t="str">
            <v>CR</v>
          </cell>
          <cell r="E4635" t="str">
            <v>65,47</v>
          </cell>
        </row>
        <row r="4636">
          <cell r="A4636">
            <v>13173</v>
          </cell>
          <cell r="B4636" t="str">
            <v>TUBO DE CONCRETO SIMPLES PARA ESGOTO SANITARIO, CLASSE ES, COM ENCAIXE PONTA E BOLSA, COM JUNTA ELASTICA, DIAMETRO NOMINAL DE 600 MM</v>
          </cell>
          <cell r="C4636" t="str">
            <v xml:space="preserve">M     </v>
          </cell>
          <cell r="D4636" t="str">
            <v>CR</v>
          </cell>
          <cell r="E4636" t="str">
            <v>88,58</v>
          </cell>
        </row>
        <row r="4637">
          <cell r="A4637">
            <v>12583</v>
          </cell>
          <cell r="B4637" t="str">
            <v>TUBO DE CONCRETO SIMPLES POROSO PARA DRENAGEM (DRENO POROSO), COM ENCAIXE MACHO E FEMEA, DIAMETRO NOMINAL DE 200 MM</v>
          </cell>
          <cell r="C4637" t="str">
            <v xml:space="preserve">M     </v>
          </cell>
          <cell r="D4637" t="str">
            <v>CR</v>
          </cell>
          <cell r="E4637" t="str">
            <v>17,71</v>
          </cell>
        </row>
        <row r="4638">
          <cell r="A4638">
            <v>12584</v>
          </cell>
          <cell r="B4638" t="str">
            <v>TUBO DE CONCRETO SIMPLES POROSO PARA DRENAGEM (DRENO POROSO), COM ENCAIXE MACHO E FEMEA, DIAMETRO NOMINAL DE 300 MM</v>
          </cell>
          <cell r="C4638" t="str">
            <v xml:space="preserve">M     </v>
          </cell>
          <cell r="D4638" t="str">
            <v>CR</v>
          </cell>
          <cell r="E4638" t="str">
            <v>23,10</v>
          </cell>
        </row>
        <row r="4639">
          <cell r="A4639">
            <v>12613</v>
          </cell>
          <cell r="B4639" t="str">
            <v>TUBO DE DESCARGA, TIPO BENGALA, PARA LIGACAO CAIXA DE DESCARGA - EMBUTIR, PVC, 40 MM X 150 CM</v>
          </cell>
          <cell r="C4639" t="str">
            <v xml:space="preserve">UN    </v>
          </cell>
          <cell r="D4639" t="str">
            <v>CR</v>
          </cell>
          <cell r="E4639" t="str">
            <v>19,73</v>
          </cell>
        </row>
        <row r="4640">
          <cell r="A4640">
            <v>1031</v>
          </cell>
          <cell r="B4640" t="str">
            <v>TUBO DE DESCIDA EXTERNO DE PVC PARA CAIXA DE DESCARGA EXTERNA ALTA - 40 MM X 1,60 M</v>
          </cell>
          <cell r="C4640" t="str">
            <v xml:space="preserve">UN    </v>
          </cell>
          <cell r="D4640" t="str">
            <v>CR</v>
          </cell>
          <cell r="E4640" t="str">
            <v>14,09</v>
          </cell>
        </row>
        <row r="4641">
          <cell r="A4641">
            <v>39707</v>
          </cell>
          <cell r="B4641" t="str">
            <v>TUBO DE ESPUMA DE POLIETILENO EXPANDIDO FLEXIVEL PARA ISOLAMENTO TERMICO DE TUBULACAO DE AR CONDICIONADO, AGUA QUENTE,  DN 1 1/2", E= 10 MM</v>
          </cell>
          <cell r="C4641" t="str">
            <v xml:space="preserve">M     </v>
          </cell>
          <cell r="D4641" t="str">
            <v>CR</v>
          </cell>
          <cell r="E4641" t="str">
            <v>4,99</v>
          </cell>
        </row>
        <row r="4642">
          <cell r="A4642">
            <v>39708</v>
          </cell>
          <cell r="B4642" t="str">
            <v>TUBO DE ESPUMA DE POLIETILENO EXPANDIDO FLEXIVEL PARA ISOLAMENTO TERMICO DE TUBULACAO DE AR CONDICIONADO, AGUA QUENTE,  DN 1 1/4", E= 10 MM</v>
          </cell>
          <cell r="C4642" t="str">
            <v xml:space="preserve">M     </v>
          </cell>
          <cell r="D4642" t="str">
            <v>CR</v>
          </cell>
          <cell r="E4642" t="str">
            <v>4,84</v>
          </cell>
        </row>
        <row r="4643">
          <cell r="A4643">
            <v>39710</v>
          </cell>
          <cell r="B4643" t="str">
            <v>TUBO DE ESPUMA DE POLIETILENO EXPANDIDO FLEXIVEL PARA ISOLAMENTO TERMICO DE TUBULACAO DE AR CONDICIONADO, AGUA QUENTE,  DN 1 1/8", E= 10 MM</v>
          </cell>
          <cell r="C4643" t="str">
            <v xml:space="preserve">M     </v>
          </cell>
          <cell r="D4643" t="str">
            <v>CR</v>
          </cell>
          <cell r="E4643" t="str">
            <v>3,40</v>
          </cell>
        </row>
        <row r="4644">
          <cell r="A4644">
            <v>39709</v>
          </cell>
          <cell r="B4644" t="str">
            <v>TUBO DE ESPUMA DE POLIETILENO EXPANDIDO FLEXIVEL PARA ISOLAMENTO TERMICO DE TUBULACAO DE AR CONDICIONADO, AGUA QUENTE,  DN 1 3/8", E= 10 MM</v>
          </cell>
          <cell r="C4644" t="str">
            <v xml:space="preserve">M     </v>
          </cell>
          <cell r="D4644" t="str">
            <v>CR</v>
          </cell>
          <cell r="E4644" t="str">
            <v>4,72</v>
          </cell>
        </row>
        <row r="4645">
          <cell r="A4645">
            <v>39711</v>
          </cell>
          <cell r="B4645" t="str">
            <v>TUBO DE ESPUMA DE POLIETILENO EXPANDIDO FLEXIVEL PARA ISOLAMENTO TERMICO DE TUBULACAO DE AR CONDICIONADO, AGUA QUENTE,  DN 1 5/8", E= 10 MM</v>
          </cell>
          <cell r="C4645" t="str">
            <v xml:space="preserve">M     </v>
          </cell>
          <cell r="D4645" t="str">
            <v>CR</v>
          </cell>
          <cell r="E4645" t="str">
            <v>5,30</v>
          </cell>
        </row>
        <row r="4646">
          <cell r="A4646">
            <v>39712</v>
          </cell>
          <cell r="B4646" t="str">
            <v>TUBO DE ESPUMA DE POLIETILENO EXPANDIDO FLEXIVEL PARA ISOLAMENTO TERMICO DE TUBULACAO DE AR CONDICIONADO, AGUA QUENTE,  DN 1/2", E= 10 MM</v>
          </cell>
          <cell r="C4646" t="str">
            <v xml:space="preserve">M     </v>
          </cell>
          <cell r="D4646" t="str">
            <v xml:space="preserve">C </v>
          </cell>
          <cell r="E4646" t="str">
            <v>1,86</v>
          </cell>
        </row>
        <row r="4647">
          <cell r="A4647">
            <v>39713</v>
          </cell>
          <cell r="B4647" t="str">
            <v>TUBO DE ESPUMA DE POLIETILENO EXPANDIDO FLEXIVEL PARA ISOLAMENTO TERMICO DE TUBULACAO DE AR CONDICIONADO, AGUA QUENTE,  DN 1/4", E= 10 MM</v>
          </cell>
          <cell r="C4647" t="str">
            <v xml:space="preserve">M     </v>
          </cell>
          <cell r="D4647" t="str">
            <v>CR</v>
          </cell>
          <cell r="E4647" t="str">
            <v>1,47</v>
          </cell>
        </row>
        <row r="4648">
          <cell r="A4648">
            <v>39714</v>
          </cell>
          <cell r="B4648" t="str">
            <v>TUBO DE ESPUMA DE POLIETILENO EXPANDIDO FLEXIVEL PARA ISOLAMENTO TERMICO DE TUBULACAO DE AR CONDICIONADO, AGUA QUENTE,  DN 1", E= 10 MM</v>
          </cell>
          <cell r="C4648" t="str">
            <v xml:space="preserve">M     </v>
          </cell>
          <cell r="D4648" t="str">
            <v>CR</v>
          </cell>
          <cell r="E4648" t="str">
            <v>3,37</v>
          </cell>
        </row>
        <row r="4649">
          <cell r="A4649">
            <v>39715</v>
          </cell>
          <cell r="B4649" t="str">
            <v>TUBO DE ESPUMA DE POLIETILENO EXPANDIDO FLEXIVEL PARA ISOLAMENTO TERMICO DE TUBULACAO DE AR CONDICIONADO, AGUA QUENTE,  DN 3/4", E= 10 MM</v>
          </cell>
          <cell r="C4649" t="str">
            <v xml:space="preserve">M     </v>
          </cell>
          <cell r="D4649" t="str">
            <v>CR</v>
          </cell>
          <cell r="E4649" t="str">
            <v>2,40</v>
          </cell>
        </row>
        <row r="4650">
          <cell r="A4650">
            <v>39716</v>
          </cell>
          <cell r="B4650" t="str">
            <v>TUBO DE ESPUMA DE POLIETILENO EXPANDIDO FLEXIVEL PARA ISOLAMENTO TERMICO DE TUBULACAO DE AR CONDICIONADO, AGUA QUENTE,  DN 3/8", E= 10 MM</v>
          </cell>
          <cell r="C4650" t="str">
            <v xml:space="preserve">M     </v>
          </cell>
          <cell r="D4650" t="str">
            <v>CR</v>
          </cell>
          <cell r="E4650" t="str">
            <v>1,82</v>
          </cell>
        </row>
        <row r="4651">
          <cell r="A4651">
            <v>39718</v>
          </cell>
          <cell r="B4651" t="str">
            <v>TUBO DE ESPUMA DE POLIETILENO EXPANDIDO FLEXIVEL PARA ISOLAMENTO TERMICO DE TUBULACAO DE AR CONDICIONADO, AGUA QUENTE,  DN 7/8", E= 10 MM</v>
          </cell>
          <cell r="C4651" t="str">
            <v xml:space="preserve">M     </v>
          </cell>
          <cell r="D4651" t="str">
            <v>CR</v>
          </cell>
          <cell r="E4651" t="str">
            <v>3,10</v>
          </cell>
        </row>
        <row r="4652">
          <cell r="A4652">
            <v>9813</v>
          </cell>
          <cell r="B4652" t="str">
            <v>TUBO DE POLIETILENO DE ALTA DENSIDADE (PEAD), PE-80, DE = 20 MM X 2,3 MM DE PAREDE, PARA LIGACAO DE AGUA PREDIAL (NBR 15561)</v>
          </cell>
          <cell r="C4652" t="str">
            <v xml:space="preserve">M     </v>
          </cell>
          <cell r="D4652" t="str">
            <v>AS</v>
          </cell>
          <cell r="E4652" t="str">
            <v>5,61</v>
          </cell>
        </row>
        <row r="4653">
          <cell r="A4653">
            <v>9815</v>
          </cell>
          <cell r="B4653" t="str">
            <v>TUBO DE POLIETILENO DE ALTA DENSIDADE (PEAD), PE-80, DE = 32 MM X 3,0 MM DE PAREDE, PARA LIGACAO DE AGUA PREDIAL (NBR 15561)</v>
          </cell>
          <cell r="C4653" t="str">
            <v xml:space="preserve">M     </v>
          </cell>
          <cell r="D4653" t="str">
            <v>AS</v>
          </cell>
          <cell r="E4653" t="str">
            <v>11,08</v>
          </cell>
        </row>
        <row r="4654">
          <cell r="A4654">
            <v>44543</v>
          </cell>
          <cell r="B4654" t="str">
            <v>TUBO DE POLIETILENO DE ALTA DENSIDADE, PEAD, PE-80, DE = 1000 MM X 38,5 MM PAREDE, ( SDR 26 - PN 05 ) PARA REDE DE AGUA OU ESGOTO ( NBR 15561)</v>
          </cell>
          <cell r="C4654" t="str">
            <v xml:space="preserve">M     </v>
          </cell>
          <cell r="D4654" t="str">
            <v>AS</v>
          </cell>
          <cell r="E4654" t="str">
            <v>5.512,76</v>
          </cell>
        </row>
        <row r="4655">
          <cell r="A4655">
            <v>44526</v>
          </cell>
          <cell r="B4655" t="str">
            <v>TUBO DE POLIETILENO DE ALTA DENSIDADE, PEAD, PE-80, DE = 110 MM X 10,0 MM PAREDE, ( SDR 11 - PN 12,5 ) PARA REDE DE AGUA OU ESGOTO ( NBR 15561)</v>
          </cell>
          <cell r="C4655" t="str">
            <v xml:space="preserve">M     </v>
          </cell>
          <cell r="D4655" t="str">
            <v>AS</v>
          </cell>
          <cell r="E4655" t="str">
            <v>135,11</v>
          </cell>
        </row>
        <row r="4656">
          <cell r="A4656">
            <v>44518</v>
          </cell>
          <cell r="B4656" t="str">
            <v>TUBO DE POLIETILENO DE ALTA DENSIDADE, PEAD, PE-80, DE = 1200 MM X 37,2 MM PAREDE ( SDR 32,25 - PN 04 ) PARA REDE DE AGUA OU ESGOTO ( NBR 15561)</v>
          </cell>
          <cell r="C4656" t="str">
            <v xml:space="preserve">M     </v>
          </cell>
          <cell r="D4656" t="str">
            <v>AS</v>
          </cell>
          <cell r="E4656" t="str">
            <v>4.058,54</v>
          </cell>
        </row>
        <row r="4657">
          <cell r="A4657">
            <v>44544</v>
          </cell>
          <cell r="B4657" t="str">
            <v>TUBO DE POLIETILENO DE ALTA DENSIDADE, PEAD, PE-80, DE = 1400 MM X 42,9 MM PAREDE, (SDR 32,25 - PN 04 ) PARA REDE DE AGUA OU ESGOTO ( NBR 15561)</v>
          </cell>
          <cell r="C4657" t="str">
            <v xml:space="preserve">M     </v>
          </cell>
          <cell r="D4657" t="str">
            <v>AS</v>
          </cell>
          <cell r="E4657" t="str">
            <v>1.973,10</v>
          </cell>
        </row>
        <row r="4658">
          <cell r="A4658">
            <v>44545</v>
          </cell>
          <cell r="B4658" t="str">
            <v>TUBO DE POLIETILENO DE ALTA DENSIDADE, PEAD, PE-80, DE = 160 MM X 14,6 MM PAREDE, (SDR 11 - PN 12,5 ) PARA REDE DE AGUA OU ESGOTO ( NBR 15561)</v>
          </cell>
          <cell r="C4658" t="str">
            <v xml:space="preserve">M     </v>
          </cell>
          <cell r="D4658" t="str">
            <v>AS</v>
          </cell>
          <cell r="E4658" t="str">
            <v>290,01</v>
          </cell>
        </row>
        <row r="4659">
          <cell r="A4659">
            <v>44546</v>
          </cell>
          <cell r="B4659" t="str">
            <v>TUBO DE POLIETILENO DE ALTA DENSIDADE, PEAD, PE-80, DE = 1600 MM X 49,0 MM PAREDE, ( SDR 32,25 - PN 04 ) PARA REDE DE AGUA OU ESGOTO ( NBR 15561)</v>
          </cell>
          <cell r="C4659" t="str">
            <v xml:space="preserve">M     </v>
          </cell>
          <cell r="D4659" t="str">
            <v>AS</v>
          </cell>
          <cell r="E4659" t="str">
            <v>1.295,22</v>
          </cell>
        </row>
        <row r="4660">
          <cell r="A4660">
            <v>44525</v>
          </cell>
          <cell r="B4660" t="str">
            <v>TUBO DE POLIETILENO DE ALTA DENSIDADE, PEAD, PE-80, DE = 900 MM X 34,7 MM PAREDE, ( SDR 26 - PN 05 ) PARA REDE DE AGUA OU ESGOTO ( NBR 15561)</v>
          </cell>
          <cell r="C4660" t="str">
            <v xml:space="preserve">M     </v>
          </cell>
          <cell r="D4660" t="str">
            <v>AS</v>
          </cell>
          <cell r="E4660" t="str">
            <v>5.000,04</v>
          </cell>
        </row>
        <row r="4661">
          <cell r="A4661">
            <v>44547</v>
          </cell>
          <cell r="B4661" t="str">
            <v>TUBO DE POLIETILENO DE ALTA DENSIDADE, PEAD, PE-80, DE= 200 MM X 18,2 MM PAREDE, ( SDR 11 - PN 12,5 ) PARA REDE DE AGUA OU ESGOTO ( NBR 15561)</v>
          </cell>
          <cell r="C4661" t="str">
            <v xml:space="preserve">M     </v>
          </cell>
          <cell r="D4661" t="str">
            <v>AS</v>
          </cell>
          <cell r="E4661" t="str">
            <v>452,10</v>
          </cell>
        </row>
        <row r="4662">
          <cell r="A4662">
            <v>44519</v>
          </cell>
          <cell r="B4662" t="str">
            <v>TUBO DE POLIETILENO DE ALTA DENSIDADE, PEAD, PE-80, DE= 315 MM X 28,7 MM PAREDE, ( SDR 11 - PN 12,5 ) PARA REDE DE AGUA OU ESGOTO ( NBR 15561)</v>
          </cell>
          <cell r="C4662" t="str">
            <v xml:space="preserve">M     </v>
          </cell>
          <cell r="D4662" t="str">
            <v>AS</v>
          </cell>
          <cell r="E4662" t="str">
            <v>1.107,76</v>
          </cell>
        </row>
        <row r="4663">
          <cell r="A4663">
            <v>44520</v>
          </cell>
          <cell r="B4663" t="str">
            <v>TUBO DE POLIETILENO DE ALTA DENSIDADE, PEAD, PE-80, DE= 400 MM X 36,4 MM PAREDE, ( SDR 11 - PN 12,5 ) PARA REDE DE AGUA OU ESGOTO ( NBR 15561)</v>
          </cell>
          <cell r="C4663" t="str">
            <v xml:space="preserve">M     </v>
          </cell>
          <cell r="D4663" t="str">
            <v>AS</v>
          </cell>
          <cell r="E4663" t="str">
            <v>1.784,19</v>
          </cell>
        </row>
        <row r="4664">
          <cell r="A4664">
            <v>44521</v>
          </cell>
          <cell r="B4664" t="str">
            <v>TUBO DE POLIETILENO DE ALTA DENSIDADE, PEAD, PE-80, DE= 50 MM X 4,6 MM PAREDE, (SDR 11 - PN 12,5) PARA REDE DE AGUA OU ESGOTO ( NBR 15561)</v>
          </cell>
          <cell r="C4664" t="str">
            <v xml:space="preserve">M     </v>
          </cell>
          <cell r="D4664" t="str">
            <v>AS</v>
          </cell>
          <cell r="E4664" t="str">
            <v>28,78</v>
          </cell>
        </row>
        <row r="4665">
          <cell r="A4665">
            <v>44522</v>
          </cell>
          <cell r="B4665" t="str">
            <v>TUBO DE POLIETILENO DE ALTA DENSIDADE, PEAD, PE-80, DE= 500 MM X 45,5 MM PAREDE, ( SDR 11 - PN 12,5 ) PARA REDE DE AGUA OU ESGOTO ( NBR 15561)</v>
          </cell>
          <cell r="C4665" t="str">
            <v xml:space="preserve">M     </v>
          </cell>
          <cell r="D4665" t="str">
            <v>AS</v>
          </cell>
          <cell r="E4665" t="str">
            <v>3.132,39</v>
          </cell>
        </row>
        <row r="4666">
          <cell r="A4666">
            <v>44523</v>
          </cell>
          <cell r="B4666" t="str">
            <v>TUBO DE POLIETILENO DE ALTA DENSIDADE, PEAD, PE-80, DE= 630 MM X 57,3 MM PAREDE (SDR 11 - PN 12,5 ) PARA REDE DE AGUA OU ESGOTO ( NBR 15561)</v>
          </cell>
          <cell r="C4666" t="str">
            <v xml:space="preserve">M     </v>
          </cell>
          <cell r="D4666" t="str">
            <v>AS</v>
          </cell>
          <cell r="E4666" t="str">
            <v>4.658,74</v>
          </cell>
        </row>
        <row r="4667">
          <cell r="A4667">
            <v>44527</v>
          </cell>
          <cell r="B4667" t="str">
            <v>TUBO DE POLIETILENO DE ALTA DENSIDADE, PEAD, PE-80, DE= 730 MM X 34,1 MM PAREDE, ( SDR 21 - PN 06 ) PARA REDE DE AGUA OU ESGOTO ( NBR 15561)</v>
          </cell>
          <cell r="C4667" t="str">
            <v xml:space="preserve">M     </v>
          </cell>
          <cell r="D4667" t="str">
            <v>AS</v>
          </cell>
          <cell r="E4667" t="str">
            <v>2.336,24</v>
          </cell>
        </row>
        <row r="4668">
          <cell r="A4668">
            <v>44524</v>
          </cell>
          <cell r="B4668" t="str">
            <v>TUBO DE POLIETILENO DE ALTA DENSIDADE, PEAD, PE-80, DE= 75 MM X 6,9 MM PAREDE, ( SRD 11 - PN 12,5 ) PARA REDE DE AGUA OU ESGOTO ( NBR 15561)</v>
          </cell>
          <cell r="C4668" t="str">
            <v xml:space="preserve">M     </v>
          </cell>
          <cell r="D4668" t="str">
            <v>AS</v>
          </cell>
          <cell r="E4668" t="str">
            <v>64,37</v>
          </cell>
        </row>
        <row r="4669">
          <cell r="A4669">
            <v>44542</v>
          </cell>
          <cell r="B4669" t="str">
            <v>TUBO DE POLIETILENO DE ALTA DENSIDADE, PEAD, PE-80, DE= 800 MM X 30,8 MM PAREDE, ( SDR 26 - PN 05 ) PARA REDE DE AGUA OU ESGOTO ( NBR 15561)</v>
          </cell>
          <cell r="C4669" t="str">
            <v xml:space="preserve">M     </v>
          </cell>
          <cell r="D4669" t="str">
            <v>AS</v>
          </cell>
          <cell r="E4669" t="str">
            <v>3.048,01</v>
          </cell>
        </row>
        <row r="4670">
          <cell r="A4670">
            <v>9877</v>
          </cell>
          <cell r="B4670" t="str">
            <v>TUBO DE PVC, PBL, TIPO LEVE, DN = 250 MM,  PARA VENTILACAO</v>
          </cell>
          <cell r="C4670" t="str">
            <v xml:space="preserve">M     </v>
          </cell>
          <cell r="D4670" t="str">
            <v>CR</v>
          </cell>
          <cell r="E4670" t="str">
            <v>126,21</v>
          </cell>
        </row>
        <row r="4671">
          <cell r="A4671">
            <v>9878</v>
          </cell>
          <cell r="B4671" t="str">
            <v>TUBO DE PVC, PBL, TIPO LEVE, DN = 300 MM,  PARA VENTILACAO</v>
          </cell>
          <cell r="C4671" t="str">
            <v xml:space="preserve">M     </v>
          </cell>
          <cell r="D4671" t="str">
            <v>CR</v>
          </cell>
          <cell r="E4671" t="str">
            <v>155,37</v>
          </cell>
        </row>
        <row r="4672">
          <cell r="A4672">
            <v>41986</v>
          </cell>
          <cell r="B4672" t="str">
            <v>TUBO DE REVESTIMENTO, EM ACO, CORPO SCHEDULE 40, PONTEIRA SCHEDULE 80, ROSQUEAVEL E SEGMENTADO PARA PERFURACAO, DIAMETRO 10'' (310 MM)</v>
          </cell>
          <cell r="C4672" t="str">
            <v xml:space="preserve">M     </v>
          </cell>
          <cell r="D4672" t="str">
            <v>AS</v>
          </cell>
          <cell r="E4672" t="str">
            <v>3.596,90</v>
          </cell>
        </row>
        <row r="4673">
          <cell r="A4673">
            <v>43422</v>
          </cell>
          <cell r="B4673" t="str">
            <v>TUBO DE REVESTIMENTO, EM ACO, CORPO SCHEDULE 40, PONTEIRA SCHEDULE 80, ROSQUEAVEL E SEGMENTADO PARA PERFURACAO, DIAMETRO 12" (320 MM)</v>
          </cell>
          <cell r="C4673" t="str">
            <v xml:space="preserve">M     </v>
          </cell>
          <cell r="D4673" t="str">
            <v>AS</v>
          </cell>
          <cell r="E4673" t="str">
            <v>4.411,25</v>
          </cell>
        </row>
        <row r="4674">
          <cell r="A4674">
            <v>41987</v>
          </cell>
          <cell r="B4674" t="str">
            <v>TUBO DE REVESTIMENTO, EM ACO, CORPO SCHEDULE 40, PONTEIRA SCHEDULE 80, ROSQUEAVEL E SEGMENTADO PARA PERFURACAO, DIAMETRO 14'' (400 MM)</v>
          </cell>
          <cell r="C4674" t="str">
            <v xml:space="preserve">M     </v>
          </cell>
          <cell r="D4674" t="str">
            <v>AS</v>
          </cell>
          <cell r="E4674" t="str">
            <v>5.113,00</v>
          </cell>
        </row>
        <row r="4675">
          <cell r="A4675">
            <v>41988</v>
          </cell>
          <cell r="B4675" t="str">
            <v>TUBO DE REVESTIMENTO, EM ACO, CORPO SCHEDULE 40, PONTEIRA SCHEDULE 80, ROSQUEAVEL E SEGMENTADO PARA PERFURACAO, DIAMETRO 16'' (450 MM)</v>
          </cell>
          <cell r="C4675" t="str">
            <v xml:space="preserve">M     </v>
          </cell>
          <cell r="D4675" t="str">
            <v>AS</v>
          </cell>
          <cell r="E4675" t="str">
            <v>6.753,55</v>
          </cell>
        </row>
        <row r="4676">
          <cell r="A4676">
            <v>41697</v>
          </cell>
          <cell r="B4676" t="str">
            <v>TUBO DE REVESTIMENTO, EM ACO, CORPO SCHEDULE 40, PONTEIRA SCHEDULE 80, ROSQUEAVEL E SEGMENTADO PARA PERFURACAO, DIAMETRO 4'' (450 MM)</v>
          </cell>
          <cell r="C4676" t="str">
            <v xml:space="preserve">M     </v>
          </cell>
          <cell r="D4676" t="str">
            <v>AS</v>
          </cell>
          <cell r="E4676" t="str">
            <v>1.197,04</v>
          </cell>
        </row>
        <row r="4677">
          <cell r="A4677">
            <v>41985</v>
          </cell>
          <cell r="B4677" t="str">
            <v>TUBO DE REVESTIMENTO, EM ACO, CORPO SCHEDULE 40, PONTEIRA SCHEDULE 80, ROSQUEAVEL E SEGMENTADO PARA PERFURACAO, DIAMETRO 6'' (200 MM)</v>
          </cell>
          <cell r="C4677" t="str">
            <v xml:space="preserve">M     </v>
          </cell>
          <cell r="D4677" t="str">
            <v>AS</v>
          </cell>
          <cell r="E4677" t="str">
            <v>1.667,16</v>
          </cell>
        </row>
        <row r="4678">
          <cell r="A4678">
            <v>41699</v>
          </cell>
          <cell r="B4678" t="str">
            <v>TUBO DE REVESTIMENTO, EM ACO, CORPO SCHEDULE 40, PONTEIRA SCHEDULE 80, ROSQUEAVEL E SEGMENTADO PARA PERFURACAO, DIAMETRO 8'' (200 MM)</v>
          </cell>
          <cell r="C4678" t="str">
            <v xml:space="preserve">M     </v>
          </cell>
          <cell r="D4678" t="str">
            <v>AS</v>
          </cell>
          <cell r="E4678" t="str">
            <v>2.373,96</v>
          </cell>
        </row>
        <row r="4679">
          <cell r="A4679">
            <v>38053</v>
          </cell>
          <cell r="B4679" t="str">
            <v>TUBO DRENO, CORRUGADO, ESPIRALADO, FLEXIVEL, PERFURADO, EM POLIETILENO DE ALTA DENSIDADE (PEAD), DN *160* MM, (6") PARA DRENAGEM - EM BARRA (NORMA DNIT 093/2006 - EM)</v>
          </cell>
          <cell r="C4679" t="str">
            <v xml:space="preserve">M     </v>
          </cell>
          <cell r="D4679" t="str">
            <v>AS</v>
          </cell>
          <cell r="E4679" t="str">
            <v>23,38</v>
          </cell>
        </row>
        <row r="4680">
          <cell r="A4680">
            <v>38054</v>
          </cell>
          <cell r="B4680" t="str">
            <v>TUBO DRENO, CORRUGADO, ESPIRALADO, FLEXIVEL, PERFURADO, EM POLIETILENO DE ALTA DENSIDADE (PEAD), DN *200* MM, (8") PARA DRENAGEM - EM BARRA (NORMA DNIT 093/2006 - EM)</v>
          </cell>
          <cell r="C4680" t="str">
            <v xml:space="preserve">M     </v>
          </cell>
          <cell r="D4680" t="str">
            <v>AS</v>
          </cell>
          <cell r="E4680" t="str">
            <v>40,19</v>
          </cell>
        </row>
        <row r="4681">
          <cell r="A4681">
            <v>38052</v>
          </cell>
          <cell r="B4681" t="str">
            <v>TUBO DRENO, CORRUGADO, ESPIRALADO, FLEXIVEL, PERFURADO, EM POLIETILENO DE ALTA DENSIDADE (PEAD), DN 100 MM, (4") PARA DRENAGEM - EM ROLO (NORMA DNIT 093/2006 - E.M)</v>
          </cell>
          <cell r="C4681" t="str">
            <v xml:space="preserve">M     </v>
          </cell>
          <cell r="D4681" t="str">
            <v>AS</v>
          </cell>
          <cell r="E4681" t="str">
            <v>11,32</v>
          </cell>
        </row>
        <row r="4682">
          <cell r="A4682">
            <v>38051</v>
          </cell>
          <cell r="B4682" t="str">
            <v>TUBO DRENO, CORRUGADO, ESPIRALADO, FLEXIVEL, PERFURADO, EM POLIETILENO DE ALTA DENSIDADE (PEAD), DN 65 MM, (2 1/2") PARA DRENAGEM - EM ROLO (NORMA DNIT 093/2006 - EM)</v>
          </cell>
          <cell r="C4682" t="str">
            <v xml:space="preserve">M     </v>
          </cell>
          <cell r="D4682" t="str">
            <v>AS</v>
          </cell>
          <cell r="E4682" t="str">
            <v>7,06</v>
          </cell>
        </row>
        <row r="4683">
          <cell r="A4683">
            <v>38787</v>
          </cell>
          <cell r="B4683" t="str">
            <v>TUBO MONOCAMADA PEX, DN 16 MM, PARA AGUA QUENTE E FRIA</v>
          </cell>
          <cell r="C4683" t="str">
            <v xml:space="preserve">M     </v>
          </cell>
          <cell r="D4683" t="str">
            <v>AS</v>
          </cell>
          <cell r="E4683" t="str">
            <v>5,73</v>
          </cell>
        </row>
        <row r="4684">
          <cell r="A4684">
            <v>38825</v>
          </cell>
          <cell r="B4684" t="str">
            <v>TUBO MONOCAMADA PEX, DN 20 MM, PARA AGUA QUENTE E FRIA</v>
          </cell>
          <cell r="C4684" t="str">
            <v xml:space="preserve">M     </v>
          </cell>
          <cell r="D4684" t="str">
            <v>AS</v>
          </cell>
          <cell r="E4684" t="str">
            <v>7,40</v>
          </cell>
        </row>
        <row r="4685">
          <cell r="A4685">
            <v>38826</v>
          </cell>
          <cell r="B4685" t="str">
            <v>TUBO MONOCAMADA PEX, DN 25 MM, PARA AGUA QUENTE E FRIA</v>
          </cell>
          <cell r="C4685" t="str">
            <v xml:space="preserve">M     </v>
          </cell>
          <cell r="D4685" t="str">
            <v>AS</v>
          </cell>
          <cell r="E4685" t="str">
            <v>10,53</v>
          </cell>
        </row>
        <row r="4686">
          <cell r="A4686">
            <v>38827</v>
          </cell>
          <cell r="B4686" t="str">
            <v>TUBO MONOCAMADA PEX, DN 32 MM, PARA AGUA QUENTE E FRIA</v>
          </cell>
          <cell r="C4686" t="str">
            <v xml:space="preserve">M     </v>
          </cell>
          <cell r="D4686" t="str">
            <v>AS</v>
          </cell>
          <cell r="E4686" t="str">
            <v>17,23</v>
          </cell>
        </row>
        <row r="4687">
          <cell r="A4687">
            <v>38830</v>
          </cell>
          <cell r="B4687" t="str">
            <v>TUBO MULTICAMADA PEX, DN *26* MM, PARA INSTALACOES A GAS (AMARELO)</v>
          </cell>
          <cell r="C4687" t="str">
            <v xml:space="preserve">M     </v>
          </cell>
          <cell r="D4687" t="str">
            <v>AS</v>
          </cell>
          <cell r="E4687" t="str">
            <v>25,03</v>
          </cell>
        </row>
        <row r="4688">
          <cell r="A4688">
            <v>38828</v>
          </cell>
          <cell r="B4688" t="str">
            <v>TUBO MULTICAMADA PEX, DN 16 MM, PARA INSTALACOES A GAS (AMARELO)</v>
          </cell>
          <cell r="C4688" t="str">
            <v xml:space="preserve">M     </v>
          </cell>
          <cell r="D4688" t="str">
            <v>AS</v>
          </cell>
          <cell r="E4688" t="str">
            <v>11,03</v>
          </cell>
        </row>
        <row r="4689">
          <cell r="A4689">
            <v>38829</v>
          </cell>
          <cell r="B4689" t="str">
            <v>TUBO MULTICAMADA PEX, DN 20 MM, PARA INSTALACOES A GAS (AMARELO)</v>
          </cell>
          <cell r="C4689" t="str">
            <v xml:space="preserve">M     </v>
          </cell>
          <cell r="D4689" t="str">
            <v>AS</v>
          </cell>
          <cell r="E4689" t="str">
            <v>18,07</v>
          </cell>
        </row>
        <row r="4690">
          <cell r="A4690">
            <v>38831</v>
          </cell>
          <cell r="B4690" t="str">
            <v>TUBO MULTICAMADA PEX, DN 32 MM, PARA INSTALACOES A GAS (AMARELO)</v>
          </cell>
          <cell r="C4690" t="str">
            <v xml:space="preserve">M     </v>
          </cell>
          <cell r="D4690" t="str">
            <v>AS</v>
          </cell>
          <cell r="E4690" t="str">
            <v>34,90</v>
          </cell>
        </row>
        <row r="4691">
          <cell r="A4691">
            <v>36274</v>
          </cell>
          <cell r="B4691" t="str">
            <v>TUBO PPR PN 20, DN 20 MM, PARA AGUA QUENTE PREDIAL</v>
          </cell>
          <cell r="C4691" t="str">
            <v xml:space="preserve">M     </v>
          </cell>
          <cell r="D4691" t="str">
            <v xml:space="preserve">C </v>
          </cell>
          <cell r="E4691" t="str">
            <v>10,15</v>
          </cell>
        </row>
        <row r="4692">
          <cell r="A4692">
            <v>36278</v>
          </cell>
          <cell r="B4692" t="str">
            <v>TUBO PPR PN 20, DN 25 MM, PARA AGUA QUENTE PREDIAL</v>
          </cell>
          <cell r="C4692" t="str">
            <v xml:space="preserve">M     </v>
          </cell>
          <cell r="D4692" t="str">
            <v>CR</v>
          </cell>
          <cell r="E4692" t="str">
            <v>13,76</v>
          </cell>
        </row>
        <row r="4693">
          <cell r="A4693">
            <v>38977</v>
          </cell>
          <cell r="B4693" t="str">
            <v>TUBO PPR, CLASSE PN 12, DN 110 MM</v>
          </cell>
          <cell r="C4693" t="str">
            <v xml:space="preserve">M     </v>
          </cell>
          <cell r="D4693" t="str">
            <v>CR</v>
          </cell>
          <cell r="E4693" t="str">
            <v>134,65</v>
          </cell>
        </row>
        <row r="4694">
          <cell r="A4694">
            <v>38971</v>
          </cell>
          <cell r="B4694" t="str">
            <v>TUBO PPR, CLASSE PN 12, DN 32 MM</v>
          </cell>
          <cell r="C4694" t="str">
            <v xml:space="preserve">M     </v>
          </cell>
          <cell r="D4694" t="str">
            <v>CR</v>
          </cell>
          <cell r="E4694" t="str">
            <v>11,30</v>
          </cell>
        </row>
        <row r="4695">
          <cell r="A4695">
            <v>38972</v>
          </cell>
          <cell r="B4695" t="str">
            <v>TUBO PPR, CLASSE PN 12, DN 40 MM</v>
          </cell>
          <cell r="C4695" t="str">
            <v xml:space="preserve">M     </v>
          </cell>
          <cell r="D4695" t="str">
            <v>CR</v>
          </cell>
          <cell r="E4695" t="str">
            <v>15,23</v>
          </cell>
        </row>
        <row r="4696">
          <cell r="A4696">
            <v>38973</v>
          </cell>
          <cell r="B4696" t="str">
            <v>TUBO PPR, CLASSE PN 12, DN 50 MM</v>
          </cell>
          <cell r="C4696" t="str">
            <v xml:space="preserve">M     </v>
          </cell>
          <cell r="D4696" t="str">
            <v>CR</v>
          </cell>
          <cell r="E4696" t="str">
            <v>25,18</v>
          </cell>
        </row>
        <row r="4697">
          <cell r="A4697">
            <v>38974</v>
          </cell>
          <cell r="B4697" t="str">
            <v>TUBO PPR, CLASSE PN 12, DN 63 MM</v>
          </cell>
          <cell r="C4697" t="str">
            <v xml:space="preserve">M     </v>
          </cell>
          <cell r="D4697" t="str">
            <v>CR</v>
          </cell>
          <cell r="E4697" t="str">
            <v>40,88</v>
          </cell>
        </row>
        <row r="4698">
          <cell r="A4698">
            <v>38975</v>
          </cell>
          <cell r="B4698" t="str">
            <v>TUBO PPR, CLASSE PN 12, DN 75 MM</v>
          </cell>
          <cell r="C4698" t="str">
            <v xml:space="preserve">M     </v>
          </cell>
          <cell r="D4698" t="str">
            <v>CR</v>
          </cell>
          <cell r="E4698" t="str">
            <v>52,43</v>
          </cell>
        </row>
        <row r="4699">
          <cell r="A4699">
            <v>38976</v>
          </cell>
          <cell r="B4699" t="str">
            <v>TUBO PPR, CLASSE PN 12, DN 90 MM</v>
          </cell>
          <cell r="C4699" t="str">
            <v xml:space="preserve">M     </v>
          </cell>
          <cell r="D4699" t="str">
            <v>CR</v>
          </cell>
          <cell r="E4699" t="str">
            <v>90,12</v>
          </cell>
        </row>
        <row r="4700">
          <cell r="A4700">
            <v>44176</v>
          </cell>
          <cell r="B4700" t="str">
            <v>TUBO PPR, CLASSE PN 20, SOLDAVEL, DN 32 MM PARA AGUA FRIA OU QUENTE PREDIAL</v>
          </cell>
          <cell r="C4700" t="str">
            <v xml:space="preserve">M     </v>
          </cell>
          <cell r="D4700" t="str">
            <v>CR</v>
          </cell>
          <cell r="E4700" t="str">
            <v>20,71</v>
          </cell>
        </row>
        <row r="4701">
          <cell r="A4701">
            <v>38986</v>
          </cell>
          <cell r="B4701" t="str">
            <v>TUBO PPR, CLASSE PN 25, DN 110 MM, PARA AGUA QUENTE E FRIA PREDIAL</v>
          </cell>
          <cell r="C4701" t="str">
            <v xml:space="preserve">M     </v>
          </cell>
          <cell r="D4701" t="str">
            <v>CR</v>
          </cell>
          <cell r="E4701" t="str">
            <v>272,05</v>
          </cell>
        </row>
        <row r="4702">
          <cell r="A4702">
            <v>38978</v>
          </cell>
          <cell r="B4702" t="str">
            <v>TUBO PPR, CLASSE PN 25, DN 20 MM, PARA AGUA QUENTE E FRIA PREDIAL</v>
          </cell>
          <cell r="C4702" t="str">
            <v xml:space="preserve">M     </v>
          </cell>
          <cell r="D4702" t="str">
            <v>CR</v>
          </cell>
          <cell r="E4702" t="str">
            <v>11,16</v>
          </cell>
        </row>
        <row r="4703">
          <cell r="A4703">
            <v>38979</v>
          </cell>
          <cell r="B4703" t="str">
            <v>TUBO PPR, CLASSE PN 25, DN 25 MM, PARA AGUA QUENTE E FRIA PREDIAL</v>
          </cell>
          <cell r="C4703" t="str">
            <v xml:space="preserve">M     </v>
          </cell>
          <cell r="D4703" t="str">
            <v>CR</v>
          </cell>
          <cell r="E4703" t="str">
            <v>15,43</v>
          </cell>
        </row>
        <row r="4704">
          <cell r="A4704">
            <v>38980</v>
          </cell>
          <cell r="B4704" t="str">
            <v>TUBO PPR, CLASSE PN 25, DN 32 MM, PARA AGUA QUENTE E FRIA PREDIAL</v>
          </cell>
          <cell r="C4704" t="str">
            <v xml:space="preserve">M     </v>
          </cell>
          <cell r="D4704" t="str">
            <v>CR</v>
          </cell>
          <cell r="E4704" t="str">
            <v>20,65</v>
          </cell>
        </row>
        <row r="4705">
          <cell r="A4705">
            <v>38981</v>
          </cell>
          <cell r="B4705" t="str">
            <v>TUBO PPR, CLASSE PN 25, DN 40 MM, PARA AGUA QUENTE E FRIA PREDIAL</v>
          </cell>
          <cell r="C4705" t="str">
            <v xml:space="preserve">M     </v>
          </cell>
          <cell r="D4705" t="str">
            <v>CR</v>
          </cell>
          <cell r="E4705" t="str">
            <v>29,79</v>
          </cell>
        </row>
        <row r="4706">
          <cell r="A4706">
            <v>38982</v>
          </cell>
          <cell r="B4706" t="str">
            <v>TUBO PPR, CLASSE PN 25, DN 50 MM, PARA AGUA QUENTE E FRIA PREDIAL</v>
          </cell>
          <cell r="C4706" t="str">
            <v xml:space="preserve">M     </v>
          </cell>
          <cell r="D4706" t="str">
            <v>CR</v>
          </cell>
          <cell r="E4706" t="str">
            <v>47,08</v>
          </cell>
        </row>
        <row r="4707">
          <cell r="A4707">
            <v>38983</v>
          </cell>
          <cell r="B4707" t="str">
            <v>TUBO PPR, CLASSE PN 25, DN 63 MM, PARA AGUA QUENTE E FRIA PREDIAL</v>
          </cell>
          <cell r="C4707" t="str">
            <v xml:space="preserve">M     </v>
          </cell>
          <cell r="D4707" t="str">
            <v>CR</v>
          </cell>
          <cell r="E4707" t="str">
            <v>82,84</v>
          </cell>
        </row>
        <row r="4708">
          <cell r="A4708">
            <v>38984</v>
          </cell>
          <cell r="B4708" t="str">
            <v>TUBO PPR, CLASSE PN 25, DN 75 MM, PARA AGUA QUENTE E FRIA PREDIAL</v>
          </cell>
          <cell r="C4708" t="str">
            <v xml:space="preserve">M     </v>
          </cell>
          <cell r="D4708" t="str">
            <v>CR</v>
          </cell>
          <cell r="E4708" t="str">
            <v>113,87</v>
          </cell>
        </row>
        <row r="4709">
          <cell r="A4709">
            <v>38985</v>
          </cell>
          <cell r="B4709" t="str">
            <v>TUBO PPR, CLASSE PN 25, DN 90 MM, PARA AGUA QUENTE E FRIA PREDIAL</v>
          </cell>
          <cell r="C4709" t="str">
            <v xml:space="preserve">M     </v>
          </cell>
          <cell r="D4709" t="str">
            <v>CR</v>
          </cell>
          <cell r="E4709" t="str">
            <v>195,78</v>
          </cell>
        </row>
        <row r="4710">
          <cell r="A4710">
            <v>9836</v>
          </cell>
          <cell r="B4710" t="str">
            <v>TUBO PVC  SERIE NORMAL, DN 100 MM, PARA ESGOTO  PREDIAL (NBR 5688)</v>
          </cell>
          <cell r="C4710" t="str">
            <v xml:space="preserve">M     </v>
          </cell>
          <cell r="D4710" t="str">
            <v xml:space="preserve">C </v>
          </cell>
          <cell r="E4710" t="str">
            <v>15,21</v>
          </cell>
        </row>
        <row r="4711">
          <cell r="A4711">
            <v>20065</v>
          </cell>
          <cell r="B4711" t="str">
            <v>TUBO PVC  SERIE NORMAL, DN 150 MM, PARA ESGOTO  PREDIAL (NBR 5688)</v>
          </cell>
          <cell r="C4711" t="str">
            <v xml:space="preserve">M     </v>
          </cell>
          <cell r="D4711" t="str">
            <v>CR</v>
          </cell>
          <cell r="E4711" t="str">
            <v>39,76</v>
          </cell>
        </row>
        <row r="4712">
          <cell r="A4712">
            <v>9835</v>
          </cell>
          <cell r="B4712" t="str">
            <v>TUBO PVC  SERIE NORMAL, DN 40 MM, PARA ESGOTO  PREDIAL (NBR 5688)</v>
          </cell>
          <cell r="C4712" t="str">
            <v xml:space="preserve">M     </v>
          </cell>
          <cell r="D4712" t="str">
            <v>CR</v>
          </cell>
          <cell r="E4712" t="str">
            <v>6,64</v>
          </cell>
        </row>
        <row r="4713">
          <cell r="A4713">
            <v>38032</v>
          </cell>
          <cell r="B4713" t="str">
            <v>TUBO PVC CORRUGADO, PAREDE DUPLA, JE, DN 150 MM/ DE 160 MM, REDE COLETORA ESGOTO</v>
          </cell>
          <cell r="C4713" t="str">
            <v xml:space="preserve">M     </v>
          </cell>
          <cell r="D4713" t="str">
            <v>CR</v>
          </cell>
          <cell r="E4713" t="str">
            <v>60,10</v>
          </cell>
        </row>
        <row r="4714">
          <cell r="A4714">
            <v>38033</v>
          </cell>
          <cell r="B4714" t="str">
            <v>TUBO PVC CORRUGADO, PAREDE DUPLA, JE, DN 200 MM/ DE 200 MM, REDE COLETORA ESGOTO</v>
          </cell>
          <cell r="C4714" t="str">
            <v xml:space="preserve">M     </v>
          </cell>
          <cell r="D4714" t="str">
            <v>CR</v>
          </cell>
          <cell r="E4714" t="str">
            <v>102,16</v>
          </cell>
        </row>
        <row r="4715">
          <cell r="A4715">
            <v>38034</v>
          </cell>
          <cell r="B4715" t="str">
            <v>TUBO PVC CORRUGADO, PAREDE DUPLA, JE, DN 250 MM/ DE 250 MM, REDE COLETORA ESGOTO</v>
          </cell>
          <cell r="C4715" t="str">
            <v xml:space="preserve">M     </v>
          </cell>
          <cell r="D4715" t="str">
            <v>CR</v>
          </cell>
          <cell r="E4715" t="str">
            <v>160,04</v>
          </cell>
        </row>
        <row r="4716">
          <cell r="A4716">
            <v>38035</v>
          </cell>
          <cell r="B4716" t="str">
            <v>TUBO PVC CORRUGADO, PAREDE DUPLA, JE, DN 300 MM/ DE 315 MM , REDE COLETORA ESGOTO</v>
          </cell>
          <cell r="C4716" t="str">
            <v xml:space="preserve">M     </v>
          </cell>
          <cell r="D4716" t="str">
            <v>CR</v>
          </cell>
          <cell r="E4716" t="str">
            <v>235,44</v>
          </cell>
        </row>
        <row r="4717">
          <cell r="A4717">
            <v>38036</v>
          </cell>
          <cell r="B4717" t="str">
            <v>TUBO PVC CORRUGADO, PAREDE DUPLA, JE, DN 350 MM/ DE 355 MM, REDE COLETORA ESGOTO</v>
          </cell>
          <cell r="C4717" t="str">
            <v xml:space="preserve">M     </v>
          </cell>
          <cell r="D4717" t="str">
            <v>CR</v>
          </cell>
          <cell r="E4717" t="str">
            <v>317,17</v>
          </cell>
        </row>
        <row r="4718">
          <cell r="A4718">
            <v>38037</v>
          </cell>
          <cell r="B4718" t="str">
            <v>TUBO PVC CORRUGADO, PAREDE DUPLA, JE, DN 400 MM/ DE 400 MM, REDE COLETORA ESGOTO</v>
          </cell>
          <cell r="C4718" t="str">
            <v xml:space="preserve">M     </v>
          </cell>
          <cell r="D4718" t="str">
            <v>CR</v>
          </cell>
          <cell r="E4718" t="str">
            <v>418,93</v>
          </cell>
        </row>
        <row r="4719">
          <cell r="A4719">
            <v>9850</v>
          </cell>
          <cell r="B4719" t="str">
            <v>TUBO PVC DE REVESTIMENTO GEOMECANICO NERVURADO REFORCADO, DN = 150 MM, COMPRIMENTO = 2 M</v>
          </cell>
          <cell r="C4719" t="str">
            <v xml:space="preserve">M     </v>
          </cell>
          <cell r="D4719" t="str">
            <v>AS</v>
          </cell>
          <cell r="E4719" t="str">
            <v>147,75</v>
          </cell>
        </row>
        <row r="4720">
          <cell r="A4720">
            <v>9853</v>
          </cell>
          <cell r="B4720" t="str">
            <v>TUBO PVC DE REVESTIMENTO GEOMECANICO NERVURADO REFORCADO, DN = 200 MM, COMPRIMENTO = 2 M</v>
          </cell>
          <cell r="C4720" t="str">
            <v xml:space="preserve">M     </v>
          </cell>
          <cell r="D4720" t="str">
            <v>AS</v>
          </cell>
          <cell r="E4720" t="str">
            <v>262,74</v>
          </cell>
        </row>
        <row r="4721">
          <cell r="A4721">
            <v>9854</v>
          </cell>
          <cell r="B4721" t="str">
            <v>TUBO PVC DE REVESTIMENTO GEOMECANICO NERVURADO STANDARD, DN = 154 MM, COMPRIMENTO = 2 M</v>
          </cell>
          <cell r="C4721" t="str">
            <v xml:space="preserve">M     </v>
          </cell>
          <cell r="D4721" t="str">
            <v>AS</v>
          </cell>
          <cell r="E4721" t="str">
            <v>115,12</v>
          </cell>
        </row>
        <row r="4722">
          <cell r="A4722">
            <v>9851</v>
          </cell>
          <cell r="B4722" t="str">
            <v>TUBO PVC DE REVESTIMENTO GEOMECANICO NERVURADO STANDARD, DN = 206 MM, COMPRIMENTO = 2 M</v>
          </cell>
          <cell r="C4722" t="str">
            <v xml:space="preserve">M     </v>
          </cell>
          <cell r="D4722" t="str">
            <v>AS</v>
          </cell>
          <cell r="E4722" t="str">
            <v>199,62</v>
          </cell>
        </row>
        <row r="4723">
          <cell r="A4723">
            <v>9855</v>
          </cell>
          <cell r="B4723" t="str">
            <v>TUBO PVC DE REVESTIMENTO GEOMECANICO NERVURADO STANDARD, DN = 250 MM, COMPRIMENTO = 2 M</v>
          </cell>
          <cell r="C4723" t="str">
            <v xml:space="preserve">M     </v>
          </cell>
          <cell r="D4723" t="str">
            <v>AS</v>
          </cell>
          <cell r="E4723" t="str">
            <v>333,89</v>
          </cell>
        </row>
        <row r="4724">
          <cell r="A4724">
            <v>9825</v>
          </cell>
          <cell r="B4724" t="str">
            <v>TUBO PVC DEFOFO, JEI, 1 MPA, DN 100 MM, PARA REDE DE AGUA (NBR 7665)</v>
          </cell>
          <cell r="C4724" t="str">
            <v xml:space="preserve">M     </v>
          </cell>
          <cell r="D4724" t="str">
            <v>AS</v>
          </cell>
          <cell r="E4724" t="str">
            <v>52,30</v>
          </cell>
        </row>
        <row r="4725">
          <cell r="A4725">
            <v>9828</v>
          </cell>
          <cell r="B4725" t="str">
            <v>TUBO PVC DEFOFO, JEI, 1 MPA, DN 150 MM, PARA REDE DE  AGUA (NBR 7665)</v>
          </cell>
          <cell r="C4725" t="str">
            <v xml:space="preserve">M     </v>
          </cell>
          <cell r="D4725" t="str">
            <v>AS</v>
          </cell>
          <cell r="E4725" t="str">
            <v>140,75</v>
          </cell>
        </row>
        <row r="4726">
          <cell r="A4726">
            <v>9829</v>
          </cell>
          <cell r="B4726" t="str">
            <v>TUBO PVC DEFOFO, JEI, 1 MPA, DN 200 MM, PARA REDE DE AGUA (NBR 7665)</v>
          </cell>
          <cell r="C4726" t="str">
            <v xml:space="preserve">M     </v>
          </cell>
          <cell r="D4726" t="str">
            <v>AS</v>
          </cell>
          <cell r="E4726" t="str">
            <v>238,53</v>
          </cell>
        </row>
        <row r="4727">
          <cell r="A4727">
            <v>9826</v>
          </cell>
          <cell r="B4727" t="str">
            <v>TUBO PVC DEFOFO, JEI, 1 MPA, DN 250 MM, PARA REDE DE AGUA (NBR 7665)</v>
          </cell>
          <cell r="C4727" t="str">
            <v xml:space="preserve">M     </v>
          </cell>
          <cell r="D4727" t="str">
            <v>AS</v>
          </cell>
          <cell r="E4727" t="str">
            <v>363,13</v>
          </cell>
        </row>
        <row r="4728">
          <cell r="A4728">
            <v>9827</v>
          </cell>
          <cell r="B4728" t="str">
            <v>TUBO PVC DEFOFO, JEI, 1 MPA, DN 300 MM, PARA REDE DE AGUA (NBR 7665)</v>
          </cell>
          <cell r="C4728" t="str">
            <v xml:space="preserve">M     </v>
          </cell>
          <cell r="D4728" t="str">
            <v>AS</v>
          </cell>
          <cell r="E4728" t="str">
            <v>515,64</v>
          </cell>
        </row>
        <row r="4729">
          <cell r="A4729">
            <v>36374</v>
          </cell>
          <cell r="B4729" t="str">
            <v>TUBO PVC PBA JEI, CLASSE 12, DN 100 MM, PARA REDE DE AGUA (NBR 5647)</v>
          </cell>
          <cell r="C4729" t="str">
            <v xml:space="preserve">M     </v>
          </cell>
          <cell r="D4729" t="str">
            <v>AS</v>
          </cell>
          <cell r="E4729" t="str">
            <v>62,68</v>
          </cell>
        </row>
        <row r="4730">
          <cell r="A4730">
            <v>36084</v>
          </cell>
          <cell r="B4730" t="str">
            <v>TUBO PVC PBA JEI, CLASSE 12, DN 50 MM, PARA REDE DE AGUA (NBR 5647)</v>
          </cell>
          <cell r="C4730" t="str">
            <v xml:space="preserve">M     </v>
          </cell>
          <cell r="D4730" t="str">
            <v>AS</v>
          </cell>
          <cell r="E4730" t="str">
            <v>18,57</v>
          </cell>
        </row>
        <row r="4731">
          <cell r="A4731">
            <v>36373</v>
          </cell>
          <cell r="B4731" t="str">
            <v>TUBO PVC PBA JEI, CLASSE 12, DN 75 MM, PARA REDE DE AGUA (NBR 5647)</v>
          </cell>
          <cell r="C4731" t="str">
            <v xml:space="preserve">M     </v>
          </cell>
          <cell r="D4731" t="str">
            <v>AS</v>
          </cell>
          <cell r="E4731" t="str">
            <v>38,56</v>
          </cell>
        </row>
        <row r="4732">
          <cell r="A4732">
            <v>36377</v>
          </cell>
          <cell r="B4732" t="str">
            <v>TUBO PVC PBA JEI, CLASSE 15, DN 100 MM, PARA REDE DE AGUA (NBR 5647)</v>
          </cell>
          <cell r="C4732" t="str">
            <v xml:space="preserve">M     </v>
          </cell>
          <cell r="D4732" t="str">
            <v>AS</v>
          </cell>
          <cell r="E4732" t="str">
            <v>75,19</v>
          </cell>
        </row>
        <row r="4733">
          <cell r="A4733">
            <v>36375</v>
          </cell>
          <cell r="B4733" t="str">
            <v>TUBO PVC PBA JEI, CLASSE 15, DN 50 MM, PARA REDE DE AGUA (NBR 5647)</v>
          </cell>
          <cell r="C4733" t="str">
            <v xml:space="preserve">M     </v>
          </cell>
          <cell r="D4733" t="str">
            <v>AS</v>
          </cell>
          <cell r="E4733" t="str">
            <v>22,91</v>
          </cell>
        </row>
        <row r="4734">
          <cell r="A4734">
            <v>36376</v>
          </cell>
          <cell r="B4734" t="str">
            <v>TUBO PVC PBA JEI, CLASSE 15, DN 75 MM, PARA REDE DE AGUA (NBR 5647)</v>
          </cell>
          <cell r="C4734" t="str">
            <v xml:space="preserve">M     </v>
          </cell>
          <cell r="D4734" t="str">
            <v>AS</v>
          </cell>
          <cell r="E4734" t="str">
            <v>45,00</v>
          </cell>
        </row>
        <row r="4735">
          <cell r="A4735">
            <v>36380</v>
          </cell>
          <cell r="B4735" t="str">
            <v>TUBO PVC PBA JEI, CLASSE 20, DN 100 MM, PARA REDE DE AGUA (NBR 5647)</v>
          </cell>
          <cell r="C4735" t="str">
            <v xml:space="preserve">M     </v>
          </cell>
          <cell r="D4735" t="str">
            <v>AS</v>
          </cell>
          <cell r="E4735" t="str">
            <v>94,02</v>
          </cell>
        </row>
        <row r="4736">
          <cell r="A4736">
            <v>36378</v>
          </cell>
          <cell r="B4736" t="str">
            <v>TUBO PVC PBA JEI, CLASSE 20, DN 50 MM, PARA REDE DE AGUA (NBR 5647)</v>
          </cell>
          <cell r="C4736" t="str">
            <v xml:space="preserve">M     </v>
          </cell>
          <cell r="D4736" t="str">
            <v>AS</v>
          </cell>
          <cell r="E4736" t="str">
            <v>28,17</v>
          </cell>
        </row>
        <row r="4737">
          <cell r="A4737">
            <v>36379</v>
          </cell>
          <cell r="B4737" t="str">
            <v>TUBO PVC PBA JEI, CLASSE 20, DN 75 MM, PARA REDE DE AGUA (NBR 5647)</v>
          </cell>
          <cell r="C4737" t="str">
            <v xml:space="preserve">M     </v>
          </cell>
          <cell r="D4737" t="str">
            <v>AS</v>
          </cell>
          <cell r="E4737" t="str">
            <v>56,79</v>
          </cell>
        </row>
        <row r="4738">
          <cell r="A4738">
            <v>9859</v>
          </cell>
          <cell r="B4738" t="str">
            <v>TUBO PVC ROSCAVEL, 3/4",  AGUA FRIA PREDIAL</v>
          </cell>
          <cell r="C4738" t="str">
            <v xml:space="preserve">M     </v>
          </cell>
          <cell r="D4738" t="str">
            <v>CR</v>
          </cell>
          <cell r="E4738" t="str">
            <v>11,82</v>
          </cell>
        </row>
        <row r="4739">
          <cell r="A4739">
            <v>9838</v>
          </cell>
          <cell r="B4739" t="str">
            <v>TUBO PVC SERIE NORMAL, DN 50 MM, PARA ESGOTO PREDIAL (NBR 5688)</v>
          </cell>
          <cell r="C4739" t="str">
            <v xml:space="preserve">M     </v>
          </cell>
          <cell r="D4739" t="str">
            <v>CR</v>
          </cell>
          <cell r="E4739" t="str">
            <v>10,97</v>
          </cell>
        </row>
        <row r="4740">
          <cell r="A4740">
            <v>9837</v>
          </cell>
          <cell r="B4740" t="str">
            <v>TUBO PVC SERIE NORMAL, DN 75 MM, PARA ESGOTO PREDIAL (NBR 5688)</v>
          </cell>
          <cell r="C4740" t="str">
            <v xml:space="preserve">M     </v>
          </cell>
          <cell r="D4740" t="str">
            <v>CR</v>
          </cell>
          <cell r="E4740" t="str">
            <v>14,40</v>
          </cell>
        </row>
        <row r="4741">
          <cell r="A4741">
            <v>44315</v>
          </cell>
          <cell r="B4741" t="str">
            <v>TUBO PVC, RIGIDO, CORRUGADO, PERFURADO DN 100 MM, PARA DRENAGEM, SISTEMA IRRIGACAO</v>
          </cell>
          <cell r="C4741" t="str">
            <v xml:space="preserve">M     </v>
          </cell>
          <cell r="D4741" t="str">
            <v>CR</v>
          </cell>
          <cell r="E4741" t="str">
            <v>59,55</v>
          </cell>
        </row>
        <row r="4742">
          <cell r="A4742">
            <v>9863</v>
          </cell>
          <cell r="B4742" t="str">
            <v>TUBO PVC, ROSCAVEL,  2 1/2", AGUA FRIA PREDIAL</v>
          </cell>
          <cell r="C4742" t="str">
            <v xml:space="preserve">M     </v>
          </cell>
          <cell r="D4742" t="str">
            <v>CR</v>
          </cell>
          <cell r="E4742" t="str">
            <v>71,45</v>
          </cell>
        </row>
        <row r="4743">
          <cell r="A4743">
            <v>9860</v>
          </cell>
          <cell r="B4743" t="str">
            <v>TUBO PVC, ROSCAVEL,  2", PARA AGUA FRIA PREDIAL</v>
          </cell>
          <cell r="C4743" t="str">
            <v xml:space="preserve">M     </v>
          </cell>
          <cell r="D4743" t="str">
            <v>CR</v>
          </cell>
          <cell r="E4743" t="str">
            <v>52,15</v>
          </cell>
        </row>
        <row r="4744">
          <cell r="A4744">
            <v>9862</v>
          </cell>
          <cell r="B4744" t="str">
            <v>TUBO PVC, ROSCAVEL, 1 1/2",  AGUA FRIA PREDIAL</v>
          </cell>
          <cell r="C4744" t="str">
            <v xml:space="preserve">M     </v>
          </cell>
          <cell r="D4744" t="str">
            <v>CR</v>
          </cell>
          <cell r="E4744" t="str">
            <v>36,44</v>
          </cell>
        </row>
        <row r="4745">
          <cell r="A4745">
            <v>9861</v>
          </cell>
          <cell r="B4745" t="str">
            <v>TUBO PVC, ROSCAVEL, 1 1/4", AGUA FRIA PREDIAL</v>
          </cell>
          <cell r="C4745" t="str">
            <v xml:space="preserve">M     </v>
          </cell>
          <cell r="D4745" t="str">
            <v>CR</v>
          </cell>
          <cell r="E4745" t="str">
            <v>28,62</v>
          </cell>
        </row>
        <row r="4746">
          <cell r="A4746">
            <v>9856</v>
          </cell>
          <cell r="B4746" t="str">
            <v>TUBO PVC, ROSCAVEL, 1/2", AGUA FRIA PREDIAL</v>
          </cell>
          <cell r="C4746" t="str">
            <v xml:space="preserve">M     </v>
          </cell>
          <cell r="D4746" t="str">
            <v>CR</v>
          </cell>
          <cell r="E4746" t="str">
            <v>9,23</v>
          </cell>
        </row>
        <row r="4747">
          <cell r="A4747">
            <v>9866</v>
          </cell>
          <cell r="B4747" t="str">
            <v>TUBO PVC, ROSCAVEL, 1", AGUA FRIA PREDIAL</v>
          </cell>
          <cell r="C4747" t="str">
            <v xml:space="preserve">M     </v>
          </cell>
          <cell r="D4747" t="str">
            <v>CR</v>
          </cell>
          <cell r="E4747" t="str">
            <v>24,70</v>
          </cell>
        </row>
        <row r="4748">
          <cell r="A4748">
            <v>9841</v>
          </cell>
          <cell r="B4748" t="str">
            <v>TUBO PVC, SERIE R, DN 100 MM, PARA ESGOTO OU AGUAS PLUVIAIS PREDIAL (NBR 5688)</v>
          </cell>
          <cell r="C4748" t="str">
            <v xml:space="preserve">M     </v>
          </cell>
          <cell r="D4748" t="str">
            <v>CR</v>
          </cell>
          <cell r="E4748" t="str">
            <v>28,64</v>
          </cell>
        </row>
        <row r="4749">
          <cell r="A4749">
            <v>9840</v>
          </cell>
          <cell r="B4749" t="str">
            <v>TUBO PVC, SERIE R, DN 150 MM, PARA ESGOTO OU AGUAS PLUVIAIS PREDIAL (NBR 5688)</v>
          </cell>
          <cell r="C4749" t="str">
            <v xml:space="preserve">M     </v>
          </cell>
          <cell r="D4749" t="str">
            <v>CR</v>
          </cell>
          <cell r="E4749" t="str">
            <v>60,50</v>
          </cell>
        </row>
        <row r="4750">
          <cell r="A4750">
            <v>20067</v>
          </cell>
          <cell r="B4750" t="str">
            <v>TUBO PVC, SERIE R, DN 40 MM, PARA ESGOTO OU AGUAS PLUVIAIS PREDIAL (NBR 5688)</v>
          </cell>
          <cell r="C4750" t="str">
            <v xml:space="preserve">M     </v>
          </cell>
          <cell r="D4750" t="str">
            <v>CR</v>
          </cell>
          <cell r="E4750" t="str">
            <v>9,29</v>
          </cell>
        </row>
        <row r="4751">
          <cell r="A4751">
            <v>20068</v>
          </cell>
          <cell r="B4751" t="str">
            <v>TUBO PVC, SERIE R, DN 50 MM, PARA ESGOTO OU AGUAS PLUVIAIS PREDIAL (NBR 5688)</v>
          </cell>
          <cell r="C4751" t="str">
            <v xml:space="preserve">M     </v>
          </cell>
          <cell r="D4751" t="str">
            <v>CR</v>
          </cell>
          <cell r="E4751" t="str">
            <v>13,08</v>
          </cell>
        </row>
        <row r="4752">
          <cell r="A4752">
            <v>9839</v>
          </cell>
          <cell r="B4752" t="str">
            <v>TUBO PVC, SERIE R, DN 75 MM, PARA ESGOTO OU AGUAS PLUVIAIS PREDIAL (NBR 5688)</v>
          </cell>
          <cell r="C4752" t="str">
            <v xml:space="preserve">M     </v>
          </cell>
          <cell r="D4752" t="str">
            <v>CR</v>
          </cell>
          <cell r="E4752" t="str">
            <v>23,72</v>
          </cell>
        </row>
        <row r="4753">
          <cell r="A4753">
            <v>9870</v>
          </cell>
          <cell r="B4753" t="str">
            <v>TUBO PVC, SOLDAVEL, DE 110 MM, AGUA FRIA (NBR-5648)</v>
          </cell>
          <cell r="C4753" t="str">
            <v xml:space="preserve">M     </v>
          </cell>
          <cell r="D4753" t="str">
            <v>CR</v>
          </cell>
          <cell r="E4753" t="str">
            <v>106,55</v>
          </cell>
        </row>
        <row r="4754">
          <cell r="A4754">
            <v>9867</v>
          </cell>
          <cell r="B4754" t="str">
            <v>TUBO PVC, SOLDAVEL, DE 20 MM, AGUA FRIA (NBR-5648)</v>
          </cell>
          <cell r="C4754" t="str">
            <v xml:space="preserve">M     </v>
          </cell>
          <cell r="D4754" t="str">
            <v>CR</v>
          </cell>
          <cell r="E4754" t="str">
            <v>4,28</v>
          </cell>
        </row>
        <row r="4755">
          <cell r="A4755">
            <v>9868</v>
          </cell>
          <cell r="B4755" t="str">
            <v>TUBO PVC, SOLDAVEL, DE 25 MM, AGUA FRIA (NBR-5648)</v>
          </cell>
          <cell r="C4755" t="str">
            <v xml:space="preserve">M     </v>
          </cell>
          <cell r="D4755" t="str">
            <v xml:space="preserve">C </v>
          </cell>
          <cell r="E4755" t="str">
            <v>4,83</v>
          </cell>
        </row>
        <row r="4756">
          <cell r="A4756">
            <v>9869</v>
          </cell>
          <cell r="B4756" t="str">
            <v>TUBO PVC, SOLDAVEL, DE 32 MM, AGUA FRIA (NBR-5648)</v>
          </cell>
          <cell r="C4756" t="str">
            <v xml:space="preserve">M     </v>
          </cell>
          <cell r="D4756" t="str">
            <v>CR</v>
          </cell>
          <cell r="E4756" t="str">
            <v>10,42</v>
          </cell>
        </row>
        <row r="4757">
          <cell r="A4757">
            <v>9874</v>
          </cell>
          <cell r="B4757" t="str">
            <v>TUBO PVC, SOLDAVEL, DE 40 MM, AGUA FRIA (NBR-5648)</v>
          </cell>
          <cell r="C4757" t="str">
            <v xml:space="preserve">M     </v>
          </cell>
          <cell r="D4757" t="str">
            <v>CR</v>
          </cell>
          <cell r="E4757" t="str">
            <v>16,37</v>
          </cell>
        </row>
        <row r="4758">
          <cell r="A4758">
            <v>9875</v>
          </cell>
          <cell r="B4758" t="str">
            <v>TUBO PVC, SOLDAVEL, DE 50 MM, AGUA FRIA (NBR-5648)</v>
          </cell>
          <cell r="C4758" t="str">
            <v xml:space="preserve">M     </v>
          </cell>
          <cell r="D4758" t="str">
            <v>CR</v>
          </cell>
          <cell r="E4758" t="str">
            <v>17,95</v>
          </cell>
        </row>
        <row r="4759">
          <cell r="A4759">
            <v>9873</v>
          </cell>
          <cell r="B4759" t="str">
            <v>TUBO PVC, SOLDAVEL, DE 60 MM, AGUA FRIA (NBR-5648)</v>
          </cell>
          <cell r="C4759" t="str">
            <v xml:space="preserve">M     </v>
          </cell>
          <cell r="D4759" t="str">
            <v>CR</v>
          </cell>
          <cell r="E4759" t="str">
            <v>29,54</v>
          </cell>
        </row>
        <row r="4760">
          <cell r="A4760">
            <v>9871</v>
          </cell>
          <cell r="B4760" t="str">
            <v>TUBO PVC, SOLDAVEL, DE 75 MM, AGUA FRIA (NBR-5648)</v>
          </cell>
          <cell r="C4760" t="str">
            <v xml:space="preserve">M     </v>
          </cell>
          <cell r="D4760" t="str">
            <v>CR</v>
          </cell>
          <cell r="E4760" t="str">
            <v>48,94</v>
          </cell>
        </row>
        <row r="4761">
          <cell r="A4761">
            <v>9872</v>
          </cell>
          <cell r="B4761" t="str">
            <v>TUBO PVC, SOLDAVEL, DE 85 MM, AGUA FRIA (NBR-5648)</v>
          </cell>
          <cell r="C4761" t="str">
            <v xml:space="preserve">M     </v>
          </cell>
          <cell r="D4761" t="str">
            <v>CR</v>
          </cell>
          <cell r="E4761" t="str">
            <v>68,09</v>
          </cell>
        </row>
        <row r="4762">
          <cell r="A4762">
            <v>7667</v>
          </cell>
          <cell r="B4762" t="str">
            <v>TUBO 26" EM CHAPA PRETA, E= 3/16", 147 KG/6 M</v>
          </cell>
          <cell r="C4762" t="str">
            <v xml:space="preserve">M     </v>
          </cell>
          <cell r="D4762" t="str">
            <v>AS</v>
          </cell>
          <cell r="E4762" t="str">
            <v>3.394,79</v>
          </cell>
        </row>
        <row r="4763">
          <cell r="A4763">
            <v>7660</v>
          </cell>
          <cell r="B4763" t="str">
            <v>TUBO 30" EM CHAPA PRETA, E= 1/4", 175 KG/6 M</v>
          </cell>
          <cell r="C4763" t="str">
            <v xml:space="preserve">M     </v>
          </cell>
          <cell r="D4763" t="str">
            <v>AS</v>
          </cell>
          <cell r="E4763" t="str">
            <v>4.327,55</v>
          </cell>
        </row>
        <row r="4764">
          <cell r="A4764">
            <v>7676</v>
          </cell>
          <cell r="B4764" t="str">
            <v>TUBO 30" EM CHAPA PRETA, E= 3/8", 177 KG/6 M</v>
          </cell>
          <cell r="C4764" t="str">
            <v xml:space="preserve">M     </v>
          </cell>
          <cell r="D4764" t="str">
            <v>AS</v>
          </cell>
          <cell r="E4764" t="str">
            <v>4.377,01</v>
          </cell>
        </row>
        <row r="4765">
          <cell r="A4765">
            <v>12426</v>
          </cell>
          <cell r="B4765" t="str">
            <v>UNIAO COM ASSENTO CONICO DE BRONZE, DIAMETRO 1/2"</v>
          </cell>
          <cell r="C4765" t="str">
            <v xml:space="preserve">UN    </v>
          </cell>
          <cell r="D4765" t="str">
            <v>AS</v>
          </cell>
          <cell r="E4765" t="str">
            <v>47,61</v>
          </cell>
        </row>
        <row r="4766">
          <cell r="A4766">
            <v>12425</v>
          </cell>
          <cell r="B4766" t="str">
            <v>UNIAO COM ASSENTO CONICO DE BRONZE, DIAMETRO 1"</v>
          </cell>
          <cell r="C4766" t="str">
            <v xml:space="preserve">UN    </v>
          </cell>
          <cell r="D4766" t="str">
            <v>AS</v>
          </cell>
          <cell r="E4766" t="str">
            <v>65,41</v>
          </cell>
        </row>
        <row r="4767">
          <cell r="A4767">
            <v>12427</v>
          </cell>
          <cell r="B4767" t="str">
            <v>UNIAO COM ASSENTO CONICO DE BRONZE, DIAMETRO 2 1/2"</v>
          </cell>
          <cell r="C4767" t="str">
            <v xml:space="preserve">UN    </v>
          </cell>
          <cell r="D4767" t="str">
            <v>AS</v>
          </cell>
          <cell r="E4767" t="str">
            <v>271,51</v>
          </cell>
        </row>
        <row r="4768">
          <cell r="A4768">
            <v>12428</v>
          </cell>
          <cell r="B4768" t="str">
            <v>UNIAO COM ASSENTO CONICO DE BRONZE, DIAMETRO 2'</v>
          </cell>
          <cell r="C4768" t="str">
            <v xml:space="preserve">UN    </v>
          </cell>
          <cell r="D4768" t="str">
            <v>AS</v>
          </cell>
          <cell r="E4768" t="str">
            <v>174,27</v>
          </cell>
        </row>
        <row r="4769">
          <cell r="A4769">
            <v>12430</v>
          </cell>
          <cell r="B4769" t="str">
            <v>UNIAO COM ASSENTO CONICO DE BRONZE, DIAMETRO 3/4"</v>
          </cell>
          <cell r="C4769" t="str">
            <v xml:space="preserve">UN    </v>
          </cell>
          <cell r="D4769" t="str">
            <v>AS</v>
          </cell>
          <cell r="E4769" t="str">
            <v>58,37</v>
          </cell>
        </row>
        <row r="4770">
          <cell r="A4770">
            <v>12429</v>
          </cell>
          <cell r="B4770" t="str">
            <v>UNIAO COM ASSENTO CONICO DE BRONZE, DIAMETRO 3"</v>
          </cell>
          <cell r="C4770" t="str">
            <v xml:space="preserve">UN    </v>
          </cell>
          <cell r="D4770" t="str">
            <v>AS</v>
          </cell>
          <cell r="E4770" t="str">
            <v>439,04</v>
          </cell>
        </row>
        <row r="4771">
          <cell r="A4771">
            <v>12431</v>
          </cell>
          <cell r="B4771" t="str">
            <v>UNIAO COM ASSENTO CONICO DE BRONZE, DIAMETRO 4"</v>
          </cell>
          <cell r="C4771" t="str">
            <v xml:space="preserve">UN    </v>
          </cell>
          <cell r="D4771" t="str">
            <v>AS</v>
          </cell>
          <cell r="E4771" t="str">
            <v>747,17</v>
          </cell>
        </row>
        <row r="4772">
          <cell r="A4772">
            <v>12432</v>
          </cell>
          <cell r="B4772" t="str">
            <v>UNIAO COM ASSENTO CONICO DE FERRO LONGO (MACHO-FEMEA), DIAMETRO 1 1/2"</v>
          </cell>
          <cell r="C4772" t="str">
            <v xml:space="preserve">UN    </v>
          </cell>
          <cell r="D4772" t="str">
            <v>AS</v>
          </cell>
          <cell r="E4772" t="str">
            <v>153,67</v>
          </cell>
        </row>
        <row r="4773">
          <cell r="A4773">
            <v>12434</v>
          </cell>
          <cell r="B4773" t="str">
            <v>UNIAO COM ASSENTO CONICO DE FERRO LONGO (MACHO-FEMEA), DIAMETRO 1/2"</v>
          </cell>
          <cell r="C4773" t="str">
            <v xml:space="preserve">UN    </v>
          </cell>
          <cell r="D4773" t="str">
            <v>AS</v>
          </cell>
          <cell r="E4773" t="str">
            <v>50,07</v>
          </cell>
        </row>
        <row r="4774">
          <cell r="A4774">
            <v>12433</v>
          </cell>
          <cell r="B4774" t="str">
            <v>UNIAO COM ASSENTO CONICO DE FERRO LONGO (MACHO-FEMEA), DIAMETRO 1"</v>
          </cell>
          <cell r="C4774" t="str">
            <v xml:space="preserve">UN    </v>
          </cell>
          <cell r="D4774" t="str">
            <v>AS</v>
          </cell>
          <cell r="E4774" t="str">
            <v>97,83</v>
          </cell>
        </row>
        <row r="4775">
          <cell r="A4775">
            <v>12435</v>
          </cell>
          <cell r="B4775" t="str">
            <v>UNIAO COM ASSENTO CONICO DE FERRO LONGO (MACHO-FEMEA), DIAMETRO 2 1/2"</v>
          </cell>
          <cell r="C4775" t="str">
            <v xml:space="preserve">UN    </v>
          </cell>
          <cell r="D4775" t="str">
            <v>AS</v>
          </cell>
          <cell r="E4775" t="str">
            <v>302,75</v>
          </cell>
        </row>
        <row r="4776">
          <cell r="A4776">
            <v>12437</v>
          </cell>
          <cell r="B4776" t="str">
            <v>UNIAO COM ASSENTO CONICO DE FERRO LONGO (MACHO-FEMEA), DIAMETRO 2"</v>
          </cell>
          <cell r="C4776" t="str">
            <v xml:space="preserve">UN    </v>
          </cell>
          <cell r="D4776" t="str">
            <v>AS</v>
          </cell>
          <cell r="E4776" t="str">
            <v>244,51</v>
          </cell>
        </row>
        <row r="4777">
          <cell r="A4777">
            <v>12439</v>
          </cell>
          <cell r="B4777" t="str">
            <v>UNIAO COM ASSENTO CONICO DE FERRO LONGO (MACHO-FEMEA), DIAMETRO 3/4"</v>
          </cell>
          <cell r="C4777" t="str">
            <v xml:space="preserve">UN    </v>
          </cell>
          <cell r="D4777" t="str">
            <v>AS</v>
          </cell>
          <cell r="E4777" t="str">
            <v>78,47</v>
          </cell>
        </row>
        <row r="4778">
          <cell r="A4778">
            <v>12438</v>
          </cell>
          <cell r="B4778" t="str">
            <v>UNIAO COM ASSENTO CONICO DE FERRO LONGO (MACHO-FEMEA), DIAMETRO 3'</v>
          </cell>
          <cell r="C4778" t="str">
            <v xml:space="preserve">UN    </v>
          </cell>
          <cell r="D4778" t="str">
            <v>AS</v>
          </cell>
          <cell r="E4778" t="str">
            <v>442,49</v>
          </cell>
        </row>
        <row r="4779">
          <cell r="A4779">
            <v>12436</v>
          </cell>
          <cell r="B4779" t="str">
            <v>UNIAO COM ASSENTO CONICO DE FERRO LONGO (MACHO-FEMEA), DIAMETRO 4"</v>
          </cell>
          <cell r="C4779" t="str">
            <v xml:space="preserve">UN    </v>
          </cell>
          <cell r="D4779" t="str">
            <v>AS</v>
          </cell>
          <cell r="E4779" t="str">
            <v>558,95</v>
          </cell>
        </row>
        <row r="4780">
          <cell r="A4780">
            <v>36357</v>
          </cell>
          <cell r="B4780" t="str">
            <v>UNIAO COM FLANGE PPR, DN 40 MM, PARA AGUA QUENTE PREDIAL</v>
          </cell>
          <cell r="C4780" t="str">
            <v xml:space="preserve">UN    </v>
          </cell>
          <cell r="D4780" t="str">
            <v>CR</v>
          </cell>
          <cell r="E4780" t="str">
            <v>150,24</v>
          </cell>
        </row>
        <row r="4781">
          <cell r="A4781">
            <v>12424</v>
          </cell>
          <cell r="B4781" t="str">
            <v>UNIAO DE FERRO GALVANIZADO, COM ASSENTO CONICO DE BRONZE, DE 1 1/2"</v>
          </cell>
          <cell r="C4781" t="str">
            <v xml:space="preserve">UN    </v>
          </cell>
          <cell r="D4781" t="str">
            <v>AS</v>
          </cell>
          <cell r="E4781" t="str">
            <v>100,72</v>
          </cell>
        </row>
        <row r="4782">
          <cell r="A4782">
            <v>12440</v>
          </cell>
          <cell r="B4782" t="str">
            <v>UNIAO DE FERRO GALVANIZADO, COM ASSENTO CONICO DE BRONZE, DE 1 1/4"</v>
          </cell>
          <cell r="C4782" t="str">
            <v xml:space="preserve">UN    </v>
          </cell>
          <cell r="D4782" t="str">
            <v>AS</v>
          </cell>
          <cell r="E4782" t="str">
            <v>97,35</v>
          </cell>
        </row>
        <row r="4783">
          <cell r="A4783">
            <v>9884</v>
          </cell>
          <cell r="B4783" t="str">
            <v>UNIAO DE FERRO GALVANIZADO, COM ROSCA BSP, COM ASSENTO PLANO, DE 1 1/2"</v>
          </cell>
          <cell r="C4783" t="str">
            <v xml:space="preserve">UN    </v>
          </cell>
          <cell r="D4783" t="str">
            <v>AS</v>
          </cell>
          <cell r="E4783" t="str">
            <v>72,62</v>
          </cell>
        </row>
        <row r="4784">
          <cell r="A4784">
            <v>9888</v>
          </cell>
          <cell r="B4784" t="str">
            <v>UNIAO DE FERRO GALVANIZADO, COM ROSCA BSP, COM ASSENTO PLANO, DE 1 1/4"</v>
          </cell>
          <cell r="C4784" t="str">
            <v xml:space="preserve">UN    </v>
          </cell>
          <cell r="D4784" t="str">
            <v>AS</v>
          </cell>
          <cell r="E4784" t="str">
            <v>58,34</v>
          </cell>
        </row>
        <row r="4785">
          <cell r="A4785">
            <v>9883</v>
          </cell>
          <cell r="B4785" t="str">
            <v>UNIAO DE FERRO GALVANIZADO, COM ROSCA BSP, COM ASSENTO PLANO, DE 1/2"</v>
          </cell>
          <cell r="C4785" t="str">
            <v xml:space="preserve">UN    </v>
          </cell>
          <cell r="D4785" t="str">
            <v>AS</v>
          </cell>
          <cell r="E4785" t="str">
            <v>25,46</v>
          </cell>
        </row>
        <row r="4786">
          <cell r="A4786">
            <v>9886</v>
          </cell>
          <cell r="B4786" t="str">
            <v>UNIAO DE FERRO GALVANIZADO, COM ROSCA BSP, COM ASSENTO PLANO, DE 1"</v>
          </cell>
          <cell r="C4786" t="str">
            <v xml:space="preserve">UN    </v>
          </cell>
          <cell r="D4786" t="str">
            <v>AS</v>
          </cell>
          <cell r="E4786" t="str">
            <v>34,87</v>
          </cell>
        </row>
        <row r="4787">
          <cell r="A4787">
            <v>9889</v>
          </cell>
          <cell r="B4787" t="str">
            <v>UNIAO DE FERRO GALVANIZADO, COM ROSCA BSP, COM ASSENTO PLANO, DE 2 1/2"</v>
          </cell>
          <cell r="C4787" t="str">
            <v xml:space="preserve">UN    </v>
          </cell>
          <cell r="D4787" t="str">
            <v>AS</v>
          </cell>
          <cell r="E4787" t="str">
            <v>176,67</v>
          </cell>
        </row>
        <row r="4788">
          <cell r="A4788">
            <v>9887</v>
          </cell>
          <cell r="B4788" t="str">
            <v>UNIAO DE FERRO GALVANIZADO, COM ROSCA BSP, COM ASSENTO PLANO, DE 2"</v>
          </cell>
          <cell r="C4788" t="str">
            <v xml:space="preserve">UN    </v>
          </cell>
          <cell r="D4788" t="str">
            <v>AS</v>
          </cell>
          <cell r="E4788" t="str">
            <v>106,78</v>
          </cell>
        </row>
        <row r="4789">
          <cell r="A4789">
            <v>9885</v>
          </cell>
          <cell r="B4789" t="str">
            <v>UNIAO DE FERRO GALVANIZADO, COM ROSCA BSP, COM ASSENTO PLANO, DE 3/4"</v>
          </cell>
          <cell r="C4789" t="str">
            <v xml:space="preserve">UN    </v>
          </cell>
          <cell r="D4789" t="str">
            <v>AS</v>
          </cell>
          <cell r="E4789" t="str">
            <v>33,71</v>
          </cell>
        </row>
        <row r="4790">
          <cell r="A4790">
            <v>9890</v>
          </cell>
          <cell r="B4790" t="str">
            <v>UNIAO DE FERRO GALVANIZADO, COM ROSCA BSP, COM ASSENTO PLANO, DE 3"</v>
          </cell>
          <cell r="C4790" t="str">
            <v xml:space="preserve">UN    </v>
          </cell>
          <cell r="D4790" t="str">
            <v>AS</v>
          </cell>
          <cell r="E4790" t="str">
            <v>273,70</v>
          </cell>
        </row>
        <row r="4791">
          <cell r="A4791">
            <v>9891</v>
          </cell>
          <cell r="B4791" t="str">
            <v>UNIAO DE FERRO GALVANIZADO, COM ROSCA BSP, COM ASSENTO PLANO, DE 4"</v>
          </cell>
          <cell r="C4791" t="str">
            <v xml:space="preserve">UN    </v>
          </cell>
          <cell r="D4791" t="str">
            <v>AS</v>
          </cell>
          <cell r="E4791" t="str">
            <v>384,23</v>
          </cell>
        </row>
        <row r="4792">
          <cell r="A4792">
            <v>36313</v>
          </cell>
          <cell r="B4792" t="str">
            <v>UNIAO DUPLA PPR, DN 20 MM, PARA AGUA QUENTE PREDIAL</v>
          </cell>
          <cell r="C4792" t="str">
            <v xml:space="preserve">UN    </v>
          </cell>
          <cell r="D4792" t="str">
            <v>CR</v>
          </cell>
          <cell r="E4792" t="str">
            <v>15,72</v>
          </cell>
        </row>
        <row r="4793">
          <cell r="A4793">
            <v>36316</v>
          </cell>
          <cell r="B4793" t="str">
            <v>UNIAO DUPLA PPR, DN 25 MM, PARA AGUA QUENTE PREDIAL</v>
          </cell>
          <cell r="C4793" t="str">
            <v xml:space="preserve">UN    </v>
          </cell>
          <cell r="D4793" t="str">
            <v>CR</v>
          </cell>
          <cell r="E4793" t="str">
            <v>24,49</v>
          </cell>
        </row>
        <row r="4794">
          <cell r="A4794">
            <v>64</v>
          </cell>
          <cell r="B4794" t="str">
            <v>UNIAO EM POLIPROPILENO (PP), PARA TUBO EM PEAD, 20 MM - LIGACAO PREDIAL DE AGUA</v>
          </cell>
          <cell r="C4794" t="str">
            <v xml:space="preserve">UN    </v>
          </cell>
          <cell r="D4794" t="str">
            <v>AS</v>
          </cell>
          <cell r="E4794" t="str">
            <v>5,55</v>
          </cell>
        </row>
        <row r="4795">
          <cell r="A4795">
            <v>37423</v>
          </cell>
          <cell r="B4795" t="str">
            <v>UNIAO EM POLIPROPILENO (PP), PARA TUBO EM PEAD, 32 MM - LIGACAO PREDIAL DE AGUA</v>
          </cell>
          <cell r="C4795" t="str">
            <v xml:space="preserve">UN    </v>
          </cell>
          <cell r="D4795" t="str">
            <v>AS</v>
          </cell>
          <cell r="E4795" t="str">
            <v>13,71</v>
          </cell>
        </row>
        <row r="4796">
          <cell r="A4796">
            <v>9892</v>
          </cell>
          <cell r="B4796" t="str">
            <v>UNIAO PVC, ROSCAVEL 1/2",  AGUA FRIA PREDIAL</v>
          </cell>
          <cell r="C4796" t="str">
            <v xml:space="preserve">UN    </v>
          </cell>
          <cell r="D4796" t="str">
            <v>CR</v>
          </cell>
          <cell r="E4796" t="str">
            <v>7,84</v>
          </cell>
        </row>
        <row r="4797">
          <cell r="A4797">
            <v>9901</v>
          </cell>
          <cell r="B4797" t="str">
            <v>UNIAO PVC, ROSCAVEL, 1 1/2",  AGUA FRIA PREDIAL</v>
          </cell>
          <cell r="C4797" t="str">
            <v xml:space="preserve">UN    </v>
          </cell>
          <cell r="D4797" t="str">
            <v>CR</v>
          </cell>
          <cell r="E4797" t="str">
            <v>37,92</v>
          </cell>
        </row>
        <row r="4798">
          <cell r="A4798">
            <v>9900</v>
          </cell>
          <cell r="B4798" t="str">
            <v>UNIAO PVC, ROSCAVEL, 1",  AGUA FRIA PREDIAL</v>
          </cell>
          <cell r="C4798" t="str">
            <v xml:space="preserve">UN    </v>
          </cell>
          <cell r="D4798" t="str">
            <v>CR</v>
          </cell>
          <cell r="E4798" t="str">
            <v>21,97</v>
          </cell>
        </row>
        <row r="4799">
          <cell r="A4799">
            <v>9899</v>
          </cell>
          <cell r="B4799" t="str">
            <v>UNIAO PVC, ROSCAVEL, 3/4",  AGUA FRIA PREDIAL</v>
          </cell>
          <cell r="C4799" t="str">
            <v xml:space="preserve">UN    </v>
          </cell>
          <cell r="D4799" t="str">
            <v>CR</v>
          </cell>
          <cell r="E4799" t="str">
            <v>9,85</v>
          </cell>
        </row>
        <row r="4800">
          <cell r="A4800">
            <v>9908</v>
          </cell>
          <cell r="B4800" t="str">
            <v>UNIAO PVC, SOLDAVEL, 110 MM,  PARA AGUA FRIA PREDIAL</v>
          </cell>
          <cell r="C4800" t="str">
            <v xml:space="preserve">UN    </v>
          </cell>
          <cell r="D4800" t="str">
            <v>CR</v>
          </cell>
          <cell r="E4800" t="str">
            <v>442,98</v>
          </cell>
        </row>
        <row r="4801">
          <cell r="A4801">
            <v>9905</v>
          </cell>
          <cell r="B4801" t="str">
            <v>UNIAO PVC, SOLDAVEL, 20 MM,  PARA AGUA FRIA PREDIAL</v>
          </cell>
          <cell r="C4801" t="str">
            <v xml:space="preserve">UN    </v>
          </cell>
          <cell r="D4801" t="str">
            <v>CR</v>
          </cell>
          <cell r="E4801" t="str">
            <v>7,71</v>
          </cell>
        </row>
        <row r="4802">
          <cell r="A4802">
            <v>9906</v>
          </cell>
          <cell r="B4802" t="str">
            <v>UNIAO PVC, SOLDAVEL, 25 MM,  PARA AGUA FRIA PREDIAL</v>
          </cell>
          <cell r="C4802" t="str">
            <v xml:space="preserve">UN    </v>
          </cell>
          <cell r="D4802" t="str">
            <v>CR</v>
          </cell>
          <cell r="E4802" t="str">
            <v>9,29</v>
          </cell>
        </row>
        <row r="4803">
          <cell r="A4803">
            <v>9895</v>
          </cell>
          <cell r="B4803" t="str">
            <v>UNIAO PVC, SOLDAVEL, 32 MM,  PARA AGUA FRIA PREDIAL</v>
          </cell>
          <cell r="C4803" t="str">
            <v xml:space="preserve">UN    </v>
          </cell>
          <cell r="D4803" t="str">
            <v>CR</v>
          </cell>
          <cell r="E4803" t="str">
            <v>15,65</v>
          </cell>
        </row>
        <row r="4804">
          <cell r="A4804">
            <v>9894</v>
          </cell>
          <cell r="B4804" t="str">
            <v>UNIAO PVC, SOLDAVEL, 40 MM,  PARA AGUA FRIA PREDIAL</v>
          </cell>
          <cell r="C4804" t="str">
            <v xml:space="preserve">UN    </v>
          </cell>
          <cell r="D4804" t="str">
            <v>CR</v>
          </cell>
          <cell r="E4804" t="str">
            <v>30,10</v>
          </cell>
        </row>
        <row r="4805">
          <cell r="A4805">
            <v>9897</v>
          </cell>
          <cell r="B4805" t="str">
            <v>UNIAO PVC, SOLDAVEL, 50 MM,  PARA AGUA FRIA PREDIAL</v>
          </cell>
          <cell r="C4805" t="str">
            <v xml:space="preserve">UN    </v>
          </cell>
          <cell r="D4805" t="str">
            <v>CR</v>
          </cell>
          <cell r="E4805" t="str">
            <v>32,14</v>
          </cell>
        </row>
        <row r="4806">
          <cell r="A4806">
            <v>9910</v>
          </cell>
          <cell r="B4806" t="str">
            <v>UNIAO PVC, SOLDAVEL, 60 MM,  PARA AGUA FRIA PREDIAL</v>
          </cell>
          <cell r="C4806" t="str">
            <v xml:space="preserve">UN    </v>
          </cell>
          <cell r="D4806" t="str">
            <v>CR</v>
          </cell>
          <cell r="E4806" t="str">
            <v>83,62</v>
          </cell>
        </row>
        <row r="4807">
          <cell r="A4807">
            <v>9909</v>
          </cell>
          <cell r="B4807" t="str">
            <v>UNIAO PVC, SOLDAVEL, 75 MM,  PARA AGUA FRIA PREDIAL</v>
          </cell>
          <cell r="C4807" t="str">
            <v xml:space="preserve">UN    </v>
          </cell>
          <cell r="D4807" t="str">
            <v>CR</v>
          </cell>
          <cell r="E4807" t="str">
            <v>170,29</v>
          </cell>
        </row>
        <row r="4808">
          <cell r="A4808">
            <v>9907</v>
          </cell>
          <cell r="B4808" t="str">
            <v>UNIAO PVC, SOLDAVEL, 85 MM,  PARA AGUA FRIA PREDIAL</v>
          </cell>
          <cell r="C4808" t="str">
            <v xml:space="preserve">UN    </v>
          </cell>
          <cell r="D4808" t="str">
            <v>CR</v>
          </cell>
          <cell r="E4808" t="str">
            <v>201,06</v>
          </cell>
        </row>
        <row r="4809">
          <cell r="A4809">
            <v>20973</v>
          </cell>
          <cell r="B4809" t="str">
            <v>UNIAO TIPO STORZ, COM EMPATACAO INTERNA TIPO ANEL DE EXPANSAO, ENGATE RAPIDO 1 1/2", PARA MANGUEIRA DE COMBATE A INCENDIO PREDIAL</v>
          </cell>
          <cell r="C4809" t="str">
            <v xml:space="preserve">UN    </v>
          </cell>
          <cell r="D4809" t="str">
            <v>CR</v>
          </cell>
          <cell r="E4809" t="str">
            <v>153,10</v>
          </cell>
        </row>
        <row r="4810">
          <cell r="A4810">
            <v>20974</v>
          </cell>
          <cell r="B4810" t="str">
            <v>UNIAO TIPO STORZ, COM EMPATACAO INTERNA TIPO ANEL DE EXPANSAO, ENGATE RAPIDO 2 1/2", PARA MANGUEIRA DE COMBATE A INCENDIO PREDIAL</v>
          </cell>
          <cell r="C4810" t="str">
            <v xml:space="preserve">UN    </v>
          </cell>
          <cell r="D4810" t="str">
            <v>CR</v>
          </cell>
          <cell r="E4810" t="str">
            <v>219,04</v>
          </cell>
        </row>
        <row r="4811">
          <cell r="A4811">
            <v>37989</v>
          </cell>
          <cell r="B4811" t="str">
            <v>UNIAO, CPVC, SOLDAVEL, 15 MM, PARA AGUA QUENTE PREDIAL</v>
          </cell>
          <cell r="C4811" t="str">
            <v xml:space="preserve">UN    </v>
          </cell>
          <cell r="D4811" t="str">
            <v>CR</v>
          </cell>
          <cell r="E4811" t="str">
            <v>14,94</v>
          </cell>
        </row>
        <row r="4812">
          <cell r="A4812">
            <v>37990</v>
          </cell>
          <cell r="B4812" t="str">
            <v>UNIAO, CPVC, SOLDAVEL, 22 MM, PARA AGUA QUENTE PREDIAL</v>
          </cell>
          <cell r="C4812" t="str">
            <v xml:space="preserve">UN    </v>
          </cell>
          <cell r="D4812" t="str">
            <v>CR</v>
          </cell>
          <cell r="E4812" t="str">
            <v>16,48</v>
          </cell>
        </row>
        <row r="4813">
          <cell r="A4813">
            <v>37991</v>
          </cell>
          <cell r="B4813" t="str">
            <v>UNIAO, CPVC, SOLDAVEL, 28 MM, PARA AGUA QUENTE PREDIAL</v>
          </cell>
          <cell r="C4813" t="str">
            <v xml:space="preserve">UN    </v>
          </cell>
          <cell r="D4813" t="str">
            <v>CR</v>
          </cell>
          <cell r="E4813" t="str">
            <v>21,93</v>
          </cell>
        </row>
        <row r="4814">
          <cell r="A4814">
            <v>37992</v>
          </cell>
          <cell r="B4814" t="str">
            <v>UNIAO, CPVC, SOLDAVEL, 35 MM, PARA AGUA QUENTE PREDIAL</v>
          </cell>
          <cell r="C4814" t="str">
            <v xml:space="preserve">UN    </v>
          </cell>
          <cell r="D4814" t="str">
            <v>CR</v>
          </cell>
          <cell r="E4814" t="str">
            <v>34,03</v>
          </cell>
        </row>
        <row r="4815">
          <cell r="A4815">
            <v>37993</v>
          </cell>
          <cell r="B4815" t="str">
            <v>UNIAO, CPVC, SOLDAVEL, 42 MM, PARA AGUA QUENTE PREDIAL</v>
          </cell>
          <cell r="C4815" t="str">
            <v xml:space="preserve">UN    </v>
          </cell>
          <cell r="D4815" t="str">
            <v>CR</v>
          </cell>
          <cell r="E4815" t="str">
            <v>51,64</v>
          </cell>
        </row>
        <row r="4816">
          <cell r="A4816">
            <v>37994</v>
          </cell>
          <cell r="B4816" t="str">
            <v>UNIAO, CPVC, SOLDAVEL, 54 MM, PARA AGUA QUENTE PREDIAL</v>
          </cell>
          <cell r="C4816" t="str">
            <v xml:space="preserve">UN    </v>
          </cell>
          <cell r="D4816" t="str">
            <v>CR</v>
          </cell>
          <cell r="E4816" t="str">
            <v>122,96</v>
          </cell>
        </row>
        <row r="4817">
          <cell r="A4817">
            <v>37995</v>
          </cell>
          <cell r="B4817" t="str">
            <v>UNIAO, CPVC, SOLDAVEL, 73 MM, PARA AGUA QUENTE PREDIAL</v>
          </cell>
          <cell r="C4817" t="str">
            <v xml:space="preserve">UN    </v>
          </cell>
          <cell r="D4817" t="str">
            <v>CR</v>
          </cell>
          <cell r="E4817" t="str">
            <v>160,27</v>
          </cell>
        </row>
        <row r="4818">
          <cell r="A4818">
            <v>37996</v>
          </cell>
          <cell r="B4818" t="str">
            <v>UNIAO, CPVC, SOLDAVEL, 89 MM, PARA AGUA QUENTE PREDIAL</v>
          </cell>
          <cell r="C4818" t="str">
            <v xml:space="preserve">UN    </v>
          </cell>
          <cell r="D4818" t="str">
            <v>CR</v>
          </cell>
          <cell r="E4818" t="str">
            <v>244,05</v>
          </cell>
        </row>
        <row r="4819">
          <cell r="A4819">
            <v>13883</v>
          </cell>
          <cell r="B4819" t="str">
            <v>USINA DE ASFALTO A FRIO, CAPACIDADE DE 30 A 40 T/H, ELETRICA, POTENCIA DE 30 CV</v>
          </cell>
          <cell r="C4819" t="str">
            <v xml:space="preserve">UN    </v>
          </cell>
          <cell r="D4819" t="str">
            <v>AS</v>
          </cell>
          <cell r="E4819" t="str">
            <v>124.216,22</v>
          </cell>
        </row>
        <row r="4820">
          <cell r="A4820">
            <v>38604</v>
          </cell>
          <cell r="B4820" t="str">
            <v>USINA DE ASFALTO A FRIO, CAPACIDADE DE 40 A 60 T/H, ELETRICA, POTENCIA DE 30 CV</v>
          </cell>
          <cell r="C4820" t="str">
            <v xml:space="preserve">UN    </v>
          </cell>
          <cell r="D4820" t="str">
            <v>AS</v>
          </cell>
          <cell r="E4820" t="str">
            <v>154.709,66</v>
          </cell>
        </row>
        <row r="4821">
          <cell r="A4821">
            <v>10601</v>
          </cell>
          <cell r="B4821" t="str">
            <v>USINA DE ASFALTO A QUENTE, FIXA, TIPO CONTRA FLUXO, CAPACIDADE DE 100 A 140 T/H, POTENCIA DE 280 KW, COM MISTURADOR EXTERNO ROTATIVO</v>
          </cell>
          <cell r="C4821" t="str">
            <v xml:space="preserve">UN    </v>
          </cell>
          <cell r="D4821" t="str">
            <v>AS</v>
          </cell>
          <cell r="E4821" t="str">
            <v>3.009.411,44</v>
          </cell>
        </row>
        <row r="4822">
          <cell r="A4822">
            <v>44469</v>
          </cell>
          <cell r="B4822" t="str">
            <v>USINA DE ASFALTO, GRAVIMETRICA, CAPACIDADE DE 150 T/H, POTENCIA DE 400  KW</v>
          </cell>
          <cell r="C4822" t="str">
            <v xml:space="preserve">UN    </v>
          </cell>
          <cell r="D4822" t="str">
            <v>AS</v>
          </cell>
          <cell r="E4822" t="str">
            <v>7.923.674,11</v>
          </cell>
        </row>
        <row r="4823">
          <cell r="A4823">
            <v>13894</v>
          </cell>
          <cell r="B4823" t="str">
            <v>USINA DE CONCRETO FIXA, CAPACIDADE NOMINAL DE 40 M3/H, SEM SILO</v>
          </cell>
          <cell r="C4823" t="str">
            <v xml:space="preserve">UN    </v>
          </cell>
          <cell r="D4823" t="str">
            <v>AS</v>
          </cell>
          <cell r="E4823" t="str">
            <v>392.649,25</v>
          </cell>
        </row>
        <row r="4824">
          <cell r="A4824">
            <v>13895</v>
          </cell>
          <cell r="B4824" t="str">
            <v>USINA DE CONCRETO FIXA, CAPACIDADE NOMINAL DE 60 M3/H, SEM SILO</v>
          </cell>
          <cell r="C4824" t="str">
            <v xml:space="preserve">UN    </v>
          </cell>
          <cell r="D4824" t="str">
            <v>AS</v>
          </cell>
          <cell r="E4824" t="str">
            <v>527.982,35</v>
          </cell>
        </row>
        <row r="4825">
          <cell r="A4825">
            <v>13892</v>
          </cell>
          <cell r="B4825" t="str">
            <v>USINA DE CONCRETO FIXA, CAPACIDADE NOMINAL DE 80 M3/H, SEM SILO</v>
          </cell>
          <cell r="C4825" t="str">
            <v xml:space="preserve">UN    </v>
          </cell>
          <cell r="D4825" t="str">
            <v>AS</v>
          </cell>
          <cell r="E4825" t="str">
            <v>647.029,46</v>
          </cell>
        </row>
        <row r="4826">
          <cell r="A4826">
            <v>9914</v>
          </cell>
          <cell r="B4826" t="str">
            <v>USINA DE CONCRETO FIXA, CAPACIDADE NOMINAL DE 90 A 120 M3/H, SEM SILO</v>
          </cell>
          <cell r="C4826" t="str">
            <v xml:space="preserve">UN    </v>
          </cell>
          <cell r="D4826" t="str">
            <v>AS</v>
          </cell>
          <cell r="E4826" t="str">
            <v>700.000,00</v>
          </cell>
        </row>
        <row r="4827">
          <cell r="A4827">
            <v>36485</v>
          </cell>
          <cell r="B4827" t="str">
            <v>USINA DE LAMA ASFALTICA, PROD 30 A 50 T/H, SILO DE AGREGADO 7 M3, RESERVATORIOS PARA EMULSAO E AGUA DE 2,3 M3 CADA, MISTURADOR TIPO PUGG-MILL A SER MONTADO SOBRE CAMINHAO</v>
          </cell>
          <cell r="C4827" t="str">
            <v xml:space="preserve">UN    </v>
          </cell>
          <cell r="D4827" t="str">
            <v>AS</v>
          </cell>
          <cell r="E4827" t="str">
            <v>608.840,39</v>
          </cell>
        </row>
        <row r="4828">
          <cell r="A4828">
            <v>9912</v>
          </cell>
          <cell r="B4828" t="str">
            <v>USINA DE MISTURAS ASFALTICAS A QUENTE, MOVEL, TIPO CONTRA FLUXO, CAPACIDADE DE 40 A 80 T/H</v>
          </cell>
          <cell r="C4828" t="str">
            <v xml:space="preserve">UN    </v>
          </cell>
          <cell r="D4828" t="str">
            <v>AS</v>
          </cell>
          <cell r="E4828" t="str">
            <v>2.450.000,00</v>
          </cell>
        </row>
        <row r="4829">
          <cell r="A4829">
            <v>9921</v>
          </cell>
          <cell r="B4829" t="str">
            <v>USINA MISTURADORA DE SOLOS,  DOSADORES TRIPLOS, CALHA VIBRATORIA CAPACIDADE DE 200 A 500 T/H, POTENCIA DE 75 KW</v>
          </cell>
          <cell r="C4829" t="str">
            <v xml:space="preserve">UN    </v>
          </cell>
          <cell r="D4829" t="str">
            <v>AS</v>
          </cell>
          <cell r="E4829" t="str">
            <v>1.263.825,88</v>
          </cell>
        </row>
        <row r="4830">
          <cell r="A4830">
            <v>21112</v>
          </cell>
          <cell r="B4830" t="str">
            <v>VALVULA DE DESCARGA EM METAL CROMADO PARA MICTORIO COM ACIONAMENTO POR PRESSAO E FECHAMENTO AUTOMATICO</v>
          </cell>
          <cell r="C4830" t="str">
            <v xml:space="preserve">UN    </v>
          </cell>
          <cell r="D4830" t="str">
            <v>CR</v>
          </cell>
          <cell r="E4830" t="str">
            <v>228,03</v>
          </cell>
        </row>
        <row r="4831">
          <cell r="A4831">
            <v>10228</v>
          </cell>
          <cell r="B4831" t="str">
            <v>VALVULA DE DESCARGA METALICA, BASE 1 1/2 " E ACABAMENTO METALICO CROMADO</v>
          </cell>
          <cell r="C4831" t="str">
            <v xml:space="preserve">UN    </v>
          </cell>
          <cell r="D4831" t="str">
            <v xml:space="preserve">C </v>
          </cell>
          <cell r="E4831" t="str">
            <v>264,90</v>
          </cell>
        </row>
        <row r="4832">
          <cell r="A4832">
            <v>11781</v>
          </cell>
          <cell r="B4832" t="str">
            <v>VALVULA DE DESCARGA METALICA, BASE 1 1/4 " E ACABAMENTO METALICO CROMADO</v>
          </cell>
          <cell r="C4832" t="str">
            <v xml:space="preserve">UN    </v>
          </cell>
          <cell r="D4832" t="str">
            <v>CR</v>
          </cell>
          <cell r="E4832" t="str">
            <v>214,60</v>
          </cell>
        </row>
        <row r="4833">
          <cell r="A4833">
            <v>37588</v>
          </cell>
          <cell r="B4833" t="str">
            <v>VALVULA DE ESCOAMENTO PARA TANQUE, EM METAL CROMADO, 1.1/2 ", SEM LADRAO, COM TAMPAO PLASTICO</v>
          </cell>
          <cell r="C4833" t="str">
            <v xml:space="preserve">UN    </v>
          </cell>
          <cell r="D4833" t="str">
            <v>CR</v>
          </cell>
          <cell r="E4833" t="str">
            <v>117,97</v>
          </cell>
        </row>
        <row r="4834">
          <cell r="A4834">
            <v>11746</v>
          </cell>
          <cell r="B4834" t="str">
            <v>VALVULA DE ESFERA BRUTA EM BRONZE, BITOLA 1 " (REF 1552-B)</v>
          </cell>
          <cell r="C4834" t="str">
            <v xml:space="preserve">UN    </v>
          </cell>
          <cell r="D4834" t="str">
            <v>CR</v>
          </cell>
          <cell r="E4834" t="str">
            <v>78,07</v>
          </cell>
        </row>
        <row r="4835">
          <cell r="A4835">
            <v>11751</v>
          </cell>
          <cell r="B4835" t="str">
            <v>VALVULA DE ESFERA BRUTA EM BRONZE, BITOLA 1 1/2 " (REF 1552-B)</v>
          </cell>
          <cell r="C4835" t="str">
            <v xml:space="preserve">UN    </v>
          </cell>
          <cell r="D4835" t="str">
            <v>CR</v>
          </cell>
          <cell r="E4835" t="str">
            <v>140,21</v>
          </cell>
        </row>
        <row r="4836">
          <cell r="A4836">
            <v>11750</v>
          </cell>
          <cell r="B4836" t="str">
            <v>VALVULA DE ESFERA BRUTA EM BRONZE, BITOLA 1 1/4 " (REF 1552-B)</v>
          </cell>
          <cell r="C4836" t="str">
            <v xml:space="preserve">UN    </v>
          </cell>
          <cell r="D4836" t="str">
            <v>CR</v>
          </cell>
          <cell r="E4836" t="str">
            <v>116,36</v>
          </cell>
        </row>
        <row r="4837">
          <cell r="A4837">
            <v>11748</v>
          </cell>
          <cell r="B4837" t="str">
            <v>VALVULA DE ESFERA BRUTA EM BRONZE, BITOLA 1/2 " (REF 1552-B)</v>
          </cell>
          <cell r="C4837" t="str">
            <v xml:space="preserve">UN    </v>
          </cell>
          <cell r="D4837" t="str">
            <v>CR</v>
          </cell>
          <cell r="E4837" t="str">
            <v>50,10</v>
          </cell>
        </row>
        <row r="4838">
          <cell r="A4838">
            <v>11747</v>
          </cell>
          <cell r="B4838" t="str">
            <v>VALVULA DE ESFERA BRUTA EM BRONZE, BITOLA 2 " (REF 1552-B)</v>
          </cell>
          <cell r="C4838" t="str">
            <v xml:space="preserve">UN    </v>
          </cell>
          <cell r="D4838" t="str">
            <v>CR</v>
          </cell>
          <cell r="E4838" t="str">
            <v>216,21</v>
          </cell>
        </row>
        <row r="4839">
          <cell r="A4839">
            <v>11749</v>
          </cell>
          <cell r="B4839" t="str">
            <v>VALVULA DE ESFERA BRUTA EM BRONZE, BITOLA 3/4 " (REF 1552-B)</v>
          </cell>
          <cell r="C4839" t="str">
            <v xml:space="preserve">UN    </v>
          </cell>
          <cell r="D4839" t="str">
            <v>CR</v>
          </cell>
          <cell r="E4839" t="str">
            <v>57,82</v>
          </cell>
        </row>
        <row r="4840">
          <cell r="A4840">
            <v>10236</v>
          </cell>
          <cell r="B4840" t="str">
            <v>VALVULA DE RETENCAO DE BRONZE, PE COM CRIVOS, EXTREMIDADE COM ROSCA, DE 1 1/2", PARA FUNDO DE POCO</v>
          </cell>
          <cell r="C4840" t="str">
            <v xml:space="preserve">UN    </v>
          </cell>
          <cell r="D4840" t="str">
            <v>AS</v>
          </cell>
          <cell r="E4840" t="str">
            <v>100,64</v>
          </cell>
        </row>
        <row r="4841">
          <cell r="A4841">
            <v>10233</v>
          </cell>
          <cell r="B4841" t="str">
            <v>VALVULA DE RETENCAO DE BRONZE, PE COM CRIVOS, EXTREMIDADE COM ROSCA, DE 1 1/4", PARA FUNDO DE POCO</v>
          </cell>
          <cell r="C4841" t="str">
            <v xml:space="preserve">UN    </v>
          </cell>
          <cell r="D4841" t="str">
            <v>AS</v>
          </cell>
          <cell r="E4841" t="str">
            <v>94,31</v>
          </cell>
        </row>
        <row r="4842">
          <cell r="A4842">
            <v>10234</v>
          </cell>
          <cell r="B4842" t="str">
            <v>VALVULA DE RETENCAO DE BRONZE, PE COM CRIVOS, EXTREMIDADE COM ROSCA, DE 1", PARA FUNDO DE POCO</v>
          </cell>
          <cell r="C4842" t="str">
            <v xml:space="preserve">UN    </v>
          </cell>
          <cell r="D4842" t="str">
            <v>AS</v>
          </cell>
          <cell r="E4842" t="str">
            <v>59,41</v>
          </cell>
        </row>
        <row r="4843">
          <cell r="A4843">
            <v>10231</v>
          </cell>
          <cell r="B4843" t="str">
            <v>VALVULA DE RETENCAO DE BRONZE, PE COM CRIVOS, EXTREMIDADE COM ROSCA, DE 2 1/2", PARA FUNDO DE POCO</v>
          </cell>
          <cell r="C4843" t="str">
            <v xml:space="preserve">UN    </v>
          </cell>
          <cell r="D4843" t="str">
            <v>AS</v>
          </cell>
          <cell r="E4843" t="str">
            <v>272,44</v>
          </cell>
        </row>
        <row r="4844">
          <cell r="A4844">
            <v>10232</v>
          </cell>
          <cell r="B4844" t="str">
            <v>VALVULA DE RETENCAO DE BRONZE, PE COM CRIVOS, EXTREMIDADE COM ROSCA, DE 2", PARA FUNDO DE POCO</v>
          </cell>
          <cell r="C4844" t="str">
            <v xml:space="preserve">UN    </v>
          </cell>
          <cell r="D4844" t="str">
            <v>AS</v>
          </cell>
          <cell r="E4844" t="str">
            <v>152,45</v>
          </cell>
        </row>
        <row r="4845">
          <cell r="A4845">
            <v>10229</v>
          </cell>
          <cell r="B4845" t="str">
            <v>VALVULA DE RETENCAO DE BRONZE, PE COM CRIVOS, EXTREMIDADE COM ROSCA, DE 3/4", PARA FUNDO DE POCO</v>
          </cell>
          <cell r="C4845" t="str">
            <v xml:space="preserve">UN    </v>
          </cell>
          <cell r="D4845" t="str">
            <v>AS</v>
          </cell>
          <cell r="E4845" t="str">
            <v>53,73</v>
          </cell>
        </row>
        <row r="4846">
          <cell r="A4846">
            <v>10235</v>
          </cell>
          <cell r="B4846" t="str">
            <v>VALVULA DE RETENCAO DE BRONZE, PE COM CRIVOS, EXTREMIDADE COM ROSCA, DE 3", PARA FUNDO DE POCO</v>
          </cell>
          <cell r="C4846" t="str">
            <v xml:space="preserve">UN    </v>
          </cell>
          <cell r="D4846" t="str">
            <v>AS</v>
          </cell>
          <cell r="E4846" t="str">
            <v>373,49</v>
          </cell>
        </row>
        <row r="4847">
          <cell r="A4847">
            <v>10230</v>
          </cell>
          <cell r="B4847" t="str">
            <v>VALVULA DE RETENCAO DE BRONZE, PE COM CRIVOS, EXTREMIDADE COM ROSCA, DE 4", PARA FUNDO DE POCO</v>
          </cell>
          <cell r="C4847" t="str">
            <v xml:space="preserve">UN    </v>
          </cell>
          <cell r="D4847" t="str">
            <v>AS</v>
          </cell>
          <cell r="E4847" t="str">
            <v>657,30</v>
          </cell>
        </row>
        <row r="4848">
          <cell r="A4848">
            <v>10409</v>
          </cell>
          <cell r="B4848" t="str">
            <v>VALVULA DE RETENCAO HORIZONTAL, DE BRONZE (PN-25), 1 1/2", 400 PSI, TAMPA DE PORCA DE UNIAO, EXTREMIDADES COM ROSCA</v>
          </cell>
          <cell r="C4848" t="str">
            <v xml:space="preserve">UN    </v>
          </cell>
          <cell r="D4848" t="str">
            <v>AS</v>
          </cell>
          <cell r="E4848" t="str">
            <v>195,28</v>
          </cell>
        </row>
        <row r="4849">
          <cell r="A4849">
            <v>10411</v>
          </cell>
          <cell r="B4849" t="str">
            <v>VALVULA DE RETENCAO HORIZONTAL, DE BRONZE (PN-25), 1 1/4", 400 PSI, TAMPA DE PORCA DE UNIAO, EXTREMIDADES COM ROSCA</v>
          </cell>
          <cell r="C4849" t="str">
            <v xml:space="preserve">UN    </v>
          </cell>
          <cell r="D4849" t="str">
            <v>AS</v>
          </cell>
          <cell r="E4849" t="str">
            <v>174,73</v>
          </cell>
        </row>
        <row r="4850">
          <cell r="A4850">
            <v>10404</v>
          </cell>
          <cell r="B4850" t="str">
            <v>VALVULA DE RETENCAO HORIZONTAL, DE BRONZE (PN-25), 1/2", 400 PSI, TAMPA DE PORCA DE UNIAO, EXTREMIDADES COM ROSCA</v>
          </cell>
          <cell r="C4850" t="str">
            <v xml:space="preserve">UN    </v>
          </cell>
          <cell r="D4850" t="str">
            <v>AS</v>
          </cell>
          <cell r="E4850" t="str">
            <v>70,86</v>
          </cell>
        </row>
        <row r="4851">
          <cell r="A4851">
            <v>10410</v>
          </cell>
          <cell r="B4851" t="str">
            <v>VALVULA DE RETENCAO HORIZONTAL, DE BRONZE (PN-25), 1", 400 PSI, TAMPA DE PORCA DE UNIAO, EXTREMIDADES COM ROSCA</v>
          </cell>
          <cell r="C4851" t="str">
            <v xml:space="preserve">UN    </v>
          </cell>
          <cell r="D4851" t="str">
            <v>AS</v>
          </cell>
          <cell r="E4851" t="str">
            <v>116,72</v>
          </cell>
        </row>
        <row r="4852">
          <cell r="A4852">
            <v>10405</v>
          </cell>
          <cell r="B4852" t="str">
            <v>VALVULA DE RETENCAO HORIZONTAL, DE BRONZE (PN-25), 2 1/2", 400 PSI, TAMPA DE PORCA DE UNIAO, EXTREMIDADES COM ROSCA</v>
          </cell>
          <cell r="C4852" t="str">
            <v xml:space="preserve">UN    </v>
          </cell>
          <cell r="D4852" t="str">
            <v>AS</v>
          </cell>
          <cell r="E4852" t="str">
            <v>391,24</v>
          </cell>
        </row>
        <row r="4853">
          <cell r="A4853">
            <v>10408</v>
          </cell>
          <cell r="B4853" t="str">
            <v>VALVULA DE RETENCAO HORIZONTAL, DE BRONZE (PN-25), 2", 400 PSI, TAMPA DE PORCA DE UNIAO, EXTREMIDADES COM ROSCA</v>
          </cell>
          <cell r="C4853" t="str">
            <v xml:space="preserve">UN    </v>
          </cell>
          <cell r="D4853" t="str">
            <v>AS</v>
          </cell>
          <cell r="E4853" t="str">
            <v>273,58</v>
          </cell>
        </row>
        <row r="4854">
          <cell r="A4854">
            <v>10412</v>
          </cell>
          <cell r="B4854" t="str">
            <v>VALVULA DE RETENCAO HORIZONTAL, DE BRONZE (PN-25), 3/4", 400 PSI, TAMPA DE PORCA DE UNIAO, EXTREMIDADES COM ROSCA</v>
          </cell>
          <cell r="C4854" t="str">
            <v xml:space="preserve">UN    </v>
          </cell>
          <cell r="D4854" t="str">
            <v>AS</v>
          </cell>
          <cell r="E4854" t="str">
            <v>85,88</v>
          </cell>
        </row>
        <row r="4855">
          <cell r="A4855">
            <v>10406</v>
          </cell>
          <cell r="B4855" t="str">
            <v>VALVULA DE RETENCAO HORIZONTAL, DE BRONZE (PN-25), 3", 400 PSI, TAMPA DE PORCA DE UNIAO, EXTREMIDADES COM ROSCA</v>
          </cell>
          <cell r="C4855" t="str">
            <v xml:space="preserve">UN    </v>
          </cell>
          <cell r="D4855" t="str">
            <v>AS</v>
          </cell>
          <cell r="E4855" t="str">
            <v>540,38</v>
          </cell>
        </row>
        <row r="4856">
          <cell r="A4856">
            <v>10407</v>
          </cell>
          <cell r="B4856" t="str">
            <v>VALVULA DE RETENCAO HORIZONTAL, DE BRONZE (PN-25), 4", 400 PSI, TAMPA DE PORCA DE UNIAO, EXTREMIDADES COM ROSCA</v>
          </cell>
          <cell r="C4856" t="str">
            <v xml:space="preserve">UN    </v>
          </cell>
          <cell r="D4856" t="str">
            <v>AS</v>
          </cell>
          <cell r="E4856" t="str">
            <v>838,13</v>
          </cell>
        </row>
        <row r="4857">
          <cell r="A4857">
            <v>10416</v>
          </cell>
          <cell r="B4857" t="str">
            <v>VALVULA DE RETENCAO VERTICAL, DE BRONZE (PN-16), 1 1/2", 200 PSI, EXTREMIDADES COM ROSCA</v>
          </cell>
          <cell r="C4857" t="str">
            <v xml:space="preserve">UN    </v>
          </cell>
          <cell r="D4857" t="str">
            <v>AS</v>
          </cell>
          <cell r="E4857" t="str">
            <v>103,96</v>
          </cell>
        </row>
        <row r="4858">
          <cell r="A4858">
            <v>10419</v>
          </cell>
          <cell r="B4858" t="str">
            <v>VALVULA DE RETENCAO VERTICAL, DE BRONZE (PN-16), 1 1/4", 200 PSI, EXTREMIDADES COM ROSCA</v>
          </cell>
          <cell r="C4858" t="str">
            <v xml:space="preserve">UN    </v>
          </cell>
          <cell r="D4858" t="str">
            <v>AS</v>
          </cell>
          <cell r="E4858" t="str">
            <v>90,24</v>
          </cell>
        </row>
        <row r="4859">
          <cell r="A4859">
            <v>21092</v>
          </cell>
          <cell r="B4859" t="str">
            <v>VALVULA DE RETENCAO VERTICAL, DE BRONZE (PN-16), 1/2", 200 PSI, EXTREMIDADES COM ROSCA</v>
          </cell>
          <cell r="C4859" t="str">
            <v xml:space="preserve">UN    </v>
          </cell>
          <cell r="D4859" t="str">
            <v>AS</v>
          </cell>
          <cell r="E4859" t="str">
            <v>51,59</v>
          </cell>
        </row>
        <row r="4860">
          <cell r="A4860">
            <v>10418</v>
          </cell>
          <cell r="B4860" t="str">
            <v>VALVULA DE RETENCAO VERTICAL, DE BRONZE (PN-16), 1", 200 PSI, EXTREMIDADES COM ROSCA</v>
          </cell>
          <cell r="C4860" t="str">
            <v xml:space="preserve">UN    </v>
          </cell>
          <cell r="D4860" t="str">
            <v>AS</v>
          </cell>
          <cell r="E4860" t="str">
            <v>60,15</v>
          </cell>
        </row>
        <row r="4861">
          <cell r="A4861">
            <v>12657</v>
          </cell>
          <cell r="B4861" t="str">
            <v>VALVULA DE RETENCAO VERTICAL, DE BRONZE (PN-16), 2 1/2", 200 PSI, EXTREMIDADES COM ROSCA</v>
          </cell>
          <cell r="C4861" t="str">
            <v xml:space="preserve">UN    </v>
          </cell>
          <cell r="D4861" t="str">
            <v>AS</v>
          </cell>
          <cell r="E4861" t="str">
            <v>242,72</v>
          </cell>
        </row>
        <row r="4862">
          <cell r="A4862">
            <v>10417</v>
          </cell>
          <cell r="B4862" t="str">
            <v>VALVULA DE RETENCAO VERTICAL, DE BRONZE (PN-16), 2", 200 PSI, EXTREMIDADES COM ROSCA</v>
          </cell>
          <cell r="C4862" t="str">
            <v xml:space="preserve">UN    </v>
          </cell>
          <cell r="D4862" t="str">
            <v>AS</v>
          </cell>
          <cell r="E4862" t="str">
            <v>151,47</v>
          </cell>
        </row>
        <row r="4863">
          <cell r="A4863">
            <v>10413</v>
          </cell>
          <cell r="B4863" t="str">
            <v>VALVULA DE RETENCAO VERTICAL, DE BRONZE (PN-16), 3/4", 200 PSI, EXTREMIDADES COM ROSCA</v>
          </cell>
          <cell r="C4863" t="str">
            <v xml:space="preserve">UN    </v>
          </cell>
          <cell r="D4863" t="str">
            <v>AS</v>
          </cell>
          <cell r="E4863" t="str">
            <v>55,05</v>
          </cell>
        </row>
        <row r="4864">
          <cell r="A4864">
            <v>10414</v>
          </cell>
          <cell r="B4864" t="str">
            <v>VALVULA DE RETENCAO VERTICAL, DE BRONZE (PN-16), 3", 200 PSI, EXTREMIDADES COM ROSCA</v>
          </cell>
          <cell r="C4864" t="str">
            <v xml:space="preserve">UN    </v>
          </cell>
          <cell r="D4864" t="str">
            <v>AS</v>
          </cell>
          <cell r="E4864" t="str">
            <v>331,46</v>
          </cell>
        </row>
        <row r="4865">
          <cell r="A4865">
            <v>10415</v>
          </cell>
          <cell r="B4865" t="str">
            <v>VALVULA DE RETENCAO VERTICAL, DE BRONZE (PN-16), 4", 200 PSI, EXTREMIDADES COM ROSCA</v>
          </cell>
          <cell r="C4865" t="str">
            <v xml:space="preserve">UN    </v>
          </cell>
          <cell r="D4865" t="str">
            <v>AS</v>
          </cell>
          <cell r="E4865" t="str">
            <v>575,26</v>
          </cell>
        </row>
        <row r="4866">
          <cell r="A4866">
            <v>38643</v>
          </cell>
          <cell r="B4866" t="str">
            <v>VALVULA EM METAL CROMADO PARA LAVATORIO, 1 " SEM LADRAO</v>
          </cell>
          <cell r="C4866" t="str">
            <v xml:space="preserve">UN    </v>
          </cell>
          <cell r="D4866" t="str">
            <v>CR</v>
          </cell>
          <cell r="E4866" t="str">
            <v>93,75</v>
          </cell>
        </row>
        <row r="4867">
          <cell r="A4867">
            <v>6157</v>
          </cell>
          <cell r="B4867" t="str">
            <v>VALVULA EM METAL CROMADO PARA PIA AMERICANA 3.1/2 X 1.1/2 "</v>
          </cell>
          <cell r="C4867" t="str">
            <v xml:space="preserve">UN    </v>
          </cell>
          <cell r="D4867" t="str">
            <v>CR</v>
          </cell>
          <cell r="E4867" t="str">
            <v>128,07</v>
          </cell>
        </row>
        <row r="4868">
          <cell r="A4868">
            <v>6158</v>
          </cell>
          <cell r="B4868" t="str">
            <v>VALVULA EM PLASTICO BRANCO PARA LAVATORIO 1 ", SEM UNHO, COM LADRAO</v>
          </cell>
          <cell r="C4868" t="str">
            <v xml:space="preserve">UN    </v>
          </cell>
          <cell r="D4868" t="str">
            <v>CR</v>
          </cell>
          <cell r="E4868" t="str">
            <v>7,81</v>
          </cell>
        </row>
        <row r="4869">
          <cell r="A4869">
            <v>6153</v>
          </cell>
          <cell r="B4869" t="str">
            <v>VALVULA EM PLASTICO BRANCO PARA TANQUE OU LAVATORIO 1 ", SEM UNHO E SEM LADRAO</v>
          </cell>
          <cell r="C4869" t="str">
            <v xml:space="preserve">UN    </v>
          </cell>
          <cell r="D4869" t="str">
            <v>CR</v>
          </cell>
          <cell r="E4869" t="str">
            <v>5,38</v>
          </cell>
        </row>
        <row r="4870">
          <cell r="A4870">
            <v>6156</v>
          </cell>
          <cell r="B4870" t="str">
            <v>VALVULA EM PLASTICO BRANCO PARA TANQUE 1.1/4 " X 1.1/2 ", SEM UNHO E SEM LADRAO</v>
          </cell>
          <cell r="C4870" t="str">
            <v xml:space="preserve">UN    </v>
          </cell>
          <cell r="D4870" t="str">
            <v>CR</v>
          </cell>
          <cell r="E4870" t="str">
            <v>6,70</v>
          </cell>
        </row>
        <row r="4871">
          <cell r="A4871">
            <v>6154</v>
          </cell>
          <cell r="B4871" t="str">
            <v>VALVULA EM PLASTICO CROMADO PARA LAVATORIO 1 ", SEM UNHO, COM LADRAO</v>
          </cell>
          <cell r="C4871" t="str">
            <v xml:space="preserve">UN    </v>
          </cell>
          <cell r="D4871" t="str">
            <v>CR</v>
          </cell>
          <cell r="E4871" t="str">
            <v>9,56</v>
          </cell>
        </row>
        <row r="4872">
          <cell r="A4872">
            <v>6155</v>
          </cell>
          <cell r="B4872" t="str">
            <v>VALVULA EM PLASTICO CROMADO TIPO AMERICANA PARA PIA DE COZINHA 3.1/2 " X 1.1/2 ", SEM ADAPTADOR</v>
          </cell>
          <cell r="C4872" t="str">
            <v xml:space="preserve">UN    </v>
          </cell>
          <cell r="D4872" t="str">
            <v>CR</v>
          </cell>
          <cell r="E4872" t="str">
            <v>22,01</v>
          </cell>
        </row>
        <row r="4873">
          <cell r="A4873">
            <v>43595</v>
          </cell>
          <cell r="B4873" t="str">
            <v>VARA FINA PARA CREMONA, EM FERRO ZINCADO BRANCO, COM DIAMETRO DE APROX 10 MM E COMPRIMENTO DE 1,20 M</v>
          </cell>
          <cell r="C4873" t="str">
            <v xml:space="preserve">UN    </v>
          </cell>
          <cell r="D4873" t="str">
            <v>CR</v>
          </cell>
          <cell r="E4873" t="str">
            <v>18,61</v>
          </cell>
        </row>
        <row r="4874">
          <cell r="A4874">
            <v>43596</v>
          </cell>
          <cell r="B4874" t="str">
            <v>VARA FINA PARA CREMONA, EM FERRO ZINCADO BRANCO, COM DIAMETRO DE APROX 10 MM E COMPRIMENTO DE 1,50 M</v>
          </cell>
          <cell r="C4874" t="str">
            <v xml:space="preserve">UN    </v>
          </cell>
          <cell r="D4874" t="str">
            <v>CR</v>
          </cell>
          <cell r="E4874" t="str">
            <v>21,51</v>
          </cell>
        </row>
        <row r="4875">
          <cell r="A4875">
            <v>38108</v>
          </cell>
          <cell r="B4875" t="str">
            <v>VARIADOR DE LUMINOSIDADE ROTATIVO (DIMMER) 127 V, 300 W (APENAS MODULO)</v>
          </cell>
          <cell r="C4875" t="str">
            <v xml:space="preserve">UN    </v>
          </cell>
          <cell r="D4875" t="str">
            <v>CR</v>
          </cell>
          <cell r="E4875" t="str">
            <v>55,78</v>
          </cell>
        </row>
        <row r="4876">
          <cell r="A4876">
            <v>38087</v>
          </cell>
          <cell r="B4876" t="str">
            <v>VARIADOR DE LUMINOSIDADE ROTATIVO (DIMMER) 127V, 300W, CONJUNTO MONTADO PARA EMBUTIR 4" X 2" (PLACA + SUPORTE + MODULO)</v>
          </cell>
          <cell r="C4876" t="str">
            <v xml:space="preserve">UN    </v>
          </cell>
          <cell r="D4876" t="str">
            <v>CR</v>
          </cell>
          <cell r="E4876" t="str">
            <v>71,74</v>
          </cell>
        </row>
        <row r="4877">
          <cell r="A4877">
            <v>38109</v>
          </cell>
          <cell r="B4877" t="str">
            <v>VARIADOR DE LUMINOSIDADE ROTATIVO (DIMMER) 220 V, 600 W (APENAS MODULO)</v>
          </cell>
          <cell r="C4877" t="str">
            <v xml:space="preserve">UN    </v>
          </cell>
          <cell r="D4877" t="str">
            <v>CR</v>
          </cell>
          <cell r="E4877" t="str">
            <v>89,14</v>
          </cell>
        </row>
        <row r="4878">
          <cell r="A4878">
            <v>38088</v>
          </cell>
          <cell r="B4878" t="str">
            <v>VARIADOR DE LUMINOSIDADE ROTATIVO (DIMMER) 220V, 600W, CONJUNTO MONTADO PARA EMBUTIR 4" X 2" (PLACA + SUPORTE + MODULO)</v>
          </cell>
          <cell r="C4878" t="str">
            <v xml:space="preserve">UN    </v>
          </cell>
          <cell r="D4878" t="str">
            <v>CR</v>
          </cell>
          <cell r="E4878" t="str">
            <v>93,73</v>
          </cell>
        </row>
        <row r="4879">
          <cell r="A4879">
            <v>38110</v>
          </cell>
          <cell r="B4879" t="str">
            <v>VARIADOR DE VELOCIDADE PARA VENTILADOR 127 V, 150 W (APENAS MODULO)</v>
          </cell>
          <cell r="C4879" t="str">
            <v xml:space="preserve">UN    </v>
          </cell>
          <cell r="D4879" t="str">
            <v>CR</v>
          </cell>
          <cell r="E4879" t="str">
            <v>34,29</v>
          </cell>
        </row>
        <row r="4880">
          <cell r="A4880">
            <v>38089</v>
          </cell>
          <cell r="B4880" t="str">
            <v>VARIADOR DE VELOCIDADE PARA VENTILADOR 127V, 150W + 2 INTERRUPTORES PARALELOS, PARA REVERSAO E LAMPADA, CONJUNTO MONTADO PARA EMBUTIR 4" X 2" (PLACA + SUPORTE + MODULOS)</v>
          </cell>
          <cell r="C4880" t="str">
            <v xml:space="preserve">UN    </v>
          </cell>
          <cell r="D4880" t="str">
            <v>CR</v>
          </cell>
          <cell r="E4880" t="str">
            <v>59,75</v>
          </cell>
        </row>
        <row r="4881">
          <cell r="A4881">
            <v>38111</v>
          </cell>
          <cell r="B4881" t="str">
            <v>VARIADOR DE VELOCIDADE PARA VENTILADOR 220 V, 250 W (APENAS MODULO)</v>
          </cell>
          <cell r="C4881" t="str">
            <v xml:space="preserve">UN    </v>
          </cell>
          <cell r="D4881" t="str">
            <v>CR</v>
          </cell>
          <cell r="E4881" t="str">
            <v>38,35</v>
          </cell>
        </row>
        <row r="4882">
          <cell r="A4882">
            <v>38090</v>
          </cell>
          <cell r="B4882" t="str">
            <v>VARIADOR DE VELOCIDADE PARA VENTILADOR 220V, 250W + 2 INTERRUPTORES PARALELOS, PARA REVERSAO E LAMPADA, CONJUNTO MONTADO PARA EMBUTIR 4" X 2" (PLACA + SUPORTE + MODULOS)</v>
          </cell>
          <cell r="C4882" t="str">
            <v xml:space="preserve">UN    </v>
          </cell>
          <cell r="D4882" t="str">
            <v>CR</v>
          </cell>
          <cell r="E4882" t="str">
            <v>61,76</v>
          </cell>
        </row>
        <row r="4883">
          <cell r="A4883">
            <v>13726</v>
          </cell>
          <cell r="B4883" t="str">
            <v>VASSOURA MECANICA REBOCAVEL COM ESCOVA CILINDRICA LARGURA UTIL DE VARRIMENTO = 2,44M</v>
          </cell>
          <cell r="C4883" t="str">
            <v xml:space="preserve">UN    </v>
          </cell>
          <cell r="D4883" t="str">
            <v>AS</v>
          </cell>
          <cell r="E4883" t="str">
            <v>80.770,91</v>
          </cell>
        </row>
        <row r="4884">
          <cell r="A4884">
            <v>38400</v>
          </cell>
          <cell r="B4884" t="str">
            <v>VASSOURA 40 CM COM CABO</v>
          </cell>
          <cell r="C4884" t="str">
            <v xml:space="preserve">UN    </v>
          </cell>
          <cell r="D4884" t="str">
            <v>CR</v>
          </cell>
          <cell r="E4884" t="str">
            <v>22,89</v>
          </cell>
        </row>
        <row r="4885">
          <cell r="A4885">
            <v>12627</v>
          </cell>
          <cell r="B4885" t="str">
            <v>VEDACAO DE CALHA, EM BORRACHA COR PRETA, MEDIDA ENTRE 119 E 170 MM, PARA DRENAGEM PLUVIAL PREDIAL</v>
          </cell>
          <cell r="C4885" t="str">
            <v xml:space="preserve">UN    </v>
          </cell>
          <cell r="D4885" t="str">
            <v>CR</v>
          </cell>
          <cell r="E4885" t="str">
            <v>1,31</v>
          </cell>
        </row>
        <row r="4886">
          <cell r="A4886">
            <v>39996</v>
          </cell>
          <cell r="B4886" t="str">
            <v>VERGALHAO ZINCADO ROSCA TOTAL, 1/4 " (6,3 MM)</v>
          </cell>
          <cell r="C4886" t="str">
            <v xml:space="preserve">M     </v>
          </cell>
          <cell r="D4886" t="str">
            <v>CR</v>
          </cell>
          <cell r="E4886" t="str">
            <v>4,32</v>
          </cell>
        </row>
        <row r="4887">
          <cell r="A4887">
            <v>10478</v>
          </cell>
          <cell r="B4887" t="str">
            <v>VERNIZ A BASE RESINA ALQUIDICA COM POLIURETANO PARA MADEIRA, COM FILTRO SOLAR, BRILHANTE, USO INTERNO E EXTERNO</v>
          </cell>
          <cell r="C4887" t="str">
            <v xml:space="preserve">L     </v>
          </cell>
          <cell r="D4887" t="str">
            <v xml:space="preserve">C </v>
          </cell>
          <cell r="E4887" t="str">
            <v>36,39</v>
          </cell>
        </row>
        <row r="4888">
          <cell r="A4888">
            <v>10481</v>
          </cell>
          <cell r="B4888" t="str">
            <v>VERNIZ MARITIMO PREMIUM PARA MADEIRA, COM FILTRO SOLAR, BRILHANTE, USO INTERNO E EXTERNO</v>
          </cell>
          <cell r="C4888" t="str">
            <v xml:space="preserve">L     </v>
          </cell>
          <cell r="D4888" t="str">
            <v>CR</v>
          </cell>
          <cell r="E4888" t="str">
            <v>32,36</v>
          </cell>
        </row>
        <row r="4889">
          <cell r="A4889">
            <v>10475</v>
          </cell>
          <cell r="B4889" t="str">
            <v>VERNIZ TIPO COPAL PARA MADEIRA, BRILHANTE, USO INTERNO</v>
          </cell>
          <cell r="C4889" t="str">
            <v xml:space="preserve">L     </v>
          </cell>
          <cell r="D4889" t="str">
            <v>CR</v>
          </cell>
          <cell r="E4889" t="str">
            <v>31,31</v>
          </cell>
        </row>
        <row r="4890">
          <cell r="A4890">
            <v>4031</v>
          </cell>
          <cell r="B4890" t="str">
            <v>VEU DE VIDRO/VEU DE SUPERFICIE 30 A 35 G/M2</v>
          </cell>
          <cell r="C4890" t="str">
            <v xml:space="preserve">M2    </v>
          </cell>
          <cell r="D4890" t="str">
            <v>CR</v>
          </cell>
          <cell r="E4890" t="str">
            <v>34,62</v>
          </cell>
        </row>
        <row r="4891">
          <cell r="A4891">
            <v>4030</v>
          </cell>
          <cell r="B4891" t="str">
            <v>VEU POLIESTER</v>
          </cell>
          <cell r="C4891" t="str">
            <v xml:space="preserve">M2    </v>
          </cell>
          <cell r="D4891" t="str">
            <v>CR</v>
          </cell>
          <cell r="E4891" t="str">
            <v>7,36</v>
          </cell>
        </row>
        <row r="4892">
          <cell r="A4892">
            <v>39399</v>
          </cell>
          <cell r="B4892" t="str">
            <v>VIBRADOR DE IMERSAO, COM PONTEIRA DE *35* MM, MANGOTE DE 5 M, SEM MOTOR</v>
          </cell>
          <cell r="C4892" t="str">
            <v xml:space="preserve">UN    </v>
          </cell>
          <cell r="D4892" t="str">
            <v>AS</v>
          </cell>
          <cell r="E4892" t="str">
            <v>1.513,42</v>
          </cell>
        </row>
        <row r="4893">
          <cell r="A4893">
            <v>39400</v>
          </cell>
          <cell r="B4893" t="str">
            <v>VIBRADOR DE IMERSAO, COM PONTEIRA DE *45* MM, MANGOTE DE 5 M, SEM MOTOR.</v>
          </cell>
          <cell r="C4893" t="str">
            <v xml:space="preserve">UN    </v>
          </cell>
          <cell r="D4893" t="str">
            <v>AS</v>
          </cell>
          <cell r="E4893" t="str">
            <v>1.645,02</v>
          </cell>
        </row>
        <row r="4894">
          <cell r="A4894">
            <v>39401</v>
          </cell>
          <cell r="B4894" t="str">
            <v>VIBRADOR DE IMERSAO, COM PONTEIRA DE *60* MM, MANGOTE DE 5 M, SEM MOTOR.</v>
          </cell>
          <cell r="C4894" t="str">
            <v xml:space="preserve">UN    </v>
          </cell>
          <cell r="D4894" t="str">
            <v>AS</v>
          </cell>
          <cell r="E4894" t="str">
            <v>1.845,32</v>
          </cell>
        </row>
        <row r="4895">
          <cell r="A4895">
            <v>11652</v>
          </cell>
          <cell r="B4895" t="str">
            <v>VIBRADOR DE IMERSAO, DIAMETRO DA PONTEIRA DE *35* MM, COM MOTOR 4 TEMPOS A GASOLINA DE 5,5 HP (5,5 CV)</v>
          </cell>
          <cell r="C4895" t="str">
            <v xml:space="preserve">UN    </v>
          </cell>
          <cell r="D4895" t="str">
            <v>AS</v>
          </cell>
          <cell r="E4895" t="str">
            <v>3.970,00</v>
          </cell>
        </row>
        <row r="4896">
          <cell r="A4896">
            <v>13896</v>
          </cell>
          <cell r="B4896" t="str">
            <v>VIBRADOR DE IMERSAO, DIAMETRO DA PONTEIRA DE *45* MM, COM MOTOR ELETRICO TRIFASICO DE 2 HP (2 CV)</v>
          </cell>
          <cell r="C4896" t="str">
            <v xml:space="preserve">UN    </v>
          </cell>
          <cell r="D4896" t="str">
            <v>AS</v>
          </cell>
          <cell r="E4896" t="str">
            <v>3.561,43</v>
          </cell>
        </row>
        <row r="4897">
          <cell r="A4897">
            <v>13475</v>
          </cell>
          <cell r="B4897" t="str">
            <v>VIBRADOR DE IMERSAO, DIAMETRO DA PONTEIRA DE *45* MM, COM MOTOR 4 TEMPOS A GASOLINA DE 5,5 HP (5,5 CV)</v>
          </cell>
          <cell r="C4897" t="str">
            <v xml:space="preserve">UN    </v>
          </cell>
          <cell r="D4897" t="str">
            <v>AS</v>
          </cell>
          <cell r="E4897" t="str">
            <v>4.338,26</v>
          </cell>
        </row>
        <row r="4898">
          <cell r="A4898">
            <v>44491</v>
          </cell>
          <cell r="B4898" t="str">
            <v>VIBROACABADORA DE ASFALTO SOBRE ESTEIRAS, LARG. PAVIM. MAX. 8,00 M, POT. 100 KW/ 134 HP, CAP.  600 T/ H</v>
          </cell>
          <cell r="C4898" t="str">
            <v xml:space="preserve">UN    </v>
          </cell>
          <cell r="D4898" t="str">
            <v>AS</v>
          </cell>
          <cell r="E4898" t="str">
            <v>4.913.566,22</v>
          </cell>
        </row>
        <row r="4899">
          <cell r="A4899">
            <v>44470</v>
          </cell>
          <cell r="B4899" t="str">
            <v>VIBROACABADORA DE ASFALTO SOBRE ESTEIRAS, LARG. PAVIM. 2,13 M A 4,55 M, POT. 74 KW/ 100 HP, CAP. 400  T/ H</v>
          </cell>
          <cell r="C4899" t="str">
            <v xml:space="preserve">UN    </v>
          </cell>
          <cell r="D4899" t="str">
            <v>AS</v>
          </cell>
          <cell r="E4899" t="str">
            <v>2.068.554,35</v>
          </cell>
        </row>
        <row r="4900">
          <cell r="A4900">
            <v>13476</v>
          </cell>
          <cell r="B4900" t="str">
            <v>VIBROACABADORA DE ASFALTO SOBRE ESTEIRAS, LARG. PAVIM. 2,60 M A 5,75 M, POT. 110 HP, CAP. 450 T/ H</v>
          </cell>
          <cell r="C4900" t="str">
            <v xml:space="preserve">UN    </v>
          </cell>
          <cell r="D4900" t="str">
            <v>AS</v>
          </cell>
          <cell r="E4900" t="str">
            <v>2.083.544,02</v>
          </cell>
        </row>
        <row r="4901">
          <cell r="A4901">
            <v>10488</v>
          </cell>
          <cell r="B4901" t="str">
            <v>VIBROACABADORA DE ASFALTO SOBRE ESTEIRAS, LARG. PAVIMENT. 1,90 A 5,3 M, POT. 78 KW/105 HP, CAP. 450 T/H</v>
          </cell>
          <cell r="C4901" t="str">
            <v xml:space="preserve">UN    </v>
          </cell>
          <cell r="D4901" t="str">
            <v>AS</v>
          </cell>
          <cell r="E4901" t="str">
            <v>2.524.236,00</v>
          </cell>
        </row>
        <row r="4902">
          <cell r="A4902">
            <v>13606</v>
          </cell>
          <cell r="B4902" t="str">
            <v>VIBROACABADORA DE ASFALTO SOBRE RODAS, LARGURA DE PAVIMENTACAO DE 1,70 A 4,20 M, POTENCIA 78 KW/105 HP, CAPACIDADE 300 T/H</v>
          </cell>
          <cell r="C4902" t="str">
            <v xml:space="preserve">UN    </v>
          </cell>
          <cell r="D4902" t="str">
            <v>AS</v>
          </cell>
          <cell r="E4902" t="str">
            <v>2.236.436,99</v>
          </cell>
        </row>
        <row r="4903">
          <cell r="A4903">
            <v>10489</v>
          </cell>
          <cell r="B4903" t="str">
            <v>VIDRACEIRO (HORISTA)</v>
          </cell>
          <cell r="C4903" t="str">
            <v xml:space="preserve">H     </v>
          </cell>
          <cell r="D4903" t="str">
            <v>CR</v>
          </cell>
          <cell r="E4903" t="str">
            <v>24,49</v>
          </cell>
        </row>
        <row r="4904">
          <cell r="A4904">
            <v>41073</v>
          </cell>
          <cell r="B4904" t="str">
            <v>VIDRACEIRO (MENSALISTA)</v>
          </cell>
          <cell r="C4904" t="str">
            <v xml:space="preserve">MES   </v>
          </cell>
          <cell r="D4904" t="str">
            <v>CR</v>
          </cell>
          <cell r="E4904" t="str">
            <v>4.292,51</v>
          </cell>
        </row>
        <row r="4905">
          <cell r="A4905">
            <v>34391</v>
          </cell>
          <cell r="B4905" t="str">
            <v>VIDRO COMUM LAMINADO LISO INCOLOR DUPLO, ESPESSURA TOTAL 8 MM (CADA CAMADA DE 4 MM) - COLOCADO</v>
          </cell>
          <cell r="C4905" t="str">
            <v xml:space="preserve">M2    </v>
          </cell>
          <cell r="D4905" t="str">
            <v>CR</v>
          </cell>
          <cell r="E4905" t="str">
            <v>670,25</v>
          </cell>
        </row>
        <row r="4906">
          <cell r="A4906">
            <v>10496</v>
          </cell>
          <cell r="B4906" t="str">
            <v>VIDRO COMUM LAMINADO, LISO, INCOLOR, DUPLO, ESPESSURA TOTAL 6 MM (CADA CAMADA E= 3 MM) - COLOCADO</v>
          </cell>
          <cell r="C4906" t="str">
            <v xml:space="preserve">M2    </v>
          </cell>
          <cell r="D4906" t="str">
            <v>CR</v>
          </cell>
          <cell r="E4906" t="str">
            <v>583,33</v>
          </cell>
        </row>
        <row r="4907">
          <cell r="A4907">
            <v>10497</v>
          </cell>
          <cell r="B4907" t="str">
            <v>VIDRO COMUM LAMINADO, LISO, INCOLOR, TRIPLO, ESPESSURA TOTAL 12 MM (CADA CAMADA E=  4 MM) - COLOCADO</v>
          </cell>
          <cell r="C4907" t="str">
            <v xml:space="preserve">M2    </v>
          </cell>
          <cell r="D4907" t="str">
            <v>CR</v>
          </cell>
          <cell r="E4907" t="str">
            <v>1.516,66</v>
          </cell>
        </row>
        <row r="4908">
          <cell r="A4908">
            <v>10504</v>
          </cell>
          <cell r="B4908" t="str">
            <v>VIDRO COMUM LAMINADO, LISO, INCOLOR, TRIPLO, ESPESSURA TOTAL 15 MM (CADA CAMADA E = 5 MM) - COLOCADO</v>
          </cell>
          <cell r="C4908" t="str">
            <v xml:space="preserve">M2    </v>
          </cell>
          <cell r="D4908" t="str">
            <v>CR</v>
          </cell>
          <cell r="E4908" t="str">
            <v>1.773,33</v>
          </cell>
        </row>
        <row r="4909">
          <cell r="A4909">
            <v>34390</v>
          </cell>
          <cell r="B4909" t="str">
            <v>VIDRO CRISTAL COLORIDO, 10 MM, PINTADO NA COR BRANCA</v>
          </cell>
          <cell r="C4909" t="str">
            <v xml:space="preserve">M2    </v>
          </cell>
          <cell r="D4909" t="str">
            <v>CR</v>
          </cell>
          <cell r="E4909" t="str">
            <v>522,66</v>
          </cell>
        </row>
        <row r="4910">
          <cell r="A4910">
            <v>34389</v>
          </cell>
          <cell r="B4910" t="str">
            <v>VIDRO CRISTAL COLORIDO, 4 MM, PINTADO NA COR BRANCA</v>
          </cell>
          <cell r="C4910" t="str">
            <v xml:space="preserve">M2    </v>
          </cell>
          <cell r="D4910" t="str">
            <v>CR</v>
          </cell>
          <cell r="E4910" t="str">
            <v>163,33</v>
          </cell>
        </row>
        <row r="4911">
          <cell r="A4911">
            <v>34388</v>
          </cell>
          <cell r="B4911" t="str">
            <v>VIDRO CRISTAL COLORIDO, 6 MM, PINTADO NA COR BRANCA</v>
          </cell>
          <cell r="C4911" t="str">
            <v xml:space="preserve">M2    </v>
          </cell>
          <cell r="D4911" t="str">
            <v>CR</v>
          </cell>
          <cell r="E4911" t="str">
            <v>232,14</v>
          </cell>
        </row>
        <row r="4912">
          <cell r="A4912">
            <v>34387</v>
          </cell>
          <cell r="B4912" t="str">
            <v>VIDRO CRISTAL COLORIDO, 8 MM, PINTADO NA COR BRANCA</v>
          </cell>
          <cell r="C4912" t="str">
            <v xml:space="preserve">M2    </v>
          </cell>
          <cell r="D4912" t="str">
            <v>CR</v>
          </cell>
          <cell r="E4912" t="str">
            <v>376,83</v>
          </cell>
        </row>
        <row r="4913">
          <cell r="A4913">
            <v>11188</v>
          </cell>
          <cell r="B4913" t="str">
            <v>VIDRO LISO FUME E = 4MM - SEM COLOCACAO</v>
          </cell>
          <cell r="C4913" t="str">
            <v xml:space="preserve">M2    </v>
          </cell>
          <cell r="D4913" t="str">
            <v>CR</v>
          </cell>
          <cell r="E4913" t="str">
            <v>186,66</v>
          </cell>
        </row>
        <row r="4914">
          <cell r="A4914">
            <v>11189</v>
          </cell>
          <cell r="B4914" t="str">
            <v>VIDRO LISO FUME E = 6MM - SEM COLOCACAO</v>
          </cell>
          <cell r="C4914" t="str">
            <v xml:space="preserve">M2    </v>
          </cell>
          <cell r="D4914" t="str">
            <v>CR</v>
          </cell>
          <cell r="E4914" t="str">
            <v>280,00</v>
          </cell>
        </row>
        <row r="4915">
          <cell r="A4915">
            <v>21107</v>
          </cell>
          <cell r="B4915" t="str">
            <v>VIDRO LISO FUME, E = 5 MM - SEM COLOCACAO</v>
          </cell>
          <cell r="C4915" t="str">
            <v xml:space="preserve">M2    </v>
          </cell>
          <cell r="D4915" t="str">
            <v>CR</v>
          </cell>
          <cell r="E4915" t="str">
            <v>201,50</v>
          </cell>
        </row>
        <row r="4916">
          <cell r="A4916">
            <v>34386</v>
          </cell>
          <cell r="B4916" t="str">
            <v>VIDRO LISO INCOLOR 10 MM - SEM COLOCACAO</v>
          </cell>
          <cell r="C4916" t="str">
            <v xml:space="preserve">M2    </v>
          </cell>
          <cell r="D4916" t="str">
            <v>CR</v>
          </cell>
          <cell r="E4916" t="str">
            <v>350,00</v>
          </cell>
        </row>
        <row r="4917">
          <cell r="A4917">
            <v>10490</v>
          </cell>
          <cell r="B4917" t="str">
            <v>VIDRO LISO INCOLOR 2 A 3 MM - SEM COLOCACAO</v>
          </cell>
          <cell r="C4917" t="str">
            <v xml:space="preserve">M2    </v>
          </cell>
          <cell r="D4917" t="str">
            <v>CR</v>
          </cell>
          <cell r="E4917" t="str">
            <v>122,50</v>
          </cell>
        </row>
        <row r="4918">
          <cell r="A4918">
            <v>10492</v>
          </cell>
          <cell r="B4918" t="str">
            <v>VIDRO LISO INCOLOR 4MM - SEM COLOCACAO</v>
          </cell>
          <cell r="C4918" t="str">
            <v xml:space="preserve">M2    </v>
          </cell>
          <cell r="D4918" t="str">
            <v xml:space="preserve">C </v>
          </cell>
          <cell r="E4918" t="str">
            <v>140,00</v>
          </cell>
        </row>
        <row r="4919">
          <cell r="A4919">
            <v>10493</v>
          </cell>
          <cell r="B4919" t="str">
            <v>VIDRO LISO INCOLOR 5MM - SEM COLOCACAO</v>
          </cell>
          <cell r="C4919" t="str">
            <v xml:space="preserve">M2    </v>
          </cell>
          <cell r="D4919" t="str">
            <v>CR</v>
          </cell>
          <cell r="E4919" t="str">
            <v>163,33</v>
          </cell>
        </row>
        <row r="4920">
          <cell r="A4920">
            <v>10491</v>
          </cell>
          <cell r="B4920" t="str">
            <v>VIDRO LISO INCOLOR 6 MM - SEM COLOCACAO</v>
          </cell>
          <cell r="C4920" t="str">
            <v xml:space="preserve">M2    </v>
          </cell>
          <cell r="D4920" t="str">
            <v>CR</v>
          </cell>
          <cell r="E4920" t="str">
            <v>198,33</v>
          </cell>
        </row>
        <row r="4921">
          <cell r="A4921">
            <v>34385</v>
          </cell>
          <cell r="B4921" t="str">
            <v>VIDRO LISO INCOLOR 8MM  -  SEM COLOCACAO</v>
          </cell>
          <cell r="C4921" t="str">
            <v xml:space="preserve">M2    </v>
          </cell>
          <cell r="D4921" t="str">
            <v>CR</v>
          </cell>
          <cell r="E4921" t="str">
            <v>289,33</v>
          </cell>
        </row>
        <row r="4922">
          <cell r="A4922">
            <v>10499</v>
          </cell>
          <cell r="B4922" t="str">
            <v>VIDRO MARTELADO OU CANELADO, 4 MM - SEM COLOCACAO</v>
          </cell>
          <cell r="C4922" t="str">
            <v xml:space="preserve">M2    </v>
          </cell>
          <cell r="D4922" t="str">
            <v>CR</v>
          </cell>
          <cell r="E4922" t="str">
            <v>116,66</v>
          </cell>
        </row>
        <row r="4923">
          <cell r="A4923">
            <v>34384</v>
          </cell>
          <cell r="B4923" t="str">
            <v>VIDRO PLANO ARAMADO E = 6 MM - SEM COLOCACAO</v>
          </cell>
          <cell r="C4923" t="str">
            <v xml:space="preserve">M2    </v>
          </cell>
          <cell r="D4923" t="str">
            <v>CR</v>
          </cell>
          <cell r="E4923" t="str">
            <v>350,00</v>
          </cell>
        </row>
        <row r="4924">
          <cell r="A4924">
            <v>11185</v>
          </cell>
          <cell r="B4924" t="str">
            <v>VIDRO PLANO ARMADO E = 7MM - SEM COLOCACAO</v>
          </cell>
          <cell r="C4924" t="str">
            <v xml:space="preserve">M2    </v>
          </cell>
          <cell r="D4924" t="str">
            <v>CR</v>
          </cell>
          <cell r="E4924" t="str">
            <v>361,66</v>
          </cell>
        </row>
        <row r="4925">
          <cell r="A4925">
            <v>10507</v>
          </cell>
          <cell r="B4925" t="str">
            <v>VIDRO TEMPERADO INCOLOR E = 10 MM, SEM COLOCACAO</v>
          </cell>
          <cell r="C4925" t="str">
            <v xml:space="preserve">M2    </v>
          </cell>
          <cell r="D4925" t="str">
            <v>CR</v>
          </cell>
          <cell r="E4925" t="str">
            <v>434,54</v>
          </cell>
        </row>
        <row r="4926">
          <cell r="A4926">
            <v>10505</v>
          </cell>
          <cell r="B4926" t="str">
            <v>VIDRO TEMPERADO INCOLOR E = 6 MM, SEM COLOCACAO</v>
          </cell>
          <cell r="C4926" t="str">
            <v xml:space="preserve">M2    </v>
          </cell>
          <cell r="D4926" t="str">
            <v>CR</v>
          </cell>
          <cell r="E4926" t="str">
            <v>256,41</v>
          </cell>
        </row>
        <row r="4927">
          <cell r="A4927">
            <v>10506</v>
          </cell>
          <cell r="B4927" t="str">
            <v>VIDRO TEMPERADO INCOLOR E = 8 MM, SEM COLOCACAO</v>
          </cell>
          <cell r="C4927" t="str">
            <v xml:space="preserve">M2    </v>
          </cell>
          <cell r="D4927" t="str">
            <v>CR</v>
          </cell>
          <cell r="E4927" t="str">
            <v>334,72</v>
          </cell>
        </row>
        <row r="4928">
          <cell r="A4928">
            <v>5031</v>
          </cell>
          <cell r="B4928" t="str">
            <v>VIDRO TEMPERADO INCOLOR PARA PORTA DE ABRIR, E = 10 MM (SEM FERRAGENS E SEM COLOCACAO)</v>
          </cell>
          <cell r="C4928" t="str">
            <v xml:space="preserve">M2    </v>
          </cell>
          <cell r="D4928" t="str">
            <v xml:space="preserve">C </v>
          </cell>
          <cell r="E4928" t="str">
            <v>470,00</v>
          </cell>
        </row>
        <row r="4929">
          <cell r="A4929">
            <v>10502</v>
          </cell>
          <cell r="B4929" t="str">
            <v>VIDRO TEMPERADO VERDE E = 10 MM, SEM COLOCACAO</v>
          </cell>
          <cell r="C4929" t="str">
            <v xml:space="preserve">M2    </v>
          </cell>
          <cell r="D4929" t="str">
            <v>CR</v>
          </cell>
          <cell r="E4929" t="str">
            <v>547,66</v>
          </cell>
        </row>
        <row r="4930">
          <cell r="A4930">
            <v>10501</v>
          </cell>
          <cell r="B4930" t="str">
            <v>VIDRO TEMPERADO VERDE E = 6 MM, SEM COLOCACAO</v>
          </cell>
          <cell r="C4930" t="str">
            <v xml:space="preserve">M2    </v>
          </cell>
          <cell r="D4930" t="str">
            <v>CR</v>
          </cell>
          <cell r="E4930" t="str">
            <v>309,41</v>
          </cell>
        </row>
        <row r="4931">
          <cell r="A4931">
            <v>10503</v>
          </cell>
          <cell r="B4931" t="str">
            <v>VIDRO TEMPERADO VERDE E = 8 MM, SEM COLOCACAO</v>
          </cell>
          <cell r="C4931" t="str">
            <v xml:space="preserve">M2    </v>
          </cell>
          <cell r="D4931" t="str">
            <v>CR</v>
          </cell>
          <cell r="E4931" t="str">
            <v>418,01</v>
          </cell>
        </row>
        <row r="4932">
          <cell r="A4932">
            <v>4500</v>
          </cell>
          <cell r="B4932" t="str">
            <v>VIGA *7,5 X 10* CM EM PINUS, MISTA OU EQUIVALENTE DA REGIAO - BRUTA</v>
          </cell>
          <cell r="C4932" t="str">
            <v xml:space="preserve">M     </v>
          </cell>
          <cell r="D4932" t="str">
            <v>CR</v>
          </cell>
          <cell r="E4932" t="str">
            <v>13,08</v>
          </cell>
        </row>
        <row r="4933">
          <cell r="A4933">
            <v>4448</v>
          </cell>
          <cell r="B4933" t="str">
            <v>VIGA *7,5 X 15 CM EM PINUS, MISTA OU EQUIVALENTE DA REGIAO - BRUTA</v>
          </cell>
          <cell r="C4933" t="str">
            <v xml:space="preserve">M     </v>
          </cell>
          <cell r="D4933" t="str">
            <v>CR</v>
          </cell>
          <cell r="E4933" t="str">
            <v>17,96</v>
          </cell>
        </row>
        <row r="4934">
          <cell r="A4934">
            <v>20213</v>
          </cell>
          <cell r="B4934" t="str">
            <v>VIGA APARELHADA  *6 X 12* CM, EM MACARANDUBA, ANGELIM OU EQUIVALENTE DA REGIAO</v>
          </cell>
          <cell r="C4934" t="str">
            <v xml:space="preserve">M     </v>
          </cell>
          <cell r="D4934" t="str">
            <v>CR</v>
          </cell>
          <cell r="E4934" t="str">
            <v>33,92</v>
          </cell>
        </row>
        <row r="4935">
          <cell r="A4935">
            <v>20211</v>
          </cell>
          <cell r="B4935" t="str">
            <v>VIGA APARELHADA *6 X 16* CM, EM MACARANDUBA, ANGELIM OU EQUIVALENTE DA REGIAO</v>
          </cell>
          <cell r="C4935" t="str">
            <v xml:space="preserve">M     </v>
          </cell>
          <cell r="D4935" t="str">
            <v>CR</v>
          </cell>
          <cell r="E4935" t="str">
            <v>44,91</v>
          </cell>
        </row>
        <row r="4936">
          <cell r="A4936">
            <v>40270</v>
          </cell>
          <cell r="B4936" t="str">
            <v>VIGA DE ESCORAMAENTO H20, DE MADEIRA, PESO DE 5,00 A 5,20 KG/M, COM EXTREMIDADES PLASTICAS</v>
          </cell>
          <cell r="C4936" t="str">
            <v xml:space="preserve">M     </v>
          </cell>
          <cell r="D4936" t="str">
            <v>AS</v>
          </cell>
          <cell r="E4936" t="str">
            <v>125,53</v>
          </cell>
        </row>
        <row r="4937">
          <cell r="A4937">
            <v>4425</v>
          </cell>
          <cell r="B4937" t="str">
            <v>VIGA NAO APARELHADA  *6 X 12* CM, EM MACARANDUBA, ANGELIM OU EQUIVALENTE DA REGIAO - BRUTA</v>
          </cell>
          <cell r="C4937" t="str">
            <v xml:space="preserve">M     </v>
          </cell>
          <cell r="D4937" t="str">
            <v>CR</v>
          </cell>
          <cell r="E4937" t="str">
            <v>37,12</v>
          </cell>
        </row>
        <row r="4938">
          <cell r="A4938">
            <v>4472</v>
          </cell>
          <cell r="B4938" t="str">
            <v>VIGA NAO APARELHADA *6 X 16* CM, EM MACARANDUBA, ANGELIM OU EQUIVALENTE DA REGIAO -  BRUTA</v>
          </cell>
          <cell r="C4938" t="str">
            <v xml:space="preserve">M     </v>
          </cell>
          <cell r="D4938" t="str">
            <v>CR</v>
          </cell>
          <cell r="E4938" t="str">
            <v>46,37</v>
          </cell>
        </row>
        <row r="4939">
          <cell r="A4939">
            <v>35272</v>
          </cell>
          <cell r="B4939" t="str">
            <v>VIGA NAO APARELHADA *6 X 20* CM, EM MACARANDUBA, ANGELIM OU EQUIVALENTE DA REGIAO - BRUTA</v>
          </cell>
          <cell r="C4939" t="str">
            <v xml:space="preserve">M     </v>
          </cell>
          <cell r="D4939" t="str">
            <v>CR</v>
          </cell>
          <cell r="E4939" t="str">
            <v>67,03</v>
          </cell>
        </row>
        <row r="4940">
          <cell r="A4940">
            <v>4481</v>
          </cell>
          <cell r="B4940" t="str">
            <v>VIGA NAO APARELHADA *8 X 16* CM EM MACARANDUBA, ANGELIM OU EQUIVALENTE DA REGIAO -  BRUTA</v>
          </cell>
          <cell r="C4940" t="str">
            <v xml:space="preserve">M     </v>
          </cell>
          <cell r="D4940" t="str">
            <v>CR</v>
          </cell>
          <cell r="E4940" t="str">
            <v>71,75</v>
          </cell>
        </row>
        <row r="4941">
          <cell r="A4941">
            <v>34345</v>
          </cell>
          <cell r="B4941" t="str">
            <v>VIGIA DIURNO</v>
          </cell>
          <cell r="C4941" t="str">
            <v xml:space="preserve">H     </v>
          </cell>
          <cell r="D4941" t="str">
            <v>CR</v>
          </cell>
          <cell r="E4941" t="str">
            <v>17,42</v>
          </cell>
        </row>
        <row r="4942">
          <cell r="A4942">
            <v>41096</v>
          </cell>
          <cell r="B4942" t="str">
            <v>VIGIA DIURNO (MENSALISTA)</v>
          </cell>
          <cell r="C4942" t="str">
            <v xml:space="preserve">MES   </v>
          </cell>
          <cell r="D4942" t="str">
            <v>CR</v>
          </cell>
          <cell r="E4942" t="str">
            <v>3.052,42</v>
          </cell>
        </row>
        <row r="4943">
          <cell r="A4943">
            <v>41776</v>
          </cell>
          <cell r="B4943" t="str">
            <v>VIGIA NOTURNO, HORA EFETIVAMENTE TRABALHADA DE 22 H AS 5 H (COM ADICIONAL NOTURNO)</v>
          </cell>
          <cell r="C4943" t="str">
            <v xml:space="preserve">H     </v>
          </cell>
          <cell r="D4943" t="str">
            <v>CR</v>
          </cell>
          <cell r="E4943" t="str">
            <v>23,37</v>
          </cell>
        </row>
        <row r="4944">
          <cell r="A4944" t="str">
            <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6" xr16:uid="{00000000-0016-0000-0100-000010000000}"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0" xr16:uid="{00000000-0016-0000-0100-000003000000}"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2" xr16:uid="{00000000-0016-0000-0100-000019000000}"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8" xr16:uid="{00000000-0016-0000-0100-000000000000}"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4" xr16:uid="{00000000-0016-0000-0100-00001A000000}"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6" xr16:uid="{00000000-0016-0000-0100-00001B000000}"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2" xr16:uid="{00000000-0016-0000-0100-00000B000000}"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6" xr16:uid="{00000000-0016-0000-0100-00000E000000}"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8" xr16:uid="{00000000-0016-0000-0100-000007000000}"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4" xr16:uid="{00000000-0016-0000-0100-000008000000}"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2" xr16:uid="{00000000-0016-0000-0100-000009000000}"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5" xr16:uid="{00000000-0016-0000-0100-000018000000}"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30" xr16:uid="{00000000-0016-0000-0100-000002000000}"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4" xr16:uid="{00000000-0016-0000-0100-000005000000}"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8" xr16:uid="{00000000-0016-0000-0100-000014000000}"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2" xr16:uid="{00000000-0016-0000-0100-000012000000}"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40" xr16:uid="{00000000-0016-0000-0100-000001000000}"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4" xr16:uid="{00000000-0016-0000-0100-000016000000}"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1" xr16:uid="{00000000-0016-0000-0100-00000D000000}"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2" xr16:uid="{00000000-0016-0000-0100-000011000000}"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6" xr16:uid="{00000000-0016-0000-0100-00000A000000}"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1" xr16:uid="{00000000-0016-0000-0200-000020000000}"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8" xr16:uid="{00000000-0016-0000-0100-00000C000000}"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29" xr16:uid="{00000000-0016-0000-0200-00002C000000}"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7" xr16:uid="{00000000-0016-0000-0200-00001E000000}"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1" xr16:uid="{00000000-0016-0000-0200-000036000000}"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7" xr16:uid="{00000000-0016-0000-0200-000030000000}"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7" xr16:uid="{00000000-0016-0000-0200-00002E000000}"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3" xr16:uid="{00000000-0016-0000-0200-000024000000}"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39" xr16:uid="{00000000-0016-0000-0200-000035000000}"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2" xr16:uid="{00000000-0016-0000-0200-000032000000}"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3" xr16:uid="{00000000-0016-0000-0200-000026000000}"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5" xr16:uid="{00000000-0016-0000-0200-00001F000000}"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20" xr16:uid="{00000000-0016-0000-0100-000006000000}"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3" xr16:uid="{00000000-0016-0000-0200-000034000000}"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5" xr16:uid="{00000000-0016-0000-0200-00001D000000}"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0" xr16:uid="{00000000-0016-0000-0200-000029000000}"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9" xr16:uid="{00000000-0016-0000-0200-00002A000000}"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9" xr16:uid="{00000000-0016-0000-0200-00001C000000}"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3" xr16:uid="{00000000-0016-0000-0200-000037000000}" autoFormatId="0" applyNumberFormats="0" applyBorderFormats="0" applyFontFormats="1" applyPatternFormats="0" applyAlignmentFormats="0" applyWidthHeightFormats="1">
  <queryTableRefresh preserveSortFilterLayout="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4" xr16:uid="{00000000-0016-0000-0200-000022000000}"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1" xr16:uid="{00000000-0016-0000-0200-000025000000}"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5" xr16:uid="{00000000-0016-0000-0200-000028000000}"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5" xr16:uid="{00000000-0016-0000-0200-000033000000}"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4" xr16:uid="{00000000-0016-0000-0100-000015000000}"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7" xr16:uid="{00000000-0016-0000-0200-00002B000000}"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7" xr16:uid="{00000000-0016-0000-0200-000031000000}"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3" xr16:uid="{00000000-0016-0000-0200-000027000000}"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1" xr16:uid="{00000000-0016-0000-0200-00002D000000}"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5" xr16:uid="{00000000-0016-0000-0200-000021000000}"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1" xr16:uid="{00000000-0016-0000-0200-000023000000}"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3" xr16:uid="{00000000-0016-0000-0100-000013000000}"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6" xr16:uid="{00000000-0016-0000-0100-000004000000}"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8" xr16:uid="{00000000-0016-0000-0100-00000F000000}"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49" xr16:uid="{00000000-0016-0000-0100-000017000000}"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2" Type="http://schemas.openxmlformats.org/officeDocument/2006/relationships/drawing" Target="../drawings/drawing2.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2.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34.xml"/><Relationship Id="rId13" Type="http://schemas.openxmlformats.org/officeDocument/2006/relationships/queryTable" Target="../queryTables/queryTable39.xml"/><Relationship Id="rId18" Type="http://schemas.openxmlformats.org/officeDocument/2006/relationships/queryTable" Target="../queryTables/queryTable44.xml"/><Relationship Id="rId26" Type="http://schemas.openxmlformats.org/officeDocument/2006/relationships/queryTable" Target="../queryTables/queryTable52.xml"/><Relationship Id="rId3" Type="http://schemas.openxmlformats.org/officeDocument/2006/relationships/queryTable" Target="../queryTables/queryTable29.xml"/><Relationship Id="rId21" Type="http://schemas.openxmlformats.org/officeDocument/2006/relationships/queryTable" Target="../queryTables/queryTable47.xml"/><Relationship Id="rId7" Type="http://schemas.openxmlformats.org/officeDocument/2006/relationships/queryTable" Target="../queryTables/queryTable33.xml"/><Relationship Id="rId12" Type="http://schemas.openxmlformats.org/officeDocument/2006/relationships/queryTable" Target="../queryTables/queryTable38.xml"/><Relationship Id="rId17" Type="http://schemas.openxmlformats.org/officeDocument/2006/relationships/queryTable" Target="../queryTables/queryTable43.xml"/><Relationship Id="rId25" Type="http://schemas.openxmlformats.org/officeDocument/2006/relationships/queryTable" Target="../queryTables/queryTable51.xml"/><Relationship Id="rId2" Type="http://schemas.openxmlformats.org/officeDocument/2006/relationships/drawing" Target="../drawings/drawing3.xml"/><Relationship Id="rId16" Type="http://schemas.openxmlformats.org/officeDocument/2006/relationships/queryTable" Target="../queryTables/queryTable42.xml"/><Relationship Id="rId20" Type="http://schemas.openxmlformats.org/officeDocument/2006/relationships/queryTable" Target="../queryTables/queryTable46.xml"/><Relationship Id="rId29" Type="http://schemas.openxmlformats.org/officeDocument/2006/relationships/queryTable" Target="../queryTables/queryTable55.xml"/><Relationship Id="rId1" Type="http://schemas.openxmlformats.org/officeDocument/2006/relationships/printerSettings" Target="../printerSettings/printerSettings3.bin"/><Relationship Id="rId6" Type="http://schemas.openxmlformats.org/officeDocument/2006/relationships/queryTable" Target="../queryTables/queryTable32.xml"/><Relationship Id="rId11" Type="http://schemas.openxmlformats.org/officeDocument/2006/relationships/queryTable" Target="../queryTables/queryTable37.xml"/><Relationship Id="rId24" Type="http://schemas.openxmlformats.org/officeDocument/2006/relationships/queryTable" Target="../queryTables/queryTable50.xml"/><Relationship Id="rId5" Type="http://schemas.openxmlformats.org/officeDocument/2006/relationships/queryTable" Target="../queryTables/queryTable31.xml"/><Relationship Id="rId15" Type="http://schemas.openxmlformats.org/officeDocument/2006/relationships/queryTable" Target="../queryTables/queryTable41.xml"/><Relationship Id="rId23" Type="http://schemas.openxmlformats.org/officeDocument/2006/relationships/queryTable" Target="../queryTables/queryTable49.xml"/><Relationship Id="rId28" Type="http://schemas.openxmlformats.org/officeDocument/2006/relationships/queryTable" Target="../queryTables/queryTable54.xml"/><Relationship Id="rId10" Type="http://schemas.openxmlformats.org/officeDocument/2006/relationships/queryTable" Target="../queryTables/queryTable36.xml"/><Relationship Id="rId19" Type="http://schemas.openxmlformats.org/officeDocument/2006/relationships/queryTable" Target="../queryTables/queryTable45.xml"/><Relationship Id="rId4" Type="http://schemas.openxmlformats.org/officeDocument/2006/relationships/queryTable" Target="../queryTables/queryTable30.xml"/><Relationship Id="rId9" Type="http://schemas.openxmlformats.org/officeDocument/2006/relationships/queryTable" Target="../queryTables/queryTable35.xml"/><Relationship Id="rId14" Type="http://schemas.openxmlformats.org/officeDocument/2006/relationships/queryTable" Target="../queryTables/queryTable40.xml"/><Relationship Id="rId22" Type="http://schemas.openxmlformats.org/officeDocument/2006/relationships/queryTable" Target="../queryTables/queryTable48.xml"/><Relationship Id="rId27" Type="http://schemas.openxmlformats.org/officeDocument/2006/relationships/queryTable" Target="../queryTables/queryTable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345"/>
  <sheetViews>
    <sheetView showGridLines="0" tabSelected="1" topLeftCell="A25" zoomScale="110" zoomScaleNormal="110" zoomScaleSheetLayoutView="95" workbookViewId="0">
      <selection activeCell="D50" sqref="D50"/>
    </sheetView>
  </sheetViews>
  <sheetFormatPr defaultRowHeight="15" x14ac:dyDescent="0.25"/>
  <cols>
    <col min="1" max="1" width="15.42578125" customWidth="1"/>
    <col min="2" max="2" width="15.140625" customWidth="1"/>
    <col min="3" max="3" width="18.42578125" customWidth="1"/>
    <col min="4" max="4" width="71.140625" customWidth="1"/>
    <col min="5" max="5" width="6.28515625" customWidth="1"/>
    <col min="6" max="6" width="10.5703125" customWidth="1"/>
    <col min="7" max="7" width="11.42578125" customWidth="1"/>
    <col min="8" max="8" width="15.7109375" customWidth="1"/>
    <col min="11" max="11" width="18.140625" customWidth="1"/>
  </cols>
  <sheetData>
    <row r="1" spans="1:9" ht="19.5" customHeight="1" x14ac:dyDescent="0.25">
      <c r="A1" s="36"/>
      <c r="B1" s="37"/>
      <c r="C1" s="37"/>
      <c r="D1" s="44"/>
      <c r="E1" s="45"/>
      <c r="F1" s="46"/>
      <c r="G1" s="47"/>
      <c r="H1" s="48"/>
    </row>
    <row r="2" spans="1:9" ht="19.5" customHeight="1" x14ac:dyDescent="0.25">
      <c r="A2" s="38"/>
      <c r="B2" s="1"/>
      <c r="C2" s="1"/>
      <c r="D2" s="49"/>
      <c r="E2" s="50"/>
      <c r="F2" s="51"/>
      <c r="G2" s="52"/>
      <c r="H2" s="53"/>
    </row>
    <row r="3" spans="1:9" ht="19.5" customHeight="1" x14ac:dyDescent="0.25">
      <c r="A3" s="38"/>
      <c r="B3" s="1"/>
      <c r="C3" s="1"/>
      <c r="D3" s="49"/>
      <c r="E3" s="50"/>
      <c r="F3" s="51"/>
      <c r="G3" s="52"/>
      <c r="H3" s="53"/>
    </row>
    <row r="4" spans="1:9" ht="19.5" customHeight="1" x14ac:dyDescent="0.25">
      <c r="A4" s="39"/>
      <c r="B4" s="2"/>
      <c r="C4" s="2"/>
      <c r="D4" s="54"/>
      <c r="E4" s="55"/>
      <c r="F4" s="56"/>
      <c r="G4" s="57"/>
      <c r="H4" s="58"/>
    </row>
    <row r="5" spans="1:9" ht="7.5" customHeight="1" x14ac:dyDescent="0.25">
      <c r="A5" s="39"/>
      <c r="B5" s="2"/>
      <c r="C5" s="2"/>
      <c r="D5" s="54"/>
      <c r="E5" s="55"/>
      <c r="F5" s="56"/>
      <c r="G5" s="57"/>
      <c r="H5" s="58"/>
    </row>
    <row r="6" spans="1:9" ht="15" customHeight="1" x14ac:dyDescent="0.25">
      <c r="A6" s="89" t="s">
        <v>0</v>
      </c>
      <c r="B6" s="90"/>
      <c r="C6" s="91" t="s">
        <v>9868</v>
      </c>
      <c r="D6" s="92" t="s">
        <v>1</v>
      </c>
      <c r="E6" s="94" t="s">
        <v>2</v>
      </c>
      <c r="F6" s="96" t="s">
        <v>3</v>
      </c>
      <c r="G6" s="98" t="s">
        <v>4</v>
      </c>
      <c r="H6" s="100" t="s">
        <v>7</v>
      </c>
    </row>
    <row r="7" spans="1:9" ht="27.75" customHeight="1" x14ac:dyDescent="0.25">
      <c r="A7" s="40" t="s">
        <v>5</v>
      </c>
      <c r="B7" s="3" t="s">
        <v>6</v>
      </c>
      <c r="C7" s="91"/>
      <c r="D7" s="93"/>
      <c r="E7" s="95"/>
      <c r="F7" s="97"/>
      <c r="G7" s="99"/>
      <c r="H7" s="101"/>
    </row>
    <row r="8" spans="1:9" s="59" customFormat="1" ht="6.75" customHeight="1" thickBot="1" x14ac:dyDescent="0.35">
      <c r="A8" s="86"/>
      <c r="B8" s="87"/>
      <c r="C8" s="87"/>
      <c r="D8" s="87"/>
      <c r="E8" s="87"/>
      <c r="F8" s="87"/>
      <c r="G8" s="87"/>
      <c r="H8" s="88"/>
    </row>
    <row r="9" spans="1:9" s="69" customFormat="1" ht="16.5" thickBot="1" x14ac:dyDescent="0.3">
      <c r="A9" s="60"/>
      <c r="B9" s="61"/>
      <c r="C9" s="62" t="s">
        <v>12482</v>
      </c>
      <c r="D9" s="63" t="s">
        <v>12456</v>
      </c>
      <c r="E9" s="64" t="s">
        <v>11</v>
      </c>
      <c r="F9" s="65"/>
      <c r="G9" s="66"/>
      <c r="H9" s="67">
        <f>ROUND(SUM(H10:H13),2)</f>
        <v>9.61</v>
      </c>
      <c r="I9" s="68"/>
    </row>
    <row r="10" spans="1:9" s="69" customFormat="1" x14ac:dyDescent="0.25">
      <c r="A10" s="75"/>
      <c r="B10" s="77" t="s">
        <v>12471</v>
      </c>
      <c r="C10" s="4"/>
      <c r="D10" s="71" t="s">
        <v>12457</v>
      </c>
      <c r="E10" s="72" t="s">
        <v>11</v>
      </c>
      <c r="F10" s="78">
        <v>1</v>
      </c>
      <c r="G10" s="70">
        <v>4.9400000000000004</v>
      </c>
      <c r="H10" s="41">
        <f t="shared" ref="H10:H13" si="0">IF(F10=0,0,F10*G10)</f>
        <v>4.9400000000000004</v>
      </c>
    </row>
    <row r="11" spans="1:9" s="69" customFormat="1" ht="30" x14ac:dyDescent="0.25">
      <c r="A11" s="76"/>
      <c r="B11" s="77">
        <v>21127</v>
      </c>
      <c r="C11" s="4"/>
      <c r="D11" s="71" t="str">
        <f>UPPER(IF($A11="",IF($B11&lt;&gt;"",VLOOKUP($B11,INSUMOS!$A$3:$D$5205,2,FALSE),""),IF($A11&lt;&gt;"",VLOOKUP($A11,SERVIÇOS!$A$3:$G$7519,2,FALSE),"")))</f>
        <v>FITA ISOLANTE ADESIVA ANTICHAMA, USO ATE 750 V, EM ROLO DE 19 MM X 5 M</v>
      </c>
      <c r="E11" s="72" t="str">
        <f>UPPER(IF($A11="",IF($B11&lt;&gt;"",VLOOKUP($B11,INSUMOS!$A$3:$D$5205,3,FALSE),""),IF($A11&lt;&gt;"",VLOOKUP($A11,SERVIÇOS!$A$3:$G$7519,3,FALSE),"")))</f>
        <v xml:space="preserve">UN    </v>
      </c>
      <c r="F11" s="79">
        <v>8.9999999999999993E-3</v>
      </c>
      <c r="G11" s="70">
        <f>IF($A11="",IF($B11&lt;&gt;"",VLOOKUP($B11,INSUMOS!$A$3:$D$5205,4,FALSE),""),IF($A11&lt;&gt;"",VLOOKUP($A11,SERVIÇOS!$A$3:$G$7522,7,FALSE),""))</f>
        <v>5.97</v>
      </c>
      <c r="H11" s="41">
        <f t="shared" si="0"/>
        <v>5.3729999999999993E-2</v>
      </c>
    </row>
    <row r="12" spans="1:9" s="69" customFormat="1" x14ac:dyDescent="0.25">
      <c r="A12" s="76">
        <v>88247</v>
      </c>
      <c r="B12" s="77"/>
      <c r="C12" s="4"/>
      <c r="D12" s="71" t="str">
        <f>UPPER(IF($A12="",IF($B12&lt;&gt;"",VLOOKUP($B12,INSUMOS!$A$3:$D$5205,2,FALSE),""),IF($A12&lt;&gt;"",VLOOKUP($A12,SERVIÇOS!$A$3:$G$7519,2,FALSE),"")))</f>
        <v>AUXILIAR DE ELETRICISTA COM ENCARGOS COMPLEMENTARES</v>
      </c>
      <c r="E12" s="72" t="str">
        <f>UPPER(IF($A12="",IF($B12&lt;&gt;"",VLOOKUP($B12,INSUMOS!$A$3:$D$5205,3,FALSE),""),IF($A12&lt;&gt;"",VLOOKUP($A12,SERVIÇOS!$A$3:$G$7519,3,FALSE),"")))</f>
        <v>H</v>
      </c>
      <c r="F12" s="79">
        <v>7.6999999999999999E-2</v>
      </c>
      <c r="G12" s="70">
        <f>IF($A12="",IF($B12&lt;&gt;"",VLOOKUP($B12,INSUMOS!$A$3:$D$5205,4,FALSE),""),IF($A12&lt;&gt;"",VLOOKUP($A12,SERVIÇOS!$A$3:$G$7522,7,FALSE),""))</f>
        <v>27.06</v>
      </c>
      <c r="H12" s="41">
        <f t="shared" ref="H12" si="1">IF(F12=0,0,F12*G12)</f>
        <v>2.0836199999999998</v>
      </c>
    </row>
    <row r="13" spans="1:9" s="69" customFormat="1" ht="15.75" thickBot="1" x14ac:dyDescent="0.3">
      <c r="A13" s="76">
        <v>88264</v>
      </c>
      <c r="B13" s="77"/>
      <c r="C13" s="4"/>
      <c r="D13" s="71" t="str">
        <f>UPPER(IF($A13="",IF($B13&lt;&gt;"",VLOOKUP($B13,INSUMOS!$A$3:$D$5205,2,FALSE),""),IF($A13&lt;&gt;"",VLOOKUP($A13,SERVIÇOS!$A$3:$G$7519,2,FALSE),"")))</f>
        <v>ELETRICISTA COM ENCARGOS COMPLEMENTARES</v>
      </c>
      <c r="E13" s="72" t="str">
        <f>UPPER(IF($A13="",IF($B13&lt;&gt;"",VLOOKUP($B13,INSUMOS!$A$3:$D$5205,3,FALSE),""),IF($A13&lt;&gt;"",VLOOKUP($A13,SERVIÇOS!$A$3:$G$7519,3,FALSE),"")))</f>
        <v>H</v>
      </c>
      <c r="F13" s="79">
        <v>7.6999999999999999E-2</v>
      </c>
      <c r="G13" s="70">
        <f>IF($A13="",IF($B13&lt;&gt;"",VLOOKUP($B13,INSUMOS!$A$3:$D$5205,4,FALSE),""),IF($A13&lt;&gt;"",VLOOKUP($A13,SERVIÇOS!$A$3:$G$7522,7,FALSE),""))</f>
        <v>32.950000000000003</v>
      </c>
      <c r="H13" s="41">
        <f t="shared" si="0"/>
        <v>2.53715</v>
      </c>
    </row>
    <row r="14" spans="1:9" s="69" customFormat="1" ht="48" thickBot="1" x14ac:dyDescent="0.3">
      <c r="A14" s="60"/>
      <c r="B14" s="61"/>
      <c r="C14" s="62" t="s">
        <v>12476</v>
      </c>
      <c r="D14" s="63" t="s">
        <v>12458</v>
      </c>
      <c r="E14" s="64" t="s">
        <v>1777</v>
      </c>
      <c r="F14" s="65"/>
      <c r="G14" s="66"/>
      <c r="H14" s="67">
        <f>ROUND(SUM(H15:H22),2)</f>
        <v>2407.8000000000002</v>
      </c>
      <c r="I14" s="68"/>
    </row>
    <row r="15" spans="1:9" s="69" customFormat="1" ht="30" x14ac:dyDescent="0.25">
      <c r="A15" s="76"/>
      <c r="B15" s="77">
        <v>14166</v>
      </c>
      <c r="C15" s="4"/>
      <c r="D15" s="71" t="str">
        <f>UPPER(IF($A15="",IF($B15&lt;&gt;"",VLOOKUP($B15,INSUMOS!$A$3:$D$5205,2,FALSE),""),IF($A15&lt;&gt;"",VLOOKUP($A15,SERVIÇOS!$A$3:$G$7519,2,FALSE),"")))</f>
        <v>POSTE CONICO CONTINUO EM ACO GALVANIZADO, RETO, ENGASTADO,  H = 7 M, DIAMETRO INFERIOR = *125* MM</v>
      </c>
      <c r="E15" s="72" t="str">
        <f>UPPER(IF($A15="",IF($B15&lt;&gt;"",VLOOKUP($B15,INSUMOS!$A$3:$D$5205,3,FALSE),""),IF($A15&lt;&gt;"",VLOOKUP($A15,SERVIÇOS!$A$3:$G$7519,3,FALSE),"")))</f>
        <v xml:space="preserve">UN    </v>
      </c>
      <c r="F15" s="79">
        <v>1</v>
      </c>
      <c r="G15" s="70">
        <f>IF($A15="",IF($B15&lt;&gt;"",VLOOKUP($B15,INSUMOS!$A$3:$D$5205,4,FALSE),""),IF($A15&lt;&gt;"",VLOOKUP($A15,SERVIÇOS!$A$3:$G$7522,7,FALSE),""))</f>
        <v>1491.2</v>
      </c>
      <c r="H15" s="41">
        <f t="shared" ref="H15" si="2">IF(F15=0,0,F15*G15)</f>
        <v>1491.2</v>
      </c>
      <c r="I15" s="73"/>
    </row>
    <row r="16" spans="1:9" s="69" customFormat="1" x14ac:dyDescent="0.25">
      <c r="A16" s="76"/>
      <c r="B16" s="77" t="s">
        <v>12472</v>
      </c>
      <c r="C16" s="4"/>
      <c r="D16" s="71" t="s">
        <v>12459</v>
      </c>
      <c r="E16" s="72" t="s">
        <v>1777</v>
      </c>
      <c r="F16" s="79">
        <v>3</v>
      </c>
      <c r="G16" s="70">
        <v>131.06</v>
      </c>
      <c r="H16" s="41">
        <f t="shared" ref="H16:H19" si="3">IF(F16=0,0,F16*G16)</f>
        <v>393.18</v>
      </c>
      <c r="I16" s="73"/>
    </row>
    <row r="17" spans="1:9" s="69" customFormat="1" ht="30" x14ac:dyDescent="0.25">
      <c r="A17" s="76">
        <v>98746</v>
      </c>
      <c r="B17" s="77"/>
      <c r="C17" s="4"/>
      <c r="D17" s="71" t="str">
        <f>UPPER(IF($A17="",IF($B17&lt;&gt;"",VLOOKUP($B17,INSUMOS!$A$3:$D$5205,2,FALSE),""),IF($A17&lt;&gt;"",VLOOKUP($A17,SERVIÇOS!$A$3:$G$7519,2,FALSE),"")))</f>
        <v>SOLDA DE TOPO EM CHAPA/PERFIL/TUBO DE AÇO CHANFRADO, ESPESSURA=1/4''. AF_06/2018</v>
      </c>
      <c r="E17" s="72" t="str">
        <f>UPPER(IF($A17="",IF($B17&lt;&gt;"",VLOOKUP($B17,INSUMOS!$A$3:$D$5205,3,FALSE),""),IF($A17&lt;&gt;"",VLOOKUP($A17,SERVIÇOS!$A$3:$G$7519,3,FALSE),"")))</f>
        <v>M</v>
      </c>
      <c r="F17" s="79">
        <v>0.5</v>
      </c>
      <c r="G17" s="70">
        <f>IF($A17="",IF($B17&lt;&gt;"",VLOOKUP($B17,INSUMOS!$A$3:$D$5205,4,FALSE),""),IF($A17&lt;&gt;"",VLOOKUP($A17,SERVIÇOS!$A$3:$G$7522,7,FALSE),""))</f>
        <v>74.41</v>
      </c>
      <c r="H17" s="41">
        <f t="shared" si="3"/>
        <v>37.204999999999998</v>
      </c>
      <c r="I17" s="73"/>
    </row>
    <row r="18" spans="1:9" s="69" customFormat="1" x14ac:dyDescent="0.25">
      <c r="A18" s="76">
        <v>88315</v>
      </c>
      <c r="B18" s="77"/>
      <c r="C18" s="4"/>
      <c r="D18" s="71" t="str">
        <f>UPPER(IF($A18="",IF($B18&lt;&gt;"",VLOOKUP($B18,INSUMOS!$A$3:$D$5205,2,FALSE),""),IF($A18&lt;&gt;"",VLOOKUP($A18,SERVIÇOS!$A$3:$G$7519,2,FALSE),"")))</f>
        <v>SERRALHEIRO COM ENCARGOS COMPLEMENTARES</v>
      </c>
      <c r="E18" s="72" t="str">
        <f>UPPER(IF($A18="",IF($B18&lt;&gt;"",VLOOKUP($B18,INSUMOS!$A$3:$D$5205,3,FALSE),""),IF($A18&lt;&gt;"",VLOOKUP($A18,SERVIÇOS!$A$3:$G$7519,3,FALSE),"")))</f>
        <v>H</v>
      </c>
      <c r="F18" s="79">
        <v>0.5</v>
      </c>
      <c r="G18" s="70">
        <f>IF($A18="",IF($B18&lt;&gt;"",VLOOKUP($B18,INSUMOS!$A$3:$D$5205,4,FALSE),""),IF($A18&lt;&gt;"",VLOOKUP($A18,SERVIÇOS!$A$3:$G$7522,7,FALSE),""))</f>
        <v>32.31</v>
      </c>
      <c r="H18" s="41">
        <f t="shared" si="3"/>
        <v>16.155000000000001</v>
      </c>
      <c r="I18" s="73"/>
    </row>
    <row r="19" spans="1:9" s="69" customFormat="1" ht="30" x14ac:dyDescent="0.25">
      <c r="A19" s="76"/>
      <c r="B19" s="77">
        <v>21015</v>
      </c>
      <c r="C19" s="4"/>
      <c r="D19" s="71" t="str">
        <f>UPPER(IF($A19="",IF($B19&lt;&gt;"",VLOOKUP($B19,INSUMOS!$A$3:$D$5205,2,FALSE),""),IF($A19&lt;&gt;"",VLOOKUP($A19,SERVIÇOS!$A$3:$G$7519,2,FALSE),"")))</f>
        <v>TUBO ACO GALVANIZADO COM COSTURA, CLASSE LEVE, DN 80 MM ( 3"),  E = 3,35 MM, *7,32* KG/M (NBR 5580)</v>
      </c>
      <c r="E19" s="72" t="str">
        <f>UPPER(IF($A19="",IF($B19&lt;&gt;"",VLOOKUP($B19,INSUMOS!$A$3:$D$5205,3,FALSE),""),IF($A19&lt;&gt;"",VLOOKUP($A19,SERVIÇOS!$A$3:$G$7519,3,FALSE),"")))</f>
        <v xml:space="preserve">M     </v>
      </c>
      <c r="F19" s="79">
        <v>1.2</v>
      </c>
      <c r="G19" s="70">
        <f>IF($A19="",IF($B19&lt;&gt;"",VLOOKUP($B19,INSUMOS!$A$3:$D$5205,4,FALSE),""),IF($A19&lt;&gt;"",VLOOKUP($A19,SERVIÇOS!$A$3:$G$7522,7,FALSE),""))</f>
        <v>118.29</v>
      </c>
      <c r="H19" s="41">
        <f t="shared" si="3"/>
        <v>141.94800000000001</v>
      </c>
      <c r="I19" s="73"/>
    </row>
    <row r="20" spans="1:9" s="69" customFormat="1" ht="30" x14ac:dyDescent="0.25">
      <c r="A20" s="76"/>
      <c r="B20" s="77">
        <v>568</v>
      </c>
      <c r="C20" s="4"/>
      <c r="D20" s="71" t="str">
        <f>UPPER(IF($A20="",IF($B20&lt;&gt;"",VLOOKUP($B20,INSUMOS!$A$3:$D$5205,2,FALSE),""),IF($A20&lt;&gt;"",VLOOKUP($A20,SERVIÇOS!$A$3:$G$7519,2,FALSE),"")))</f>
        <v>CANTONEIRA (ABAS IGUAIS) EM ACO CARBONO, 50,8 MM X 9,53 MM (L X E), 6,99 KG/M</v>
      </c>
      <c r="E20" s="72" t="str">
        <f>UPPER(IF($A20="",IF($B20&lt;&gt;"",VLOOKUP($B20,INSUMOS!$A$3:$D$5205,3,FALSE),""),IF($A20&lt;&gt;"",VLOOKUP($A20,SERVIÇOS!$A$3:$G$7519,3,FALSE),"")))</f>
        <v xml:space="preserve">M     </v>
      </c>
      <c r="F20" s="79">
        <v>2.5</v>
      </c>
      <c r="G20" s="70">
        <f>IF($A20="",IF($B20&lt;&gt;"",VLOOKUP($B20,INSUMOS!$A$3:$D$5205,4,FALSE),""),IF($A20&lt;&gt;"",VLOOKUP($A20,SERVIÇOS!$A$3:$G$7522,7,FALSE),""))</f>
        <v>66.53</v>
      </c>
      <c r="H20" s="41">
        <f t="shared" ref="H20:H22" si="4">IF(F20=0,0,F20*G20)</f>
        <v>166.32499999999999</v>
      </c>
      <c r="I20" s="73"/>
    </row>
    <row r="21" spans="1:9" s="69" customFormat="1" x14ac:dyDescent="0.25">
      <c r="A21" s="76">
        <v>88264</v>
      </c>
      <c r="B21" s="77"/>
      <c r="C21" s="4"/>
      <c r="D21" s="71" t="str">
        <f>UPPER(IF($A21="",IF($B21&lt;&gt;"",VLOOKUP($B21,INSUMOS!$A$3:$D$5205,2,FALSE),""),IF($A21&lt;&gt;"",VLOOKUP($A21,SERVIÇOS!$A$3:$G$7519,2,FALSE),"")))</f>
        <v>ELETRICISTA COM ENCARGOS COMPLEMENTARES</v>
      </c>
      <c r="E21" s="72" t="str">
        <f>UPPER(IF($A21="",IF($B21&lt;&gt;"",VLOOKUP($B21,INSUMOS!$A$3:$D$5205,3,FALSE),""),IF($A21&lt;&gt;"",VLOOKUP($A21,SERVIÇOS!$A$3:$G$7519,3,FALSE),"")))</f>
        <v>H</v>
      </c>
      <c r="F21" s="79">
        <v>3</v>
      </c>
      <c r="G21" s="70">
        <f>IF($A21="",IF($B21&lt;&gt;"",VLOOKUP($B21,INSUMOS!$A$3:$D$5205,4,FALSE),""),IF($A21&lt;&gt;"",VLOOKUP($A21,SERVIÇOS!$A$3:$G$7522,7,FALSE),""))</f>
        <v>32.950000000000003</v>
      </c>
      <c r="H21" s="41">
        <f t="shared" si="4"/>
        <v>98.850000000000009</v>
      </c>
      <c r="I21" s="73"/>
    </row>
    <row r="22" spans="1:9" s="69" customFormat="1" ht="30.75" thickBot="1" x14ac:dyDescent="0.3">
      <c r="A22" s="76">
        <v>101173</v>
      </c>
      <c r="B22" s="77"/>
      <c r="C22" s="4"/>
      <c r="D22" s="71" t="str">
        <f>UPPER(IF($A22="",IF($B22&lt;&gt;"",VLOOKUP($B22,INSUMOS!$A$3:$D$5205,2,FALSE),""),IF($A22&lt;&gt;"",VLOOKUP($A22,SERVIÇOS!$A$3:$G$7519,2,FALSE),"")))</f>
        <v>ESTACA BROCA DE CONCRETO, DIÂMETRO DE 20CM, ESCAVAÇÃO MANUAL COM TRADO CONCHA, COM ARMADURA DE ARRANQUE. AF_05/2020</v>
      </c>
      <c r="E22" s="72" t="str">
        <f>UPPER(IF($A22="",IF($B22&lt;&gt;"",VLOOKUP($B22,INSUMOS!$A$3:$D$5205,3,FALSE),""),IF($A22&lt;&gt;"",VLOOKUP($A22,SERVIÇOS!$A$3:$G$7519,3,FALSE),"")))</f>
        <v>M</v>
      </c>
      <c r="F22" s="79">
        <v>1</v>
      </c>
      <c r="G22" s="70">
        <f>IF($A22="",IF($B22&lt;&gt;"",VLOOKUP($B22,INSUMOS!$A$3:$D$5205,4,FALSE),""),IF($A22&lt;&gt;"",VLOOKUP($A22,SERVIÇOS!$A$3:$G$7522,7,FALSE),""))</f>
        <v>62.940000000000005</v>
      </c>
      <c r="H22" s="41">
        <f t="shared" si="4"/>
        <v>62.940000000000005</v>
      </c>
      <c r="I22" s="73"/>
    </row>
    <row r="23" spans="1:9" s="69" customFormat="1" ht="48" thickBot="1" x14ac:dyDescent="0.3">
      <c r="A23" s="60"/>
      <c r="B23" s="61"/>
      <c r="C23" s="62" t="s">
        <v>12477</v>
      </c>
      <c r="D23" s="63" t="s">
        <v>12460</v>
      </c>
      <c r="E23" s="64" t="s">
        <v>1777</v>
      </c>
      <c r="F23" s="65"/>
      <c r="G23" s="66"/>
      <c r="H23" s="67">
        <f>ROUND(SUM(H24:H31),2)</f>
        <v>2676.51</v>
      </c>
      <c r="I23" s="68"/>
    </row>
    <row r="24" spans="1:9" s="69" customFormat="1" ht="30" x14ac:dyDescent="0.25">
      <c r="A24" s="75"/>
      <c r="B24" s="77">
        <v>14166</v>
      </c>
      <c r="C24" s="4"/>
      <c r="D24" s="71" t="str">
        <f>UPPER(IF($A24="",IF($B24&lt;&gt;"",VLOOKUP($B24,INSUMOS!$A$3:$D$5205,2,FALSE),""),IF($A24&lt;&gt;"",VLOOKUP($A24,SERVIÇOS!$A$3:$G$7519,2,FALSE),"")))</f>
        <v>POSTE CONICO CONTINUO EM ACO GALVANIZADO, RETO, ENGASTADO,  H = 7 M, DIAMETRO INFERIOR = *125* MM</v>
      </c>
      <c r="E24" s="72" t="str">
        <f>UPPER(IF($A24="",IF($B24&lt;&gt;"",VLOOKUP($B24,INSUMOS!$A$3:$D$5205,3,FALSE),""),IF($A24&lt;&gt;"",VLOOKUP($A24,SERVIÇOS!$A$3:$G$7519,3,FALSE),"")))</f>
        <v xml:space="preserve">UN    </v>
      </c>
      <c r="F24" s="78">
        <v>1</v>
      </c>
      <c r="G24" s="70">
        <f>IF($A24="",IF($B24&lt;&gt;"",VLOOKUP($B24,INSUMOS!$A$3:$D$5205,4,FALSE),""),IF($A24&lt;&gt;"",VLOOKUP($A24,SERVIÇOS!$A$3:$G$7522,7,FALSE),""))</f>
        <v>1491.2</v>
      </c>
      <c r="H24" s="41">
        <f t="shared" ref="H24:H28" si="5">IF(F24=0,0,F24*G24)</f>
        <v>1491.2</v>
      </c>
      <c r="I24" s="73"/>
    </row>
    <row r="25" spans="1:9" s="69" customFormat="1" x14ac:dyDescent="0.25">
      <c r="A25" s="76"/>
      <c r="B25" s="77" t="s">
        <v>12472</v>
      </c>
      <c r="C25" s="4"/>
      <c r="D25" s="71" t="s">
        <v>12459</v>
      </c>
      <c r="E25" s="72" t="s">
        <v>1777</v>
      </c>
      <c r="F25" s="79">
        <v>5</v>
      </c>
      <c r="G25" s="70">
        <v>131.06</v>
      </c>
      <c r="H25" s="41">
        <f t="shared" si="5"/>
        <v>655.29999999999995</v>
      </c>
      <c r="I25" s="73"/>
    </row>
    <row r="26" spans="1:9" s="69" customFormat="1" ht="30" x14ac:dyDescent="0.25">
      <c r="A26" s="76">
        <v>98746</v>
      </c>
      <c r="B26" s="77"/>
      <c r="C26" s="4"/>
      <c r="D26" s="71" t="str">
        <f>UPPER(IF($A26="",IF($B26&lt;&gt;"",VLOOKUP($B26,INSUMOS!$A$3:$D$5205,2,FALSE),""),IF($A26&lt;&gt;"",VLOOKUP($A26,SERVIÇOS!$A$3:$G$7519,2,FALSE),"")))</f>
        <v>SOLDA DE TOPO EM CHAPA/PERFIL/TUBO DE AÇO CHANFRADO, ESPESSURA=1/4''. AF_06/2018</v>
      </c>
      <c r="E26" s="72" t="str">
        <f>UPPER(IF($A26="",IF($B26&lt;&gt;"",VLOOKUP($B26,INSUMOS!$A$3:$D$5205,3,FALSE),""),IF($A26&lt;&gt;"",VLOOKUP($A26,SERVIÇOS!$A$3:$G$7519,3,FALSE),"")))</f>
        <v>M</v>
      </c>
      <c r="F26" s="79">
        <v>0.5</v>
      </c>
      <c r="G26" s="70">
        <f>IF($A26="",IF($B26&lt;&gt;"",VLOOKUP($B26,INSUMOS!$A$3:$D$5205,4,FALSE),""),IF($A26&lt;&gt;"",VLOOKUP($A26,SERVIÇOS!$A$3:$G$7522,7,FALSE),""))</f>
        <v>74.41</v>
      </c>
      <c r="H26" s="41">
        <f t="shared" si="5"/>
        <v>37.204999999999998</v>
      </c>
      <c r="I26" s="73"/>
    </row>
    <row r="27" spans="1:9" s="69" customFormat="1" x14ac:dyDescent="0.25">
      <c r="A27" s="76">
        <v>88315</v>
      </c>
      <c r="B27" s="77"/>
      <c r="C27" s="4"/>
      <c r="D27" s="71" t="str">
        <f>UPPER(IF($A27="",IF($B27&lt;&gt;"",VLOOKUP($B27,INSUMOS!$A$3:$D$5205,2,FALSE),""),IF($A27&lt;&gt;"",VLOOKUP($A27,SERVIÇOS!$A$3:$G$7519,2,FALSE),"")))</f>
        <v>SERRALHEIRO COM ENCARGOS COMPLEMENTARES</v>
      </c>
      <c r="E27" s="72" t="str">
        <f>UPPER(IF($A27="",IF($B27&lt;&gt;"",VLOOKUP($B27,INSUMOS!$A$3:$D$5205,3,FALSE),""),IF($A27&lt;&gt;"",VLOOKUP($A27,SERVIÇOS!$A$3:$G$7519,3,FALSE),"")))</f>
        <v>H</v>
      </c>
      <c r="F27" s="79">
        <v>0.5</v>
      </c>
      <c r="G27" s="70">
        <f>IF($A27="",IF($B27&lt;&gt;"",VLOOKUP($B27,INSUMOS!$A$3:$D$5205,4,FALSE),""),IF($A27&lt;&gt;"",VLOOKUP($A27,SERVIÇOS!$A$3:$G$7522,7,FALSE),""))</f>
        <v>32.31</v>
      </c>
      <c r="H27" s="41">
        <f t="shared" si="5"/>
        <v>16.155000000000001</v>
      </c>
      <c r="I27" s="73"/>
    </row>
    <row r="28" spans="1:9" s="69" customFormat="1" ht="30" x14ac:dyDescent="0.25">
      <c r="A28" s="76"/>
      <c r="B28" s="77">
        <v>21015</v>
      </c>
      <c r="C28" s="4"/>
      <c r="D28" s="71" t="str">
        <f>UPPER(IF($A28="",IF($B28&lt;&gt;"",VLOOKUP($B28,INSUMOS!$A$3:$D$5205,2,FALSE),""),IF($A28&lt;&gt;"",VLOOKUP($A28,SERVIÇOS!$A$3:$G$7519,2,FALSE),"")))</f>
        <v>TUBO ACO GALVANIZADO COM COSTURA, CLASSE LEVE, DN 80 MM ( 3"),  E = 3,35 MM, *7,32* KG/M (NBR 5580)</v>
      </c>
      <c r="E28" s="72" t="str">
        <f>UPPER(IF($A28="",IF($B28&lt;&gt;"",VLOOKUP($B28,INSUMOS!$A$3:$D$5205,3,FALSE),""),IF($A28&lt;&gt;"",VLOOKUP($A28,SERVIÇOS!$A$3:$G$7519,3,FALSE),"")))</f>
        <v xml:space="preserve">M     </v>
      </c>
      <c r="F28" s="79">
        <v>1.2</v>
      </c>
      <c r="G28" s="70">
        <f>IF($A28="",IF($B28&lt;&gt;"",VLOOKUP($B28,INSUMOS!$A$3:$D$5205,4,FALSE),""),IF($A28&lt;&gt;"",VLOOKUP($A28,SERVIÇOS!$A$3:$G$7522,7,FALSE),""))</f>
        <v>118.29</v>
      </c>
      <c r="H28" s="41">
        <f t="shared" si="5"/>
        <v>141.94800000000001</v>
      </c>
      <c r="I28" s="73"/>
    </row>
    <row r="29" spans="1:9" s="69" customFormat="1" ht="30" x14ac:dyDescent="0.25">
      <c r="A29" s="76"/>
      <c r="B29" s="77">
        <v>568</v>
      </c>
      <c r="C29" s="4"/>
      <c r="D29" s="71" t="str">
        <f>UPPER(IF($A29="",IF($B29&lt;&gt;"",VLOOKUP($B29,INSUMOS!$A$3:$D$5205,2,FALSE),""),IF($A29&lt;&gt;"",VLOOKUP($A29,SERVIÇOS!$A$3:$G$7519,2,FALSE),"")))</f>
        <v>CANTONEIRA (ABAS IGUAIS) EM ACO CARBONO, 50,8 MM X 9,53 MM (L X E), 6,99 KG/M</v>
      </c>
      <c r="E29" s="72" t="str">
        <f>UPPER(IF($A29="",IF($B29&lt;&gt;"",VLOOKUP($B29,INSUMOS!$A$3:$D$5205,3,FALSE),""),IF($A29&lt;&gt;"",VLOOKUP($A29,SERVIÇOS!$A$3:$G$7519,3,FALSE),"")))</f>
        <v xml:space="preserve">M     </v>
      </c>
      <c r="F29" s="79">
        <v>2.5</v>
      </c>
      <c r="G29" s="70">
        <f>IF($A29="",IF($B29&lt;&gt;"",VLOOKUP($B29,INSUMOS!$A$3:$D$5205,4,FALSE),""),IF($A29&lt;&gt;"",VLOOKUP($A29,SERVIÇOS!$A$3:$G$7522,7,FALSE),""))</f>
        <v>66.53</v>
      </c>
      <c r="H29" s="41">
        <f t="shared" ref="H29:H31" si="6">IF(F29=0,0,F29*G29)</f>
        <v>166.32499999999999</v>
      </c>
      <c r="I29" s="73"/>
    </row>
    <row r="30" spans="1:9" s="69" customFormat="1" x14ac:dyDescent="0.25">
      <c r="A30" s="76">
        <v>88264</v>
      </c>
      <c r="B30" s="77"/>
      <c r="C30" s="4"/>
      <c r="D30" s="71" t="str">
        <f>UPPER(IF($A30="",IF($B30&lt;&gt;"",VLOOKUP($B30,INSUMOS!$A$3:$D$5205,2,FALSE),""),IF($A30&lt;&gt;"",VLOOKUP($A30,SERVIÇOS!$A$3:$G$7519,2,FALSE),"")))</f>
        <v>ELETRICISTA COM ENCARGOS COMPLEMENTARES</v>
      </c>
      <c r="E30" s="72" t="str">
        <f>UPPER(IF($A30="",IF($B30&lt;&gt;"",VLOOKUP($B30,INSUMOS!$A$3:$D$5205,3,FALSE),""),IF($A30&lt;&gt;"",VLOOKUP($A30,SERVIÇOS!$A$3:$G$7519,3,FALSE),"")))</f>
        <v>H</v>
      </c>
      <c r="F30" s="79">
        <v>3.2</v>
      </c>
      <c r="G30" s="70">
        <f>IF($A30="",IF($B30&lt;&gt;"",VLOOKUP($B30,INSUMOS!$A$3:$D$5205,4,FALSE),""),IF($A30&lt;&gt;"",VLOOKUP($A30,SERVIÇOS!$A$3:$G$7522,7,FALSE),""))</f>
        <v>32.950000000000003</v>
      </c>
      <c r="H30" s="41">
        <f t="shared" si="6"/>
        <v>105.44000000000001</v>
      </c>
      <c r="I30" s="73"/>
    </row>
    <row r="31" spans="1:9" s="69" customFormat="1" ht="30.75" thickBot="1" x14ac:dyDescent="0.3">
      <c r="A31" s="76">
        <v>101173</v>
      </c>
      <c r="B31" s="77"/>
      <c r="C31" s="4"/>
      <c r="D31" s="71" t="str">
        <f>UPPER(IF($A31="",IF($B31&lt;&gt;"",VLOOKUP($B31,INSUMOS!$A$3:$D$5205,2,FALSE),""),IF($A31&lt;&gt;"",VLOOKUP($A31,SERVIÇOS!$A$3:$G$7519,2,FALSE),"")))</f>
        <v>ESTACA BROCA DE CONCRETO, DIÂMETRO DE 20CM, ESCAVAÇÃO MANUAL COM TRADO CONCHA, COM ARMADURA DE ARRANQUE. AF_05/2020</v>
      </c>
      <c r="E31" s="72" t="str">
        <f>UPPER(IF($A31="",IF($B31&lt;&gt;"",VLOOKUP($B31,INSUMOS!$A$3:$D$5205,3,FALSE),""),IF($A31&lt;&gt;"",VLOOKUP($A31,SERVIÇOS!$A$3:$G$7519,3,FALSE),"")))</f>
        <v>M</v>
      </c>
      <c r="F31" s="79">
        <v>1</v>
      </c>
      <c r="G31" s="70">
        <f>IF($A31="",IF($B31&lt;&gt;"",VLOOKUP($B31,INSUMOS!$A$3:$D$5205,4,FALSE),""),IF($A31&lt;&gt;"",VLOOKUP($A31,SERVIÇOS!$A$3:$G$7522,7,FALSE),""))</f>
        <v>62.940000000000005</v>
      </c>
      <c r="H31" s="41">
        <f t="shared" si="6"/>
        <v>62.940000000000005</v>
      </c>
      <c r="I31" s="73"/>
    </row>
    <row r="32" spans="1:9" s="69" customFormat="1" ht="16.5" thickBot="1" x14ac:dyDescent="0.3">
      <c r="A32" s="60"/>
      <c r="B32" s="61"/>
      <c r="C32" s="62" t="s">
        <v>12478</v>
      </c>
      <c r="D32" s="63" t="s">
        <v>12462</v>
      </c>
      <c r="E32" s="64" t="s">
        <v>1777</v>
      </c>
      <c r="F32" s="65"/>
      <c r="G32" s="66"/>
      <c r="H32" s="67">
        <f>ROUND(SUM(H33:H34),2)</f>
        <v>11.37</v>
      </c>
      <c r="I32" s="68"/>
    </row>
    <row r="33" spans="1:9" s="69" customFormat="1" x14ac:dyDescent="0.25">
      <c r="A33" s="75"/>
      <c r="B33" s="77" t="s">
        <v>12473</v>
      </c>
      <c r="C33" s="4"/>
      <c r="D33" s="71" t="s">
        <v>12463</v>
      </c>
      <c r="E33" s="72" t="s">
        <v>1777</v>
      </c>
      <c r="F33" s="78">
        <v>1</v>
      </c>
      <c r="G33" s="70">
        <v>8.83</v>
      </c>
      <c r="H33" s="41">
        <f t="shared" ref="H33:H34" si="7">IF(F33=0,0,F33*G33)</f>
        <v>8.83</v>
      </c>
      <c r="I33" s="73"/>
    </row>
    <row r="34" spans="1:9" s="69" customFormat="1" ht="15.75" thickBot="1" x14ac:dyDescent="0.3">
      <c r="A34" s="76">
        <v>88264</v>
      </c>
      <c r="B34" s="77"/>
      <c r="C34" s="4"/>
      <c r="D34" s="71" t="str">
        <f>UPPER(IF($A34="",IF($B34&lt;&gt;"",VLOOKUP($B34,INSUMOS!$A$3:$D$5205,2,FALSE),""),IF($A34&lt;&gt;"",VLOOKUP($A34,SERVIÇOS!$A$3:$G$7519,2,FALSE),"")))</f>
        <v>ELETRICISTA COM ENCARGOS COMPLEMENTARES</v>
      </c>
      <c r="E34" s="72" t="str">
        <f>UPPER(IF($A34="",IF($B34&lt;&gt;"",VLOOKUP($B34,INSUMOS!$A$3:$D$5205,3,FALSE),""),IF($A34&lt;&gt;"",VLOOKUP($A34,SERVIÇOS!$A$3:$G$7519,3,FALSE),"")))</f>
        <v>H</v>
      </c>
      <c r="F34" s="79">
        <v>7.6999999999999999E-2</v>
      </c>
      <c r="G34" s="70">
        <f>IF($A34="",IF($B34&lt;&gt;"",VLOOKUP($B34,INSUMOS!$A$3:$D$5205,4,FALSE),""),IF($A34&lt;&gt;"",VLOOKUP($A34,SERVIÇOS!$A$3:$G$7522,7,FALSE),""))</f>
        <v>32.950000000000003</v>
      </c>
      <c r="H34" s="41">
        <f t="shared" si="7"/>
        <v>2.53715</v>
      </c>
      <c r="I34" s="73"/>
    </row>
    <row r="35" spans="1:9" s="69" customFormat="1" ht="16.5" thickBot="1" x14ac:dyDescent="0.3">
      <c r="A35" s="60"/>
      <c r="B35" s="61"/>
      <c r="C35" s="62" t="s">
        <v>12461</v>
      </c>
      <c r="D35" s="63" t="s">
        <v>12464</v>
      </c>
      <c r="E35" s="64" t="s">
        <v>16</v>
      </c>
      <c r="F35" s="65"/>
      <c r="G35" s="66"/>
      <c r="H35" s="67">
        <f>ROUND(SUM(H36:H40),2)</f>
        <v>153.66999999999999</v>
      </c>
      <c r="I35" s="68"/>
    </row>
    <row r="36" spans="1:9" s="69" customFormat="1" ht="45" x14ac:dyDescent="0.25">
      <c r="A36" s="75"/>
      <c r="B36" s="77">
        <v>10734</v>
      </c>
      <c r="C36" s="4"/>
      <c r="D36" s="71" t="str">
        <f>UPPER(IF($A36="",IF($B36&lt;&gt;"",VLOOKUP($B36,INSUMOS!$A$3:$D$5205,2,FALSE),""),IF($A36&lt;&gt;"",VLOOKUP($A36,SERVIÇOS!$A$3:$G$7519,2,FALSE),"")))</f>
        <v>PEDRA GRANITICA, SERRADA, TIPO MIRACEMA, MADEIRA, PADUANA, RACHINHA, SANTA ISABEL OU OUTRAS SIMILARES, *11,5 X  *23 CM, E=  *1,0 A *2,0 CM</v>
      </c>
      <c r="E36" s="72" t="str">
        <f>UPPER(IF($A36="",IF($B36&lt;&gt;"",VLOOKUP($B36,INSUMOS!$A$3:$D$5205,3,FALSE),""),IF($A36&lt;&gt;"",VLOOKUP($A36,SERVIÇOS!$A$3:$G$7519,3,FALSE),"")))</f>
        <v xml:space="preserve">M2    </v>
      </c>
      <c r="F36" s="78">
        <v>1.075</v>
      </c>
      <c r="G36" s="70">
        <f>IF($A36="",IF($B36&lt;&gt;"",VLOOKUP($B36,INSUMOS!$A$3:$D$5205,4,FALSE),""),IF($A36&lt;&gt;"",VLOOKUP($A36,SERVIÇOS!$A$3:$G$7522,7,FALSE),""))</f>
        <v>115.9</v>
      </c>
      <c r="H36" s="41">
        <f t="shared" ref="H36:H39" si="8">IF(F36=0,0,F36*G36)</f>
        <v>124.5925</v>
      </c>
      <c r="I36" s="73"/>
    </row>
    <row r="37" spans="1:9" s="69" customFormat="1" x14ac:dyDescent="0.25">
      <c r="A37" s="76"/>
      <c r="B37" s="77">
        <v>34357</v>
      </c>
      <c r="C37" s="4"/>
      <c r="D37" s="71" t="str">
        <f>UPPER(IF($A37="",IF($B37&lt;&gt;"",VLOOKUP($B37,INSUMOS!$A$3:$D$5205,2,FALSE),""),IF($A37&lt;&gt;"",VLOOKUP($A37,SERVIÇOS!$A$3:$G$7519,2,FALSE),"")))</f>
        <v>REJUNTE CIMENTICIO, QUALQUER COR</v>
      </c>
      <c r="E37" s="72" t="str">
        <f>UPPER(IF($A37="",IF($B37&lt;&gt;"",VLOOKUP($B37,INSUMOS!$A$3:$D$5205,3,FALSE),""),IF($A37&lt;&gt;"",VLOOKUP($A37,SERVIÇOS!$A$3:$G$7519,3,FALSE),"")))</f>
        <v xml:space="preserve">KG    </v>
      </c>
      <c r="F37" s="79">
        <v>0.04</v>
      </c>
      <c r="G37" s="70">
        <f>IF($A37="",IF($B37&lt;&gt;"",VLOOKUP($B37,INSUMOS!$A$3:$D$5205,4,FALSE),""),IF($A37&lt;&gt;"",VLOOKUP($A37,SERVIÇOS!$A$3:$G$7522,7,FALSE),""))</f>
        <v>4.28</v>
      </c>
      <c r="H37" s="41">
        <f t="shared" si="8"/>
        <v>0.17120000000000002</v>
      </c>
      <c r="I37" s="73"/>
    </row>
    <row r="38" spans="1:9" s="69" customFormat="1" x14ac:dyDescent="0.25">
      <c r="A38" s="76"/>
      <c r="B38" s="77">
        <v>37595</v>
      </c>
      <c r="C38" s="4"/>
      <c r="D38" s="71" t="str">
        <f>UPPER(IF($A38="",IF($B38&lt;&gt;"",VLOOKUP($B38,INSUMOS!$A$3:$D$5205,2,FALSE),""),IF($A38&lt;&gt;"",VLOOKUP($A38,SERVIÇOS!$A$3:$G$7519,2,FALSE),"")))</f>
        <v>ARGAMASSA COLANTE TIPO AC III</v>
      </c>
      <c r="E38" s="72" t="str">
        <f>UPPER(IF($A38="",IF($B38&lt;&gt;"",VLOOKUP($B38,INSUMOS!$A$3:$D$5205,3,FALSE),""),IF($A38&lt;&gt;"",VLOOKUP($A38,SERVIÇOS!$A$3:$G$7519,3,FALSE),"")))</f>
        <v xml:space="preserve">KG    </v>
      </c>
      <c r="F38" s="79">
        <v>3.0700000000000002E-2</v>
      </c>
      <c r="G38" s="70">
        <f>IF($A38="",IF($B38&lt;&gt;"",VLOOKUP($B38,INSUMOS!$A$3:$D$5205,4,FALSE),""),IF($A38&lt;&gt;"",VLOOKUP($A38,SERVIÇOS!$A$3:$G$7522,7,FALSE),""))</f>
        <v>2.2400000000000002</v>
      </c>
      <c r="H38" s="41">
        <f t="shared" si="8"/>
        <v>6.876800000000001E-2</v>
      </c>
      <c r="I38" s="73"/>
    </row>
    <row r="39" spans="1:9" s="69" customFormat="1" x14ac:dyDescent="0.25">
      <c r="A39" s="76">
        <v>88309</v>
      </c>
      <c r="B39" s="77"/>
      <c r="C39" s="4"/>
      <c r="D39" s="71" t="str">
        <f>UPPER(IF($A39="",IF($B39&lt;&gt;"",VLOOKUP($B39,INSUMOS!$A$3:$D$5205,2,FALSE),""),IF($A39&lt;&gt;"",VLOOKUP($A39,SERVIÇOS!$A$3:$G$7519,2,FALSE),"")))</f>
        <v>PEDREIRO COM ENCARGOS COMPLEMENTARES</v>
      </c>
      <c r="E39" s="72" t="str">
        <f>UPPER(IF($A39="",IF($B39&lt;&gt;"",VLOOKUP($B39,INSUMOS!$A$3:$D$5205,3,FALSE),""),IF($A39&lt;&gt;"",VLOOKUP($A39,SERVIÇOS!$A$3:$G$7519,3,FALSE),"")))</f>
        <v>H</v>
      </c>
      <c r="F39" s="79">
        <v>0.5</v>
      </c>
      <c r="G39" s="70">
        <f>IF($A39="",IF($B39&lt;&gt;"",VLOOKUP($B39,INSUMOS!$A$3:$D$5205,4,FALSE),""),IF($A39&lt;&gt;"",VLOOKUP($A39,SERVIÇOS!$A$3:$G$7522,7,FALSE),""))</f>
        <v>32.549999999999997</v>
      </c>
      <c r="H39" s="41">
        <f t="shared" si="8"/>
        <v>16.274999999999999</v>
      </c>
      <c r="I39" s="73"/>
    </row>
    <row r="40" spans="1:9" s="69" customFormat="1" ht="15.75" thickBot="1" x14ac:dyDescent="0.3">
      <c r="A40" s="76">
        <v>88316</v>
      </c>
      <c r="B40" s="77"/>
      <c r="C40" s="4"/>
      <c r="D40" s="71" t="str">
        <f>UPPER(IF($A40="",IF($B40&lt;&gt;"",VLOOKUP($B40,INSUMOS!$A$3:$D$5205,2,FALSE),""),IF($A40&lt;&gt;"",VLOOKUP($A40,SERVIÇOS!$A$3:$G$7519,2,FALSE),"")))</f>
        <v>SERVENTE COM ENCARGOS COMPLEMENTARES</v>
      </c>
      <c r="E40" s="72" t="str">
        <f>UPPER(IF($A40="",IF($B40&lt;&gt;"",VLOOKUP($B40,INSUMOS!$A$3:$D$5205,3,FALSE),""),IF($A40&lt;&gt;"",VLOOKUP($A40,SERVIÇOS!$A$3:$G$7519,3,FALSE),"")))</f>
        <v>H</v>
      </c>
      <c r="F40" s="79">
        <v>0.5</v>
      </c>
      <c r="G40" s="70">
        <f>IF($A40="",IF($B40&lt;&gt;"",VLOOKUP($B40,INSUMOS!$A$3:$D$5205,4,FALSE),""),IF($A40&lt;&gt;"",VLOOKUP($A40,SERVIÇOS!$A$3:$G$7522,7,FALSE),""))</f>
        <v>25.12</v>
      </c>
      <c r="H40" s="41">
        <f t="shared" ref="H40" si="9">IF(F40=0,0,F40*G40)</f>
        <v>12.56</v>
      </c>
      <c r="I40" s="73"/>
    </row>
    <row r="41" spans="1:9" s="69" customFormat="1" ht="16.5" thickBot="1" x14ac:dyDescent="0.3">
      <c r="A41" s="60"/>
      <c r="B41" s="61"/>
      <c r="C41" s="62" t="s">
        <v>9876</v>
      </c>
      <c r="D41" s="63" t="s">
        <v>12453</v>
      </c>
      <c r="E41" s="64" t="s">
        <v>1777</v>
      </c>
      <c r="F41" s="65"/>
      <c r="G41" s="66"/>
      <c r="H41" s="67">
        <f>ROUND(SUM(H42:H45),2)</f>
        <v>191.23</v>
      </c>
      <c r="I41" s="68"/>
    </row>
    <row r="42" spans="1:9" s="69" customFormat="1" ht="30" x14ac:dyDescent="0.25">
      <c r="A42" s="75"/>
      <c r="B42" s="77">
        <v>1571</v>
      </c>
      <c r="C42" s="4"/>
      <c r="D42" s="71" t="str">
        <f>UPPER(IF($A42="",IF($B42&lt;&gt;"",VLOOKUP($B42,INSUMOS!$A$3:$D$5205,2,FALSE),""),IF($A42&lt;&gt;"",VLOOKUP($A42,SERVIÇOS!$A$3:$G$7519,2,FALSE),"")))</f>
        <v>TERMINAL A COMPRESSAO EM COBRE ESTANHADO PARA CABO 4 MM2, 1 FURO E 1 COMPRESSAO, PARA PARAFUSO DE FIXACAO M5</v>
      </c>
      <c r="E42" s="72" t="str">
        <f>UPPER(IF($A42="",IF($B42&lt;&gt;"",VLOOKUP($B42,INSUMOS!$A$3:$D$5205,3,FALSE),""),IF($A42&lt;&gt;"",VLOOKUP($A42,SERVIÇOS!$A$3:$G$7519,3,FALSE),"")))</f>
        <v xml:space="preserve">UN    </v>
      </c>
      <c r="F42" s="78">
        <v>3</v>
      </c>
      <c r="G42" s="70">
        <f>IF($A42="",IF($B42&lt;&gt;"",VLOOKUP($B42,INSUMOS!$A$3:$D$5205,4,FALSE),""),IF($A42&lt;&gt;"",VLOOKUP($A42,SERVIÇOS!$A$3:$G$7522,7,FALSE),""))</f>
        <v>1.1299999999999999</v>
      </c>
      <c r="H42" s="41">
        <f t="shared" ref="H42:H45" si="10">IF(F42=0,0,F42*G42)</f>
        <v>3.3899999999999997</v>
      </c>
      <c r="I42" s="73"/>
    </row>
    <row r="43" spans="1:9" s="69" customFormat="1" x14ac:dyDescent="0.25">
      <c r="A43" s="76"/>
      <c r="B43" s="77" t="s">
        <v>12454</v>
      </c>
      <c r="C43" s="4"/>
      <c r="D43" s="71" t="s">
        <v>12455</v>
      </c>
      <c r="E43" s="72" t="s">
        <v>8</v>
      </c>
      <c r="F43" s="79">
        <v>1</v>
      </c>
      <c r="G43" s="70">
        <v>163.49</v>
      </c>
      <c r="H43" s="41">
        <f t="shared" si="10"/>
        <v>163.49</v>
      </c>
      <c r="I43" s="73"/>
    </row>
    <row r="44" spans="1:9" s="69" customFormat="1" x14ac:dyDescent="0.25">
      <c r="A44" s="76">
        <v>88247</v>
      </c>
      <c r="B44" s="77"/>
      <c r="C44" s="4"/>
      <c r="D44" s="71" t="str">
        <f>UPPER(IF($A44="",IF($B44&lt;&gt;"",VLOOKUP($B44,INSUMOS!$A$3:$D$5205,2,FALSE),""),IF($A44&lt;&gt;"",VLOOKUP($A44,SERVIÇOS!$A$3:$G$7519,2,FALSE),"")))</f>
        <v>AUXILIAR DE ELETRICISTA COM ENCARGOS COMPLEMENTARES</v>
      </c>
      <c r="E44" s="72" t="str">
        <f>UPPER(IF($A44="",IF($B44&lt;&gt;"",VLOOKUP($B44,INSUMOS!$A$3:$D$5205,3,FALSE),""),IF($A44&lt;&gt;"",VLOOKUP($A44,SERVIÇOS!$A$3:$G$7519,3,FALSE),"")))</f>
        <v>H</v>
      </c>
      <c r="F44" s="79">
        <v>0.40570000000000001</v>
      </c>
      <c r="G44" s="70">
        <f>IF($A44="",IF($B44&lt;&gt;"",VLOOKUP($B44,INSUMOS!$A$3:$D$5205,4,FALSE),""),IF($A44&lt;&gt;"",VLOOKUP($A44,SERVIÇOS!$A$3:$G$7522,7,FALSE),""))</f>
        <v>27.06</v>
      </c>
      <c r="H44" s="41">
        <f t="shared" si="10"/>
        <v>10.978242</v>
      </c>
      <c r="I44" s="73"/>
    </row>
    <row r="45" spans="1:9" s="69" customFormat="1" ht="15.75" thickBot="1" x14ac:dyDescent="0.3">
      <c r="A45" s="76">
        <v>88264</v>
      </c>
      <c r="B45" s="77"/>
      <c r="C45" s="4"/>
      <c r="D45" s="71" t="str">
        <f>UPPER(IF($A45="",IF($B45&lt;&gt;"",VLOOKUP($B45,INSUMOS!$A$3:$D$5205,2,FALSE),""),IF($A45&lt;&gt;"",VLOOKUP($A45,SERVIÇOS!$A$3:$G$7519,2,FALSE),"")))</f>
        <v>ELETRICISTA COM ENCARGOS COMPLEMENTARES</v>
      </c>
      <c r="E45" s="72" t="str">
        <f>UPPER(IF($A45="",IF($B45&lt;&gt;"",VLOOKUP($B45,INSUMOS!$A$3:$D$5205,3,FALSE),""),IF($A45&lt;&gt;"",VLOOKUP($A45,SERVIÇOS!$A$3:$G$7519,3,FALSE),"")))</f>
        <v>H</v>
      </c>
      <c r="F45" s="79">
        <v>0.40570000000000001</v>
      </c>
      <c r="G45" s="70">
        <f>IF($A45="",IF($B45&lt;&gt;"",VLOOKUP($B45,INSUMOS!$A$3:$D$5205,4,FALSE),""),IF($A45&lt;&gt;"",VLOOKUP($A45,SERVIÇOS!$A$3:$G$7522,7,FALSE),""))</f>
        <v>32.950000000000003</v>
      </c>
      <c r="H45" s="41">
        <f t="shared" si="10"/>
        <v>13.367815000000002</v>
      </c>
      <c r="I45" s="73"/>
    </row>
    <row r="46" spans="1:9" s="69" customFormat="1" ht="63.75" thickBot="1" x14ac:dyDescent="0.3">
      <c r="A46" s="60"/>
      <c r="B46" s="61"/>
      <c r="C46" s="62" t="s">
        <v>12479</v>
      </c>
      <c r="D46" s="63" t="s">
        <v>12470</v>
      </c>
      <c r="E46" s="64" t="s">
        <v>16</v>
      </c>
      <c r="F46" s="65"/>
      <c r="G46" s="66"/>
      <c r="H46" s="67">
        <f>ROUND(SUM(H47:H57),2)</f>
        <v>151.66999999999999</v>
      </c>
      <c r="I46" s="68"/>
    </row>
    <row r="47" spans="1:9" s="69" customFormat="1" ht="30" x14ac:dyDescent="0.25">
      <c r="A47" s="75"/>
      <c r="B47" s="77">
        <v>7694</v>
      </c>
      <c r="C47" s="4"/>
      <c r="D47" s="71" t="str">
        <f>UPPER(IF($A47="",IF($B47&lt;&gt;"",VLOOKUP($B47,INSUMOS!$A$3:$D$5205,2,FALSE),""),IF($A47&lt;&gt;"",VLOOKUP($A47,SERVIÇOS!$A$3:$G$7519,2,FALSE),"")))</f>
        <v>TUBO ACO GALVANIZADO COM COSTURA, CLASSE MEDIA, DN 3", E = *4,05* MM, PESO *8,47* KG/M (NBR 5580)</v>
      </c>
      <c r="E47" s="72" t="str">
        <f>UPPER(IF($A47="",IF($B47&lt;&gt;"",VLOOKUP($B47,INSUMOS!$A$3:$D$5205,3,FALSE),""),IF($A47&lt;&gt;"",VLOOKUP($A47,SERVIÇOS!$A$3:$G$7519,3,FALSE),"")))</f>
        <v xml:space="preserve">M     </v>
      </c>
      <c r="F47" s="78">
        <v>0.10272536687631027</v>
      </c>
      <c r="G47" s="70">
        <f>IF($A47="",IF($B47&lt;&gt;"",VLOOKUP($B47,INSUMOS!$A$3:$D$5205,4,FALSE),""),IF($A47&lt;&gt;"",VLOOKUP($A47,SERVIÇOS!$A$3:$G$7522,7,FALSE),""))</f>
        <v>135.93</v>
      </c>
      <c r="H47" s="41">
        <f t="shared" ref="H47" si="11">IF(F47=0,0,F47*G47)</f>
        <v>13.963459119496855</v>
      </c>
      <c r="I47" s="73"/>
    </row>
    <row r="48" spans="1:9" s="69" customFormat="1" ht="30" x14ac:dyDescent="0.25">
      <c r="A48" s="75"/>
      <c r="B48" s="77">
        <v>7701</v>
      </c>
      <c r="C48" s="4"/>
      <c r="D48" s="71" t="str">
        <f>UPPER(IF($A48="",IF($B48&lt;&gt;"",VLOOKUP($B48,INSUMOS!$A$3:$D$5205,2,FALSE),""),IF($A48&lt;&gt;"",VLOOKUP($A48,SERVIÇOS!$A$3:$G$7519,2,FALSE),"")))</f>
        <v>TUBO ACO GALVANIZADO COM COSTURA, CLASSE MEDIA, DN 2.1/2", E = *3,65* MM, PESO *6,51* KG/M (NBR 5580)</v>
      </c>
      <c r="E48" s="72" t="str">
        <f>UPPER(IF($A48="",IF($B48&lt;&gt;"",VLOOKUP($B48,INSUMOS!$A$3:$D$5205,3,FALSE),""),IF($A48&lt;&gt;"",VLOOKUP($A48,SERVIÇOS!$A$3:$G$7519,3,FALSE),"")))</f>
        <v xml:space="preserve">M     </v>
      </c>
      <c r="F48" s="78">
        <v>0.48427672955974843</v>
      </c>
      <c r="G48" s="70">
        <f>IF($A48="",IF($B48&lt;&gt;"",VLOOKUP($B48,INSUMOS!$A$3:$D$5205,4,FALSE),""),IF($A48&lt;&gt;"",VLOOKUP($A48,SERVIÇOS!$A$3:$G$7522,7,FALSE),""))</f>
        <v>101.01</v>
      </c>
      <c r="H48" s="41">
        <f t="shared" ref="H48:H56" si="12">IF(F48=0,0,F48*G48)</f>
        <v>48.916792452830194</v>
      </c>
      <c r="I48" s="73"/>
    </row>
    <row r="49" spans="1:9" s="69" customFormat="1" ht="30" x14ac:dyDescent="0.25">
      <c r="A49" s="75"/>
      <c r="B49" s="77">
        <v>43692</v>
      </c>
      <c r="C49" s="4"/>
      <c r="D49" s="71" t="str">
        <f>UPPER(IF($A49="",IF($B49&lt;&gt;"",VLOOKUP($B49,INSUMOS!$A$3:$D$5205,2,FALSE),""),IF($A49&lt;&gt;"",VLOOKUP($A49,SERVIÇOS!$A$3:$G$7519,2,FALSE),"")))</f>
        <v>PERFIL "U" EM CHAPA ACO DOBRADA, E = 3,04 MM, H = 20 CM, ABAS = 5 CM (4,47 KG/M)</v>
      </c>
      <c r="E49" s="72" t="str">
        <f>UPPER(IF($A49="",IF($B49&lt;&gt;"",VLOOKUP($B49,INSUMOS!$A$3:$D$5205,3,FALSE),""),IF($A49&lt;&gt;"",VLOOKUP($A49,SERVIÇOS!$A$3:$G$7519,3,FALSE),"")))</f>
        <v xml:space="preserve">KG    </v>
      </c>
      <c r="F49" s="78">
        <v>0.16666666666666666</v>
      </c>
      <c r="G49" s="70">
        <f>IF($A49="",IF($B49&lt;&gt;"",VLOOKUP($B49,INSUMOS!$A$3:$D$5205,4,FALSE),""),IF($A49&lt;&gt;"",VLOOKUP($A49,SERVIÇOS!$A$3:$G$7522,7,FALSE),""))</f>
        <v>10.95</v>
      </c>
      <c r="H49" s="41">
        <f t="shared" si="12"/>
        <v>1.8249999999999997</v>
      </c>
      <c r="I49" s="73"/>
    </row>
    <row r="50" spans="1:9" s="69" customFormat="1" ht="30" x14ac:dyDescent="0.25">
      <c r="A50" s="75"/>
      <c r="B50" s="77">
        <v>10927</v>
      </c>
      <c r="C50" s="4"/>
      <c r="D50" s="71" t="str">
        <f>UPPER(IF($A50="",IF($B50&lt;&gt;"",VLOOKUP($B50,INSUMOS!$A$3:$D$5205,2,FALSE),""),IF($A50&lt;&gt;"",VLOOKUP($A50,SERVIÇOS!$A$3:$G$7519,2,FALSE),"")))</f>
        <v>TELA DE ARAME GALVANIZADA QUADRANGULAR / LOSANGULAR, FIO 2,77 MM (12 BWG), MALHA 8 X 8 CM, H = 2 M</v>
      </c>
      <c r="E50" s="72" t="str">
        <f>UPPER(IF($A50="",IF($B50&lt;&gt;"",VLOOKUP($B50,INSUMOS!$A$3:$D$5205,3,FALSE),""),IF($A50&lt;&gt;"",VLOOKUP($A50,SERVIÇOS!$A$3:$G$7519,3,FALSE),"")))</f>
        <v xml:space="preserve">M2    </v>
      </c>
      <c r="F50" s="78">
        <v>1</v>
      </c>
      <c r="G50" s="70">
        <f>IF($A50="",IF($B50&lt;&gt;"",VLOOKUP($B50,INSUMOS!$A$3:$D$5205,4,FALSE),""),IF($A50&lt;&gt;"",VLOOKUP($A50,SERVIÇOS!$A$3:$G$7522,7,FALSE),""))</f>
        <v>27.59</v>
      </c>
      <c r="H50" s="41">
        <f t="shared" si="12"/>
        <v>27.59</v>
      </c>
      <c r="I50" s="73"/>
    </row>
    <row r="51" spans="1:9" s="69" customFormat="1" ht="30" x14ac:dyDescent="0.25">
      <c r="A51" s="75">
        <v>98746</v>
      </c>
      <c r="B51" s="77"/>
      <c r="C51" s="4"/>
      <c r="D51" s="71" t="str">
        <f>UPPER(IF($A51="",IF($B51&lt;&gt;"",VLOOKUP($B51,INSUMOS!$A$3:$D$5205,2,FALSE),""),IF($A51&lt;&gt;"",VLOOKUP($A51,SERVIÇOS!$A$3:$G$7519,2,FALSE),"")))</f>
        <v>SOLDA DE TOPO EM CHAPA/PERFIL/TUBO DE AÇO CHANFRADO, ESPESSURA=1/4''. AF_06/2018</v>
      </c>
      <c r="E51" s="72" t="str">
        <f>UPPER(IF($A51="",IF($B51&lt;&gt;"",VLOOKUP($B51,INSUMOS!$A$3:$D$5205,3,FALSE),""),IF($A51&lt;&gt;"",VLOOKUP($A51,SERVIÇOS!$A$3:$G$7519,3,FALSE),"")))</f>
        <v>M</v>
      </c>
      <c r="F51" s="78">
        <v>7.3794549266247386E-2</v>
      </c>
      <c r="G51" s="70">
        <f>IF($A51="",IF($B51&lt;&gt;"",VLOOKUP($B51,INSUMOS!$A$3:$D$5205,4,FALSE),""),IF($A51&lt;&gt;"",VLOOKUP($A51,SERVIÇOS!$A$3:$G$7522,7,FALSE),""))</f>
        <v>74.41</v>
      </c>
      <c r="H51" s="41">
        <f t="shared" si="12"/>
        <v>5.4910524109014673</v>
      </c>
      <c r="I51" s="73"/>
    </row>
    <row r="52" spans="1:9" s="69" customFormat="1" x14ac:dyDescent="0.25">
      <c r="A52" s="75">
        <v>88316</v>
      </c>
      <c r="B52" s="77"/>
      <c r="C52" s="4"/>
      <c r="D52" s="71" t="str">
        <f>UPPER(IF($A52="",IF($B52&lt;&gt;"",VLOOKUP($B52,INSUMOS!$A$3:$D$5205,2,FALSE),""),IF($A52&lt;&gt;"",VLOOKUP($A52,SERVIÇOS!$A$3:$G$7519,2,FALSE),"")))</f>
        <v>SERVENTE COM ENCARGOS COMPLEMENTARES</v>
      </c>
      <c r="E52" s="72" t="str">
        <f>UPPER(IF($A52="",IF($B52&lt;&gt;"",VLOOKUP($B52,INSUMOS!$A$3:$D$5205,3,FALSE),""),IF($A52&lt;&gt;"",VLOOKUP($A52,SERVIÇOS!$A$3:$G$7519,3,FALSE),"")))</f>
        <v>H</v>
      </c>
      <c r="F52" s="78">
        <v>8.385744234800839E-2</v>
      </c>
      <c r="G52" s="70">
        <f>IF($A52="",IF($B52&lt;&gt;"",VLOOKUP($B52,INSUMOS!$A$3:$D$5205,4,FALSE),""),IF($A52&lt;&gt;"",VLOOKUP($A52,SERVIÇOS!$A$3:$G$7522,7,FALSE),""))</f>
        <v>25.12</v>
      </c>
      <c r="H52" s="41">
        <f t="shared" si="12"/>
        <v>2.1064989517819708</v>
      </c>
      <c r="I52" s="73"/>
    </row>
    <row r="53" spans="1:9" s="69" customFormat="1" ht="30" x14ac:dyDescent="0.25">
      <c r="A53" s="75"/>
      <c r="B53" s="77">
        <v>41954</v>
      </c>
      <c r="C53" s="4"/>
      <c r="D53" s="71" t="str">
        <f>UPPER(IF($A53="",IF($B53&lt;&gt;"",VLOOKUP($B53,INSUMOS!$A$3:$D$5205,2,FALSE),""),IF($A53&lt;&gt;"",VLOOKUP($A53,SERVIÇOS!$A$3:$G$7519,2,FALSE),"")))</f>
        <v>CABO DE ACO GALVANIZADO, DIAMETRO 9,53 MM (3/8"), COM ALMA DE FIBRA 6 X 25 F</v>
      </c>
      <c r="E53" s="72" t="str">
        <f>UPPER(IF($A53="",IF($B53&lt;&gt;"",VLOOKUP($B53,INSUMOS!$A$3:$D$5205,3,FALSE),""),IF($A53&lt;&gt;"",VLOOKUP($A53,SERVIÇOS!$A$3:$G$7519,3,FALSE),"")))</f>
        <v xml:space="preserve">KG    </v>
      </c>
      <c r="F53" s="78">
        <v>0.47865828092243184</v>
      </c>
      <c r="G53" s="70">
        <f>IF($A53="",IF($B53&lt;&gt;"",VLOOKUP($B53,INSUMOS!$A$3:$D$5205,4,FALSE),""),IF($A53&lt;&gt;"",VLOOKUP($A53,SERVIÇOS!$A$3:$G$7522,7,FALSE),""))</f>
        <v>82.98</v>
      </c>
      <c r="H53" s="41">
        <f t="shared" si="12"/>
        <v>39.719064150943396</v>
      </c>
      <c r="I53" s="73"/>
    </row>
    <row r="54" spans="1:9" s="69" customFormat="1" x14ac:dyDescent="0.25">
      <c r="A54" s="75"/>
      <c r="B54" s="77">
        <v>402</v>
      </c>
      <c r="C54" s="4"/>
      <c r="D54" s="71" t="str">
        <f>UPPER(IF($A54="",IF($B54&lt;&gt;"",VLOOKUP($B54,INSUMOS!$A$3:$D$5205,2,FALSE),""),IF($A54&lt;&gt;"",VLOOKUP($A54,SERVIÇOS!$A$3:$G$7519,2,FALSE),"")))</f>
        <v>GANCHO OLHAL EM ACO GALVANIZADO, ESPESSURA 16MM, ABERTURA 21MM</v>
      </c>
      <c r="E54" s="72" t="str">
        <f>UPPER(IF($A54="",IF($B54&lt;&gt;"",VLOOKUP($B54,INSUMOS!$A$3:$D$5205,3,FALSE),""),IF($A54&lt;&gt;"",VLOOKUP($A54,SERVIÇOS!$A$3:$G$7519,3,FALSE),"")))</f>
        <v xml:space="preserve">UN    </v>
      </c>
      <c r="F54" s="78">
        <v>0.16771488469601678</v>
      </c>
      <c r="G54" s="70">
        <f>IF($A54="",IF($B54&lt;&gt;"",VLOOKUP($B54,INSUMOS!$A$3:$D$5205,4,FALSE),""),IF($A54&lt;&gt;"",VLOOKUP($A54,SERVIÇOS!$A$3:$G$7522,7,FALSE),""))</f>
        <v>7.23</v>
      </c>
      <c r="H54" s="41">
        <f t="shared" si="12"/>
        <v>1.2125786163522014</v>
      </c>
      <c r="I54" s="73"/>
    </row>
    <row r="55" spans="1:9" s="69" customFormat="1" x14ac:dyDescent="0.25">
      <c r="A55" s="75"/>
      <c r="B55" s="77">
        <v>4341</v>
      </c>
      <c r="C55" s="4"/>
      <c r="D55" s="71" t="str">
        <f>UPPER(IF($A55="",IF($B55&lt;&gt;"",VLOOKUP($B55,INSUMOS!$A$3:$D$5205,2,FALSE),""),IF($A55&lt;&gt;"",VLOOKUP($A55,SERVIÇOS!$A$3:$G$7519,2,FALSE),"")))</f>
        <v>PORCA ZINCADA, QUADRADA, DIAMETRO 3/8"</v>
      </c>
      <c r="E55" s="72" t="str">
        <f>UPPER(IF($A55="",IF($B55&lt;&gt;"",VLOOKUP($B55,INSUMOS!$A$3:$D$5205,3,FALSE),""),IF($A55&lt;&gt;"",VLOOKUP($A55,SERVIÇOS!$A$3:$G$7519,3,FALSE),"")))</f>
        <v xml:space="preserve">UN    </v>
      </c>
      <c r="F55" s="78">
        <v>0.83857442348008382</v>
      </c>
      <c r="G55" s="70">
        <f>IF($A55="",IF($B55&lt;&gt;"",VLOOKUP($B55,INSUMOS!$A$3:$D$5205,4,FALSE),""),IF($A55&lt;&gt;"",VLOOKUP($A55,SERVIÇOS!$A$3:$G$7522,7,FALSE),""))</f>
        <v>0.93</v>
      </c>
      <c r="H55" s="41">
        <f t="shared" si="12"/>
        <v>0.77987421383647804</v>
      </c>
      <c r="I55" s="73"/>
    </row>
    <row r="56" spans="1:9" s="69" customFormat="1" x14ac:dyDescent="0.25">
      <c r="A56" s="75"/>
      <c r="B56" s="77">
        <v>40425</v>
      </c>
      <c r="C56" s="4"/>
      <c r="D56" s="71" t="str">
        <f>UPPER(IF($A56="",IF($B56&lt;&gt;"",VLOOKUP($B56,INSUMOS!$A$3:$D$5205,2,FALSE),""),IF($A56&lt;&gt;"",VLOOKUP($A56,SERVIÇOS!$A$3:$G$7519,2,FALSE),"")))</f>
        <v>CHAPA DE ACO GROSSA, SAE 1020, BITOLA 1/4", E = 6,35 MM (49,85 KG/M2)</v>
      </c>
      <c r="E56" s="72" t="str">
        <f>UPPER(IF($A56="",IF($B56&lt;&gt;"",VLOOKUP($B56,INSUMOS!$A$3:$D$5205,3,FALSE),""),IF($A56&lt;&gt;"",VLOOKUP($A56,SERVIÇOS!$A$3:$G$7519,3,FALSE),"")))</f>
        <v xml:space="preserve">KG    </v>
      </c>
      <c r="F56" s="78">
        <v>0.16721174004192874</v>
      </c>
      <c r="G56" s="70">
        <f>IF($A56="",IF($B56&lt;&gt;"",VLOOKUP($B56,INSUMOS!$A$3:$D$5205,4,FALSE),""),IF($A56&lt;&gt;"",VLOOKUP($A56,SERVIÇOS!$A$3:$G$7522,7,FALSE),""))</f>
        <v>12.84</v>
      </c>
      <c r="H56" s="41">
        <f t="shared" si="12"/>
        <v>2.1469987421383649</v>
      </c>
      <c r="I56" s="73"/>
    </row>
    <row r="57" spans="1:9" s="69" customFormat="1" ht="30.75" thickBot="1" x14ac:dyDescent="0.3">
      <c r="A57" s="75">
        <v>101173</v>
      </c>
      <c r="B57" s="77"/>
      <c r="C57" s="4"/>
      <c r="D57" s="71" t="str">
        <f>UPPER(IF($A57="",IF($B57&lt;&gt;"",VLOOKUP($B57,INSUMOS!$A$3:$D$5205,2,FALSE),""),IF($A57&lt;&gt;"",VLOOKUP($A57,SERVIÇOS!$A$3:$G$7519,2,FALSE),"")))</f>
        <v>ESTACA BROCA DE CONCRETO, DIÂMETRO DE 20CM, ESCAVAÇÃO MANUAL COM TRADO CONCHA, COM ARMADURA DE ARRANQUE. AF_05/2020</v>
      </c>
      <c r="E57" s="72" t="str">
        <f>UPPER(IF($A57="",IF($B57&lt;&gt;"",VLOOKUP($B57,INSUMOS!$A$3:$D$5205,3,FALSE),""),IF($A57&lt;&gt;"",VLOOKUP($A57,SERVIÇOS!$A$3:$G$7519,3,FALSE),"")))</f>
        <v>M</v>
      </c>
      <c r="F57" s="78">
        <v>0.12578616352201258</v>
      </c>
      <c r="G57" s="70">
        <f>IF($A57="",IF($B57&lt;&gt;"",VLOOKUP($B57,INSUMOS!$A$3:$D$5205,4,FALSE),""),IF($A57&lt;&gt;"",VLOOKUP($A57,SERVIÇOS!$A$3:$G$7522,7,FALSE),""))</f>
        <v>62.940000000000005</v>
      </c>
      <c r="H57" s="41">
        <f t="shared" ref="H57" si="13">IF(F57=0,0,F57*G57)</f>
        <v>7.9169811320754722</v>
      </c>
      <c r="I57" s="73"/>
    </row>
    <row r="58" spans="1:9" s="69" customFormat="1" ht="63.75" thickBot="1" x14ac:dyDescent="0.3">
      <c r="A58" s="60"/>
      <c r="B58" s="61"/>
      <c r="C58" s="62" t="s">
        <v>12480</v>
      </c>
      <c r="D58" s="63" t="s">
        <v>12467</v>
      </c>
      <c r="E58" s="64" t="s">
        <v>12465</v>
      </c>
      <c r="F58" s="65"/>
      <c r="G58" s="66"/>
      <c r="H58" s="67">
        <f>ROUND(SUM(H59:H66),2)</f>
        <v>8667.41</v>
      </c>
      <c r="I58" s="68"/>
    </row>
    <row r="59" spans="1:9" s="69" customFormat="1" ht="30" x14ac:dyDescent="0.25">
      <c r="A59" s="76"/>
      <c r="B59" s="77">
        <v>21016</v>
      </c>
      <c r="C59" s="4"/>
      <c r="D59" s="71" t="str">
        <f>UPPER(IF($A59="",IF($B59&lt;&gt;"",VLOOKUP($B59,INSUMOS!$A$3:$D$5205,2,FALSE),""),IF($A59&lt;&gt;"",VLOOKUP($A59,SERVIÇOS!$A$3:$G$7519,2,FALSE),"")))</f>
        <v>TUBO ACO GALVANIZADO COM COSTURA, CLASSE LEVE, DN 100 MM ( 4"),  E = 3,75 MM,  *10,55* KG/M (NBR 5580)</v>
      </c>
      <c r="E59" s="72" t="str">
        <f>UPPER(IF($A59="",IF($B59&lt;&gt;"",VLOOKUP($B59,INSUMOS!$A$3:$D$5205,3,FALSE),""),IF($A59&lt;&gt;"",VLOOKUP($A59,SERVIÇOS!$A$3:$G$7519,3,FALSE),"")))</f>
        <v xml:space="preserve">M     </v>
      </c>
      <c r="F59" s="79">
        <v>26.4</v>
      </c>
      <c r="G59" s="70">
        <f>IF($A59="",IF($B59&lt;&gt;"",VLOOKUP($B59,INSUMOS!$A$3:$D$5205,4,FALSE),""),IF($A59&lt;&gt;"",VLOOKUP($A59,SERVIÇOS!$A$3:$G$7522,7,FALSE),""))</f>
        <v>171.43</v>
      </c>
      <c r="H59" s="41">
        <f t="shared" ref="H59:H62" si="14">IF(F59=0,0,F59*G59)</f>
        <v>4525.7519999999995</v>
      </c>
      <c r="I59" s="73"/>
    </row>
    <row r="60" spans="1:9" s="69" customFormat="1" ht="30" x14ac:dyDescent="0.25">
      <c r="A60" s="76"/>
      <c r="B60" s="77">
        <v>21012</v>
      </c>
      <c r="C60" s="4"/>
      <c r="D60" s="71" t="str">
        <f>UPPER(IF($A60="",IF($B60&lt;&gt;"",VLOOKUP($B60,INSUMOS!$A$3:$D$5205,2,FALSE),""),IF($A60&lt;&gt;"",VLOOKUP($A60,SERVIÇOS!$A$3:$G$7519,2,FALSE),"")))</f>
        <v>TUBO ACO GALVANIZADO COM COSTURA, CLASSE LEVE, DN 40 MM ( 1 1/2"),  E = 3,00 MM,  *3,48* KG/M (NBR 5580)</v>
      </c>
      <c r="E60" s="72" t="str">
        <f>UPPER(IF($A60="",IF($B60&lt;&gt;"",VLOOKUP($B60,INSUMOS!$A$3:$D$5205,3,FALSE),""),IF($A60&lt;&gt;"",VLOOKUP($A60,SERVIÇOS!$A$3:$G$7519,3,FALSE),"")))</f>
        <v xml:space="preserve">M     </v>
      </c>
      <c r="F60" s="79">
        <v>35.6</v>
      </c>
      <c r="G60" s="70">
        <f>IF($A60="",IF($B60&lt;&gt;"",VLOOKUP($B60,INSUMOS!$A$3:$D$5205,4,FALSE),""),IF($A60&lt;&gt;"",VLOOKUP($A60,SERVIÇOS!$A$3:$G$7522,7,FALSE),""))</f>
        <v>56.38</v>
      </c>
      <c r="H60" s="41">
        <f t="shared" si="14"/>
        <v>2007.1280000000002</v>
      </c>
      <c r="I60" s="73"/>
    </row>
    <row r="61" spans="1:9" s="69" customFormat="1" ht="30" x14ac:dyDescent="0.25">
      <c r="A61" s="76"/>
      <c r="B61" s="77" t="s">
        <v>12474</v>
      </c>
      <c r="C61" s="4"/>
      <c r="D61" s="71" t="s">
        <v>12466</v>
      </c>
      <c r="E61" s="72" t="s">
        <v>12465</v>
      </c>
      <c r="F61" s="79">
        <v>1</v>
      </c>
      <c r="G61" s="70">
        <v>654.02</v>
      </c>
      <c r="H61" s="41">
        <f t="shared" si="14"/>
        <v>654.02</v>
      </c>
      <c r="I61" s="73"/>
    </row>
    <row r="62" spans="1:9" s="69" customFormat="1" ht="45" x14ac:dyDescent="0.25">
      <c r="A62" s="76">
        <v>100757</v>
      </c>
      <c r="B62" s="77"/>
      <c r="C62" s="4"/>
      <c r="D62" s="71" t="str">
        <f>UPPER(IF($A62="",IF($B62&lt;&gt;"",VLOOKUP($B62,INSUMOS!$A$3:$D$5205,2,FALSE),""),IF($A62&lt;&gt;"",VLOOKUP($A62,SERVIÇOS!$A$3:$G$7519,2,FALSE),"")))</f>
        <v>PINTURA COM TINTA ALQUÍDICA DE ACABAMENTO (ESMALTE SINTÉTICO ACETINADO) PULVERIZADA SOBRE SUPERFÍCIES METÁLICAS (EXCETO PERFIL) EXECUTADO EM OBRA (02 DEMÃOS). AF_01/2020_PE</v>
      </c>
      <c r="E62" s="72" t="str">
        <f>UPPER(IF($A62="",IF($B62&lt;&gt;"",VLOOKUP($B62,INSUMOS!$A$3:$D$5205,3,FALSE),""),IF($A62&lt;&gt;"",VLOOKUP($A62,SERVIÇOS!$A$3:$G$7519,3,FALSE),"")))</f>
        <v>M2</v>
      </c>
      <c r="F62" s="79">
        <v>12.68</v>
      </c>
      <c r="G62" s="70">
        <f>IF($A62="",IF($B62&lt;&gt;"",VLOOKUP($B62,INSUMOS!$A$3:$D$5205,4,FALSE),""),IF($A62&lt;&gt;"",VLOOKUP($A62,SERVIÇOS!$A$3:$G$7522,7,FALSE),""))</f>
        <v>53.16</v>
      </c>
      <c r="H62" s="41">
        <f t="shared" si="14"/>
        <v>674.0687999999999</v>
      </c>
      <c r="I62" s="73"/>
    </row>
    <row r="63" spans="1:9" s="69" customFormat="1" x14ac:dyDescent="0.25">
      <c r="A63" s="76">
        <v>88315</v>
      </c>
      <c r="B63" s="77"/>
      <c r="C63" s="4"/>
      <c r="D63" s="71" t="str">
        <f>UPPER(IF($A63="",IF($B63&lt;&gt;"",VLOOKUP($B63,INSUMOS!$A$3:$D$5205,2,FALSE),""),IF($A63&lt;&gt;"",VLOOKUP($A63,SERVIÇOS!$A$3:$G$7519,2,FALSE),"")))</f>
        <v>SERRALHEIRO COM ENCARGOS COMPLEMENTARES</v>
      </c>
      <c r="E63" s="72" t="str">
        <f>UPPER(IF($A63="",IF($B63&lt;&gt;"",VLOOKUP($B63,INSUMOS!$A$3:$D$5205,3,FALSE),""),IF($A63&lt;&gt;"",VLOOKUP($A63,SERVIÇOS!$A$3:$G$7519,3,FALSE),"")))</f>
        <v>H</v>
      </c>
      <c r="F63" s="79">
        <v>8</v>
      </c>
      <c r="G63" s="70">
        <f>IF($A63="",IF($B63&lt;&gt;"",VLOOKUP($B63,INSUMOS!$A$3:$D$5205,4,FALSE),""),IF($A63&lt;&gt;"",VLOOKUP($A63,SERVIÇOS!$A$3:$G$7522,7,FALSE),""))</f>
        <v>32.31</v>
      </c>
      <c r="H63" s="41">
        <f t="shared" ref="H63:H66" si="15">IF(F63=0,0,F63*G63)</f>
        <v>258.48</v>
      </c>
      <c r="I63" s="73"/>
    </row>
    <row r="64" spans="1:9" s="69" customFormat="1" ht="30" x14ac:dyDescent="0.25">
      <c r="A64" s="76">
        <v>98746</v>
      </c>
      <c r="B64" s="77"/>
      <c r="C64" s="4"/>
      <c r="D64" s="71" t="str">
        <f>UPPER(IF($A64="",IF($B64&lt;&gt;"",VLOOKUP($B64,INSUMOS!$A$3:$D$5205,2,FALSE),""),IF($A64&lt;&gt;"",VLOOKUP($A64,SERVIÇOS!$A$3:$G$7519,2,FALSE),"")))</f>
        <v>SOLDA DE TOPO EM CHAPA/PERFIL/TUBO DE AÇO CHANFRADO, ESPESSURA=1/4''. AF_06/2018</v>
      </c>
      <c r="E64" s="72" t="str">
        <f>UPPER(IF($A64="",IF($B64&lt;&gt;"",VLOOKUP($B64,INSUMOS!$A$3:$D$5205,3,FALSE),""),IF($A64&lt;&gt;"",VLOOKUP($A64,SERVIÇOS!$A$3:$G$7519,3,FALSE),"")))</f>
        <v>M</v>
      </c>
      <c r="F64" s="79">
        <v>1.28</v>
      </c>
      <c r="G64" s="70">
        <f>IF($A64="",IF($B64&lt;&gt;"",VLOOKUP($B64,INSUMOS!$A$3:$D$5205,4,FALSE),""),IF($A64&lt;&gt;"",VLOOKUP($A64,SERVIÇOS!$A$3:$G$7522,7,FALSE),""))</f>
        <v>74.41</v>
      </c>
      <c r="H64" s="41">
        <f t="shared" si="15"/>
        <v>95.244799999999998</v>
      </c>
      <c r="I64" s="73"/>
    </row>
    <row r="65" spans="1:9" s="69" customFormat="1" ht="30" x14ac:dyDescent="0.25">
      <c r="A65" s="76">
        <v>101173</v>
      </c>
      <c r="B65" s="77"/>
      <c r="C65" s="4"/>
      <c r="D65" s="71" t="str">
        <f>UPPER(IF($A65="",IF($B65&lt;&gt;"",VLOOKUP($B65,INSUMOS!$A$3:$D$5205,2,FALSE),""),IF($A65&lt;&gt;"",VLOOKUP($A65,SERVIÇOS!$A$3:$G$7519,2,FALSE),"")))</f>
        <v>ESTACA BROCA DE CONCRETO, DIÂMETRO DE 20CM, ESCAVAÇÃO MANUAL COM TRADO CONCHA, COM ARMADURA DE ARRANQUE. AF_05/2020</v>
      </c>
      <c r="E65" s="72" t="str">
        <f>UPPER(IF($A65="",IF($B65&lt;&gt;"",VLOOKUP($B65,INSUMOS!$A$3:$D$5205,3,FALSE),""),IF($A65&lt;&gt;"",VLOOKUP($A65,SERVIÇOS!$A$3:$G$7519,3,FALSE),"")))</f>
        <v>M</v>
      </c>
      <c r="F65" s="79">
        <v>4</v>
      </c>
      <c r="G65" s="70">
        <f>IF($A65="",IF($B65&lt;&gt;"",VLOOKUP($B65,INSUMOS!$A$3:$D$5205,4,FALSE),""),IF($A65&lt;&gt;"",VLOOKUP($A65,SERVIÇOS!$A$3:$G$7522,7,FALSE),""))</f>
        <v>62.940000000000005</v>
      </c>
      <c r="H65" s="41">
        <f t="shared" si="15"/>
        <v>251.76000000000002</v>
      </c>
      <c r="I65" s="73"/>
    </row>
    <row r="66" spans="1:9" s="69" customFormat="1" ht="15.75" thickBot="1" x14ac:dyDescent="0.3">
      <c r="A66" s="76">
        <v>88316</v>
      </c>
      <c r="B66" s="77"/>
      <c r="C66" s="4"/>
      <c r="D66" s="71" t="str">
        <f>UPPER(IF($A66="",IF($B66&lt;&gt;"",VLOOKUP($B66,INSUMOS!$A$3:$D$5205,2,FALSE),""),IF($A66&lt;&gt;"",VLOOKUP($A66,SERVIÇOS!$A$3:$G$7519,2,FALSE),"")))</f>
        <v>SERVENTE COM ENCARGOS COMPLEMENTARES</v>
      </c>
      <c r="E66" s="72" t="str">
        <f>UPPER(IF($A66="",IF($B66&lt;&gt;"",VLOOKUP($B66,INSUMOS!$A$3:$D$5205,3,FALSE),""),IF($A66&lt;&gt;"",VLOOKUP($A66,SERVIÇOS!$A$3:$G$7519,3,FALSE),"")))</f>
        <v>H</v>
      </c>
      <c r="F66" s="79">
        <v>8</v>
      </c>
      <c r="G66" s="70">
        <f>IF($A66="",IF($B66&lt;&gt;"",VLOOKUP($B66,INSUMOS!$A$3:$D$5205,4,FALSE),""),IF($A66&lt;&gt;"",VLOOKUP($A66,SERVIÇOS!$A$3:$G$7522,7,FALSE),""))</f>
        <v>25.12</v>
      </c>
      <c r="H66" s="41">
        <f t="shared" si="15"/>
        <v>200.96</v>
      </c>
      <c r="I66" s="73"/>
    </row>
    <row r="67" spans="1:9" s="69" customFormat="1" ht="48" thickBot="1" x14ac:dyDescent="0.3">
      <c r="A67" s="60"/>
      <c r="B67" s="61"/>
      <c r="C67" s="62" t="s">
        <v>12481</v>
      </c>
      <c r="D67" s="63" t="s">
        <v>12469</v>
      </c>
      <c r="E67" s="64" t="s">
        <v>16</v>
      </c>
      <c r="F67" s="65"/>
      <c r="G67" s="66"/>
      <c r="H67" s="67">
        <f>ROUND(SUM(H68:H70),2)</f>
        <v>347.82</v>
      </c>
      <c r="I67" s="68"/>
    </row>
    <row r="68" spans="1:9" s="69" customFormat="1" ht="45" x14ac:dyDescent="0.25">
      <c r="A68" s="75"/>
      <c r="B68" s="77" t="s">
        <v>12475</v>
      </c>
      <c r="C68" s="4"/>
      <c r="D68" s="71" t="s">
        <v>12468</v>
      </c>
      <c r="E68" s="72" t="s">
        <v>16</v>
      </c>
      <c r="F68" s="78">
        <v>1</v>
      </c>
      <c r="G68" s="70">
        <v>293.66000000000003</v>
      </c>
      <c r="H68" s="41">
        <f t="shared" ref="H68:H69" si="16">IF(F68=0,0,F68*G68)</f>
        <v>293.66000000000003</v>
      </c>
      <c r="I68" s="73"/>
    </row>
    <row r="69" spans="1:9" s="69" customFormat="1" x14ac:dyDescent="0.25">
      <c r="A69" s="76">
        <v>88316</v>
      </c>
      <c r="B69" s="77"/>
      <c r="C69" s="4"/>
      <c r="D69" s="71" t="str">
        <f>UPPER(IF($A69="",IF($B69&lt;&gt;"",VLOOKUP($B69,INSUMOS!$A$3:$D$5205,2,FALSE),""),IF($A69&lt;&gt;"",VLOOKUP($A69,SERVIÇOS!$A$3:$G$7519,2,FALSE),"")))</f>
        <v>SERVENTE COM ENCARGOS COMPLEMENTARES</v>
      </c>
      <c r="E69" s="72" t="str">
        <f>UPPER(IF($A69="",IF($B69&lt;&gt;"",VLOOKUP($B69,INSUMOS!$A$3:$D$5205,3,FALSE),""),IF($A69&lt;&gt;"",VLOOKUP($A69,SERVIÇOS!$A$3:$G$7519,3,FALSE),"")))</f>
        <v>H</v>
      </c>
      <c r="F69" s="79">
        <v>0.3</v>
      </c>
      <c r="G69" s="70">
        <f>IF($A69="",IF($B69&lt;&gt;"",VLOOKUP($B69,INSUMOS!$A$3:$D$5205,4,FALSE),""),IF($A69&lt;&gt;"",VLOOKUP($A69,SERVIÇOS!$A$3:$G$7522,7,FALSE),""))</f>
        <v>25.12</v>
      </c>
      <c r="H69" s="41">
        <f t="shared" si="16"/>
        <v>7.5359999999999996</v>
      </c>
      <c r="I69" s="73"/>
    </row>
    <row r="70" spans="1:9" s="69" customFormat="1" ht="30.75" thickBot="1" x14ac:dyDescent="0.3">
      <c r="A70" s="76">
        <v>101173</v>
      </c>
      <c r="B70" s="77"/>
      <c r="C70" s="4"/>
      <c r="D70" s="71" t="str">
        <f>UPPER(IF($A70="",IF($B70&lt;&gt;"",VLOOKUP($B70,INSUMOS!$A$3:$D$5205,2,FALSE),""),IF($A70&lt;&gt;"",VLOOKUP($A70,SERVIÇOS!$A$3:$G$7519,2,FALSE),"")))</f>
        <v>ESTACA BROCA DE CONCRETO, DIÂMETRO DE 20CM, ESCAVAÇÃO MANUAL COM TRADO CONCHA, COM ARMADURA DE ARRANQUE. AF_05/2020</v>
      </c>
      <c r="E70" s="72" t="str">
        <f>UPPER(IF($A70="",IF($B70&lt;&gt;"",VLOOKUP($B70,INSUMOS!$A$3:$D$5205,3,FALSE),""),IF($A70&lt;&gt;"",VLOOKUP($A70,SERVIÇOS!$A$3:$G$7519,3,FALSE),"")))</f>
        <v>M</v>
      </c>
      <c r="F70" s="79">
        <v>0.74070000000000003</v>
      </c>
      <c r="G70" s="70">
        <f>IF($A70="",IF($B70&lt;&gt;"",VLOOKUP($B70,INSUMOS!$A$3:$D$5205,4,FALSE),""),IF($A70&lt;&gt;"",VLOOKUP($A70,SERVIÇOS!$A$3:$G$7522,7,FALSE),""))</f>
        <v>62.940000000000005</v>
      </c>
      <c r="H70" s="41">
        <f t="shared" ref="H70" si="17">IF(F70=0,0,F70*G70)</f>
        <v>46.619658000000008</v>
      </c>
      <c r="I70" s="73"/>
    </row>
    <row r="71" spans="1:9" s="69" customFormat="1" ht="16.5" thickBot="1" x14ac:dyDescent="0.3">
      <c r="A71" s="60"/>
      <c r="B71" s="61"/>
      <c r="C71" s="62"/>
      <c r="D71" s="63"/>
      <c r="E71" s="64"/>
      <c r="F71" s="65"/>
      <c r="G71" s="66"/>
      <c r="H71" s="67">
        <f>ROUND(SUM(H72:H74),2)</f>
        <v>0</v>
      </c>
      <c r="I71" s="68"/>
    </row>
    <row r="72" spans="1:9" s="69" customFormat="1" x14ac:dyDescent="0.25">
      <c r="A72" s="75"/>
      <c r="B72" s="77"/>
      <c r="C72" s="4"/>
      <c r="D72" s="71" t="str">
        <f>UPPER(IF($A72="",IF($B72&lt;&gt;"",VLOOKUP($B72,INSUMOS!$A$3:$D$5205,2,FALSE),""),IF($A72&lt;&gt;"",VLOOKUP($A72,SERVIÇOS!$A$3:$G$7519,2,FALSE),"")))</f>
        <v/>
      </c>
      <c r="E72" s="72" t="str">
        <f>UPPER(IF($A72="",IF($B72&lt;&gt;"",VLOOKUP($B72,INSUMOS!$A$3:$D$5205,3,FALSE),""),IF($A72&lt;&gt;"",VLOOKUP($A72,SERVIÇOS!$A$3:$G$7519,3,FALSE),"")))</f>
        <v/>
      </c>
      <c r="F72" s="78"/>
      <c r="G72" s="70" t="str">
        <f>IF($A72="",IF($B72&lt;&gt;"",VLOOKUP($B72,INSUMOS!$A$3:$D$5205,4,FALSE),""),IF($A72&lt;&gt;"",VLOOKUP($A72,SERVIÇOS!$A$3:$G$7522,7,FALSE),""))</f>
        <v/>
      </c>
      <c r="H72" s="41">
        <f t="shared" ref="H72:H76" si="18">IF(F72=0,0,F72*G72)</f>
        <v>0</v>
      </c>
      <c r="I72" s="73"/>
    </row>
    <row r="73" spans="1:9" s="69" customFormat="1" x14ac:dyDescent="0.25">
      <c r="A73" s="76"/>
      <c r="B73" s="77"/>
      <c r="C73" s="4"/>
      <c r="D73" s="71" t="str">
        <f>UPPER(IF($A73="",IF($B73&lt;&gt;"",VLOOKUP($B73,INSUMOS!$A$3:$D$5205,2,FALSE),""),IF($A73&lt;&gt;"",VLOOKUP($A73,SERVIÇOS!$A$3:$G$7519,2,FALSE),"")))</f>
        <v/>
      </c>
      <c r="E73" s="72" t="str">
        <f>UPPER(IF($A73="",IF($B73&lt;&gt;"",VLOOKUP($B73,INSUMOS!$A$3:$D$5205,3,FALSE),""),IF($A73&lt;&gt;"",VLOOKUP($A73,SERVIÇOS!$A$3:$G$7519,3,FALSE),"")))</f>
        <v/>
      </c>
      <c r="F73" s="79"/>
      <c r="G73" s="70" t="str">
        <f>IF($A73="",IF($B73&lt;&gt;"",VLOOKUP($B73,INSUMOS!$A$3:$D$5205,4,FALSE),""),IF($A73&lt;&gt;"",VLOOKUP($A73,SERVIÇOS!$A$3:$G$7522,7,FALSE),""))</f>
        <v/>
      </c>
      <c r="H73" s="41">
        <f t="shared" si="18"/>
        <v>0</v>
      </c>
      <c r="I73" s="73"/>
    </row>
    <row r="74" spans="1:9" s="69" customFormat="1" x14ac:dyDescent="0.25">
      <c r="A74" s="76"/>
      <c r="B74" s="77"/>
      <c r="C74" s="4"/>
      <c r="D74" s="71" t="str">
        <f>UPPER(IF($A74="",IF($B74&lt;&gt;"",VLOOKUP($B74,INSUMOS!$A$3:$D$5205,2,FALSE),""),IF($A74&lt;&gt;"",VLOOKUP($A74,SERVIÇOS!$A$3:$G$7519,2,FALSE),"")))</f>
        <v/>
      </c>
      <c r="E74" s="72" t="str">
        <f>UPPER(IF($A74="",IF($B74&lt;&gt;"",VLOOKUP($B74,INSUMOS!$A$3:$D$5205,3,FALSE),""),IF($A74&lt;&gt;"",VLOOKUP($A74,SERVIÇOS!$A$3:$G$7519,3,FALSE),"")))</f>
        <v/>
      </c>
      <c r="F74" s="79"/>
      <c r="G74" s="70" t="str">
        <f>IF($A74="",IF($B74&lt;&gt;"",VLOOKUP($B74,INSUMOS!$A$3:$D$5205,4,FALSE),""),IF($A74&lt;&gt;"",VLOOKUP($A74,SERVIÇOS!$A$3:$G$7522,7,FALSE),""))</f>
        <v/>
      </c>
      <c r="H74" s="41">
        <f t="shared" si="18"/>
        <v>0</v>
      </c>
      <c r="I74" s="73"/>
    </row>
    <row r="75" spans="1:9" s="69" customFormat="1" x14ac:dyDescent="0.25">
      <c r="A75" s="76"/>
      <c r="B75" s="77"/>
      <c r="C75" s="4"/>
      <c r="D75" s="71" t="str">
        <f>UPPER(IF($A75="",IF($B75&lt;&gt;"",VLOOKUP($B75,INSUMOS!$A$3:$D$5205,2,FALSE),""),IF($A75&lt;&gt;"",VLOOKUP($A75,SERVIÇOS!$A$3:$G$7519,2,FALSE),"")))</f>
        <v/>
      </c>
      <c r="E75" s="72" t="str">
        <f>UPPER(IF($A75="",IF($B75&lt;&gt;"",VLOOKUP($B75,INSUMOS!$A$3:$D$5205,3,FALSE),""),IF($A75&lt;&gt;"",VLOOKUP($A75,SERVIÇOS!$A$3:$G$7519,3,FALSE),"")))</f>
        <v/>
      </c>
      <c r="F75" s="79"/>
      <c r="G75" s="70" t="str">
        <f>IF($A75="",IF($B75&lt;&gt;"",VLOOKUP($B75,INSUMOS!$A$3:$D$5205,4,FALSE),""),IF($A75&lt;&gt;"",VLOOKUP($A75,SERVIÇOS!$A$3:$G$7522,7,FALSE),""))</f>
        <v/>
      </c>
      <c r="H75" s="41">
        <f t="shared" si="18"/>
        <v>0</v>
      </c>
      <c r="I75" s="73"/>
    </row>
    <row r="76" spans="1:9" s="69" customFormat="1" x14ac:dyDescent="0.25">
      <c r="A76" s="76"/>
      <c r="B76" s="77"/>
      <c r="C76" s="4"/>
      <c r="D76" s="71" t="str">
        <f>UPPER(IF($A76="",IF($B76&lt;&gt;"",VLOOKUP($B76,INSUMOS!$A$3:$D$5205,2,FALSE),""),IF($A76&lt;&gt;"",VLOOKUP($A76,SERVIÇOS!$A$3:$G$7519,2,FALSE),"")))</f>
        <v/>
      </c>
      <c r="E76" s="72" t="str">
        <f>UPPER(IF($A76="",IF($B76&lt;&gt;"",VLOOKUP($B76,INSUMOS!$A$3:$D$5205,3,FALSE),""),IF($A76&lt;&gt;"",VLOOKUP($A76,SERVIÇOS!$A$3:$G$7519,3,FALSE),"")))</f>
        <v/>
      </c>
      <c r="F76" s="79"/>
      <c r="G76" s="70" t="str">
        <f>IF($A76="",IF($B76&lt;&gt;"",VLOOKUP($B76,INSUMOS!$A$3:$D$5205,4,FALSE),""),IF($A76&lt;&gt;"",VLOOKUP($A76,SERVIÇOS!$A$3:$G$7522,7,FALSE),""))</f>
        <v/>
      </c>
      <c r="H76" s="41">
        <f t="shared" si="18"/>
        <v>0</v>
      </c>
      <c r="I76" s="73"/>
    </row>
    <row r="77" spans="1:9" s="69" customFormat="1" x14ac:dyDescent="0.25">
      <c r="A77" s="76"/>
      <c r="B77" s="77"/>
      <c r="C77" s="4"/>
      <c r="D77" s="71" t="str">
        <f>UPPER(IF($A77="",IF($B77&lt;&gt;"",VLOOKUP($B77,INSUMOS!$A$3:$D$5205,2,FALSE),""),IF($A77&lt;&gt;"",VLOOKUP($A77,SERVIÇOS!$A$3:$G$7519,2,FALSE),"")))</f>
        <v/>
      </c>
      <c r="E77" s="72" t="str">
        <f>UPPER(IF($A77="",IF($B77&lt;&gt;"",VLOOKUP($B77,INSUMOS!$A$3:$D$5205,3,FALSE),""),IF($A77&lt;&gt;"",VLOOKUP($A77,SERVIÇOS!$A$3:$G$7519,3,FALSE),"")))</f>
        <v/>
      </c>
      <c r="F77" s="79"/>
      <c r="G77" s="70" t="str">
        <f>IF($A77="",IF($B77&lt;&gt;"",VLOOKUP($B77,INSUMOS!$A$3:$D$5205,4,FALSE),""),IF($A77&lt;&gt;"",VLOOKUP($A77,SERVIÇOS!$A$3:$G$7522,7,FALSE),""))</f>
        <v/>
      </c>
      <c r="H77" s="41">
        <f t="shared" ref="H77:H78" si="19">IF(F77=0,0,F77*G77)</f>
        <v>0</v>
      </c>
      <c r="I77" s="73"/>
    </row>
    <row r="78" spans="1:9" s="69" customFormat="1" x14ac:dyDescent="0.25">
      <c r="A78" s="76"/>
      <c r="B78" s="77"/>
      <c r="C78" s="4"/>
      <c r="D78" s="71" t="str">
        <f>UPPER(IF($A78="",IF($B78&lt;&gt;"",VLOOKUP($B78,INSUMOS!$A$3:$D$5205,2,FALSE),""),IF($A78&lt;&gt;"",VLOOKUP($A78,SERVIÇOS!$A$3:$G$7519,2,FALSE),"")))</f>
        <v/>
      </c>
      <c r="E78" s="72" t="str">
        <f>UPPER(IF($A78="",IF($B78&lt;&gt;"",VLOOKUP($B78,INSUMOS!$A$3:$D$5205,3,FALSE),""),IF($A78&lt;&gt;"",VLOOKUP($A78,SERVIÇOS!$A$3:$G$7519,3,FALSE),"")))</f>
        <v/>
      </c>
      <c r="F78" s="79"/>
      <c r="G78" s="70" t="str">
        <f>IF($A78="",IF($B78&lt;&gt;"",VLOOKUP($B78,INSUMOS!$A$3:$D$5205,4,FALSE),""),IF($A78&lt;&gt;"",VLOOKUP($A78,SERVIÇOS!$A$3:$G$7522,7,FALSE),""))</f>
        <v/>
      </c>
      <c r="H78" s="41">
        <f t="shared" si="19"/>
        <v>0</v>
      </c>
      <c r="I78" s="73"/>
    </row>
    <row r="79" spans="1:9" s="69" customFormat="1" x14ac:dyDescent="0.25">
      <c r="A79" s="76"/>
      <c r="B79" s="77"/>
      <c r="C79" s="4"/>
      <c r="D79" s="71" t="str">
        <f>UPPER(IF($A79="",IF($B79&lt;&gt;"",VLOOKUP($B79,INSUMOS!$A$3:$D$5205,2,FALSE),""),IF($A79&lt;&gt;"",VLOOKUP($A79,SERVIÇOS!$A$3:$G$7519,2,FALSE),"")))</f>
        <v/>
      </c>
      <c r="E79" s="72" t="str">
        <f>UPPER(IF($A79="",IF($B79&lt;&gt;"",VLOOKUP($B79,INSUMOS!$A$3:$D$5205,3,FALSE),""),IF($A79&lt;&gt;"",VLOOKUP($A79,SERVIÇOS!$A$3:$G$7519,3,FALSE),"")))</f>
        <v/>
      </c>
      <c r="F79" s="79"/>
      <c r="G79" s="70" t="str">
        <f>IF($A79="",IF($B79&lt;&gt;"",VLOOKUP($B79,INSUMOS!$A$3:$D$5205,4,FALSE),""),IF($A79&lt;&gt;"",VLOOKUP($A79,SERVIÇOS!$A$3:$G$7522,7,FALSE),""))</f>
        <v/>
      </c>
      <c r="H79" s="41">
        <f t="shared" ref="H79:H80" si="20">IF(F79=0,0,F79*G79)</f>
        <v>0</v>
      </c>
      <c r="I79" s="73"/>
    </row>
    <row r="80" spans="1:9" s="69" customFormat="1" x14ac:dyDescent="0.25">
      <c r="A80" s="76"/>
      <c r="B80" s="77"/>
      <c r="C80" s="4"/>
      <c r="D80" s="71" t="str">
        <f>UPPER(IF($A80="",IF($B80&lt;&gt;"",VLOOKUP($B80,INSUMOS!$A$3:$D$5205,2,FALSE),""),IF($A80&lt;&gt;"",VLOOKUP($A80,SERVIÇOS!$A$3:$G$7519,2,FALSE),"")))</f>
        <v/>
      </c>
      <c r="E80" s="72" t="str">
        <f>UPPER(IF($A80="",IF($B80&lt;&gt;"",VLOOKUP($B80,INSUMOS!$A$3:$D$5205,3,FALSE),""),IF($A80&lt;&gt;"",VLOOKUP($A80,SERVIÇOS!$A$3:$G$7519,3,FALSE),"")))</f>
        <v/>
      </c>
      <c r="F80" s="79"/>
      <c r="G80" s="70" t="str">
        <f>IF($A80="",IF($B80&lt;&gt;"",VLOOKUP($B80,INSUMOS!$A$3:$D$5205,4,FALSE),""),IF($A80&lt;&gt;"",VLOOKUP($A80,SERVIÇOS!$A$3:$G$7522,7,FALSE),""))</f>
        <v/>
      </c>
      <c r="H80" s="41">
        <f t="shared" si="20"/>
        <v>0</v>
      </c>
      <c r="I80" s="73"/>
    </row>
    <row r="81" spans="1:9" s="69" customFormat="1" x14ac:dyDescent="0.25">
      <c r="A81" s="76"/>
      <c r="B81" s="77"/>
      <c r="C81" s="4"/>
      <c r="D81" s="71" t="str">
        <f>UPPER(IF($A81="",IF($B81&lt;&gt;"",VLOOKUP($B81,INSUMOS!$A$3:$D$5205,2,FALSE),""),IF($A81&lt;&gt;"",VLOOKUP($A81,SERVIÇOS!$A$3:$G$7519,2,FALSE),"")))</f>
        <v/>
      </c>
      <c r="E81" s="72" t="str">
        <f>UPPER(IF($A81="",IF($B81&lt;&gt;"",VLOOKUP($B81,INSUMOS!$A$3:$D$5205,3,FALSE),""),IF($A81&lt;&gt;"",VLOOKUP($A81,SERVIÇOS!$A$3:$G$7519,3,FALSE),"")))</f>
        <v/>
      </c>
      <c r="F81" s="79"/>
      <c r="G81" s="70" t="str">
        <f>IF($A81="",IF($B81&lt;&gt;"",VLOOKUP($B81,INSUMOS!$A$3:$D$5205,4,FALSE),""),IF($A81&lt;&gt;"",VLOOKUP($A81,SERVIÇOS!$A$3:$G$7522,7,FALSE),""))</f>
        <v/>
      </c>
      <c r="H81" s="41">
        <f t="shared" ref="H81:H135" si="21">IF(F81=0,0,F81*G81)</f>
        <v>0</v>
      </c>
      <c r="I81" s="73"/>
    </row>
    <row r="82" spans="1:9" s="69" customFormat="1" x14ac:dyDescent="0.25">
      <c r="A82" s="76"/>
      <c r="B82" s="77"/>
      <c r="C82" s="4"/>
      <c r="D82" s="71" t="str">
        <f>UPPER(IF($A82="",IF($B82&lt;&gt;"",VLOOKUP($B82,INSUMOS!$A$3:$D$5205,2,FALSE),""),IF($A82&lt;&gt;"",VLOOKUP($A82,SERVIÇOS!$A$3:$G$7519,2,FALSE),"")))</f>
        <v/>
      </c>
      <c r="E82" s="72" t="str">
        <f>UPPER(IF($A82="",IF($B82&lt;&gt;"",VLOOKUP($B82,INSUMOS!$A$3:$D$5205,3,FALSE),""),IF($A82&lt;&gt;"",VLOOKUP($A82,SERVIÇOS!$A$3:$G$7519,3,FALSE),"")))</f>
        <v/>
      </c>
      <c r="F82" s="79"/>
      <c r="G82" s="70" t="str">
        <f>IF($A82="",IF($B82&lt;&gt;"",VLOOKUP($B82,INSUMOS!$A$3:$D$5205,4,FALSE),""),IF($A82&lt;&gt;"",VLOOKUP($A82,SERVIÇOS!$A$3:$G$7522,7,FALSE),""))</f>
        <v/>
      </c>
      <c r="H82" s="41">
        <f t="shared" si="21"/>
        <v>0</v>
      </c>
      <c r="I82" s="73"/>
    </row>
    <row r="83" spans="1:9" s="69" customFormat="1" x14ac:dyDescent="0.25">
      <c r="A83" s="76"/>
      <c r="B83" s="77"/>
      <c r="C83" s="4"/>
      <c r="D83" s="71" t="str">
        <f>UPPER(IF($A83="",IF($B83&lt;&gt;"",VLOOKUP($B83,INSUMOS!$A$3:$D$5205,2,FALSE),""),IF($A83&lt;&gt;"",VLOOKUP($A83,SERVIÇOS!$A$3:$G$7519,2,FALSE),"")))</f>
        <v/>
      </c>
      <c r="E83" s="72" t="str">
        <f>UPPER(IF($A83="",IF($B83&lt;&gt;"",VLOOKUP($B83,INSUMOS!$A$3:$D$5205,3,FALSE),""),IF($A83&lt;&gt;"",VLOOKUP($A83,SERVIÇOS!$A$3:$G$7519,3,FALSE),"")))</f>
        <v/>
      </c>
      <c r="F83" s="79"/>
      <c r="G83" s="70" t="str">
        <f>IF($A83="",IF($B83&lt;&gt;"",VLOOKUP($B83,INSUMOS!$A$3:$D$5205,4,FALSE),""),IF($A83&lt;&gt;"",VLOOKUP($A83,SERVIÇOS!$A$3:$G$7522,7,FALSE),""))</f>
        <v/>
      </c>
      <c r="H83" s="41">
        <f t="shared" si="21"/>
        <v>0</v>
      </c>
      <c r="I83" s="73"/>
    </row>
    <row r="84" spans="1:9" s="69" customFormat="1" x14ac:dyDescent="0.25">
      <c r="A84" s="76"/>
      <c r="B84" s="77"/>
      <c r="C84" s="4"/>
      <c r="D84" s="71" t="str">
        <f>UPPER(IF($A84="",IF($B84&lt;&gt;"",VLOOKUP($B84,INSUMOS!$A$3:$D$5205,2,FALSE),""),IF($A84&lt;&gt;"",VLOOKUP($A84,SERVIÇOS!$A$3:$G$7519,2,FALSE),"")))</f>
        <v/>
      </c>
      <c r="E84" s="72" t="str">
        <f>UPPER(IF($A84="",IF($B84&lt;&gt;"",VLOOKUP($B84,INSUMOS!$A$3:$D$5205,3,FALSE),""),IF($A84&lt;&gt;"",VLOOKUP($A84,SERVIÇOS!$A$3:$G$7519,3,FALSE),"")))</f>
        <v/>
      </c>
      <c r="F84" s="79"/>
      <c r="G84" s="70" t="str">
        <f>IF($A84="",IF($B84&lt;&gt;"",VLOOKUP($B84,INSUMOS!$A$3:$D$5205,4,FALSE),""),IF($A84&lt;&gt;"",VLOOKUP($A84,SERVIÇOS!$A$3:$G$7522,7,FALSE),""))</f>
        <v/>
      </c>
      <c r="H84" s="41">
        <f t="shared" si="21"/>
        <v>0</v>
      </c>
      <c r="I84" s="73"/>
    </row>
    <row r="85" spans="1:9" s="69" customFormat="1" x14ac:dyDescent="0.25">
      <c r="A85" s="76"/>
      <c r="B85" s="77"/>
      <c r="C85" s="4"/>
      <c r="D85" s="71" t="str">
        <f>UPPER(IF($A85="",IF($B85&lt;&gt;"",VLOOKUP($B85,INSUMOS!$A$3:$D$5205,2,FALSE),""),IF($A85&lt;&gt;"",VLOOKUP($A85,SERVIÇOS!$A$3:$G$7519,2,FALSE),"")))</f>
        <v/>
      </c>
      <c r="E85" s="72" t="str">
        <f>UPPER(IF($A85="",IF($B85&lt;&gt;"",VLOOKUP($B85,INSUMOS!$A$3:$D$5205,3,FALSE),""),IF($A85&lt;&gt;"",VLOOKUP($A85,SERVIÇOS!$A$3:$G$7519,3,FALSE),"")))</f>
        <v/>
      </c>
      <c r="F85" s="79"/>
      <c r="G85" s="70" t="str">
        <f>IF($A85="",IF($B85&lt;&gt;"",VLOOKUP($B85,INSUMOS!$A$3:$D$5205,4,FALSE),""),IF($A85&lt;&gt;"",VLOOKUP($A85,SERVIÇOS!$A$3:$G$7522,7,FALSE),""))</f>
        <v/>
      </c>
      <c r="H85" s="41">
        <f t="shared" si="21"/>
        <v>0</v>
      </c>
      <c r="I85" s="73"/>
    </row>
    <row r="86" spans="1:9" s="69" customFormat="1" x14ac:dyDescent="0.25">
      <c r="A86" s="76"/>
      <c r="B86" s="77"/>
      <c r="C86" s="4"/>
      <c r="D86" s="71" t="str">
        <f>UPPER(IF($A86="",IF($B86&lt;&gt;"",VLOOKUP($B86,INSUMOS!$A$3:$D$5205,2,FALSE),""),IF($A86&lt;&gt;"",VLOOKUP($A86,SERVIÇOS!$A$3:$G$7519,2,FALSE),"")))</f>
        <v/>
      </c>
      <c r="E86" s="72" t="str">
        <f>UPPER(IF($A86="",IF($B86&lt;&gt;"",VLOOKUP($B86,INSUMOS!$A$3:$D$5205,3,FALSE),""),IF($A86&lt;&gt;"",VLOOKUP($A86,SERVIÇOS!$A$3:$G$7519,3,FALSE),"")))</f>
        <v/>
      </c>
      <c r="F86" s="79"/>
      <c r="G86" s="70" t="str">
        <f>IF($A86="",IF($B86&lt;&gt;"",VLOOKUP($B86,INSUMOS!$A$3:$D$5205,4,FALSE),""),IF($A86&lt;&gt;"",VLOOKUP($A86,SERVIÇOS!$A$3:$G$7522,7,FALSE),""))</f>
        <v/>
      </c>
      <c r="H86" s="41">
        <f t="shared" si="21"/>
        <v>0</v>
      </c>
      <c r="I86" s="73"/>
    </row>
    <row r="87" spans="1:9" s="69" customFormat="1" x14ac:dyDescent="0.25">
      <c r="A87" s="76"/>
      <c r="B87" s="77"/>
      <c r="C87" s="4"/>
      <c r="D87" s="71" t="str">
        <f>UPPER(IF($A87="",IF($B87&lt;&gt;"",VLOOKUP($B87,INSUMOS!$A$3:$D$5205,2,FALSE),""),IF($A87&lt;&gt;"",VLOOKUP($A87,SERVIÇOS!$A$3:$G$7519,2,FALSE),"")))</f>
        <v/>
      </c>
      <c r="E87" s="72" t="str">
        <f>UPPER(IF($A87="",IF($B87&lt;&gt;"",VLOOKUP($B87,INSUMOS!$A$3:$D$5205,3,FALSE),""),IF($A87&lt;&gt;"",VLOOKUP($A87,SERVIÇOS!$A$3:$G$7519,3,FALSE),"")))</f>
        <v/>
      </c>
      <c r="F87" s="79"/>
      <c r="G87" s="70" t="str">
        <f>IF($A87="",IF($B87&lt;&gt;"",VLOOKUP($B87,INSUMOS!$A$3:$D$5205,4,FALSE),""),IF($A87&lt;&gt;"",VLOOKUP($A87,SERVIÇOS!$A$3:$G$7522,7,FALSE),""))</f>
        <v/>
      </c>
      <c r="H87" s="41">
        <f t="shared" si="21"/>
        <v>0</v>
      </c>
      <c r="I87" s="73"/>
    </row>
    <row r="88" spans="1:9" s="69" customFormat="1" x14ac:dyDescent="0.25">
      <c r="A88" s="76"/>
      <c r="B88" s="77"/>
      <c r="C88" s="4"/>
      <c r="D88" s="71" t="str">
        <f>UPPER(IF($A88="",IF($B88&lt;&gt;"",VLOOKUP($B88,INSUMOS!$A$3:$D$5205,2,FALSE),""),IF($A88&lt;&gt;"",VLOOKUP($A88,SERVIÇOS!$A$3:$G$7519,2,FALSE),"")))</f>
        <v/>
      </c>
      <c r="E88" s="72" t="str">
        <f>UPPER(IF($A88="",IF($B88&lt;&gt;"",VLOOKUP($B88,INSUMOS!$A$3:$D$5205,3,FALSE),""),IF($A88&lt;&gt;"",VLOOKUP($A88,SERVIÇOS!$A$3:$G$7519,3,FALSE),"")))</f>
        <v/>
      </c>
      <c r="F88" s="79"/>
      <c r="G88" s="70" t="str">
        <f>IF($A88="",IF($B88&lt;&gt;"",VLOOKUP($B88,INSUMOS!$A$3:$D$5205,4,FALSE),""),IF($A88&lt;&gt;"",VLOOKUP($A88,SERVIÇOS!$A$3:$G$7522,7,FALSE),""))</f>
        <v/>
      </c>
      <c r="H88" s="41">
        <f t="shared" si="21"/>
        <v>0</v>
      </c>
      <c r="I88" s="73"/>
    </row>
    <row r="89" spans="1:9" s="69" customFormat="1" x14ac:dyDescent="0.25">
      <c r="A89" s="76"/>
      <c r="B89" s="77"/>
      <c r="C89" s="4"/>
      <c r="D89" s="71" t="str">
        <f>UPPER(IF($A89="",IF($B89&lt;&gt;"",VLOOKUP($B89,INSUMOS!$A$3:$D$5205,2,FALSE),""),IF($A89&lt;&gt;"",VLOOKUP($A89,SERVIÇOS!$A$3:$G$7519,2,FALSE),"")))</f>
        <v/>
      </c>
      <c r="E89" s="72" t="str">
        <f>UPPER(IF($A89="",IF($B89&lt;&gt;"",VLOOKUP($B89,INSUMOS!$A$3:$D$5205,3,FALSE),""),IF($A89&lt;&gt;"",VLOOKUP($A89,SERVIÇOS!$A$3:$G$7519,3,FALSE),"")))</f>
        <v/>
      </c>
      <c r="F89" s="79"/>
      <c r="G89" s="70" t="str">
        <f>IF($A89="",IF($B89&lt;&gt;"",VLOOKUP($B89,INSUMOS!$A$3:$D$5205,4,FALSE),""),IF($A89&lt;&gt;"",VLOOKUP($A89,SERVIÇOS!$A$3:$G$7522,7,FALSE),""))</f>
        <v/>
      </c>
      <c r="H89" s="41">
        <f t="shared" si="21"/>
        <v>0</v>
      </c>
      <c r="I89" s="73"/>
    </row>
    <row r="90" spans="1:9" s="69" customFormat="1" x14ac:dyDescent="0.25">
      <c r="A90" s="76"/>
      <c r="B90" s="77"/>
      <c r="C90" s="4"/>
      <c r="D90" s="71" t="str">
        <f>UPPER(IF($A90="",IF($B90&lt;&gt;"",VLOOKUP($B90,INSUMOS!$A$3:$D$5205,2,FALSE),""),IF($A90&lt;&gt;"",VLOOKUP($A90,SERVIÇOS!$A$3:$G$7519,2,FALSE),"")))</f>
        <v/>
      </c>
      <c r="E90" s="72" t="str">
        <f>UPPER(IF($A90="",IF($B90&lt;&gt;"",VLOOKUP($B90,INSUMOS!$A$3:$D$5205,3,FALSE),""),IF($A90&lt;&gt;"",VLOOKUP($A90,SERVIÇOS!$A$3:$G$7519,3,FALSE),"")))</f>
        <v/>
      </c>
      <c r="F90" s="79"/>
      <c r="G90" s="70" t="str">
        <f>IF($A90="",IF($B90&lt;&gt;"",VLOOKUP($B90,INSUMOS!$A$3:$D$5205,4,FALSE),""),IF($A90&lt;&gt;"",VLOOKUP($A90,SERVIÇOS!$A$3:$G$7522,7,FALSE),""))</f>
        <v/>
      </c>
      <c r="H90" s="41">
        <f t="shared" si="21"/>
        <v>0</v>
      </c>
      <c r="I90" s="73"/>
    </row>
    <row r="91" spans="1:9" s="69" customFormat="1" x14ac:dyDescent="0.25">
      <c r="A91" s="76"/>
      <c r="B91" s="77"/>
      <c r="C91" s="4"/>
      <c r="D91" s="71" t="str">
        <f>UPPER(IF($A91="",IF($B91&lt;&gt;"",VLOOKUP($B91,INSUMOS!$A$3:$D$5205,2,FALSE),""),IF($A91&lt;&gt;"",VLOOKUP($A91,SERVIÇOS!$A$3:$G$7519,2,FALSE),"")))</f>
        <v/>
      </c>
      <c r="E91" s="72" t="str">
        <f>UPPER(IF($A91="",IF($B91&lt;&gt;"",VLOOKUP($B91,INSUMOS!$A$3:$D$5205,3,FALSE),""),IF($A91&lt;&gt;"",VLOOKUP($A91,SERVIÇOS!$A$3:$G$7519,3,FALSE),"")))</f>
        <v/>
      </c>
      <c r="F91" s="79"/>
      <c r="G91" s="70" t="str">
        <f>IF($A91="",IF($B91&lt;&gt;"",VLOOKUP($B91,INSUMOS!$A$3:$D$5205,4,FALSE),""),IF($A91&lt;&gt;"",VLOOKUP($A91,SERVIÇOS!$A$3:$G$7522,7,FALSE),""))</f>
        <v/>
      </c>
      <c r="H91" s="41">
        <f t="shared" si="21"/>
        <v>0</v>
      </c>
      <c r="I91" s="73"/>
    </row>
    <row r="92" spans="1:9" s="69" customFormat="1" x14ac:dyDescent="0.25">
      <c r="A92" s="76"/>
      <c r="B92" s="77"/>
      <c r="C92" s="4"/>
      <c r="D92" s="71" t="str">
        <f>UPPER(IF($A92="",IF($B92&lt;&gt;"",VLOOKUP($B92,INSUMOS!$A$3:$D$5205,2,FALSE),""),IF($A92&lt;&gt;"",VLOOKUP($A92,SERVIÇOS!$A$3:$G$7519,2,FALSE),"")))</f>
        <v/>
      </c>
      <c r="E92" s="72" t="str">
        <f>UPPER(IF($A92="",IF($B92&lt;&gt;"",VLOOKUP($B92,INSUMOS!$A$3:$D$5205,3,FALSE),""),IF($A92&lt;&gt;"",VLOOKUP($A92,SERVIÇOS!$A$3:$G$7519,3,FALSE),"")))</f>
        <v/>
      </c>
      <c r="F92" s="79"/>
      <c r="G92" s="70" t="str">
        <f>IF($A92="",IF($B92&lt;&gt;"",VLOOKUP($B92,INSUMOS!$A$3:$D$5205,4,FALSE),""),IF($A92&lt;&gt;"",VLOOKUP($A92,SERVIÇOS!$A$3:$G$7522,7,FALSE),""))</f>
        <v/>
      </c>
      <c r="H92" s="41">
        <f t="shared" si="21"/>
        <v>0</v>
      </c>
      <c r="I92" s="73"/>
    </row>
    <row r="93" spans="1:9" s="69" customFormat="1" x14ac:dyDescent="0.25">
      <c r="A93" s="76"/>
      <c r="B93" s="77"/>
      <c r="C93" s="4"/>
      <c r="D93" s="71" t="str">
        <f>UPPER(IF($A93="",IF($B93&lt;&gt;"",VLOOKUP($B93,INSUMOS!$A$3:$D$5205,2,FALSE),""),IF($A93&lt;&gt;"",VLOOKUP($A93,SERVIÇOS!$A$3:$G$7519,2,FALSE),"")))</f>
        <v/>
      </c>
      <c r="E93" s="72" t="str">
        <f>UPPER(IF($A93="",IF($B93&lt;&gt;"",VLOOKUP($B93,INSUMOS!$A$3:$D$5205,3,FALSE),""),IF($A93&lt;&gt;"",VLOOKUP($A93,SERVIÇOS!$A$3:$G$7519,3,FALSE),"")))</f>
        <v/>
      </c>
      <c r="F93" s="79"/>
      <c r="G93" s="70" t="str">
        <f>IF($A93="",IF($B93&lt;&gt;"",VLOOKUP($B93,INSUMOS!$A$3:$D$5205,4,FALSE),""),IF($A93&lt;&gt;"",VLOOKUP($A93,SERVIÇOS!$A$3:$G$7522,7,FALSE),""))</f>
        <v/>
      </c>
      <c r="H93" s="41">
        <f t="shared" si="21"/>
        <v>0</v>
      </c>
      <c r="I93" s="73"/>
    </row>
    <row r="94" spans="1:9" s="69" customFormat="1" x14ac:dyDescent="0.25">
      <c r="A94" s="76"/>
      <c r="B94" s="77"/>
      <c r="C94" s="4"/>
      <c r="D94" s="71" t="str">
        <f>UPPER(IF($A94="",IF($B94&lt;&gt;"",VLOOKUP($B94,INSUMOS!$A$3:$D$5205,2,FALSE),""),IF($A94&lt;&gt;"",VLOOKUP($A94,SERVIÇOS!$A$3:$G$7519,2,FALSE),"")))</f>
        <v/>
      </c>
      <c r="E94" s="72" t="str">
        <f>UPPER(IF($A94="",IF($B94&lt;&gt;"",VLOOKUP($B94,INSUMOS!$A$3:$D$5205,3,FALSE),""),IF($A94&lt;&gt;"",VLOOKUP($A94,SERVIÇOS!$A$3:$G$7519,3,FALSE),"")))</f>
        <v/>
      </c>
      <c r="F94" s="79"/>
      <c r="G94" s="70" t="str">
        <f>IF($A94="",IF($B94&lt;&gt;"",VLOOKUP($B94,INSUMOS!$A$3:$D$5205,4,FALSE),""),IF($A94&lt;&gt;"",VLOOKUP($A94,SERVIÇOS!$A$3:$G$7522,7,FALSE),""))</f>
        <v/>
      </c>
      <c r="H94" s="41">
        <f t="shared" si="21"/>
        <v>0</v>
      </c>
      <c r="I94" s="73"/>
    </row>
    <row r="95" spans="1:9" s="69" customFormat="1" x14ac:dyDescent="0.25">
      <c r="A95" s="76"/>
      <c r="B95" s="77"/>
      <c r="C95" s="4"/>
      <c r="D95" s="71" t="str">
        <f>UPPER(IF($A95="",IF($B95&lt;&gt;"",VLOOKUP($B95,INSUMOS!$A$3:$D$5205,2,FALSE),""),IF($A95&lt;&gt;"",VLOOKUP($A95,SERVIÇOS!$A$3:$G$7519,2,FALSE),"")))</f>
        <v/>
      </c>
      <c r="E95" s="72" t="str">
        <f>UPPER(IF($A95="",IF($B95&lt;&gt;"",VLOOKUP($B95,INSUMOS!$A$3:$D$5205,3,FALSE),""),IF($A95&lt;&gt;"",VLOOKUP($A95,SERVIÇOS!$A$3:$G$7519,3,FALSE),"")))</f>
        <v/>
      </c>
      <c r="F95" s="79"/>
      <c r="G95" s="70" t="str">
        <f>IF($A95="",IF($B95&lt;&gt;"",VLOOKUP($B95,INSUMOS!$A$3:$D$5205,4,FALSE),""),IF($A95&lt;&gt;"",VLOOKUP($A95,SERVIÇOS!$A$3:$G$7522,7,FALSE),""))</f>
        <v/>
      </c>
      <c r="H95" s="41">
        <f t="shared" si="21"/>
        <v>0</v>
      </c>
      <c r="I95" s="73"/>
    </row>
    <row r="96" spans="1:9" s="69" customFormat="1" x14ac:dyDescent="0.25">
      <c r="A96" s="76"/>
      <c r="B96" s="77"/>
      <c r="C96" s="4"/>
      <c r="D96" s="71" t="str">
        <f>UPPER(IF($A96="",IF($B96&lt;&gt;"",VLOOKUP($B96,INSUMOS!$A$3:$D$5205,2,FALSE),""),IF($A96&lt;&gt;"",VLOOKUP($A96,SERVIÇOS!$A$3:$G$7519,2,FALSE),"")))</f>
        <v/>
      </c>
      <c r="E96" s="72" t="str">
        <f>UPPER(IF($A96="",IF($B96&lt;&gt;"",VLOOKUP($B96,INSUMOS!$A$3:$D$5205,3,FALSE),""),IF($A96&lt;&gt;"",VLOOKUP($A96,SERVIÇOS!$A$3:$G$7519,3,FALSE),"")))</f>
        <v/>
      </c>
      <c r="F96" s="79"/>
      <c r="G96" s="70" t="str">
        <f>IF($A96="",IF($B96&lt;&gt;"",VLOOKUP($B96,INSUMOS!$A$3:$D$5205,4,FALSE),""),IF($A96&lt;&gt;"",VLOOKUP($A96,SERVIÇOS!$A$3:$G$7522,7,FALSE),""))</f>
        <v/>
      </c>
      <c r="H96" s="41">
        <f t="shared" si="21"/>
        <v>0</v>
      </c>
      <c r="I96" s="73"/>
    </row>
    <row r="97" spans="1:9" s="69" customFormat="1" x14ac:dyDescent="0.25">
      <c r="A97" s="76"/>
      <c r="B97" s="77"/>
      <c r="C97" s="4"/>
      <c r="D97" s="71" t="str">
        <f>UPPER(IF($A97="",IF($B97&lt;&gt;"",VLOOKUP($B97,INSUMOS!$A$3:$D$5205,2,FALSE),""),IF($A97&lt;&gt;"",VLOOKUP($A97,SERVIÇOS!$A$3:$G$7519,2,FALSE),"")))</f>
        <v/>
      </c>
      <c r="E97" s="72" t="str">
        <f>UPPER(IF($A97="",IF($B97&lt;&gt;"",VLOOKUP($B97,INSUMOS!$A$3:$D$5205,3,FALSE),""),IF($A97&lt;&gt;"",VLOOKUP($A97,SERVIÇOS!$A$3:$G$7519,3,FALSE),"")))</f>
        <v/>
      </c>
      <c r="F97" s="79"/>
      <c r="G97" s="70" t="str">
        <f>IF($A97="",IF($B97&lt;&gt;"",VLOOKUP($B97,INSUMOS!$A$3:$D$5205,4,FALSE),""),IF($A97&lt;&gt;"",VLOOKUP($A97,SERVIÇOS!$A$3:$G$7522,7,FALSE),""))</f>
        <v/>
      </c>
      <c r="H97" s="41">
        <f t="shared" si="21"/>
        <v>0</v>
      </c>
      <c r="I97" s="73"/>
    </row>
    <row r="98" spans="1:9" s="69" customFormat="1" x14ac:dyDescent="0.25">
      <c r="A98" s="76"/>
      <c r="B98" s="77"/>
      <c r="C98" s="4"/>
      <c r="D98" s="71" t="str">
        <f>UPPER(IF($A98="",IF($B98&lt;&gt;"",VLOOKUP($B98,INSUMOS!$A$3:$D$5205,2,FALSE),""),IF($A98&lt;&gt;"",VLOOKUP($A98,SERVIÇOS!$A$3:$G$7519,2,FALSE),"")))</f>
        <v/>
      </c>
      <c r="E98" s="72" t="str">
        <f>UPPER(IF($A98="",IF($B98&lt;&gt;"",VLOOKUP($B98,INSUMOS!$A$3:$D$5205,3,FALSE),""),IF($A98&lt;&gt;"",VLOOKUP($A98,SERVIÇOS!$A$3:$G$7519,3,FALSE),"")))</f>
        <v/>
      </c>
      <c r="F98" s="79"/>
      <c r="G98" s="70" t="str">
        <f>IF($A98="",IF($B98&lt;&gt;"",VLOOKUP($B98,INSUMOS!$A$3:$D$5205,4,FALSE),""),IF($A98&lt;&gt;"",VLOOKUP($A98,SERVIÇOS!$A$3:$G$7522,7,FALSE),""))</f>
        <v/>
      </c>
      <c r="H98" s="41">
        <f t="shared" si="21"/>
        <v>0</v>
      </c>
      <c r="I98" s="73"/>
    </row>
    <row r="99" spans="1:9" s="69" customFormat="1" x14ac:dyDescent="0.25">
      <c r="A99" s="76"/>
      <c r="B99" s="77"/>
      <c r="C99" s="4"/>
      <c r="D99" s="71" t="str">
        <f>UPPER(IF($A99="",IF($B99&lt;&gt;"",VLOOKUP($B99,INSUMOS!$A$3:$D$5205,2,FALSE),""),IF($A99&lt;&gt;"",VLOOKUP($A99,SERVIÇOS!$A$3:$G$7519,2,FALSE),"")))</f>
        <v/>
      </c>
      <c r="E99" s="72" t="str">
        <f>UPPER(IF($A99="",IF($B99&lt;&gt;"",VLOOKUP($B99,INSUMOS!$A$3:$D$5205,3,FALSE),""),IF($A99&lt;&gt;"",VLOOKUP($A99,SERVIÇOS!$A$3:$G$7519,3,FALSE),"")))</f>
        <v/>
      </c>
      <c r="F99" s="79"/>
      <c r="G99" s="70" t="str">
        <f>IF($A99="",IF($B99&lt;&gt;"",VLOOKUP($B99,INSUMOS!$A$3:$D$5205,4,FALSE),""),IF($A99&lt;&gt;"",VLOOKUP($A99,SERVIÇOS!$A$3:$G$7522,7,FALSE),""))</f>
        <v/>
      </c>
      <c r="H99" s="41">
        <f t="shared" si="21"/>
        <v>0</v>
      </c>
      <c r="I99" s="73"/>
    </row>
    <row r="100" spans="1:9" s="69" customFormat="1" x14ac:dyDescent="0.25">
      <c r="A100" s="76"/>
      <c r="B100" s="77"/>
      <c r="C100" s="4"/>
      <c r="D100" s="71" t="str">
        <f>UPPER(IF($A100="",IF($B100&lt;&gt;"",VLOOKUP($B100,INSUMOS!$A$3:$D$5205,2,FALSE),""),IF($A100&lt;&gt;"",VLOOKUP($A100,SERVIÇOS!$A$3:$G$7519,2,FALSE),"")))</f>
        <v/>
      </c>
      <c r="E100" s="72" t="str">
        <f>UPPER(IF($A100="",IF($B100&lt;&gt;"",VLOOKUP($B100,INSUMOS!$A$3:$D$5205,3,FALSE),""),IF($A100&lt;&gt;"",VLOOKUP($A100,SERVIÇOS!$A$3:$G$7519,3,FALSE),"")))</f>
        <v/>
      </c>
      <c r="F100" s="79"/>
      <c r="G100" s="70" t="str">
        <f>IF($A100="",IF($B100&lt;&gt;"",VLOOKUP($B100,INSUMOS!$A$3:$D$5205,4,FALSE),""),IF($A100&lt;&gt;"",VLOOKUP($A100,SERVIÇOS!$A$3:$G$7522,7,FALSE),""))</f>
        <v/>
      </c>
      <c r="H100" s="41">
        <f t="shared" si="21"/>
        <v>0</v>
      </c>
      <c r="I100" s="73"/>
    </row>
    <row r="101" spans="1:9" s="69" customFormat="1" x14ac:dyDescent="0.25">
      <c r="A101" s="76"/>
      <c r="B101" s="77"/>
      <c r="C101" s="4"/>
      <c r="D101" s="71" t="str">
        <f>UPPER(IF($A101="",IF($B101&lt;&gt;"",VLOOKUP($B101,INSUMOS!$A$3:$D$5205,2,FALSE),""),IF($A101&lt;&gt;"",VLOOKUP($A101,SERVIÇOS!$A$3:$G$7519,2,FALSE),"")))</f>
        <v/>
      </c>
      <c r="E101" s="72" t="str">
        <f>UPPER(IF($A101="",IF($B101&lt;&gt;"",VLOOKUP($B101,INSUMOS!$A$3:$D$5205,3,FALSE),""),IF($A101&lt;&gt;"",VLOOKUP($A101,SERVIÇOS!$A$3:$G$7519,3,FALSE),"")))</f>
        <v/>
      </c>
      <c r="F101" s="79"/>
      <c r="G101" s="70" t="str">
        <f>IF($A101="",IF($B101&lt;&gt;"",VLOOKUP($B101,INSUMOS!$A$3:$D$5205,4,FALSE),""),IF($A101&lt;&gt;"",VLOOKUP($A101,SERVIÇOS!$A$3:$G$7522,7,FALSE),""))</f>
        <v/>
      </c>
      <c r="H101" s="41">
        <f t="shared" si="21"/>
        <v>0</v>
      </c>
      <c r="I101" s="73"/>
    </row>
    <row r="102" spans="1:9" s="69" customFormat="1" x14ac:dyDescent="0.25">
      <c r="A102" s="76"/>
      <c r="B102" s="77"/>
      <c r="C102" s="4"/>
      <c r="D102" s="71" t="str">
        <f>UPPER(IF($A102="",IF($B102&lt;&gt;"",VLOOKUP($B102,INSUMOS!$A$3:$D$5205,2,FALSE),""),IF($A102&lt;&gt;"",VLOOKUP($A102,SERVIÇOS!$A$3:$G$7519,2,FALSE),"")))</f>
        <v/>
      </c>
      <c r="E102" s="72" t="str">
        <f>UPPER(IF($A102="",IF($B102&lt;&gt;"",VLOOKUP($B102,INSUMOS!$A$3:$D$5205,3,FALSE),""),IF($A102&lt;&gt;"",VLOOKUP($A102,SERVIÇOS!$A$3:$G$7519,3,FALSE),"")))</f>
        <v/>
      </c>
      <c r="F102" s="79"/>
      <c r="G102" s="70" t="str">
        <f>IF($A102="",IF($B102&lt;&gt;"",VLOOKUP($B102,INSUMOS!$A$3:$D$5205,4,FALSE),""),IF($A102&lt;&gt;"",VLOOKUP($A102,SERVIÇOS!$A$3:$G$7522,7,FALSE),""))</f>
        <v/>
      </c>
      <c r="H102" s="41">
        <f t="shared" si="21"/>
        <v>0</v>
      </c>
      <c r="I102" s="73"/>
    </row>
    <row r="103" spans="1:9" s="69" customFormat="1" x14ac:dyDescent="0.25">
      <c r="A103" s="76"/>
      <c r="B103" s="77"/>
      <c r="C103" s="4"/>
      <c r="D103" s="71" t="str">
        <f>UPPER(IF($A103="",IF($B103&lt;&gt;"",VLOOKUP($B103,INSUMOS!$A$3:$D$5205,2,FALSE),""),IF($A103&lt;&gt;"",VLOOKUP($A103,SERVIÇOS!$A$3:$G$7519,2,FALSE),"")))</f>
        <v/>
      </c>
      <c r="E103" s="72" t="str">
        <f>UPPER(IF($A103="",IF($B103&lt;&gt;"",VLOOKUP($B103,INSUMOS!$A$3:$D$5205,3,FALSE),""),IF($A103&lt;&gt;"",VLOOKUP($A103,SERVIÇOS!$A$3:$G$7519,3,FALSE),"")))</f>
        <v/>
      </c>
      <c r="F103" s="79"/>
      <c r="G103" s="70" t="str">
        <f>IF($A103="",IF($B103&lt;&gt;"",VLOOKUP($B103,INSUMOS!$A$3:$D$5205,4,FALSE),""),IF($A103&lt;&gt;"",VLOOKUP($A103,SERVIÇOS!$A$3:$G$7522,7,FALSE),""))</f>
        <v/>
      </c>
      <c r="H103" s="41">
        <f t="shared" si="21"/>
        <v>0</v>
      </c>
      <c r="I103" s="73"/>
    </row>
    <row r="104" spans="1:9" s="69" customFormat="1" x14ac:dyDescent="0.25">
      <c r="A104" s="76"/>
      <c r="B104" s="77"/>
      <c r="C104" s="4"/>
      <c r="D104" s="71" t="str">
        <f>UPPER(IF($A104="",IF($B104&lt;&gt;"",VLOOKUP($B104,INSUMOS!$A$3:$D$5205,2,FALSE),""),IF($A104&lt;&gt;"",VLOOKUP($A104,SERVIÇOS!$A$3:$G$7519,2,FALSE),"")))</f>
        <v/>
      </c>
      <c r="E104" s="72" t="str">
        <f>UPPER(IF($A104="",IF($B104&lt;&gt;"",VLOOKUP($B104,INSUMOS!$A$3:$D$5205,3,FALSE),""),IF($A104&lt;&gt;"",VLOOKUP($A104,SERVIÇOS!$A$3:$G$7519,3,FALSE),"")))</f>
        <v/>
      </c>
      <c r="F104" s="79"/>
      <c r="G104" s="70" t="str">
        <f>IF($A104="",IF($B104&lt;&gt;"",VLOOKUP($B104,INSUMOS!$A$3:$D$5205,4,FALSE),""),IF($A104&lt;&gt;"",VLOOKUP($A104,SERVIÇOS!$A$3:$G$7522,7,FALSE),""))</f>
        <v/>
      </c>
      <c r="H104" s="41">
        <f t="shared" si="21"/>
        <v>0</v>
      </c>
      <c r="I104" s="73"/>
    </row>
    <row r="105" spans="1:9" s="69" customFormat="1" x14ac:dyDescent="0.25">
      <c r="A105" s="76"/>
      <c r="B105" s="77"/>
      <c r="C105" s="4"/>
      <c r="D105" s="71" t="str">
        <f>UPPER(IF($A105="",IF($B105&lt;&gt;"",VLOOKUP($B105,INSUMOS!$A$3:$D$5205,2,FALSE),""),IF($A105&lt;&gt;"",VLOOKUP($A105,SERVIÇOS!$A$3:$G$7519,2,FALSE),"")))</f>
        <v/>
      </c>
      <c r="E105" s="72" t="str">
        <f>UPPER(IF($A105="",IF($B105&lt;&gt;"",VLOOKUP($B105,INSUMOS!$A$3:$D$5205,3,FALSE),""),IF($A105&lt;&gt;"",VLOOKUP($A105,SERVIÇOS!$A$3:$G$7519,3,FALSE),"")))</f>
        <v/>
      </c>
      <c r="F105" s="79"/>
      <c r="G105" s="70" t="str">
        <f>IF($A105="",IF($B105&lt;&gt;"",VLOOKUP($B105,INSUMOS!$A$3:$D$5205,4,FALSE),""),IF($A105&lt;&gt;"",VLOOKUP($A105,SERVIÇOS!$A$3:$G$7522,7,FALSE),""))</f>
        <v/>
      </c>
      <c r="H105" s="41">
        <f t="shared" si="21"/>
        <v>0</v>
      </c>
      <c r="I105" s="73"/>
    </row>
    <row r="106" spans="1:9" s="69" customFormat="1" x14ac:dyDescent="0.25">
      <c r="A106" s="76"/>
      <c r="B106" s="77"/>
      <c r="C106" s="4"/>
      <c r="D106" s="71" t="str">
        <f>UPPER(IF($A106="",IF($B106&lt;&gt;"",VLOOKUP($B106,INSUMOS!$A$3:$D$5205,2,FALSE),""),IF($A106&lt;&gt;"",VLOOKUP($A106,SERVIÇOS!$A$3:$G$7519,2,FALSE),"")))</f>
        <v/>
      </c>
      <c r="E106" s="72" t="str">
        <f>UPPER(IF($A106="",IF($B106&lt;&gt;"",VLOOKUP($B106,INSUMOS!$A$3:$D$5205,3,FALSE),""),IF($A106&lt;&gt;"",VLOOKUP($A106,SERVIÇOS!$A$3:$G$7519,3,FALSE),"")))</f>
        <v/>
      </c>
      <c r="F106" s="79"/>
      <c r="G106" s="70" t="str">
        <f>IF($A106="",IF($B106&lt;&gt;"",VLOOKUP($B106,INSUMOS!$A$3:$D$5205,4,FALSE),""),IF($A106&lt;&gt;"",VLOOKUP($A106,SERVIÇOS!$A$3:$G$7522,7,FALSE),""))</f>
        <v/>
      </c>
      <c r="H106" s="41">
        <f t="shared" si="21"/>
        <v>0</v>
      </c>
      <c r="I106" s="73"/>
    </row>
    <row r="107" spans="1:9" s="69" customFormat="1" x14ac:dyDescent="0.25">
      <c r="A107" s="76"/>
      <c r="B107" s="77"/>
      <c r="C107" s="4"/>
      <c r="D107" s="71" t="str">
        <f>UPPER(IF($A107="",IF($B107&lt;&gt;"",VLOOKUP($B107,INSUMOS!$A$3:$D$5205,2,FALSE),""),IF($A107&lt;&gt;"",VLOOKUP($A107,SERVIÇOS!$A$3:$G$7519,2,FALSE),"")))</f>
        <v/>
      </c>
      <c r="E107" s="72" t="str">
        <f>UPPER(IF($A107="",IF($B107&lt;&gt;"",VLOOKUP($B107,INSUMOS!$A$3:$D$5205,3,FALSE),""),IF($A107&lt;&gt;"",VLOOKUP($A107,SERVIÇOS!$A$3:$G$7519,3,FALSE),"")))</f>
        <v/>
      </c>
      <c r="F107" s="79"/>
      <c r="G107" s="70" t="str">
        <f>IF($A107="",IF($B107&lt;&gt;"",VLOOKUP($B107,INSUMOS!$A$3:$D$5205,4,FALSE),""),IF($A107&lt;&gt;"",VLOOKUP($A107,SERVIÇOS!$A$3:$G$7522,7,FALSE),""))</f>
        <v/>
      </c>
      <c r="H107" s="41">
        <f t="shared" si="21"/>
        <v>0</v>
      </c>
      <c r="I107" s="73"/>
    </row>
    <row r="108" spans="1:9" s="69" customFormat="1" x14ac:dyDescent="0.25">
      <c r="A108" s="76"/>
      <c r="B108" s="77"/>
      <c r="C108" s="4"/>
      <c r="D108" s="71" t="str">
        <f>UPPER(IF($A108="",IF($B108&lt;&gt;"",VLOOKUP($B108,INSUMOS!$A$3:$D$5205,2,FALSE),""),IF($A108&lt;&gt;"",VLOOKUP($A108,SERVIÇOS!$A$3:$G$7519,2,FALSE),"")))</f>
        <v/>
      </c>
      <c r="E108" s="72" t="str">
        <f>UPPER(IF($A108="",IF($B108&lt;&gt;"",VLOOKUP($B108,INSUMOS!$A$3:$D$5205,3,FALSE),""),IF($A108&lt;&gt;"",VLOOKUP($A108,SERVIÇOS!$A$3:$G$7519,3,FALSE),"")))</f>
        <v/>
      </c>
      <c r="F108" s="79"/>
      <c r="G108" s="70" t="str">
        <f>IF($A108="",IF($B108&lt;&gt;"",VLOOKUP($B108,INSUMOS!$A$3:$D$5205,4,FALSE),""),IF($A108&lt;&gt;"",VLOOKUP($A108,SERVIÇOS!$A$3:$G$7522,7,FALSE),""))</f>
        <v/>
      </c>
      <c r="H108" s="41">
        <f t="shared" si="21"/>
        <v>0</v>
      </c>
      <c r="I108" s="73"/>
    </row>
    <row r="109" spans="1:9" s="69" customFormat="1" x14ac:dyDescent="0.25">
      <c r="A109" s="76"/>
      <c r="B109" s="77"/>
      <c r="C109" s="4"/>
      <c r="D109" s="71" t="str">
        <f>UPPER(IF($A109="",IF($B109&lt;&gt;"",VLOOKUP($B109,INSUMOS!$A$3:$D$5205,2,FALSE),""),IF($A109&lt;&gt;"",VLOOKUP($A109,SERVIÇOS!$A$3:$G$7519,2,FALSE),"")))</f>
        <v/>
      </c>
      <c r="E109" s="72" t="str">
        <f>UPPER(IF($A109="",IF($B109&lt;&gt;"",VLOOKUP($B109,INSUMOS!$A$3:$D$5205,3,FALSE),""),IF($A109&lt;&gt;"",VLOOKUP($A109,SERVIÇOS!$A$3:$G$7519,3,FALSE),"")))</f>
        <v/>
      </c>
      <c r="F109" s="79"/>
      <c r="G109" s="70" t="str">
        <f>IF($A109="",IF($B109&lt;&gt;"",VLOOKUP($B109,INSUMOS!$A$3:$D$5205,4,FALSE),""),IF($A109&lt;&gt;"",VLOOKUP($A109,SERVIÇOS!$A$3:$G$7522,7,FALSE),""))</f>
        <v/>
      </c>
      <c r="H109" s="41">
        <f t="shared" si="21"/>
        <v>0</v>
      </c>
      <c r="I109" s="73"/>
    </row>
    <row r="110" spans="1:9" s="69" customFormat="1" x14ac:dyDescent="0.25">
      <c r="A110" s="76"/>
      <c r="B110" s="77"/>
      <c r="C110" s="4"/>
      <c r="D110" s="71" t="str">
        <f>UPPER(IF($A110="",IF($B110&lt;&gt;"",VLOOKUP($B110,INSUMOS!$A$3:$D$5205,2,FALSE),""),IF($A110&lt;&gt;"",VLOOKUP($A110,SERVIÇOS!$A$3:$G$7519,2,FALSE),"")))</f>
        <v/>
      </c>
      <c r="E110" s="72" t="str">
        <f>UPPER(IF($A110="",IF($B110&lt;&gt;"",VLOOKUP($B110,INSUMOS!$A$3:$D$5205,3,FALSE),""),IF($A110&lt;&gt;"",VLOOKUP($A110,SERVIÇOS!$A$3:$G$7519,3,FALSE),"")))</f>
        <v/>
      </c>
      <c r="F110" s="79"/>
      <c r="G110" s="70" t="str">
        <f>IF($A110="",IF($B110&lt;&gt;"",VLOOKUP($B110,INSUMOS!$A$3:$D$5205,4,FALSE),""),IF($A110&lt;&gt;"",VLOOKUP($A110,SERVIÇOS!$A$3:$G$7522,7,FALSE),""))</f>
        <v/>
      </c>
      <c r="H110" s="41">
        <f t="shared" si="21"/>
        <v>0</v>
      </c>
      <c r="I110" s="73"/>
    </row>
    <row r="111" spans="1:9" s="69" customFormat="1" x14ac:dyDescent="0.25">
      <c r="A111" s="76"/>
      <c r="B111" s="77"/>
      <c r="C111" s="4"/>
      <c r="D111" s="71" t="str">
        <f>UPPER(IF($A111="",IF($B111&lt;&gt;"",VLOOKUP($B111,INSUMOS!$A$3:$D$5205,2,FALSE),""),IF($A111&lt;&gt;"",VLOOKUP($A111,SERVIÇOS!$A$3:$G$7519,2,FALSE),"")))</f>
        <v/>
      </c>
      <c r="E111" s="72" t="str">
        <f>UPPER(IF($A111="",IF($B111&lt;&gt;"",VLOOKUP($B111,INSUMOS!$A$3:$D$5205,3,FALSE),""),IF($A111&lt;&gt;"",VLOOKUP($A111,SERVIÇOS!$A$3:$G$7519,3,FALSE),"")))</f>
        <v/>
      </c>
      <c r="F111" s="79"/>
      <c r="G111" s="70" t="str">
        <f>IF($A111="",IF($B111&lt;&gt;"",VLOOKUP($B111,INSUMOS!$A$3:$D$5205,4,FALSE),""),IF($A111&lt;&gt;"",VLOOKUP($A111,SERVIÇOS!$A$3:$G$7522,7,FALSE),""))</f>
        <v/>
      </c>
      <c r="H111" s="41">
        <f t="shared" si="21"/>
        <v>0</v>
      </c>
      <c r="I111" s="73"/>
    </row>
    <row r="112" spans="1:9" s="69" customFormat="1" x14ac:dyDescent="0.25">
      <c r="A112" s="76"/>
      <c r="B112" s="77"/>
      <c r="C112" s="4"/>
      <c r="D112" s="71" t="str">
        <f>UPPER(IF($A112="",IF($B112&lt;&gt;"",VLOOKUP($B112,INSUMOS!$A$3:$D$5205,2,FALSE),""),IF($A112&lt;&gt;"",VLOOKUP($A112,SERVIÇOS!$A$3:$G$7519,2,FALSE),"")))</f>
        <v/>
      </c>
      <c r="E112" s="72" t="str">
        <f>UPPER(IF($A112="",IF($B112&lt;&gt;"",VLOOKUP($B112,INSUMOS!$A$3:$D$5205,3,FALSE),""),IF($A112&lt;&gt;"",VLOOKUP($A112,SERVIÇOS!$A$3:$G$7519,3,FALSE),"")))</f>
        <v/>
      </c>
      <c r="F112" s="79"/>
      <c r="G112" s="70" t="str">
        <f>IF($A112="",IF($B112&lt;&gt;"",VLOOKUP($B112,INSUMOS!$A$3:$D$5205,4,FALSE),""),IF($A112&lt;&gt;"",VLOOKUP($A112,SERVIÇOS!$A$3:$G$7522,7,FALSE),""))</f>
        <v/>
      </c>
      <c r="H112" s="41">
        <f t="shared" si="21"/>
        <v>0</v>
      </c>
      <c r="I112" s="73"/>
    </row>
    <row r="113" spans="1:9" s="69" customFormat="1" x14ac:dyDescent="0.25">
      <c r="A113" s="76"/>
      <c r="B113" s="77"/>
      <c r="C113" s="4"/>
      <c r="D113" s="71" t="str">
        <f>UPPER(IF($A113="",IF($B113&lt;&gt;"",VLOOKUP($B113,INSUMOS!$A$3:$D$5205,2,FALSE),""),IF($A113&lt;&gt;"",VLOOKUP($A113,SERVIÇOS!$A$3:$G$7519,2,FALSE),"")))</f>
        <v/>
      </c>
      <c r="E113" s="72" t="str">
        <f>UPPER(IF($A113="",IF($B113&lt;&gt;"",VLOOKUP($B113,INSUMOS!$A$3:$D$5205,3,FALSE),""),IF($A113&lt;&gt;"",VLOOKUP($A113,SERVIÇOS!$A$3:$G$7519,3,FALSE),"")))</f>
        <v/>
      </c>
      <c r="F113" s="79"/>
      <c r="G113" s="70" t="str">
        <f>IF($A113="",IF($B113&lt;&gt;"",VLOOKUP($B113,INSUMOS!$A$3:$D$5205,4,FALSE),""),IF($A113&lt;&gt;"",VLOOKUP($A113,SERVIÇOS!$A$3:$G$7522,7,FALSE),""))</f>
        <v/>
      </c>
      <c r="H113" s="41">
        <f t="shared" si="21"/>
        <v>0</v>
      </c>
      <c r="I113" s="73"/>
    </row>
    <row r="114" spans="1:9" s="69" customFormat="1" x14ac:dyDescent="0.25">
      <c r="A114" s="76"/>
      <c r="B114" s="77"/>
      <c r="C114" s="4"/>
      <c r="D114" s="71" t="str">
        <f>UPPER(IF($A114="",IF($B114&lt;&gt;"",VLOOKUP($B114,INSUMOS!$A$3:$D$5205,2,FALSE),""),IF($A114&lt;&gt;"",VLOOKUP($A114,SERVIÇOS!$A$3:$G$7519,2,FALSE),"")))</f>
        <v/>
      </c>
      <c r="E114" s="72" t="str">
        <f>UPPER(IF($A114="",IF($B114&lt;&gt;"",VLOOKUP($B114,INSUMOS!$A$3:$D$5205,3,FALSE),""),IF($A114&lt;&gt;"",VLOOKUP($A114,SERVIÇOS!$A$3:$G$7519,3,FALSE),"")))</f>
        <v/>
      </c>
      <c r="F114" s="79"/>
      <c r="G114" s="70" t="str">
        <f>IF($A114="",IF($B114&lt;&gt;"",VLOOKUP($B114,INSUMOS!$A$3:$D$5205,4,FALSE),""),IF($A114&lt;&gt;"",VLOOKUP($A114,SERVIÇOS!$A$3:$G$7522,7,FALSE),""))</f>
        <v/>
      </c>
      <c r="H114" s="41">
        <f t="shared" si="21"/>
        <v>0</v>
      </c>
      <c r="I114" s="73"/>
    </row>
    <row r="115" spans="1:9" s="69" customFormat="1" x14ac:dyDescent="0.25">
      <c r="A115" s="76"/>
      <c r="B115" s="77"/>
      <c r="C115" s="4"/>
      <c r="D115" s="71" t="str">
        <f>UPPER(IF($A115="",IF($B115&lt;&gt;"",VLOOKUP($B115,INSUMOS!$A$3:$D$5205,2,FALSE),""),IF($A115&lt;&gt;"",VLOOKUP($A115,SERVIÇOS!$A$3:$G$7519,2,FALSE),"")))</f>
        <v/>
      </c>
      <c r="E115" s="72" t="str">
        <f>UPPER(IF($A115="",IF($B115&lt;&gt;"",VLOOKUP($B115,INSUMOS!$A$3:$D$5205,3,FALSE),""),IF($A115&lt;&gt;"",VLOOKUP($A115,SERVIÇOS!$A$3:$G$7519,3,FALSE),"")))</f>
        <v/>
      </c>
      <c r="F115" s="79"/>
      <c r="G115" s="70" t="str">
        <f>IF($A115="",IF($B115&lt;&gt;"",VLOOKUP($B115,INSUMOS!$A$3:$D$5205,4,FALSE),""),IF($A115&lt;&gt;"",VLOOKUP($A115,SERVIÇOS!$A$3:$G$7522,7,FALSE),""))</f>
        <v/>
      </c>
      <c r="H115" s="41">
        <f t="shared" si="21"/>
        <v>0</v>
      </c>
      <c r="I115" s="73"/>
    </row>
    <row r="116" spans="1:9" s="69" customFormat="1" x14ac:dyDescent="0.25">
      <c r="A116" s="76"/>
      <c r="B116" s="77"/>
      <c r="C116" s="4"/>
      <c r="D116" s="71" t="str">
        <f>UPPER(IF($A116="",IF($B116&lt;&gt;"",VLOOKUP($B116,INSUMOS!$A$3:$D$5205,2,FALSE),""),IF($A116&lt;&gt;"",VLOOKUP($A116,SERVIÇOS!$A$3:$G$7519,2,FALSE),"")))</f>
        <v/>
      </c>
      <c r="E116" s="72" t="str">
        <f>UPPER(IF($A116="",IF($B116&lt;&gt;"",VLOOKUP($B116,INSUMOS!$A$3:$D$5205,3,FALSE),""),IF($A116&lt;&gt;"",VLOOKUP($A116,SERVIÇOS!$A$3:$G$7519,3,FALSE),"")))</f>
        <v/>
      </c>
      <c r="F116" s="79"/>
      <c r="G116" s="70" t="str">
        <f>IF($A116="",IF($B116&lt;&gt;"",VLOOKUP($B116,INSUMOS!$A$3:$D$5205,4,FALSE),""),IF($A116&lt;&gt;"",VLOOKUP($A116,SERVIÇOS!$A$3:$G$7522,7,FALSE),""))</f>
        <v/>
      </c>
      <c r="H116" s="41">
        <f t="shared" si="21"/>
        <v>0</v>
      </c>
      <c r="I116" s="73"/>
    </row>
    <row r="117" spans="1:9" s="69" customFormat="1" x14ac:dyDescent="0.25">
      <c r="A117" s="76"/>
      <c r="B117" s="77"/>
      <c r="C117" s="4"/>
      <c r="D117" s="71" t="str">
        <f>UPPER(IF($A117="",IF($B117&lt;&gt;"",VLOOKUP($B117,INSUMOS!$A$3:$D$5205,2,FALSE),""),IF($A117&lt;&gt;"",VLOOKUP($A117,SERVIÇOS!$A$3:$G$7519,2,FALSE),"")))</f>
        <v/>
      </c>
      <c r="E117" s="72" t="str">
        <f>UPPER(IF($A117="",IF($B117&lt;&gt;"",VLOOKUP($B117,INSUMOS!$A$3:$D$5205,3,FALSE),""),IF($A117&lt;&gt;"",VLOOKUP($A117,SERVIÇOS!$A$3:$G$7519,3,FALSE),"")))</f>
        <v/>
      </c>
      <c r="F117" s="79"/>
      <c r="G117" s="70" t="str">
        <f>IF($A117="",IF($B117&lt;&gt;"",VLOOKUP($B117,INSUMOS!$A$3:$D$5205,4,FALSE),""),IF($A117&lt;&gt;"",VLOOKUP($A117,SERVIÇOS!$A$3:$G$7522,7,FALSE),""))</f>
        <v/>
      </c>
      <c r="H117" s="41">
        <f t="shared" si="21"/>
        <v>0</v>
      </c>
      <c r="I117" s="73"/>
    </row>
    <row r="118" spans="1:9" s="69" customFormat="1" x14ac:dyDescent="0.25">
      <c r="A118" s="76"/>
      <c r="B118" s="77"/>
      <c r="C118" s="4"/>
      <c r="D118" s="71" t="str">
        <f>UPPER(IF($A118="",IF($B118&lt;&gt;"",VLOOKUP($B118,INSUMOS!$A$3:$D$5205,2,FALSE),""),IF($A118&lt;&gt;"",VLOOKUP($A118,SERVIÇOS!$A$3:$G$7519,2,FALSE),"")))</f>
        <v/>
      </c>
      <c r="E118" s="72" t="str">
        <f>UPPER(IF($A118="",IF($B118&lt;&gt;"",VLOOKUP($B118,INSUMOS!$A$3:$D$5205,3,FALSE),""),IF($A118&lt;&gt;"",VLOOKUP($A118,SERVIÇOS!$A$3:$G$7519,3,FALSE),"")))</f>
        <v/>
      </c>
      <c r="F118" s="79"/>
      <c r="G118" s="70" t="str">
        <f>IF($A118="",IF($B118&lt;&gt;"",VLOOKUP($B118,INSUMOS!$A$3:$D$5205,4,FALSE),""),IF($A118&lt;&gt;"",VLOOKUP($A118,SERVIÇOS!$A$3:$G$7522,7,FALSE),""))</f>
        <v/>
      </c>
      <c r="H118" s="41">
        <f t="shared" si="21"/>
        <v>0</v>
      </c>
      <c r="I118" s="73"/>
    </row>
    <row r="119" spans="1:9" s="69" customFormat="1" x14ac:dyDescent="0.25">
      <c r="A119" s="76"/>
      <c r="B119" s="77"/>
      <c r="C119" s="4"/>
      <c r="D119" s="71" t="str">
        <f>UPPER(IF($A119="",IF($B119&lt;&gt;"",VLOOKUP($B119,INSUMOS!$A$3:$D$5205,2,FALSE),""),IF($A119&lt;&gt;"",VLOOKUP($A119,SERVIÇOS!$A$3:$G$7519,2,FALSE),"")))</f>
        <v/>
      </c>
      <c r="E119" s="72" t="str">
        <f>UPPER(IF($A119="",IF($B119&lt;&gt;"",VLOOKUP($B119,INSUMOS!$A$3:$D$5205,3,FALSE),""),IF($A119&lt;&gt;"",VLOOKUP($A119,SERVIÇOS!$A$3:$G$7519,3,FALSE),"")))</f>
        <v/>
      </c>
      <c r="F119" s="79"/>
      <c r="G119" s="70" t="str">
        <f>IF($A119="",IF($B119&lt;&gt;"",VLOOKUP($B119,INSUMOS!$A$3:$D$5205,4,FALSE),""),IF($A119&lt;&gt;"",VLOOKUP($A119,SERVIÇOS!$A$3:$G$7522,7,FALSE),""))</f>
        <v/>
      </c>
      <c r="H119" s="41">
        <f t="shared" si="21"/>
        <v>0</v>
      </c>
      <c r="I119" s="73"/>
    </row>
    <row r="120" spans="1:9" s="69" customFormat="1" x14ac:dyDescent="0.25">
      <c r="A120" s="76"/>
      <c r="B120" s="77"/>
      <c r="C120" s="4"/>
      <c r="D120" s="71" t="str">
        <f>UPPER(IF($A120="",IF($B120&lt;&gt;"",VLOOKUP($B120,INSUMOS!$A$3:$D$5205,2,FALSE),""),IF($A120&lt;&gt;"",VLOOKUP($A120,SERVIÇOS!$A$3:$G$7519,2,FALSE),"")))</f>
        <v/>
      </c>
      <c r="E120" s="72" t="str">
        <f>UPPER(IF($A120="",IF($B120&lt;&gt;"",VLOOKUP($B120,INSUMOS!$A$3:$D$5205,3,FALSE),""),IF($A120&lt;&gt;"",VLOOKUP($A120,SERVIÇOS!$A$3:$G$7519,3,FALSE),"")))</f>
        <v/>
      </c>
      <c r="F120" s="79"/>
      <c r="G120" s="70" t="str">
        <f>IF($A120="",IF($B120&lt;&gt;"",VLOOKUP($B120,INSUMOS!$A$3:$D$5205,4,FALSE),""),IF($A120&lt;&gt;"",VLOOKUP($A120,SERVIÇOS!$A$3:$G$7522,7,FALSE),""))</f>
        <v/>
      </c>
      <c r="H120" s="41">
        <f t="shared" si="21"/>
        <v>0</v>
      </c>
      <c r="I120" s="73"/>
    </row>
    <row r="121" spans="1:9" s="69" customFormat="1" x14ac:dyDescent="0.25">
      <c r="A121" s="76"/>
      <c r="B121" s="77"/>
      <c r="C121" s="4"/>
      <c r="D121" s="71" t="str">
        <f>UPPER(IF($A121="",IF($B121&lt;&gt;"",VLOOKUP($B121,INSUMOS!$A$3:$D$5205,2,FALSE),""),IF($A121&lt;&gt;"",VLOOKUP($A121,SERVIÇOS!$A$3:$G$7519,2,FALSE),"")))</f>
        <v/>
      </c>
      <c r="E121" s="72" t="str">
        <f>UPPER(IF($A121="",IF($B121&lt;&gt;"",VLOOKUP($B121,INSUMOS!$A$3:$D$5205,3,FALSE),""),IF($A121&lt;&gt;"",VLOOKUP($A121,SERVIÇOS!$A$3:$G$7519,3,FALSE),"")))</f>
        <v/>
      </c>
      <c r="F121" s="79"/>
      <c r="G121" s="70" t="str">
        <f>IF($A121="",IF($B121&lt;&gt;"",VLOOKUP($B121,INSUMOS!$A$3:$D$5205,4,FALSE),""),IF($A121&lt;&gt;"",VLOOKUP($A121,SERVIÇOS!$A$3:$G$7522,7,FALSE),""))</f>
        <v/>
      </c>
      <c r="H121" s="41">
        <f t="shared" si="21"/>
        <v>0</v>
      </c>
      <c r="I121" s="73"/>
    </row>
    <row r="122" spans="1:9" s="69" customFormat="1" x14ac:dyDescent="0.25">
      <c r="A122" s="76"/>
      <c r="B122" s="77"/>
      <c r="C122" s="4"/>
      <c r="D122" s="71" t="str">
        <f>UPPER(IF($A122="",IF($B122&lt;&gt;"",VLOOKUP($B122,INSUMOS!$A$3:$D$5205,2,FALSE),""),IF($A122&lt;&gt;"",VLOOKUP($A122,SERVIÇOS!$A$3:$G$7519,2,FALSE),"")))</f>
        <v/>
      </c>
      <c r="E122" s="72" t="str">
        <f>UPPER(IF($A122="",IF($B122&lt;&gt;"",VLOOKUP($B122,INSUMOS!$A$3:$D$5205,3,FALSE),""),IF($A122&lt;&gt;"",VLOOKUP($A122,SERVIÇOS!$A$3:$G$7519,3,FALSE),"")))</f>
        <v/>
      </c>
      <c r="F122" s="79"/>
      <c r="G122" s="70" t="str">
        <f>IF($A122="",IF($B122&lt;&gt;"",VLOOKUP($B122,INSUMOS!$A$3:$D$5205,4,FALSE),""),IF($A122&lt;&gt;"",VLOOKUP($A122,SERVIÇOS!$A$3:$G$7522,7,FALSE),""))</f>
        <v/>
      </c>
      <c r="H122" s="41">
        <f t="shared" si="21"/>
        <v>0</v>
      </c>
      <c r="I122" s="73"/>
    </row>
    <row r="123" spans="1:9" s="69" customFormat="1" x14ac:dyDescent="0.25">
      <c r="A123" s="76"/>
      <c r="B123" s="77"/>
      <c r="C123" s="4"/>
      <c r="D123" s="71" t="str">
        <f>UPPER(IF($A123="",IF($B123&lt;&gt;"",VLOOKUP($B123,INSUMOS!$A$3:$D$5205,2,FALSE),""),IF($A123&lt;&gt;"",VLOOKUP($A123,SERVIÇOS!$A$3:$G$7519,2,FALSE),"")))</f>
        <v/>
      </c>
      <c r="E123" s="72" t="str">
        <f>UPPER(IF($A123="",IF($B123&lt;&gt;"",VLOOKUP($B123,INSUMOS!$A$3:$D$5205,3,FALSE),""),IF($A123&lt;&gt;"",VLOOKUP($A123,SERVIÇOS!$A$3:$G$7519,3,FALSE),"")))</f>
        <v/>
      </c>
      <c r="F123" s="79"/>
      <c r="G123" s="70" t="str">
        <f>IF($A123="",IF($B123&lt;&gt;"",VLOOKUP($B123,INSUMOS!$A$3:$D$5205,4,FALSE),""),IF($A123&lt;&gt;"",VLOOKUP($A123,SERVIÇOS!$A$3:$G$7522,7,FALSE),""))</f>
        <v/>
      </c>
      <c r="H123" s="41">
        <f t="shared" si="21"/>
        <v>0</v>
      </c>
      <c r="I123" s="73"/>
    </row>
    <row r="124" spans="1:9" s="69" customFormat="1" x14ac:dyDescent="0.25">
      <c r="A124" s="76"/>
      <c r="B124" s="77"/>
      <c r="C124" s="4"/>
      <c r="D124" s="71" t="str">
        <f>UPPER(IF($A124="",IF($B124&lt;&gt;"",VLOOKUP($B124,INSUMOS!$A$3:$D$5205,2,FALSE),""),IF($A124&lt;&gt;"",VLOOKUP($A124,SERVIÇOS!$A$3:$G$7519,2,FALSE),"")))</f>
        <v/>
      </c>
      <c r="E124" s="72" t="str">
        <f>UPPER(IF($A124="",IF($B124&lt;&gt;"",VLOOKUP($B124,INSUMOS!$A$3:$D$5205,3,FALSE),""),IF($A124&lt;&gt;"",VLOOKUP($A124,SERVIÇOS!$A$3:$G$7519,3,FALSE),"")))</f>
        <v/>
      </c>
      <c r="F124" s="79"/>
      <c r="G124" s="70" t="str">
        <f>IF($A124="",IF($B124&lt;&gt;"",VLOOKUP($B124,INSUMOS!$A$3:$D$5205,4,FALSE),""),IF($A124&lt;&gt;"",VLOOKUP($A124,SERVIÇOS!$A$3:$G$7522,7,FALSE),""))</f>
        <v/>
      </c>
      <c r="H124" s="41">
        <f t="shared" si="21"/>
        <v>0</v>
      </c>
      <c r="I124" s="73"/>
    </row>
    <row r="125" spans="1:9" s="69" customFormat="1" x14ac:dyDescent="0.25">
      <c r="A125" s="76"/>
      <c r="B125" s="77"/>
      <c r="C125" s="4"/>
      <c r="D125" s="71" t="str">
        <f>UPPER(IF($A125="",IF($B125&lt;&gt;"",VLOOKUP($B125,INSUMOS!$A$3:$D$5205,2,FALSE),""),IF($A125&lt;&gt;"",VLOOKUP($A125,SERVIÇOS!$A$3:$G$7519,2,FALSE),"")))</f>
        <v/>
      </c>
      <c r="E125" s="72" t="str">
        <f>UPPER(IF($A125="",IF($B125&lt;&gt;"",VLOOKUP($B125,INSUMOS!$A$3:$D$5205,3,FALSE),""),IF($A125&lt;&gt;"",VLOOKUP($A125,SERVIÇOS!$A$3:$G$7519,3,FALSE),"")))</f>
        <v/>
      </c>
      <c r="F125" s="79"/>
      <c r="G125" s="70" t="str">
        <f>IF($A125="",IF($B125&lt;&gt;"",VLOOKUP($B125,INSUMOS!$A$3:$D$5205,4,FALSE),""),IF($A125&lt;&gt;"",VLOOKUP($A125,SERVIÇOS!$A$3:$G$7522,7,FALSE),""))</f>
        <v/>
      </c>
      <c r="H125" s="41">
        <f t="shared" si="21"/>
        <v>0</v>
      </c>
      <c r="I125" s="73"/>
    </row>
    <row r="126" spans="1:9" s="69" customFormat="1" x14ac:dyDescent="0.25">
      <c r="A126" s="76"/>
      <c r="B126" s="77"/>
      <c r="C126" s="4"/>
      <c r="D126" s="71" t="str">
        <f>UPPER(IF($A126="",IF($B126&lt;&gt;"",VLOOKUP($B126,INSUMOS!$A$3:$D$5205,2,FALSE),""),IF($A126&lt;&gt;"",VLOOKUP($A126,SERVIÇOS!$A$3:$G$7519,2,FALSE),"")))</f>
        <v/>
      </c>
      <c r="E126" s="72" t="str">
        <f>UPPER(IF($A126="",IF($B126&lt;&gt;"",VLOOKUP($B126,INSUMOS!$A$3:$D$5205,3,FALSE),""),IF($A126&lt;&gt;"",VLOOKUP($A126,SERVIÇOS!$A$3:$G$7519,3,FALSE),"")))</f>
        <v/>
      </c>
      <c r="F126" s="79"/>
      <c r="G126" s="70" t="str">
        <f>IF($A126="",IF($B126&lt;&gt;"",VLOOKUP($B126,INSUMOS!$A$3:$D$5205,4,FALSE),""),IF($A126&lt;&gt;"",VLOOKUP($A126,SERVIÇOS!$A$3:$G$7522,7,FALSE),""))</f>
        <v/>
      </c>
      <c r="H126" s="41">
        <f t="shared" si="21"/>
        <v>0</v>
      </c>
      <c r="I126" s="73"/>
    </row>
    <row r="127" spans="1:9" s="69" customFormat="1" x14ac:dyDescent="0.25">
      <c r="A127" s="76"/>
      <c r="B127" s="77"/>
      <c r="C127" s="4"/>
      <c r="D127" s="71" t="str">
        <f>UPPER(IF($A127="",IF($B127&lt;&gt;"",VLOOKUP($B127,INSUMOS!$A$3:$D$5205,2,FALSE),""),IF($A127&lt;&gt;"",VLOOKUP($A127,SERVIÇOS!$A$3:$G$7519,2,FALSE),"")))</f>
        <v/>
      </c>
      <c r="E127" s="72" t="str">
        <f>UPPER(IF($A127="",IF($B127&lt;&gt;"",VLOOKUP($B127,INSUMOS!$A$3:$D$5205,3,FALSE),""),IF($A127&lt;&gt;"",VLOOKUP($A127,SERVIÇOS!$A$3:$G$7519,3,FALSE),"")))</f>
        <v/>
      </c>
      <c r="F127" s="79"/>
      <c r="G127" s="70" t="str">
        <f>IF($A127="",IF($B127&lt;&gt;"",VLOOKUP($B127,INSUMOS!$A$3:$D$5205,4,FALSE),""),IF($A127&lt;&gt;"",VLOOKUP($A127,SERVIÇOS!$A$3:$G$7522,7,FALSE),""))</f>
        <v/>
      </c>
      <c r="H127" s="41">
        <f t="shared" si="21"/>
        <v>0</v>
      </c>
      <c r="I127" s="73"/>
    </row>
    <row r="128" spans="1:9" s="69" customFormat="1" x14ac:dyDescent="0.25">
      <c r="A128" s="76"/>
      <c r="B128" s="77"/>
      <c r="C128" s="4"/>
      <c r="D128" s="71" t="str">
        <f>UPPER(IF($A128="",IF($B128&lt;&gt;"",VLOOKUP($B128,INSUMOS!$A$3:$D$5205,2,FALSE),""),IF($A128&lt;&gt;"",VLOOKUP($A128,SERVIÇOS!$A$3:$G$7519,2,FALSE),"")))</f>
        <v/>
      </c>
      <c r="E128" s="72" t="str">
        <f>UPPER(IF($A128="",IF($B128&lt;&gt;"",VLOOKUP($B128,INSUMOS!$A$3:$D$5205,3,FALSE),""),IF($A128&lt;&gt;"",VLOOKUP($A128,SERVIÇOS!$A$3:$G$7519,3,FALSE),"")))</f>
        <v/>
      </c>
      <c r="F128" s="79"/>
      <c r="G128" s="70" t="str">
        <f>IF($A128="",IF($B128&lt;&gt;"",VLOOKUP($B128,INSUMOS!$A$3:$D$5205,4,FALSE),""),IF($A128&lt;&gt;"",VLOOKUP($A128,SERVIÇOS!$A$3:$G$7522,7,FALSE),""))</f>
        <v/>
      </c>
      <c r="H128" s="41">
        <f t="shared" si="21"/>
        <v>0</v>
      </c>
      <c r="I128" s="73"/>
    </row>
    <row r="129" spans="1:9" s="69" customFormat="1" x14ac:dyDescent="0.25">
      <c r="A129" s="76"/>
      <c r="B129" s="77"/>
      <c r="C129" s="4"/>
      <c r="D129" s="71" t="str">
        <f>UPPER(IF($A129="",IF($B129&lt;&gt;"",VLOOKUP($B129,INSUMOS!$A$3:$D$5205,2,FALSE),""),IF($A129&lt;&gt;"",VLOOKUP($A129,SERVIÇOS!$A$3:$G$7519,2,FALSE),"")))</f>
        <v/>
      </c>
      <c r="E129" s="72" t="str">
        <f>UPPER(IF($A129="",IF($B129&lt;&gt;"",VLOOKUP($B129,INSUMOS!$A$3:$D$5205,3,FALSE),""),IF($A129&lt;&gt;"",VLOOKUP($A129,SERVIÇOS!$A$3:$G$7519,3,FALSE),"")))</f>
        <v/>
      </c>
      <c r="F129" s="79"/>
      <c r="G129" s="70" t="str">
        <f>IF($A129="",IF($B129&lt;&gt;"",VLOOKUP($B129,INSUMOS!$A$3:$D$5205,4,FALSE),""),IF($A129&lt;&gt;"",VLOOKUP($A129,SERVIÇOS!$A$3:$G$7522,7,FALSE),""))</f>
        <v/>
      </c>
      <c r="H129" s="41">
        <f t="shared" si="21"/>
        <v>0</v>
      </c>
      <c r="I129" s="73"/>
    </row>
    <row r="130" spans="1:9" s="69" customFormat="1" x14ac:dyDescent="0.25">
      <c r="A130" s="76"/>
      <c r="B130" s="77"/>
      <c r="C130" s="4"/>
      <c r="D130" s="71" t="str">
        <f>UPPER(IF($A130="",IF($B130&lt;&gt;"",VLOOKUP($B130,INSUMOS!$A$3:$D$5205,2,FALSE),""),IF($A130&lt;&gt;"",VLOOKUP($A130,SERVIÇOS!$A$3:$G$7519,2,FALSE),"")))</f>
        <v/>
      </c>
      <c r="E130" s="72" t="str">
        <f>UPPER(IF($A130="",IF($B130&lt;&gt;"",VLOOKUP($B130,INSUMOS!$A$3:$D$5205,3,FALSE),""),IF($A130&lt;&gt;"",VLOOKUP($A130,SERVIÇOS!$A$3:$G$7519,3,FALSE),"")))</f>
        <v/>
      </c>
      <c r="F130" s="79"/>
      <c r="G130" s="70" t="str">
        <f>IF($A130="",IF($B130&lt;&gt;"",VLOOKUP($B130,INSUMOS!$A$3:$D$5205,4,FALSE),""),IF($A130&lt;&gt;"",VLOOKUP($A130,SERVIÇOS!$A$3:$G$7522,7,FALSE),""))</f>
        <v/>
      </c>
      <c r="H130" s="41">
        <f t="shared" si="21"/>
        <v>0</v>
      </c>
      <c r="I130" s="73"/>
    </row>
    <row r="131" spans="1:9" s="69" customFormat="1" x14ac:dyDescent="0.25">
      <c r="A131" s="76"/>
      <c r="B131" s="77"/>
      <c r="C131" s="4"/>
      <c r="D131" s="71" t="str">
        <f>UPPER(IF($A131="",IF($B131&lt;&gt;"",VLOOKUP($B131,INSUMOS!$A$3:$D$5205,2,FALSE),""),IF($A131&lt;&gt;"",VLOOKUP($A131,SERVIÇOS!$A$3:$G$7519,2,FALSE),"")))</f>
        <v/>
      </c>
      <c r="E131" s="72" t="str">
        <f>UPPER(IF($A131="",IF($B131&lt;&gt;"",VLOOKUP($B131,INSUMOS!$A$3:$D$5205,3,FALSE),""),IF($A131&lt;&gt;"",VLOOKUP($A131,SERVIÇOS!$A$3:$G$7519,3,FALSE),"")))</f>
        <v/>
      </c>
      <c r="F131" s="79"/>
      <c r="G131" s="70" t="str">
        <f>IF($A131="",IF($B131&lt;&gt;"",VLOOKUP($B131,INSUMOS!$A$3:$D$5205,4,FALSE),""),IF($A131&lt;&gt;"",VLOOKUP($A131,SERVIÇOS!$A$3:$G$7522,7,FALSE),""))</f>
        <v/>
      </c>
      <c r="H131" s="41">
        <f t="shared" si="21"/>
        <v>0</v>
      </c>
      <c r="I131" s="73"/>
    </row>
    <row r="132" spans="1:9" s="69" customFormat="1" x14ac:dyDescent="0.25">
      <c r="A132" s="76"/>
      <c r="B132" s="77"/>
      <c r="C132" s="4"/>
      <c r="D132" s="71" t="str">
        <f>UPPER(IF($A132="",IF($B132&lt;&gt;"",VLOOKUP($B132,INSUMOS!$A$3:$D$5205,2,FALSE),""),IF($A132&lt;&gt;"",VLOOKUP($A132,SERVIÇOS!$A$3:$G$7519,2,FALSE),"")))</f>
        <v/>
      </c>
      <c r="E132" s="72" t="str">
        <f>UPPER(IF($A132="",IF($B132&lt;&gt;"",VLOOKUP($B132,INSUMOS!$A$3:$D$5205,3,FALSE),""),IF($A132&lt;&gt;"",VLOOKUP($A132,SERVIÇOS!$A$3:$G$7519,3,FALSE),"")))</f>
        <v/>
      </c>
      <c r="F132" s="79"/>
      <c r="G132" s="70" t="str">
        <f>IF($A132="",IF($B132&lt;&gt;"",VLOOKUP($B132,INSUMOS!$A$3:$D$5205,4,FALSE),""),IF($A132&lt;&gt;"",VLOOKUP($A132,SERVIÇOS!$A$3:$G$7522,7,FALSE),""))</f>
        <v/>
      </c>
      <c r="H132" s="41">
        <f t="shared" si="21"/>
        <v>0</v>
      </c>
      <c r="I132" s="73"/>
    </row>
    <row r="133" spans="1:9" s="69" customFormat="1" x14ac:dyDescent="0.25">
      <c r="A133" s="76"/>
      <c r="B133" s="77"/>
      <c r="C133" s="4"/>
      <c r="D133" s="71" t="str">
        <f>UPPER(IF($A133="",IF($B133&lt;&gt;"",VLOOKUP($B133,INSUMOS!$A$3:$D$5205,2,FALSE),""),IF($A133&lt;&gt;"",VLOOKUP($A133,SERVIÇOS!$A$3:$G$7519,2,FALSE),"")))</f>
        <v/>
      </c>
      <c r="E133" s="72" t="str">
        <f>UPPER(IF($A133="",IF($B133&lt;&gt;"",VLOOKUP($B133,INSUMOS!$A$3:$D$5205,3,FALSE),""),IF($A133&lt;&gt;"",VLOOKUP($A133,SERVIÇOS!$A$3:$G$7519,3,FALSE),"")))</f>
        <v/>
      </c>
      <c r="F133" s="79"/>
      <c r="G133" s="70" t="str">
        <f>IF($A133="",IF($B133&lt;&gt;"",VLOOKUP($B133,INSUMOS!$A$3:$D$5205,4,FALSE),""),IF($A133&lt;&gt;"",VLOOKUP($A133,SERVIÇOS!$A$3:$G$7522,7,FALSE),""))</f>
        <v/>
      </c>
      <c r="H133" s="41">
        <f t="shared" si="21"/>
        <v>0</v>
      </c>
      <c r="I133" s="73"/>
    </row>
    <row r="134" spans="1:9" s="69" customFormat="1" x14ac:dyDescent="0.25">
      <c r="A134" s="76"/>
      <c r="B134" s="77"/>
      <c r="C134" s="4"/>
      <c r="D134" s="71" t="str">
        <f>UPPER(IF($A134="",IF($B134&lt;&gt;"",VLOOKUP($B134,INSUMOS!$A$3:$D$5205,2,FALSE),""),IF($A134&lt;&gt;"",VLOOKUP($A134,SERVIÇOS!$A$3:$G$7519,2,FALSE),"")))</f>
        <v/>
      </c>
      <c r="E134" s="72" t="str">
        <f>UPPER(IF($A134="",IF($B134&lt;&gt;"",VLOOKUP($B134,INSUMOS!$A$3:$D$5205,3,FALSE),""),IF($A134&lt;&gt;"",VLOOKUP($A134,SERVIÇOS!$A$3:$G$7519,3,FALSE),"")))</f>
        <v/>
      </c>
      <c r="F134" s="79"/>
      <c r="G134" s="70" t="str">
        <f>IF($A134="",IF($B134&lt;&gt;"",VLOOKUP($B134,INSUMOS!$A$3:$D$5205,4,FALSE),""),IF($A134&lt;&gt;"",VLOOKUP($A134,SERVIÇOS!$A$3:$G$7522,7,FALSE),""))</f>
        <v/>
      </c>
      <c r="H134" s="41">
        <f t="shared" si="21"/>
        <v>0</v>
      </c>
      <c r="I134" s="73"/>
    </row>
    <row r="135" spans="1:9" s="69" customFormat="1" x14ac:dyDescent="0.25">
      <c r="A135" s="76"/>
      <c r="B135" s="77"/>
      <c r="C135" s="4"/>
      <c r="D135" s="71" t="str">
        <f>UPPER(IF($A135="",IF($B135&lt;&gt;"",VLOOKUP($B135,INSUMOS!$A$3:$D$5205,2,FALSE),""),IF($A135&lt;&gt;"",VLOOKUP($A135,SERVIÇOS!$A$3:$G$7519,2,FALSE),"")))</f>
        <v/>
      </c>
      <c r="E135" s="72" t="str">
        <f>UPPER(IF($A135="",IF($B135&lt;&gt;"",VLOOKUP($B135,INSUMOS!$A$3:$D$5205,3,FALSE),""),IF($A135&lt;&gt;"",VLOOKUP($A135,SERVIÇOS!$A$3:$G$7519,3,FALSE),"")))</f>
        <v/>
      </c>
      <c r="F135" s="79"/>
      <c r="G135" s="70" t="str">
        <f>IF($A135="",IF($B135&lt;&gt;"",VLOOKUP($B135,INSUMOS!$A$3:$D$5205,4,FALSE),""),IF($A135&lt;&gt;"",VLOOKUP($A135,SERVIÇOS!$A$3:$G$7522,7,FALSE),""))</f>
        <v/>
      </c>
      <c r="H135" s="41">
        <f t="shared" si="21"/>
        <v>0</v>
      </c>
      <c r="I135" s="73"/>
    </row>
    <row r="136" spans="1:9" s="69" customFormat="1" x14ac:dyDescent="0.25">
      <c r="A136" s="76"/>
      <c r="B136" s="77"/>
      <c r="C136" s="4"/>
      <c r="D136" s="71" t="str">
        <f>UPPER(IF($A136="",IF($B136&lt;&gt;"",VLOOKUP($B136,INSUMOS!$A$3:$D$5205,2,FALSE),""),IF($A136&lt;&gt;"",VLOOKUP($A136,SERVIÇOS!$A$3:$G$7519,2,FALSE),"")))</f>
        <v/>
      </c>
      <c r="E136" s="72" t="str">
        <f>UPPER(IF($A136="",IF($B136&lt;&gt;"",VLOOKUP($B136,INSUMOS!$A$3:$D$5205,3,FALSE),""),IF($A136&lt;&gt;"",VLOOKUP($A136,SERVIÇOS!$A$3:$G$7519,3,FALSE),"")))</f>
        <v/>
      </c>
      <c r="F136" s="79"/>
      <c r="G136" s="70" t="str">
        <f>IF($A136="",IF($B136&lt;&gt;"",VLOOKUP($B136,INSUMOS!$A$3:$D$5205,4,FALSE),""),IF($A136&lt;&gt;"",VLOOKUP($A136,SERVIÇOS!$A$3:$G$7522,7,FALSE),""))</f>
        <v/>
      </c>
      <c r="H136" s="41">
        <f t="shared" ref="H136:H199" si="22">IF(F136=0,0,F136*G136)</f>
        <v>0</v>
      </c>
      <c r="I136" s="73"/>
    </row>
    <row r="137" spans="1:9" s="69" customFormat="1" x14ac:dyDescent="0.25">
      <c r="A137" s="76"/>
      <c r="B137" s="77"/>
      <c r="C137" s="4"/>
      <c r="D137" s="71" t="str">
        <f>UPPER(IF($A137="",IF($B137&lt;&gt;"",VLOOKUP($B137,INSUMOS!$A$3:$D$5205,2,FALSE),""),IF($A137&lt;&gt;"",VLOOKUP($A137,SERVIÇOS!$A$3:$G$7519,2,FALSE),"")))</f>
        <v/>
      </c>
      <c r="E137" s="72" t="str">
        <f>UPPER(IF($A137="",IF($B137&lt;&gt;"",VLOOKUP($B137,INSUMOS!$A$3:$D$5205,3,FALSE),""),IF($A137&lt;&gt;"",VLOOKUP($A137,SERVIÇOS!$A$3:$G$7519,3,FALSE),"")))</f>
        <v/>
      </c>
      <c r="F137" s="79"/>
      <c r="G137" s="70" t="str">
        <f>IF($A137="",IF($B137&lt;&gt;"",VLOOKUP($B137,INSUMOS!$A$3:$D$5205,4,FALSE),""),IF($A137&lt;&gt;"",VLOOKUP($A137,SERVIÇOS!$A$3:$G$7522,7,FALSE),""))</f>
        <v/>
      </c>
      <c r="H137" s="41">
        <f t="shared" si="22"/>
        <v>0</v>
      </c>
      <c r="I137" s="73"/>
    </row>
    <row r="138" spans="1:9" s="69" customFormat="1" x14ac:dyDescent="0.25">
      <c r="A138" s="76"/>
      <c r="B138" s="77"/>
      <c r="C138" s="4"/>
      <c r="D138" s="71" t="str">
        <f>UPPER(IF($A138="",IF($B138&lt;&gt;"",VLOOKUP($B138,INSUMOS!$A$3:$D$5205,2,FALSE),""),IF($A138&lt;&gt;"",VLOOKUP($A138,SERVIÇOS!$A$3:$G$7519,2,FALSE),"")))</f>
        <v/>
      </c>
      <c r="E138" s="72" t="str">
        <f>UPPER(IF($A138="",IF($B138&lt;&gt;"",VLOOKUP($B138,INSUMOS!$A$3:$D$5205,3,FALSE),""),IF($A138&lt;&gt;"",VLOOKUP($A138,SERVIÇOS!$A$3:$G$7519,3,FALSE),"")))</f>
        <v/>
      </c>
      <c r="F138" s="79"/>
      <c r="G138" s="70" t="str">
        <f>IF($A138="",IF($B138&lt;&gt;"",VLOOKUP($B138,INSUMOS!$A$3:$D$5205,4,FALSE),""),IF($A138&lt;&gt;"",VLOOKUP($A138,SERVIÇOS!$A$3:$G$7522,7,FALSE),""))</f>
        <v/>
      </c>
      <c r="H138" s="41">
        <f t="shared" si="22"/>
        <v>0</v>
      </c>
      <c r="I138" s="73"/>
    </row>
    <row r="139" spans="1:9" s="69" customFormat="1" x14ac:dyDescent="0.25">
      <c r="A139" s="76"/>
      <c r="B139" s="77"/>
      <c r="C139" s="4"/>
      <c r="D139" s="71" t="str">
        <f>UPPER(IF($A139="",IF($B139&lt;&gt;"",VLOOKUP($B139,INSUMOS!$A$3:$D$5205,2,FALSE),""),IF($A139&lt;&gt;"",VLOOKUP($A139,SERVIÇOS!$A$3:$G$7519,2,FALSE),"")))</f>
        <v/>
      </c>
      <c r="E139" s="72" t="str">
        <f>UPPER(IF($A139="",IF($B139&lt;&gt;"",VLOOKUP($B139,INSUMOS!$A$3:$D$5205,3,FALSE),""),IF($A139&lt;&gt;"",VLOOKUP($A139,SERVIÇOS!$A$3:$G$7519,3,FALSE),"")))</f>
        <v/>
      </c>
      <c r="F139" s="79"/>
      <c r="G139" s="70" t="str">
        <f>IF($A139="",IF($B139&lt;&gt;"",VLOOKUP($B139,INSUMOS!$A$3:$D$5205,4,FALSE),""),IF($A139&lt;&gt;"",VLOOKUP($A139,SERVIÇOS!$A$3:$G$7522,7,FALSE),""))</f>
        <v/>
      </c>
      <c r="H139" s="41">
        <f t="shared" si="22"/>
        <v>0</v>
      </c>
      <c r="I139" s="73"/>
    </row>
    <row r="140" spans="1:9" s="69" customFormat="1" x14ac:dyDescent="0.25">
      <c r="A140" s="76"/>
      <c r="B140" s="77"/>
      <c r="C140" s="4"/>
      <c r="D140" s="71" t="str">
        <f>UPPER(IF($A140="",IF($B140&lt;&gt;"",VLOOKUP($B140,INSUMOS!$A$3:$D$5205,2,FALSE),""),IF($A140&lt;&gt;"",VLOOKUP($A140,SERVIÇOS!$A$3:$G$7519,2,FALSE),"")))</f>
        <v/>
      </c>
      <c r="E140" s="72" t="str">
        <f>UPPER(IF($A140="",IF($B140&lt;&gt;"",VLOOKUP($B140,INSUMOS!$A$3:$D$5205,3,FALSE),""),IF($A140&lt;&gt;"",VLOOKUP($A140,SERVIÇOS!$A$3:$G$7519,3,FALSE),"")))</f>
        <v/>
      </c>
      <c r="F140" s="79"/>
      <c r="G140" s="70" t="str">
        <f>IF($A140="",IF($B140&lt;&gt;"",VLOOKUP($B140,INSUMOS!$A$3:$D$5205,4,FALSE),""),IF($A140&lt;&gt;"",VLOOKUP($A140,SERVIÇOS!$A$3:$G$7522,7,FALSE),""))</f>
        <v/>
      </c>
      <c r="H140" s="41">
        <f t="shared" si="22"/>
        <v>0</v>
      </c>
      <c r="I140" s="73"/>
    </row>
    <row r="141" spans="1:9" s="69" customFormat="1" x14ac:dyDescent="0.25">
      <c r="A141" s="76"/>
      <c r="B141" s="77"/>
      <c r="C141" s="4"/>
      <c r="D141" s="71" t="str">
        <f>UPPER(IF($A141="",IF($B141&lt;&gt;"",VLOOKUP($B141,INSUMOS!$A$3:$D$5205,2,FALSE),""),IF($A141&lt;&gt;"",VLOOKUP($A141,SERVIÇOS!$A$3:$G$7519,2,FALSE),"")))</f>
        <v/>
      </c>
      <c r="E141" s="72" t="str">
        <f>UPPER(IF($A141="",IF($B141&lt;&gt;"",VLOOKUP($B141,INSUMOS!$A$3:$D$5205,3,FALSE),""),IF($A141&lt;&gt;"",VLOOKUP($A141,SERVIÇOS!$A$3:$G$7519,3,FALSE),"")))</f>
        <v/>
      </c>
      <c r="F141" s="79"/>
      <c r="G141" s="70" t="str">
        <f>IF($A141="",IF($B141&lt;&gt;"",VLOOKUP($B141,INSUMOS!$A$3:$D$5205,4,FALSE),""),IF($A141&lt;&gt;"",VLOOKUP($A141,SERVIÇOS!$A$3:$G$7522,7,FALSE),""))</f>
        <v/>
      </c>
      <c r="H141" s="41">
        <f t="shared" si="22"/>
        <v>0</v>
      </c>
      <c r="I141" s="73"/>
    </row>
    <row r="142" spans="1:9" s="69" customFormat="1" x14ac:dyDescent="0.25">
      <c r="A142" s="76"/>
      <c r="B142" s="77"/>
      <c r="C142" s="4"/>
      <c r="D142" s="71" t="str">
        <f>UPPER(IF($A142="",IF($B142&lt;&gt;"",VLOOKUP($B142,INSUMOS!$A$3:$D$5205,2,FALSE),""),IF($A142&lt;&gt;"",VLOOKUP($A142,SERVIÇOS!$A$3:$G$7519,2,FALSE),"")))</f>
        <v/>
      </c>
      <c r="E142" s="72" t="str">
        <f>UPPER(IF($A142="",IF($B142&lt;&gt;"",VLOOKUP($B142,INSUMOS!$A$3:$D$5205,3,FALSE),""),IF($A142&lt;&gt;"",VLOOKUP($A142,SERVIÇOS!$A$3:$G$7519,3,FALSE),"")))</f>
        <v/>
      </c>
      <c r="F142" s="79"/>
      <c r="G142" s="70" t="str">
        <f>IF($A142="",IF($B142&lt;&gt;"",VLOOKUP($B142,INSUMOS!$A$3:$D$5205,4,FALSE),""),IF($A142&lt;&gt;"",VLOOKUP($A142,SERVIÇOS!$A$3:$G$7522,7,FALSE),""))</f>
        <v/>
      </c>
      <c r="H142" s="41">
        <f t="shared" si="22"/>
        <v>0</v>
      </c>
      <c r="I142" s="73"/>
    </row>
    <row r="143" spans="1:9" s="69" customFormat="1" x14ac:dyDescent="0.25">
      <c r="A143" s="76"/>
      <c r="B143" s="77"/>
      <c r="C143" s="4"/>
      <c r="D143" s="71" t="str">
        <f>UPPER(IF($A143="",IF($B143&lt;&gt;"",VLOOKUP($B143,INSUMOS!$A$3:$D$5205,2,FALSE),""),IF($A143&lt;&gt;"",VLOOKUP($A143,SERVIÇOS!$A$3:$G$7519,2,FALSE),"")))</f>
        <v/>
      </c>
      <c r="E143" s="72" t="str">
        <f>UPPER(IF($A143="",IF($B143&lt;&gt;"",VLOOKUP($B143,INSUMOS!$A$3:$D$5205,3,FALSE),""),IF($A143&lt;&gt;"",VLOOKUP($A143,SERVIÇOS!$A$3:$G$7519,3,FALSE),"")))</f>
        <v/>
      </c>
      <c r="F143" s="79"/>
      <c r="G143" s="70" t="str">
        <f>IF($A143="",IF($B143&lt;&gt;"",VLOOKUP($B143,INSUMOS!$A$3:$D$5205,4,FALSE),""),IF($A143&lt;&gt;"",VLOOKUP($A143,SERVIÇOS!$A$3:$G$7522,7,FALSE),""))</f>
        <v/>
      </c>
      <c r="H143" s="41">
        <f t="shared" si="22"/>
        <v>0</v>
      </c>
      <c r="I143" s="73"/>
    </row>
    <row r="144" spans="1:9" s="69" customFormat="1" x14ac:dyDescent="0.25">
      <c r="A144" s="76"/>
      <c r="B144" s="77"/>
      <c r="C144" s="4"/>
      <c r="D144" s="71" t="str">
        <f>UPPER(IF($A144="",IF($B144&lt;&gt;"",VLOOKUP($B144,INSUMOS!$A$3:$D$5205,2,FALSE),""),IF($A144&lt;&gt;"",VLOOKUP($A144,SERVIÇOS!$A$3:$G$7519,2,FALSE),"")))</f>
        <v/>
      </c>
      <c r="E144" s="72" t="str">
        <f>UPPER(IF($A144="",IF($B144&lt;&gt;"",VLOOKUP($B144,INSUMOS!$A$3:$D$5205,3,FALSE),""),IF($A144&lt;&gt;"",VLOOKUP($A144,SERVIÇOS!$A$3:$G$7519,3,FALSE),"")))</f>
        <v/>
      </c>
      <c r="F144" s="79"/>
      <c r="G144" s="70" t="str">
        <f>IF($A144="",IF($B144&lt;&gt;"",VLOOKUP($B144,INSUMOS!$A$3:$D$5205,4,FALSE),""),IF($A144&lt;&gt;"",VLOOKUP($A144,SERVIÇOS!$A$3:$G$7522,7,FALSE),""))</f>
        <v/>
      </c>
      <c r="H144" s="41">
        <f t="shared" si="22"/>
        <v>0</v>
      </c>
      <c r="I144" s="73"/>
    </row>
    <row r="145" spans="1:9" s="69" customFormat="1" x14ac:dyDescent="0.25">
      <c r="A145" s="76"/>
      <c r="B145" s="77"/>
      <c r="C145" s="4"/>
      <c r="D145" s="71" t="str">
        <f>UPPER(IF($A145="",IF($B145&lt;&gt;"",VLOOKUP($B145,INSUMOS!$A$3:$D$5205,2,FALSE),""),IF($A145&lt;&gt;"",VLOOKUP($A145,SERVIÇOS!$A$3:$G$7519,2,FALSE),"")))</f>
        <v/>
      </c>
      <c r="E145" s="72" t="str">
        <f>UPPER(IF($A145="",IF($B145&lt;&gt;"",VLOOKUP($B145,INSUMOS!$A$3:$D$5205,3,FALSE),""),IF($A145&lt;&gt;"",VLOOKUP($A145,SERVIÇOS!$A$3:$G$7519,3,FALSE),"")))</f>
        <v/>
      </c>
      <c r="F145" s="79"/>
      <c r="G145" s="70" t="str">
        <f>IF($A145="",IF($B145&lt;&gt;"",VLOOKUP($B145,INSUMOS!$A$3:$D$5205,4,FALSE),""),IF($A145&lt;&gt;"",VLOOKUP($A145,SERVIÇOS!$A$3:$G$7522,7,FALSE),""))</f>
        <v/>
      </c>
      <c r="H145" s="41">
        <f t="shared" si="22"/>
        <v>0</v>
      </c>
      <c r="I145" s="73"/>
    </row>
    <row r="146" spans="1:9" s="69" customFormat="1" x14ac:dyDescent="0.25">
      <c r="A146" s="76"/>
      <c r="B146" s="77"/>
      <c r="C146" s="4"/>
      <c r="D146" s="71" t="str">
        <f>UPPER(IF($A146="",IF($B146&lt;&gt;"",VLOOKUP($B146,INSUMOS!$A$3:$D$5205,2,FALSE),""),IF($A146&lt;&gt;"",VLOOKUP($A146,SERVIÇOS!$A$3:$G$7519,2,FALSE),"")))</f>
        <v/>
      </c>
      <c r="E146" s="72" t="str">
        <f>UPPER(IF($A146="",IF($B146&lt;&gt;"",VLOOKUP($B146,INSUMOS!$A$3:$D$5205,3,FALSE),""),IF($A146&lt;&gt;"",VLOOKUP($A146,SERVIÇOS!$A$3:$G$7519,3,FALSE),"")))</f>
        <v/>
      </c>
      <c r="F146" s="79"/>
      <c r="G146" s="70" t="str">
        <f>IF($A146="",IF($B146&lt;&gt;"",VLOOKUP($B146,INSUMOS!$A$3:$D$5205,4,FALSE),""),IF($A146&lt;&gt;"",VLOOKUP($A146,SERVIÇOS!$A$3:$G$7522,7,FALSE),""))</f>
        <v/>
      </c>
      <c r="H146" s="41">
        <f t="shared" si="22"/>
        <v>0</v>
      </c>
      <c r="I146" s="73"/>
    </row>
    <row r="147" spans="1:9" s="69" customFormat="1" x14ac:dyDescent="0.25">
      <c r="A147" s="76"/>
      <c r="B147" s="77"/>
      <c r="C147" s="4"/>
      <c r="D147" s="71" t="str">
        <f>UPPER(IF($A147="",IF($B147&lt;&gt;"",VLOOKUP($B147,INSUMOS!$A$3:$D$5205,2,FALSE),""),IF($A147&lt;&gt;"",VLOOKUP($A147,SERVIÇOS!$A$3:$G$7519,2,FALSE),"")))</f>
        <v/>
      </c>
      <c r="E147" s="72" t="str">
        <f>UPPER(IF($A147="",IF($B147&lt;&gt;"",VLOOKUP($B147,INSUMOS!$A$3:$D$5205,3,FALSE),""),IF($A147&lt;&gt;"",VLOOKUP($A147,SERVIÇOS!$A$3:$G$7519,3,FALSE),"")))</f>
        <v/>
      </c>
      <c r="F147" s="79"/>
      <c r="G147" s="70" t="str">
        <f>IF($A147="",IF($B147&lt;&gt;"",VLOOKUP($B147,INSUMOS!$A$3:$D$5205,4,FALSE),""),IF($A147&lt;&gt;"",VLOOKUP($A147,SERVIÇOS!$A$3:$G$7522,7,FALSE),""))</f>
        <v/>
      </c>
      <c r="H147" s="41">
        <f t="shared" si="22"/>
        <v>0</v>
      </c>
      <c r="I147" s="73"/>
    </row>
    <row r="148" spans="1:9" s="69" customFormat="1" x14ac:dyDescent="0.25">
      <c r="A148" s="76"/>
      <c r="B148" s="77"/>
      <c r="C148" s="4"/>
      <c r="D148" s="71" t="str">
        <f>UPPER(IF($A148="",IF($B148&lt;&gt;"",VLOOKUP($B148,INSUMOS!$A$3:$D$5205,2,FALSE),""),IF($A148&lt;&gt;"",VLOOKUP($A148,SERVIÇOS!$A$3:$G$7519,2,FALSE),"")))</f>
        <v/>
      </c>
      <c r="E148" s="72" t="str">
        <f>UPPER(IF($A148="",IF($B148&lt;&gt;"",VLOOKUP($B148,INSUMOS!$A$3:$D$5205,3,FALSE),""),IF($A148&lt;&gt;"",VLOOKUP($A148,SERVIÇOS!$A$3:$G$7519,3,FALSE),"")))</f>
        <v/>
      </c>
      <c r="F148" s="79"/>
      <c r="G148" s="70" t="str">
        <f>IF($A148="",IF($B148&lt;&gt;"",VLOOKUP($B148,INSUMOS!$A$3:$D$5205,4,FALSE),""),IF($A148&lt;&gt;"",VLOOKUP($A148,SERVIÇOS!$A$3:$G$7522,7,FALSE),""))</f>
        <v/>
      </c>
      <c r="H148" s="41">
        <f t="shared" si="22"/>
        <v>0</v>
      </c>
      <c r="I148" s="73"/>
    </row>
    <row r="149" spans="1:9" s="69" customFormat="1" x14ac:dyDescent="0.25">
      <c r="A149" s="76"/>
      <c r="B149" s="77"/>
      <c r="C149" s="4"/>
      <c r="D149" s="71" t="str">
        <f>UPPER(IF($A149="",IF($B149&lt;&gt;"",VLOOKUP($B149,INSUMOS!$A$3:$D$5205,2,FALSE),""),IF($A149&lt;&gt;"",VLOOKUP($A149,SERVIÇOS!$A$3:$G$7519,2,FALSE),"")))</f>
        <v/>
      </c>
      <c r="E149" s="72" t="str">
        <f>UPPER(IF($A149="",IF($B149&lt;&gt;"",VLOOKUP($B149,INSUMOS!$A$3:$D$5205,3,FALSE),""),IF($A149&lt;&gt;"",VLOOKUP($A149,SERVIÇOS!$A$3:$G$7519,3,FALSE),"")))</f>
        <v/>
      </c>
      <c r="F149" s="79"/>
      <c r="G149" s="70" t="str">
        <f>IF($A149="",IF($B149&lt;&gt;"",VLOOKUP($B149,INSUMOS!$A$3:$D$5205,4,FALSE),""),IF($A149&lt;&gt;"",VLOOKUP($A149,SERVIÇOS!$A$3:$G$7522,7,FALSE),""))</f>
        <v/>
      </c>
      <c r="H149" s="41">
        <f t="shared" si="22"/>
        <v>0</v>
      </c>
      <c r="I149" s="73"/>
    </row>
    <row r="150" spans="1:9" s="69" customFormat="1" x14ac:dyDescent="0.25">
      <c r="A150" s="76"/>
      <c r="B150" s="77"/>
      <c r="C150" s="4"/>
      <c r="D150" s="71" t="str">
        <f>UPPER(IF($A150="",IF($B150&lt;&gt;"",VLOOKUP($B150,INSUMOS!$A$3:$D$5205,2,FALSE),""),IF($A150&lt;&gt;"",VLOOKUP($A150,SERVIÇOS!$A$3:$G$7519,2,FALSE),"")))</f>
        <v/>
      </c>
      <c r="E150" s="72" t="str">
        <f>UPPER(IF($A150="",IF($B150&lt;&gt;"",VLOOKUP($B150,INSUMOS!$A$3:$D$5205,3,FALSE),""),IF($A150&lt;&gt;"",VLOOKUP($A150,SERVIÇOS!$A$3:$G$7519,3,FALSE),"")))</f>
        <v/>
      </c>
      <c r="F150" s="79"/>
      <c r="G150" s="70" t="str">
        <f>IF($A150="",IF($B150&lt;&gt;"",VLOOKUP($B150,INSUMOS!$A$3:$D$5205,4,FALSE),""),IF($A150&lt;&gt;"",VLOOKUP($A150,SERVIÇOS!$A$3:$G$7522,7,FALSE),""))</f>
        <v/>
      </c>
      <c r="H150" s="41">
        <f t="shared" si="22"/>
        <v>0</v>
      </c>
      <c r="I150" s="73"/>
    </row>
    <row r="151" spans="1:9" s="69" customFormat="1" x14ac:dyDescent="0.25">
      <c r="A151" s="76"/>
      <c r="B151" s="77"/>
      <c r="C151" s="4"/>
      <c r="D151" s="71" t="str">
        <f>UPPER(IF($A151="",IF($B151&lt;&gt;"",VLOOKUP($B151,INSUMOS!$A$3:$D$5205,2,FALSE),""),IF($A151&lt;&gt;"",VLOOKUP($A151,SERVIÇOS!$A$3:$G$7519,2,FALSE),"")))</f>
        <v/>
      </c>
      <c r="E151" s="72" t="str">
        <f>UPPER(IF($A151="",IF($B151&lt;&gt;"",VLOOKUP($B151,INSUMOS!$A$3:$D$5205,3,FALSE),""),IF($A151&lt;&gt;"",VLOOKUP($A151,SERVIÇOS!$A$3:$G$7519,3,FALSE),"")))</f>
        <v/>
      </c>
      <c r="F151" s="79"/>
      <c r="G151" s="70" t="str">
        <f>IF($A151="",IF($B151&lt;&gt;"",VLOOKUP($B151,INSUMOS!$A$3:$D$5205,4,FALSE),""),IF($A151&lt;&gt;"",VLOOKUP($A151,SERVIÇOS!$A$3:$G$7522,7,FALSE),""))</f>
        <v/>
      </c>
      <c r="H151" s="41">
        <f t="shared" si="22"/>
        <v>0</v>
      </c>
      <c r="I151" s="73"/>
    </row>
    <row r="152" spans="1:9" s="69" customFormat="1" x14ac:dyDescent="0.25">
      <c r="A152" s="76"/>
      <c r="B152" s="77"/>
      <c r="C152" s="4"/>
      <c r="D152" s="71" t="str">
        <f>UPPER(IF($A152="",IF($B152&lt;&gt;"",VLOOKUP($B152,INSUMOS!$A$3:$D$5205,2,FALSE),""),IF($A152&lt;&gt;"",VLOOKUP($A152,SERVIÇOS!$A$3:$G$7519,2,FALSE),"")))</f>
        <v/>
      </c>
      <c r="E152" s="72" t="str">
        <f>UPPER(IF($A152="",IF($B152&lt;&gt;"",VLOOKUP($B152,INSUMOS!$A$3:$D$5205,3,FALSE),""),IF($A152&lt;&gt;"",VLOOKUP($A152,SERVIÇOS!$A$3:$G$7519,3,FALSE),"")))</f>
        <v/>
      </c>
      <c r="F152" s="79"/>
      <c r="G152" s="70" t="str">
        <f>IF($A152="",IF($B152&lt;&gt;"",VLOOKUP($B152,INSUMOS!$A$3:$D$5205,4,FALSE),""),IF($A152&lt;&gt;"",VLOOKUP($A152,SERVIÇOS!$A$3:$G$7522,7,FALSE),""))</f>
        <v/>
      </c>
      <c r="H152" s="41">
        <f t="shared" si="22"/>
        <v>0</v>
      </c>
      <c r="I152" s="73"/>
    </row>
    <row r="153" spans="1:9" s="69" customFormat="1" x14ac:dyDescent="0.25">
      <c r="A153" s="76"/>
      <c r="B153" s="77"/>
      <c r="C153" s="4"/>
      <c r="D153" s="71" t="str">
        <f>UPPER(IF($A153="",IF($B153&lt;&gt;"",VLOOKUP($B153,INSUMOS!$A$3:$D$5205,2,FALSE),""),IF($A153&lt;&gt;"",VLOOKUP($A153,SERVIÇOS!$A$3:$G$7519,2,FALSE),"")))</f>
        <v/>
      </c>
      <c r="E153" s="72" t="str">
        <f>UPPER(IF($A153="",IF($B153&lt;&gt;"",VLOOKUP($B153,INSUMOS!$A$3:$D$5205,3,FALSE),""),IF($A153&lt;&gt;"",VLOOKUP($A153,SERVIÇOS!$A$3:$G$7519,3,FALSE),"")))</f>
        <v/>
      </c>
      <c r="F153" s="79"/>
      <c r="G153" s="70" t="str">
        <f>IF($A153="",IF($B153&lt;&gt;"",VLOOKUP($B153,INSUMOS!$A$3:$D$5205,4,FALSE),""),IF($A153&lt;&gt;"",VLOOKUP($A153,SERVIÇOS!$A$3:$G$7522,7,FALSE),""))</f>
        <v/>
      </c>
      <c r="H153" s="41">
        <f t="shared" si="22"/>
        <v>0</v>
      </c>
      <c r="I153" s="73"/>
    </row>
    <row r="154" spans="1:9" s="69" customFormat="1" x14ac:dyDescent="0.25">
      <c r="A154" s="76"/>
      <c r="B154" s="77"/>
      <c r="C154" s="4"/>
      <c r="D154" s="71" t="str">
        <f>UPPER(IF($A154="",IF($B154&lt;&gt;"",VLOOKUP($B154,INSUMOS!$A$3:$D$5205,2,FALSE),""),IF($A154&lt;&gt;"",VLOOKUP($A154,SERVIÇOS!$A$3:$G$7519,2,FALSE),"")))</f>
        <v/>
      </c>
      <c r="E154" s="72" t="str">
        <f>UPPER(IF($A154="",IF($B154&lt;&gt;"",VLOOKUP($B154,INSUMOS!$A$3:$D$5205,3,FALSE),""),IF($A154&lt;&gt;"",VLOOKUP($A154,SERVIÇOS!$A$3:$G$7519,3,FALSE),"")))</f>
        <v/>
      </c>
      <c r="F154" s="79"/>
      <c r="G154" s="70" t="str">
        <f>IF($A154="",IF($B154&lt;&gt;"",VLOOKUP($B154,INSUMOS!$A$3:$D$5205,4,FALSE),""),IF($A154&lt;&gt;"",VLOOKUP($A154,SERVIÇOS!$A$3:$G$7522,7,FALSE),""))</f>
        <v/>
      </c>
      <c r="H154" s="41">
        <f t="shared" si="22"/>
        <v>0</v>
      </c>
      <c r="I154" s="73"/>
    </row>
    <row r="155" spans="1:9" s="69" customFormat="1" x14ac:dyDescent="0.25">
      <c r="A155" s="76"/>
      <c r="B155" s="77"/>
      <c r="C155" s="4"/>
      <c r="D155" s="71" t="str">
        <f>UPPER(IF($A155="",IF($B155&lt;&gt;"",VLOOKUP($B155,INSUMOS!$A$3:$D$5205,2,FALSE),""),IF($A155&lt;&gt;"",VLOOKUP($A155,SERVIÇOS!$A$3:$G$7519,2,FALSE),"")))</f>
        <v/>
      </c>
      <c r="E155" s="72" t="str">
        <f>UPPER(IF($A155="",IF($B155&lt;&gt;"",VLOOKUP($B155,INSUMOS!$A$3:$D$5205,3,FALSE),""),IF($A155&lt;&gt;"",VLOOKUP($A155,SERVIÇOS!$A$3:$G$7519,3,FALSE),"")))</f>
        <v/>
      </c>
      <c r="F155" s="79"/>
      <c r="G155" s="70" t="str">
        <f>IF($A155="",IF($B155&lt;&gt;"",VLOOKUP($B155,INSUMOS!$A$3:$D$5205,4,FALSE),""),IF($A155&lt;&gt;"",VLOOKUP($A155,SERVIÇOS!$A$3:$G$7522,7,FALSE),""))</f>
        <v/>
      </c>
      <c r="H155" s="41">
        <f t="shared" si="22"/>
        <v>0</v>
      </c>
      <c r="I155" s="73"/>
    </row>
    <row r="156" spans="1:9" s="69" customFormat="1" x14ac:dyDescent="0.25">
      <c r="A156" s="76"/>
      <c r="B156" s="77"/>
      <c r="C156" s="4"/>
      <c r="D156" s="71" t="str">
        <f>UPPER(IF($A156="",IF($B156&lt;&gt;"",VLOOKUP($B156,INSUMOS!$A$3:$D$5205,2,FALSE),""),IF($A156&lt;&gt;"",VLOOKUP($A156,SERVIÇOS!$A$3:$G$7519,2,FALSE),"")))</f>
        <v/>
      </c>
      <c r="E156" s="72" t="str">
        <f>UPPER(IF($A156="",IF($B156&lt;&gt;"",VLOOKUP($B156,INSUMOS!$A$3:$D$5205,3,FALSE),""),IF($A156&lt;&gt;"",VLOOKUP($A156,SERVIÇOS!$A$3:$G$7519,3,FALSE),"")))</f>
        <v/>
      </c>
      <c r="F156" s="79"/>
      <c r="G156" s="70" t="str">
        <f>IF($A156="",IF($B156&lt;&gt;"",VLOOKUP($B156,INSUMOS!$A$3:$D$5205,4,FALSE),""),IF($A156&lt;&gt;"",VLOOKUP($A156,SERVIÇOS!$A$3:$G$7522,7,FALSE),""))</f>
        <v/>
      </c>
      <c r="H156" s="41">
        <f t="shared" si="22"/>
        <v>0</v>
      </c>
      <c r="I156" s="73"/>
    </row>
    <row r="157" spans="1:9" s="69" customFormat="1" x14ac:dyDescent="0.25">
      <c r="A157" s="76"/>
      <c r="B157" s="77"/>
      <c r="C157" s="4"/>
      <c r="D157" s="71" t="str">
        <f>UPPER(IF($A157="",IF($B157&lt;&gt;"",VLOOKUP($B157,INSUMOS!$A$3:$D$5205,2,FALSE),""),IF($A157&lt;&gt;"",VLOOKUP($A157,SERVIÇOS!$A$3:$G$7519,2,FALSE),"")))</f>
        <v/>
      </c>
      <c r="E157" s="72" t="str">
        <f>UPPER(IF($A157="",IF($B157&lt;&gt;"",VLOOKUP($B157,INSUMOS!$A$3:$D$5205,3,FALSE),""),IF($A157&lt;&gt;"",VLOOKUP($A157,SERVIÇOS!$A$3:$G$7519,3,FALSE),"")))</f>
        <v/>
      </c>
      <c r="F157" s="79"/>
      <c r="G157" s="70" t="str">
        <f>IF($A157="",IF($B157&lt;&gt;"",VLOOKUP($B157,INSUMOS!$A$3:$D$5205,4,FALSE),""),IF($A157&lt;&gt;"",VLOOKUP($A157,SERVIÇOS!$A$3:$G$7522,7,FALSE),""))</f>
        <v/>
      </c>
      <c r="H157" s="41">
        <f t="shared" si="22"/>
        <v>0</v>
      </c>
      <c r="I157" s="73"/>
    </row>
    <row r="158" spans="1:9" s="69" customFormat="1" x14ac:dyDescent="0.25">
      <c r="A158" s="76"/>
      <c r="B158" s="77"/>
      <c r="C158" s="4"/>
      <c r="D158" s="71" t="str">
        <f>UPPER(IF($A158="",IF($B158&lt;&gt;"",VLOOKUP($B158,INSUMOS!$A$3:$D$5205,2,FALSE),""),IF($A158&lt;&gt;"",VLOOKUP($A158,SERVIÇOS!$A$3:$G$7519,2,FALSE),"")))</f>
        <v/>
      </c>
      <c r="E158" s="72" t="str">
        <f>UPPER(IF($A158="",IF($B158&lt;&gt;"",VLOOKUP($B158,INSUMOS!$A$3:$D$5205,3,FALSE),""),IF($A158&lt;&gt;"",VLOOKUP($A158,SERVIÇOS!$A$3:$G$7519,3,FALSE),"")))</f>
        <v/>
      </c>
      <c r="F158" s="79"/>
      <c r="G158" s="70" t="str">
        <f>IF($A158="",IF($B158&lt;&gt;"",VLOOKUP($B158,INSUMOS!$A$3:$D$5205,4,FALSE),""),IF($A158&lt;&gt;"",VLOOKUP($A158,SERVIÇOS!$A$3:$G$7522,7,FALSE),""))</f>
        <v/>
      </c>
      <c r="H158" s="41">
        <f t="shared" si="22"/>
        <v>0</v>
      </c>
      <c r="I158" s="73"/>
    </row>
    <row r="159" spans="1:9" s="69" customFormat="1" x14ac:dyDescent="0.25">
      <c r="A159" s="76"/>
      <c r="B159" s="77"/>
      <c r="C159" s="4"/>
      <c r="D159" s="71" t="str">
        <f>UPPER(IF($A159="",IF($B159&lt;&gt;"",VLOOKUP($B159,INSUMOS!$A$3:$D$5205,2,FALSE),""),IF($A159&lt;&gt;"",VLOOKUP($A159,SERVIÇOS!$A$3:$G$7519,2,FALSE),"")))</f>
        <v/>
      </c>
      <c r="E159" s="72" t="str">
        <f>UPPER(IF($A159="",IF($B159&lt;&gt;"",VLOOKUP($B159,INSUMOS!$A$3:$D$5205,3,FALSE),""),IF($A159&lt;&gt;"",VLOOKUP($A159,SERVIÇOS!$A$3:$G$7519,3,FALSE),"")))</f>
        <v/>
      </c>
      <c r="F159" s="79"/>
      <c r="G159" s="70" t="str">
        <f>IF($A159="",IF($B159&lt;&gt;"",VLOOKUP($B159,INSUMOS!$A$3:$D$5205,4,FALSE),""),IF($A159&lt;&gt;"",VLOOKUP($A159,SERVIÇOS!$A$3:$G$7522,7,FALSE),""))</f>
        <v/>
      </c>
      <c r="H159" s="41">
        <f t="shared" si="22"/>
        <v>0</v>
      </c>
      <c r="I159" s="73"/>
    </row>
    <row r="160" spans="1:9" s="69" customFormat="1" x14ac:dyDescent="0.25">
      <c r="A160" s="76"/>
      <c r="B160" s="77"/>
      <c r="C160" s="4"/>
      <c r="D160" s="71" t="str">
        <f>UPPER(IF($A160="",IF($B160&lt;&gt;"",VLOOKUP($B160,INSUMOS!$A$3:$D$5205,2,FALSE),""),IF($A160&lt;&gt;"",VLOOKUP($A160,SERVIÇOS!$A$3:$G$7519,2,FALSE),"")))</f>
        <v/>
      </c>
      <c r="E160" s="72" t="str">
        <f>UPPER(IF($A160="",IF($B160&lt;&gt;"",VLOOKUP($B160,INSUMOS!$A$3:$D$5205,3,FALSE),""),IF($A160&lt;&gt;"",VLOOKUP($A160,SERVIÇOS!$A$3:$G$7519,3,FALSE),"")))</f>
        <v/>
      </c>
      <c r="F160" s="79"/>
      <c r="G160" s="70" t="str">
        <f>IF($A160="",IF($B160&lt;&gt;"",VLOOKUP($B160,INSUMOS!$A$3:$D$5205,4,FALSE),""),IF($A160&lt;&gt;"",VLOOKUP($A160,SERVIÇOS!$A$3:$G$7522,7,FALSE),""))</f>
        <v/>
      </c>
      <c r="H160" s="41">
        <f t="shared" si="22"/>
        <v>0</v>
      </c>
      <c r="I160" s="73"/>
    </row>
    <row r="161" spans="1:9" s="69" customFormat="1" x14ac:dyDescent="0.25">
      <c r="A161" s="76"/>
      <c r="B161" s="77"/>
      <c r="C161" s="4"/>
      <c r="D161" s="71" t="str">
        <f>UPPER(IF($A161="",IF($B161&lt;&gt;"",VLOOKUP($B161,INSUMOS!$A$3:$D$5205,2,FALSE),""),IF($A161&lt;&gt;"",VLOOKUP($A161,SERVIÇOS!$A$3:$G$7519,2,FALSE),"")))</f>
        <v/>
      </c>
      <c r="E161" s="72" t="str">
        <f>UPPER(IF($A161="",IF($B161&lt;&gt;"",VLOOKUP($B161,INSUMOS!$A$3:$D$5205,3,FALSE),""),IF($A161&lt;&gt;"",VLOOKUP($A161,SERVIÇOS!$A$3:$G$7519,3,FALSE),"")))</f>
        <v/>
      </c>
      <c r="F161" s="79"/>
      <c r="G161" s="70" t="str">
        <f>IF($A161="",IF($B161&lt;&gt;"",VLOOKUP($B161,INSUMOS!$A$3:$D$5205,4,FALSE),""),IF($A161&lt;&gt;"",VLOOKUP($A161,SERVIÇOS!$A$3:$G$7522,7,FALSE),""))</f>
        <v/>
      </c>
      <c r="H161" s="41">
        <f t="shared" si="22"/>
        <v>0</v>
      </c>
      <c r="I161" s="73"/>
    </row>
    <row r="162" spans="1:9" s="69" customFormat="1" x14ac:dyDescent="0.25">
      <c r="A162" s="76"/>
      <c r="B162" s="77"/>
      <c r="C162" s="4"/>
      <c r="D162" s="71" t="str">
        <f>UPPER(IF($A162="",IF($B162&lt;&gt;"",VLOOKUP($B162,INSUMOS!$A$3:$D$5205,2,FALSE),""),IF($A162&lt;&gt;"",VLOOKUP($A162,SERVIÇOS!$A$3:$G$7519,2,FALSE),"")))</f>
        <v/>
      </c>
      <c r="E162" s="72" t="str">
        <f>UPPER(IF($A162="",IF($B162&lt;&gt;"",VLOOKUP($B162,INSUMOS!$A$3:$D$5205,3,FALSE),""),IF($A162&lt;&gt;"",VLOOKUP($A162,SERVIÇOS!$A$3:$G$7519,3,FALSE),"")))</f>
        <v/>
      </c>
      <c r="F162" s="79"/>
      <c r="G162" s="70" t="str">
        <f>IF($A162="",IF($B162&lt;&gt;"",VLOOKUP($B162,INSUMOS!$A$3:$D$5205,4,FALSE),""),IF($A162&lt;&gt;"",VLOOKUP($A162,SERVIÇOS!$A$3:$G$7522,7,FALSE),""))</f>
        <v/>
      </c>
      <c r="H162" s="41">
        <f t="shared" si="22"/>
        <v>0</v>
      </c>
      <c r="I162" s="73"/>
    </row>
    <row r="163" spans="1:9" s="69" customFormat="1" x14ac:dyDescent="0.25">
      <c r="A163" s="76"/>
      <c r="B163" s="77"/>
      <c r="C163" s="4"/>
      <c r="D163" s="71" t="str">
        <f>UPPER(IF($A163="",IF($B163&lt;&gt;"",VLOOKUP($B163,INSUMOS!$A$3:$D$5205,2,FALSE),""),IF($A163&lt;&gt;"",VLOOKUP($A163,SERVIÇOS!$A$3:$G$7519,2,FALSE),"")))</f>
        <v/>
      </c>
      <c r="E163" s="72" t="str">
        <f>UPPER(IF($A163="",IF($B163&lt;&gt;"",VLOOKUP($B163,INSUMOS!$A$3:$D$5205,3,FALSE),""),IF($A163&lt;&gt;"",VLOOKUP($A163,SERVIÇOS!$A$3:$G$7519,3,FALSE),"")))</f>
        <v/>
      </c>
      <c r="F163" s="79"/>
      <c r="G163" s="70" t="str">
        <f>IF($A163="",IF($B163&lt;&gt;"",VLOOKUP($B163,INSUMOS!$A$3:$D$5205,4,FALSE),""),IF($A163&lt;&gt;"",VLOOKUP($A163,SERVIÇOS!$A$3:$G$7522,7,FALSE),""))</f>
        <v/>
      </c>
      <c r="H163" s="41">
        <f t="shared" si="22"/>
        <v>0</v>
      </c>
      <c r="I163" s="73"/>
    </row>
    <row r="164" spans="1:9" s="69" customFormat="1" x14ac:dyDescent="0.25">
      <c r="A164" s="76"/>
      <c r="B164" s="77"/>
      <c r="C164" s="4"/>
      <c r="D164" s="71" t="str">
        <f>UPPER(IF($A164="",IF($B164&lt;&gt;"",VLOOKUP($B164,INSUMOS!$A$3:$D$5205,2,FALSE),""),IF($A164&lt;&gt;"",VLOOKUP($A164,SERVIÇOS!$A$3:$G$7519,2,FALSE),"")))</f>
        <v/>
      </c>
      <c r="E164" s="72" t="str">
        <f>UPPER(IF($A164="",IF($B164&lt;&gt;"",VLOOKUP($B164,INSUMOS!$A$3:$D$5205,3,FALSE),""),IF($A164&lt;&gt;"",VLOOKUP($A164,SERVIÇOS!$A$3:$G$7519,3,FALSE),"")))</f>
        <v/>
      </c>
      <c r="F164" s="79"/>
      <c r="G164" s="70" t="str">
        <f>IF($A164="",IF($B164&lt;&gt;"",VLOOKUP($B164,INSUMOS!$A$3:$D$5205,4,FALSE),""),IF($A164&lt;&gt;"",VLOOKUP($A164,SERVIÇOS!$A$3:$G$7522,7,FALSE),""))</f>
        <v/>
      </c>
      <c r="H164" s="41">
        <f t="shared" si="22"/>
        <v>0</v>
      </c>
      <c r="I164" s="73"/>
    </row>
    <row r="165" spans="1:9" s="69" customFormat="1" x14ac:dyDescent="0.25">
      <c r="A165" s="76"/>
      <c r="B165" s="77"/>
      <c r="C165" s="4"/>
      <c r="D165" s="71" t="str">
        <f>UPPER(IF($A165="",IF($B165&lt;&gt;"",VLOOKUP($B165,INSUMOS!$A$3:$D$5205,2,FALSE),""),IF($A165&lt;&gt;"",VLOOKUP($A165,SERVIÇOS!$A$3:$G$7519,2,FALSE),"")))</f>
        <v/>
      </c>
      <c r="E165" s="72" t="str">
        <f>UPPER(IF($A165="",IF($B165&lt;&gt;"",VLOOKUP($B165,INSUMOS!$A$3:$D$5205,3,FALSE),""),IF($A165&lt;&gt;"",VLOOKUP($A165,SERVIÇOS!$A$3:$G$7519,3,FALSE),"")))</f>
        <v/>
      </c>
      <c r="F165" s="79"/>
      <c r="G165" s="70" t="str">
        <f>IF($A165="",IF($B165&lt;&gt;"",VLOOKUP($B165,INSUMOS!$A$3:$D$5205,4,FALSE),""),IF($A165&lt;&gt;"",VLOOKUP($A165,SERVIÇOS!$A$3:$G$7522,7,FALSE),""))</f>
        <v/>
      </c>
      <c r="H165" s="41">
        <f t="shared" si="22"/>
        <v>0</v>
      </c>
      <c r="I165" s="73"/>
    </row>
    <row r="166" spans="1:9" s="69" customFormat="1" x14ac:dyDescent="0.25">
      <c r="A166" s="76"/>
      <c r="B166" s="77"/>
      <c r="C166" s="4"/>
      <c r="D166" s="71" t="str">
        <f>UPPER(IF($A166="",IF($B166&lt;&gt;"",VLOOKUP($B166,INSUMOS!$A$3:$D$5205,2,FALSE),""),IF($A166&lt;&gt;"",VLOOKUP($A166,SERVIÇOS!$A$3:$G$7519,2,FALSE),"")))</f>
        <v/>
      </c>
      <c r="E166" s="72" t="str">
        <f>UPPER(IF($A166="",IF($B166&lt;&gt;"",VLOOKUP($B166,INSUMOS!$A$3:$D$5205,3,FALSE),""),IF($A166&lt;&gt;"",VLOOKUP($A166,SERVIÇOS!$A$3:$G$7519,3,FALSE),"")))</f>
        <v/>
      </c>
      <c r="F166" s="79"/>
      <c r="G166" s="70" t="str">
        <f>IF($A166="",IF($B166&lt;&gt;"",VLOOKUP($B166,INSUMOS!$A$3:$D$5205,4,FALSE),""),IF($A166&lt;&gt;"",VLOOKUP($A166,SERVIÇOS!$A$3:$G$7522,7,FALSE),""))</f>
        <v/>
      </c>
      <c r="H166" s="41">
        <f t="shared" si="22"/>
        <v>0</v>
      </c>
      <c r="I166" s="73"/>
    </row>
    <row r="167" spans="1:9" s="69" customFormat="1" x14ac:dyDescent="0.25">
      <c r="A167" s="76"/>
      <c r="B167" s="77"/>
      <c r="C167" s="4"/>
      <c r="D167" s="71" t="str">
        <f>UPPER(IF($A167="",IF($B167&lt;&gt;"",VLOOKUP($B167,INSUMOS!$A$3:$D$5205,2,FALSE),""),IF($A167&lt;&gt;"",VLOOKUP($A167,SERVIÇOS!$A$3:$G$7519,2,FALSE),"")))</f>
        <v/>
      </c>
      <c r="E167" s="72" t="str">
        <f>UPPER(IF($A167="",IF($B167&lt;&gt;"",VLOOKUP($B167,INSUMOS!$A$3:$D$5205,3,FALSE),""),IF($A167&lt;&gt;"",VLOOKUP($A167,SERVIÇOS!$A$3:$G$7519,3,FALSE),"")))</f>
        <v/>
      </c>
      <c r="F167" s="79"/>
      <c r="G167" s="70" t="str">
        <f>IF($A167="",IF($B167&lt;&gt;"",VLOOKUP($B167,INSUMOS!$A$3:$D$5205,4,FALSE),""),IF($A167&lt;&gt;"",VLOOKUP($A167,SERVIÇOS!$A$3:$G$7522,7,FALSE),""))</f>
        <v/>
      </c>
      <c r="H167" s="41">
        <f t="shared" si="22"/>
        <v>0</v>
      </c>
      <c r="I167" s="73"/>
    </row>
    <row r="168" spans="1:9" s="69" customFormat="1" x14ac:dyDescent="0.25">
      <c r="A168" s="76"/>
      <c r="B168" s="77"/>
      <c r="C168" s="4"/>
      <c r="D168" s="71" t="str">
        <f>UPPER(IF($A168="",IF($B168&lt;&gt;"",VLOOKUP($B168,INSUMOS!$A$3:$D$5205,2,FALSE),""),IF($A168&lt;&gt;"",VLOOKUP($A168,SERVIÇOS!$A$3:$G$7519,2,FALSE),"")))</f>
        <v/>
      </c>
      <c r="E168" s="72" t="str">
        <f>UPPER(IF($A168="",IF($B168&lt;&gt;"",VLOOKUP($B168,INSUMOS!$A$3:$D$5205,3,FALSE),""),IF($A168&lt;&gt;"",VLOOKUP($A168,SERVIÇOS!$A$3:$G$7519,3,FALSE),"")))</f>
        <v/>
      </c>
      <c r="F168" s="79"/>
      <c r="G168" s="70" t="str">
        <f>IF($A168="",IF($B168&lt;&gt;"",VLOOKUP($B168,INSUMOS!$A$3:$D$5205,4,FALSE),""),IF($A168&lt;&gt;"",VLOOKUP($A168,SERVIÇOS!$A$3:$G$7522,7,FALSE),""))</f>
        <v/>
      </c>
      <c r="H168" s="41">
        <f t="shared" si="22"/>
        <v>0</v>
      </c>
      <c r="I168" s="73"/>
    </row>
    <row r="169" spans="1:9" s="69" customFormat="1" x14ac:dyDescent="0.25">
      <c r="A169" s="76"/>
      <c r="B169" s="77"/>
      <c r="C169" s="4"/>
      <c r="D169" s="71" t="str">
        <f>UPPER(IF($A169="",IF($B169&lt;&gt;"",VLOOKUP($B169,INSUMOS!$A$3:$D$5205,2,FALSE),""),IF($A169&lt;&gt;"",VLOOKUP($A169,SERVIÇOS!$A$3:$G$7519,2,FALSE),"")))</f>
        <v/>
      </c>
      <c r="E169" s="72" t="str">
        <f>UPPER(IF($A169="",IF($B169&lt;&gt;"",VLOOKUP($B169,INSUMOS!$A$3:$D$5205,3,FALSE),""),IF($A169&lt;&gt;"",VLOOKUP($A169,SERVIÇOS!$A$3:$G$7519,3,FALSE),"")))</f>
        <v/>
      </c>
      <c r="F169" s="79"/>
      <c r="G169" s="70" t="str">
        <f>IF($A169="",IF($B169&lt;&gt;"",VLOOKUP($B169,INSUMOS!$A$3:$D$5205,4,FALSE),""),IF($A169&lt;&gt;"",VLOOKUP($A169,SERVIÇOS!$A$3:$G$7522,7,FALSE),""))</f>
        <v/>
      </c>
      <c r="H169" s="41">
        <f t="shared" si="22"/>
        <v>0</v>
      </c>
      <c r="I169" s="73"/>
    </row>
    <row r="170" spans="1:9" s="69" customFormat="1" x14ac:dyDescent="0.25">
      <c r="A170" s="76"/>
      <c r="B170" s="77"/>
      <c r="C170" s="4"/>
      <c r="D170" s="71" t="str">
        <f>UPPER(IF($A170="",IF($B170&lt;&gt;"",VLOOKUP($B170,INSUMOS!$A$3:$D$5205,2,FALSE),""),IF($A170&lt;&gt;"",VLOOKUP($A170,SERVIÇOS!$A$3:$G$7519,2,FALSE),"")))</f>
        <v/>
      </c>
      <c r="E170" s="72" t="str">
        <f>UPPER(IF($A170="",IF($B170&lt;&gt;"",VLOOKUP($B170,INSUMOS!$A$3:$D$5205,3,FALSE),""),IF($A170&lt;&gt;"",VLOOKUP($A170,SERVIÇOS!$A$3:$G$7519,3,FALSE),"")))</f>
        <v/>
      </c>
      <c r="F170" s="79"/>
      <c r="G170" s="70" t="str">
        <f>IF($A170="",IF($B170&lt;&gt;"",VLOOKUP($B170,INSUMOS!$A$3:$D$5205,4,FALSE),""),IF($A170&lt;&gt;"",VLOOKUP($A170,SERVIÇOS!$A$3:$G$7522,7,FALSE),""))</f>
        <v/>
      </c>
      <c r="H170" s="41">
        <f t="shared" si="22"/>
        <v>0</v>
      </c>
      <c r="I170" s="73"/>
    </row>
    <row r="171" spans="1:9" s="69" customFormat="1" x14ac:dyDescent="0.25">
      <c r="A171" s="76"/>
      <c r="B171" s="77"/>
      <c r="C171" s="4"/>
      <c r="D171" s="71" t="str">
        <f>UPPER(IF($A171="",IF($B171&lt;&gt;"",VLOOKUP($B171,INSUMOS!$A$3:$D$5205,2,FALSE),""),IF($A171&lt;&gt;"",VLOOKUP($A171,SERVIÇOS!$A$3:$G$7519,2,FALSE),"")))</f>
        <v/>
      </c>
      <c r="E171" s="72" t="str">
        <f>UPPER(IF($A171="",IF($B171&lt;&gt;"",VLOOKUP($B171,INSUMOS!$A$3:$D$5205,3,FALSE),""),IF($A171&lt;&gt;"",VLOOKUP($A171,SERVIÇOS!$A$3:$G$7519,3,FALSE),"")))</f>
        <v/>
      </c>
      <c r="F171" s="79"/>
      <c r="G171" s="70" t="str">
        <f>IF($A171="",IF($B171&lt;&gt;"",VLOOKUP($B171,INSUMOS!$A$3:$D$5205,4,FALSE),""),IF($A171&lt;&gt;"",VLOOKUP($A171,SERVIÇOS!$A$3:$G$7522,7,FALSE),""))</f>
        <v/>
      </c>
      <c r="H171" s="41">
        <f t="shared" si="22"/>
        <v>0</v>
      </c>
      <c r="I171" s="73"/>
    </row>
    <row r="172" spans="1:9" s="69" customFormat="1" x14ac:dyDescent="0.25">
      <c r="A172" s="76"/>
      <c r="B172" s="77"/>
      <c r="C172" s="4"/>
      <c r="D172" s="71" t="str">
        <f>UPPER(IF($A172="",IF($B172&lt;&gt;"",VLOOKUP($B172,INSUMOS!$A$3:$D$5205,2,FALSE),""),IF($A172&lt;&gt;"",VLOOKUP($A172,SERVIÇOS!$A$3:$G$7519,2,FALSE),"")))</f>
        <v/>
      </c>
      <c r="E172" s="72" t="str">
        <f>UPPER(IF($A172="",IF($B172&lt;&gt;"",VLOOKUP($B172,INSUMOS!$A$3:$D$5205,3,FALSE),""),IF($A172&lt;&gt;"",VLOOKUP($A172,SERVIÇOS!$A$3:$G$7519,3,FALSE),"")))</f>
        <v/>
      </c>
      <c r="F172" s="79"/>
      <c r="G172" s="70" t="str">
        <f>IF($A172="",IF($B172&lt;&gt;"",VLOOKUP($B172,INSUMOS!$A$3:$D$5205,4,FALSE),""),IF($A172&lt;&gt;"",VLOOKUP($A172,SERVIÇOS!$A$3:$G$7522,7,FALSE),""))</f>
        <v/>
      </c>
      <c r="H172" s="41">
        <f t="shared" si="22"/>
        <v>0</v>
      </c>
      <c r="I172" s="73"/>
    </row>
    <row r="173" spans="1:9" s="69" customFormat="1" x14ac:dyDescent="0.25">
      <c r="A173" s="76"/>
      <c r="B173" s="77"/>
      <c r="C173" s="4"/>
      <c r="D173" s="71" t="str">
        <f>UPPER(IF($A173="",IF($B173&lt;&gt;"",VLOOKUP($B173,INSUMOS!$A$3:$D$5205,2,FALSE),""),IF($A173&lt;&gt;"",VLOOKUP($A173,SERVIÇOS!$A$3:$G$7519,2,FALSE),"")))</f>
        <v/>
      </c>
      <c r="E173" s="72" t="str">
        <f>UPPER(IF($A173="",IF($B173&lt;&gt;"",VLOOKUP($B173,INSUMOS!$A$3:$D$5205,3,FALSE),""),IF($A173&lt;&gt;"",VLOOKUP($A173,SERVIÇOS!$A$3:$G$7519,3,FALSE),"")))</f>
        <v/>
      </c>
      <c r="F173" s="79"/>
      <c r="G173" s="70" t="str">
        <f>IF($A173="",IF($B173&lt;&gt;"",VLOOKUP($B173,INSUMOS!$A$3:$D$5205,4,FALSE),""),IF($A173&lt;&gt;"",VLOOKUP($A173,SERVIÇOS!$A$3:$G$7522,7,FALSE),""))</f>
        <v/>
      </c>
      <c r="H173" s="41">
        <f t="shared" si="22"/>
        <v>0</v>
      </c>
      <c r="I173" s="73"/>
    </row>
    <row r="174" spans="1:9" s="69" customFormat="1" x14ac:dyDescent="0.25">
      <c r="A174" s="76"/>
      <c r="B174" s="77"/>
      <c r="C174" s="4"/>
      <c r="D174" s="71" t="str">
        <f>UPPER(IF($A174="",IF($B174&lt;&gt;"",VLOOKUP($B174,INSUMOS!$A$3:$D$5205,2,FALSE),""),IF($A174&lt;&gt;"",VLOOKUP($A174,SERVIÇOS!$A$3:$G$7519,2,FALSE),"")))</f>
        <v/>
      </c>
      <c r="E174" s="72" t="str">
        <f>UPPER(IF($A174="",IF($B174&lt;&gt;"",VLOOKUP($B174,INSUMOS!$A$3:$D$5205,3,FALSE),""),IF($A174&lt;&gt;"",VLOOKUP($A174,SERVIÇOS!$A$3:$G$7519,3,FALSE),"")))</f>
        <v/>
      </c>
      <c r="F174" s="79"/>
      <c r="G174" s="70" t="str">
        <f>IF($A174="",IF($B174&lt;&gt;"",VLOOKUP($B174,INSUMOS!$A$3:$D$5205,4,FALSE),""),IF($A174&lt;&gt;"",VLOOKUP($A174,SERVIÇOS!$A$3:$G$7522,7,FALSE),""))</f>
        <v/>
      </c>
      <c r="H174" s="41">
        <f t="shared" si="22"/>
        <v>0</v>
      </c>
      <c r="I174" s="73"/>
    </row>
    <row r="175" spans="1:9" s="69" customFormat="1" x14ac:dyDescent="0.25">
      <c r="A175" s="76"/>
      <c r="B175" s="77"/>
      <c r="C175" s="4"/>
      <c r="D175" s="71" t="str">
        <f>UPPER(IF($A175="",IF($B175&lt;&gt;"",VLOOKUP($B175,INSUMOS!$A$3:$D$5205,2,FALSE),""),IF($A175&lt;&gt;"",VLOOKUP($A175,SERVIÇOS!$A$3:$G$7519,2,FALSE),"")))</f>
        <v/>
      </c>
      <c r="E175" s="72" t="str">
        <f>UPPER(IF($A175="",IF($B175&lt;&gt;"",VLOOKUP($B175,INSUMOS!$A$3:$D$5205,3,FALSE),""),IF($A175&lt;&gt;"",VLOOKUP($A175,SERVIÇOS!$A$3:$G$7519,3,FALSE),"")))</f>
        <v/>
      </c>
      <c r="F175" s="79"/>
      <c r="G175" s="70" t="str">
        <f>IF($A175="",IF($B175&lt;&gt;"",VLOOKUP($B175,INSUMOS!$A$3:$D$5205,4,FALSE),""),IF($A175&lt;&gt;"",VLOOKUP($A175,SERVIÇOS!$A$3:$G$7522,7,FALSE),""))</f>
        <v/>
      </c>
      <c r="H175" s="41">
        <f t="shared" si="22"/>
        <v>0</v>
      </c>
      <c r="I175" s="73"/>
    </row>
    <row r="176" spans="1:9" s="69" customFormat="1" x14ac:dyDescent="0.25">
      <c r="A176" s="76"/>
      <c r="B176" s="77"/>
      <c r="C176" s="4"/>
      <c r="D176" s="71" t="str">
        <f>UPPER(IF($A176="",IF($B176&lt;&gt;"",VLOOKUP($B176,INSUMOS!$A$3:$D$5205,2,FALSE),""),IF($A176&lt;&gt;"",VLOOKUP($A176,SERVIÇOS!$A$3:$G$7519,2,FALSE),"")))</f>
        <v/>
      </c>
      <c r="E176" s="72" t="str">
        <f>UPPER(IF($A176="",IF($B176&lt;&gt;"",VLOOKUP($B176,INSUMOS!$A$3:$D$5205,3,FALSE),""),IF($A176&lt;&gt;"",VLOOKUP($A176,SERVIÇOS!$A$3:$G$7519,3,FALSE),"")))</f>
        <v/>
      </c>
      <c r="F176" s="79"/>
      <c r="G176" s="70" t="str">
        <f>IF($A176="",IF($B176&lt;&gt;"",VLOOKUP($B176,INSUMOS!$A$3:$D$5205,4,FALSE),""),IF($A176&lt;&gt;"",VLOOKUP($A176,SERVIÇOS!$A$3:$G$7522,7,FALSE),""))</f>
        <v/>
      </c>
      <c r="H176" s="41">
        <f t="shared" si="22"/>
        <v>0</v>
      </c>
      <c r="I176" s="73"/>
    </row>
    <row r="177" spans="1:9" s="69" customFormat="1" x14ac:dyDescent="0.25">
      <c r="A177" s="76"/>
      <c r="B177" s="77"/>
      <c r="C177" s="4"/>
      <c r="D177" s="71" t="str">
        <f>UPPER(IF($A177="",IF($B177&lt;&gt;"",VLOOKUP($B177,INSUMOS!$A$3:$D$5205,2,FALSE),""),IF($A177&lt;&gt;"",VLOOKUP($A177,SERVIÇOS!$A$3:$G$7519,2,FALSE),"")))</f>
        <v/>
      </c>
      <c r="E177" s="72" t="str">
        <f>UPPER(IF($A177="",IF($B177&lt;&gt;"",VLOOKUP($B177,INSUMOS!$A$3:$D$5205,3,FALSE),""),IF($A177&lt;&gt;"",VLOOKUP($A177,SERVIÇOS!$A$3:$G$7519,3,FALSE),"")))</f>
        <v/>
      </c>
      <c r="F177" s="79"/>
      <c r="G177" s="70" t="str">
        <f>IF($A177="",IF($B177&lt;&gt;"",VLOOKUP($B177,INSUMOS!$A$3:$D$5205,4,FALSE),""),IF($A177&lt;&gt;"",VLOOKUP($A177,SERVIÇOS!$A$3:$G$7522,7,FALSE),""))</f>
        <v/>
      </c>
      <c r="H177" s="41">
        <f t="shared" si="22"/>
        <v>0</v>
      </c>
      <c r="I177" s="73"/>
    </row>
    <row r="178" spans="1:9" s="69" customFormat="1" x14ac:dyDescent="0.25">
      <c r="A178" s="76"/>
      <c r="B178" s="77"/>
      <c r="C178" s="4"/>
      <c r="D178" s="71" t="str">
        <f>UPPER(IF($A178="",IF($B178&lt;&gt;"",VLOOKUP($B178,INSUMOS!$A$3:$D$5205,2,FALSE),""),IF($A178&lt;&gt;"",VLOOKUP($A178,SERVIÇOS!$A$3:$G$7519,2,FALSE),"")))</f>
        <v/>
      </c>
      <c r="E178" s="72" t="str">
        <f>UPPER(IF($A178="",IF($B178&lt;&gt;"",VLOOKUP($B178,INSUMOS!$A$3:$D$5205,3,FALSE),""),IF($A178&lt;&gt;"",VLOOKUP($A178,SERVIÇOS!$A$3:$G$7519,3,FALSE),"")))</f>
        <v/>
      </c>
      <c r="F178" s="79"/>
      <c r="G178" s="70" t="str">
        <f>IF($A178="",IF($B178&lt;&gt;"",VLOOKUP($B178,INSUMOS!$A$3:$D$5205,4,FALSE),""),IF($A178&lt;&gt;"",VLOOKUP($A178,SERVIÇOS!$A$3:$G$7522,7,FALSE),""))</f>
        <v/>
      </c>
      <c r="H178" s="41">
        <f t="shared" si="22"/>
        <v>0</v>
      </c>
      <c r="I178" s="73"/>
    </row>
    <row r="179" spans="1:9" s="69" customFormat="1" x14ac:dyDescent="0.25">
      <c r="A179" s="76"/>
      <c r="B179" s="77"/>
      <c r="C179" s="4"/>
      <c r="D179" s="71" t="str">
        <f>UPPER(IF($A179="",IF($B179&lt;&gt;"",VLOOKUP($B179,INSUMOS!$A$3:$D$5205,2,FALSE),""),IF($A179&lt;&gt;"",VLOOKUP($A179,SERVIÇOS!$A$3:$G$7519,2,FALSE),"")))</f>
        <v/>
      </c>
      <c r="E179" s="72" t="str">
        <f>UPPER(IF($A179="",IF($B179&lt;&gt;"",VLOOKUP($B179,INSUMOS!$A$3:$D$5205,3,FALSE),""),IF($A179&lt;&gt;"",VLOOKUP($A179,SERVIÇOS!$A$3:$G$7519,3,FALSE),"")))</f>
        <v/>
      </c>
      <c r="F179" s="79"/>
      <c r="G179" s="70" t="str">
        <f>IF($A179="",IF($B179&lt;&gt;"",VLOOKUP($B179,INSUMOS!$A$3:$D$5205,4,FALSE),""),IF($A179&lt;&gt;"",VLOOKUP($A179,SERVIÇOS!$A$3:$G$7522,7,FALSE),""))</f>
        <v/>
      </c>
      <c r="H179" s="41">
        <f t="shared" si="22"/>
        <v>0</v>
      </c>
      <c r="I179" s="73"/>
    </row>
    <row r="180" spans="1:9" s="69" customFormat="1" x14ac:dyDescent="0.25">
      <c r="A180" s="76"/>
      <c r="B180" s="77"/>
      <c r="C180" s="4"/>
      <c r="D180" s="71" t="str">
        <f>UPPER(IF($A180="",IF($B180&lt;&gt;"",VLOOKUP($B180,INSUMOS!$A$3:$D$5205,2,FALSE),""),IF($A180&lt;&gt;"",VLOOKUP($A180,SERVIÇOS!$A$3:$G$7519,2,FALSE),"")))</f>
        <v/>
      </c>
      <c r="E180" s="72" t="str">
        <f>UPPER(IF($A180="",IF($B180&lt;&gt;"",VLOOKUP($B180,INSUMOS!$A$3:$D$5205,3,FALSE),""),IF($A180&lt;&gt;"",VLOOKUP($A180,SERVIÇOS!$A$3:$G$7519,3,FALSE),"")))</f>
        <v/>
      </c>
      <c r="F180" s="79"/>
      <c r="G180" s="70" t="str">
        <f>IF($A180="",IF($B180&lt;&gt;"",VLOOKUP($B180,INSUMOS!$A$3:$D$5205,4,FALSE),""),IF($A180&lt;&gt;"",VLOOKUP($A180,SERVIÇOS!$A$3:$G$7522,7,FALSE),""))</f>
        <v/>
      </c>
      <c r="H180" s="41">
        <f t="shared" si="22"/>
        <v>0</v>
      </c>
      <c r="I180" s="73"/>
    </row>
    <row r="181" spans="1:9" s="69" customFormat="1" x14ac:dyDescent="0.25">
      <c r="A181" s="76"/>
      <c r="B181" s="77"/>
      <c r="C181" s="4"/>
      <c r="D181" s="71" t="str">
        <f>UPPER(IF($A181="",IF($B181&lt;&gt;"",VLOOKUP($B181,INSUMOS!$A$3:$D$5205,2,FALSE),""),IF($A181&lt;&gt;"",VLOOKUP($A181,SERVIÇOS!$A$3:$G$7519,2,FALSE),"")))</f>
        <v/>
      </c>
      <c r="E181" s="72" t="str">
        <f>UPPER(IF($A181="",IF($B181&lt;&gt;"",VLOOKUP($B181,INSUMOS!$A$3:$D$5205,3,FALSE),""),IF($A181&lt;&gt;"",VLOOKUP($A181,SERVIÇOS!$A$3:$G$7519,3,FALSE),"")))</f>
        <v/>
      </c>
      <c r="F181" s="79"/>
      <c r="G181" s="70" t="str">
        <f>IF($A181="",IF($B181&lt;&gt;"",VLOOKUP($B181,INSUMOS!$A$3:$D$5205,4,FALSE),""),IF($A181&lt;&gt;"",VLOOKUP($A181,SERVIÇOS!$A$3:$G$7522,7,FALSE),""))</f>
        <v/>
      </c>
      <c r="H181" s="41">
        <f t="shared" si="22"/>
        <v>0</v>
      </c>
      <c r="I181" s="73"/>
    </row>
    <row r="182" spans="1:9" s="69" customFormat="1" x14ac:dyDescent="0.25">
      <c r="A182" s="76"/>
      <c r="B182" s="77"/>
      <c r="C182" s="4"/>
      <c r="D182" s="71" t="str">
        <f>UPPER(IF($A182="",IF($B182&lt;&gt;"",VLOOKUP($B182,INSUMOS!$A$3:$D$5205,2,FALSE),""),IF($A182&lt;&gt;"",VLOOKUP($A182,SERVIÇOS!$A$3:$G$7519,2,FALSE),"")))</f>
        <v/>
      </c>
      <c r="E182" s="72" t="str">
        <f>UPPER(IF($A182="",IF($B182&lt;&gt;"",VLOOKUP($B182,INSUMOS!$A$3:$D$5205,3,FALSE),""),IF($A182&lt;&gt;"",VLOOKUP($A182,SERVIÇOS!$A$3:$G$7519,3,FALSE),"")))</f>
        <v/>
      </c>
      <c r="F182" s="79"/>
      <c r="G182" s="70" t="str">
        <f>IF($A182="",IF($B182&lt;&gt;"",VLOOKUP($B182,INSUMOS!$A$3:$D$5205,4,FALSE),""),IF($A182&lt;&gt;"",VLOOKUP($A182,SERVIÇOS!$A$3:$G$7522,7,FALSE),""))</f>
        <v/>
      </c>
      <c r="H182" s="41">
        <f t="shared" si="22"/>
        <v>0</v>
      </c>
      <c r="I182" s="73"/>
    </row>
    <row r="183" spans="1:9" s="69" customFormat="1" x14ac:dyDescent="0.25">
      <c r="A183" s="76"/>
      <c r="B183" s="77"/>
      <c r="C183" s="4"/>
      <c r="D183" s="71" t="str">
        <f>UPPER(IF($A183="",IF($B183&lt;&gt;"",VLOOKUP($B183,INSUMOS!$A$3:$D$5205,2,FALSE),""),IF($A183&lt;&gt;"",VLOOKUP($A183,SERVIÇOS!$A$3:$G$7519,2,FALSE),"")))</f>
        <v/>
      </c>
      <c r="E183" s="72" t="str">
        <f>UPPER(IF($A183="",IF($B183&lt;&gt;"",VLOOKUP($B183,INSUMOS!$A$3:$D$5205,3,FALSE),""),IF($A183&lt;&gt;"",VLOOKUP($A183,SERVIÇOS!$A$3:$G$7519,3,FALSE),"")))</f>
        <v/>
      </c>
      <c r="F183" s="79"/>
      <c r="G183" s="70" t="str">
        <f>IF($A183="",IF($B183&lt;&gt;"",VLOOKUP($B183,INSUMOS!$A$3:$D$5205,4,FALSE),""),IF($A183&lt;&gt;"",VLOOKUP($A183,SERVIÇOS!$A$3:$G$7522,7,FALSE),""))</f>
        <v/>
      </c>
      <c r="H183" s="41">
        <f t="shared" si="22"/>
        <v>0</v>
      </c>
      <c r="I183" s="73"/>
    </row>
    <row r="184" spans="1:9" s="69" customFormat="1" x14ac:dyDescent="0.25">
      <c r="A184" s="76"/>
      <c r="B184" s="77"/>
      <c r="C184" s="4"/>
      <c r="D184" s="71" t="str">
        <f>UPPER(IF($A184="",IF($B184&lt;&gt;"",VLOOKUP($B184,INSUMOS!$A$3:$D$5205,2,FALSE),""),IF($A184&lt;&gt;"",VLOOKUP($A184,SERVIÇOS!$A$3:$G$7519,2,FALSE),"")))</f>
        <v/>
      </c>
      <c r="E184" s="72" t="str">
        <f>UPPER(IF($A184="",IF($B184&lt;&gt;"",VLOOKUP($B184,INSUMOS!$A$3:$D$5205,3,FALSE),""),IF($A184&lt;&gt;"",VLOOKUP($A184,SERVIÇOS!$A$3:$G$7519,3,FALSE),"")))</f>
        <v/>
      </c>
      <c r="F184" s="79"/>
      <c r="G184" s="70" t="str">
        <f>IF($A184="",IF($B184&lt;&gt;"",VLOOKUP($B184,INSUMOS!$A$3:$D$5205,4,FALSE),""),IF($A184&lt;&gt;"",VLOOKUP($A184,SERVIÇOS!$A$3:$G$7522,7,FALSE),""))</f>
        <v/>
      </c>
      <c r="H184" s="41">
        <f t="shared" si="22"/>
        <v>0</v>
      </c>
      <c r="I184" s="73"/>
    </row>
    <row r="185" spans="1:9" s="69" customFormat="1" x14ac:dyDescent="0.25">
      <c r="A185" s="76"/>
      <c r="B185" s="77"/>
      <c r="C185" s="4"/>
      <c r="D185" s="71" t="str">
        <f>UPPER(IF($A185="",IF($B185&lt;&gt;"",VLOOKUP($B185,INSUMOS!$A$3:$D$5205,2,FALSE),""),IF($A185&lt;&gt;"",VLOOKUP($A185,SERVIÇOS!$A$3:$G$7519,2,FALSE),"")))</f>
        <v/>
      </c>
      <c r="E185" s="72" t="str">
        <f>UPPER(IF($A185="",IF($B185&lt;&gt;"",VLOOKUP($B185,INSUMOS!$A$3:$D$5205,3,FALSE),""),IF($A185&lt;&gt;"",VLOOKUP($A185,SERVIÇOS!$A$3:$G$7519,3,FALSE),"")))</f>
        <v/>
      </c>
      <c r="F185" s="79"/>
      <c r="G185" s="70" t="str">
        <f>IF($A185="",IF($B185&lt;&gt;"",VLOOKUP($B185,INSUMOS!$A$3:$D$5205,4,FALSE),""),IF($A185&lt;&gt;"",VLOOKUP($A185,SERVIÇOS!$A$3:$G$7522,7,FALSE),""))</f>
        <v/>
      </c>
      <c r="H185" s="41">
        <f t="shared" si="22"/>
        <v>0</v>
      </c>
      <c r="I185" s="73"/>
    </row>
    <row r="186" spans="1:9" s="69" customFormat="1" x14ac:dyDescent="0.25">
      <c r="A186" s="76"/>
      <c r="B186" s="77"/>
      <c r="C186" s="4"/>
      <c r="D186" s="71" t="str">
        <f>UPPER(IF($A186="",IF($B186&lt;&gt;"",VLOOKUP($B186,INSUMOS!$A$3:$D$5205,2,FALSE),""),IF($A186&lt;&gt;"",VLOOKUP($A186,SERVIÇOS!$A$3:$G$7519,2,FALSE),"")))</f>
        <v/>
      </c>
      <c r="E186" s="72" t="str">
        <f>UPPER(IF($A186="",IF($B186&lt;&gt;"",VLOOKUP($B186,INSUMOS!$A$3:$D$5205,3,FALSE),""),IF($A186&lt;&gt;"",VLOOKUP($A186,SERVIÇOS!$A$3:$G$7519,3,FALSE),"")))</f>
        <v/>
      </c>
      <c r="F186" s="79"/>
      <c r="G186" s="70" t="str">
        <f>IF($A186="",IF($B186&lt;&gt;"",VLOOKUP($B186,INSUMOS!$A$3:$D$5205,4,FALSE),""),IF($A186&lt;&gt;"",VLOOKUP($A186,SERVIÇOS!$A$3:$G$7522,7,FALSE),""))</f>
        <v/>
      </c>
      <c r="H186" s="41">
        <f t="shared" si="22"/>
        <v>0</v>
      </c>
      <c r="I186" s="73"/>
    </row>
    <row r="187" spans="1:9" s="69" customFormat="1" x14ac:dyDescent="0.25">
      <c r="A187" s="76"/>
      <c r="B187" s="77"/>
      <c r="C187" s="4"/>
      <c r="D187" s="71" t="str">
        <f>UPPER(IF($A187="",IF($B187&lt;&gt;"",VLOOKUP($B187,INSUMOS!$A$3:$D$5205,2,FALSE),""),IF($A187&lt;&gt;"",VLOOKUP($A187,SERVIÇOS!$A$3:$G$7519,2,FALSE),"")))</f>
        <v/>
      </c>
      <c r="E187" s="72" t="str">
        <f>UPPER(IF($A187="",IF($B187&lt;&gt;"",VLOOKUP($B187,INSUMOS!$A$3:$D$5205,3,FALSE),""),IF($A187&lt;&gt;"",VLOOKUP($A187,SERVIÇOS!$A$3:$G$7519,3,FALSE),"")))</f>
        <v/>
      </c>
      <c r="F187" s="79"/>
      <c r="G187" s="70" t="str">
        <f>IF($A187="",IF($B187&lt;&gt;"",VLOOKUP($B187,INSUMOS!$A$3:$D$5205,4,FALSE),""),IF($A187&lt;&gt;"",VLOOKUP($A187,SERVIÇOS!$A$3:$G$7522,7,FALSE),""))</f>
        <v/>
      </c>
      <c r="H187" s="41">
        <f t="shared" si="22"/>
        <v>0</v>
      </c>
      <c r="I187" s="73"/>
    </row>
    <row r="188" spans="1:9" s="69" customFormat="1" x14ac:dyDescent="0.25">
      <c r="A188" s="76"/>
      <c r="B188" s="77"/>
      <c r="C188" s="4"/>
      <c r="D188" s="71" t="str">
        <f>UPPER(IF($A188="",IF($B188&lt;&gt;"",VLOOKUP($B188,INSUMOS!$A$3:$D$5205,2,FALSE),""),IF($A188&lt;&gt;"",VLOOKUP($A188,SERVIÇOS!$A$3:$G$7519,2,FALSE),"")))</f>
        <v/>
      </c>
      <c r="E188" s="72" t="str">
        <f>UPPER(IF($A188="",IF($B188&lt;&gt;"",VLOOKUP($B188,INSUMOS!$A$3:$D$5205,3,FALSE),""),IF($A188&lt;&gt;"",VLOOKUP($A188,SERVIÇOS!$A$3:$G$7519,3,FALSE),"")))</f>
        <v/>
      </c>
      <c r="F188" s="79"/>
      <c r="G188" s="70" t="str">
        <f>IF($A188="",IF($B188&lt;&gt;"",VLOOKUP($B188,INSUMOS!$A$3:$D$5205,4,FALSE),""),IF($A188&lt;&gt;"",VLOOKUP($A188,SERVIÇOS!$A$3:$G$7522,7,FALSE),""))</f>
        <v/>
      </c>
      <c r="H188" s="41">
        <f t="shared" si="22"/>
        <v>0</v>
      </c>
      <c r="I188" s="73"/>
    </row>
    <row r="189" spans="1:9" s="69" customFormat="1" x14ac:dyDescent="0.25">
      <c r="A189" s="76"/>
      <c r="B189" s="77"/>
      <c r="C189" s="4"/>
      <c r="D189" s="71" t="str">
        <f>UPPER(IF($A189="",IF($B189&lt;&gt;"",VLOOKUP($B189,INSUMOS!$A$3:$D$5205,2,FALSE),""),IF($A189&lt;&gt;"",VLOOKUP($A189,SERVIÇOS!$A$3:$G$7519,2,FALSE),"")))</f>
        <v/>
      </c>
      <c r="E189" s="72" t="str">
        <f>UPPER(IF($A189="",IF($B189&lt;&gt;"",VLOOKUP($B189,INSUMOS!$A$3:$D$5205,3,FALSE),""),IF($A189&lt;&gt;"",VLOOKUP($A189,SERVIÇOS!$A$3:$G$7519,3,FALSE),"")))</f>
        <v/>
      </c>
      <c r="F189" s="79"/>
      <c r="G189" s="70" t="str">
        <f>IF($A189="",IF($B189&lt;&gt;"",VLOOKUP($B189,INSUMOS!$A$3:$D$5205,4,FALSE),""),IF($A189&lt;&gt;"",VLOOKUP($A189,SERVIÇOS!$A$3:$G$7522,7,FALSE),""))</f>
        <v/>
      </c>
      <c r="H189" s="41">
        <f t="shared" si="22"/>
        <v>0</v>
      </c>
      <c r="I189" s="73"/>
    </row>
    <row r="190" spans="1:9" s="69" customFormat="1" x14ac:dyDescent="0.25">
      <c r="A190" s="76"/>
      <c r="B190" s="77"/>
      <c r="C190" s="4"/>
      <c r="D190" s="71" t="str">
        <f>UPPER(IF($A190="",IF($B190&lt;&gt;"",VLOOKUP($B190,INSUMOS!$A$3:$D$5205,2,FALSE),""),IF($A190&lt;&gt;"",VLOOKUP($A190,SERVIÇOS!$A$3:$G$7519,2,FALSE),"")))</f>
        <v/>
      </c>
      <c r="E190" s="72" t="str">
        <f>UPPER(IF($A190="",IF($B190&lt;&gt;"",VLOOKUP($B190,INSUMOS!$A$3:$D$5205,3,FALSE),""),IF($A190&lt;&gt;"",VLOOKUP($A190,SERVIÇOS!$A$3:$G$7519,3,FALSE),"")))</f>
        <v/>
      </c>
      <c r="F190" s="79"/>
      <c r="G190" s="70" t="str">
        <f>IF($A190="",IF($B190&lt;&gt;"",VLOOKUP($B190,INSUMOS!$A$3:$D$5205,4,FALSE),""),IF($A190&lt;&gt;"",VLOOKUP($A190,SERVIÇOS!$A$3:$G$7522,7,FALSE),""))</f>
        <v/>
      </c>
      <c r="H190" s="41">
        <f t="shared" si="22"/>
        <v>0</v>
      </c>
      <c r="I190" s="73"/>
    </row>
    <row r="191" spans="1:9" s="69" customFormat="1" x14ac:dyDescent="0.25">
      <c r="A191" s="76"/>
      <c r="B191" s="77"/>
      <c r="C191" s="4"/>
      <c r="D191" s="71" t="str">
        <f>UPPER(IF($A191="",IF($B191&lt;&gt;"",VLOOKUP($B191,INSUMOS!$A$3:$D$5205,2,FALSE),""),IF($A191&lt;&gt;"",VLOOKUP($A191,SERVIÇOS!$A$3:$G$7519,2,FALSE),"")))</f>
        <v/>
      </c>
      <c r="E191" s="72" t="str">
        <f>UPPER(IF($A191="",IF($B191&lt;&gt;"",VLOOKUP($B191,INSUMOS!$A$3:$D$5205,3,FALSE),""),IF($A191&lt;&gt;"",VLOOKUP($A191,SERVIÇOS!$A$3:$G$7519,3,FALSE),"")))</f>
        <v/>
      </c>
      <c r="F191" s="79"/>
      <c r="G191" s="70" t="str">
        <f>IF($A191="",IF($B191&lt;&gt;"",VLOOKUP($B191,INSUMOS!$A$3:$D$5205,4,FALSE),""),IF($A191&lt;&gt;"",VLOOKUP($A191,SERVIÇOS!$A$3:$G$7522,7,FALSE),""))</f>
        <v/>
      </c>
      <c r="H191" s="41">
        <f t="shared" si="22"/>
        <v>0</v>
      </c>
      <c r="I191" s="73"/>
    </row>
    <row r="192" spans="1:9" s="69" customFormat="1" x14ac:dyDescent="0.25">
      <c r="A192" s="76"/>
      <c r="B192" s="77"/>
      <c r="C192" s="4"/>
      <c r="D192" s="71" t="str">
        <f>UPPER(IF($A192="",IF($B192&lt;&gt;"",VLOOKUP($B192,INSUMOS!$A$3:$D$5205,2,FALSE),""),IF($A192&lt;&gt;"",VLOOKUP($A192,SERVIÇOS!$A$3:$G$7519,2,FALSE),"")))</f>
        <v/>
      </c>
      <c r="E192" s="72" t="str">
        <f>UPPER(IF($A192="",IF($B192&lt;&gt;"",VLOOKUP($B192,INSUMOS!$A$3:$D$5205,3,FALSE),""),IF($A192&lt;&gt;"",VLOOKUP($A192,SERVIÇOS!$A$3:$G$7519,3,FALSE),"")))</f>
        <v/>
      </c>
      <c r="F192" s="79"/>
      <c r="G192" s="70" t="str">
        <f>IF($A192="",IF($B192&lt;&gt;"",VLOOKUP($B192,INSUMOS!$A$3:$D$5205,4,FALSE),""),IF($A192&lt;&gt;"",VLOOKUP($A192,SERVIÇOS!$A$3:$G$7522,7,FALSE),""))</f>
        <v/>
      </c>
      <c r="H192" s="41">
        <f t="shared" si="22"/>
        <v>0</v>
      </c>
      <c r="I192" s="73"/>
    </row>
    <row r="193" spans="1:9" s="69" customFormat="1" x14ac:dyDescent="0.25">
      <c r="A193" s="76"/>
      <c r="B193" s="77"/>
      <c r="C193" s="4"/>
      <c r="D193" s="71" t="str">
        <f>UPPER(IF($A193="",IF($B193&lt;&gt;"",VLOOKUP($B193,INSUMOS!$A$3:$D$5205,2,FALSE),""),IF($A193&lt;&gt;"",VLOOKUP($A193,SERVIÇOS!$A$3:$G$7519,2,FALSE),"")))</f>
        <v/>
      </c>
      <c r="E193" s="72" t="str">
        <f>UPPER(IF($A193="",IF($B193&lt;&gt;"",VLOOKUP($B193,INSUMOS!$A$3:$D$5205,3,FALSE),""),IF($A193&lt;&gt;"",VLOOKUP($A193,SERVIÇOS!$A$3:$G$7519,3,FALSE),"")))</f>
        <v/>
      </c>
      <c r="F193" s="79"/>
      <c r="G193" s="70" t="str">
        <f>IF($A193="",IF($B193&lt;&gt;"",VLOOKUP($B193,INSUMOS!$A$3:$D$5205,4,FALSE),""),IF($A193&lt;&gt;"",VLOOKUP($A193,SERVIÇOS!$A$3:$G$7522,7,FALSE),""))</f>
        <v/>
      </c>
      <c r="H193" s="41">
        <f t="shared" si="22"/>
        <v>0</v>
      </c>
      <c r="I193" s="73"/>
    </row>
    <row r="194" spans="1:9" s="69" customFormat="1" x14ac:dyDescent="0.25">
      <c r="A194" s="76"/>
      <c r="B194" s="77"/>
      <c r="C194" s="4"/>
      <c r="D194" s="71" t="str">
        <f>UPPER(IF($A194="",IF($B194&lt;&gt;"",VLOOKUP($B194,INSUMOS!$A$3:$D$5205,2,FALSE),""),IF($A194&lt;&gt;"",VLOOKUP($A194,SERVIÇOS!$A$3:$G$7519,2,FALSE),"")))</f>
        <v/>
      </c>
      <c r="E194" s="72" t="str">
        <f>UPPER(IF($A194="",IF($B194&lt;&gt;"",VLOOKUP($B194,INSUMOS!$A$3:$D$5205,3,FALSE),""),IF($A194&lt;&gt;"",VLOOKUP($A194,SERVIÇOS!$A$3:$G$7519,3,FALSE),"")))</f>
        <v/>
      </c>
      <c r="F194" s="79"/>
      <c r="G194" s="70" t="str">
        <f>IF($A194="",IF($B194&lt;&gt;"",VLOOKUP($B194,INSUMOS!$A$3:$D$5205,4,FALSE),""),IF($A194&lt;&gt;"",VLOOKUP($A194,SERVIÇOS!$A$3:$G$7522,7,FALSE),""))</f>
        <v/>
      </c>
      <c r="H194" s="41">
        <f t="shared" si="22"/>
        <v>0</v>
      </c>
      <c r="I194" s="73"/>
    </row>
    <row r="195" spans="1:9" s="69" customFormat="1" x14ac:dyDescent="0.25">
      <c r="A195" s="76"/>
      <c r="B195" s="77"/>
      <c r="C195" s="4"/>
      <c r="D195" s="71" t="str">
        <f>UPPER(IF($A195="",IF($B195&lt;&gt;"",VLOOKUP($B195,INSUMOS!$A$3:$D$5205,2,FALSE),""),IF($A195&lt;&gt;"",VLOOKUP($A195,SERVIÇOS!$A$3:$G$7519,2,FALSE),"")))</f>
        <v/>
      </c>
      <c r="E195" s="72" t="str">
        <f>UPPER(IF($A195="",IF($B195&lt;&gt;"",VLOOKUP($B195,INSUMOS!$A$3:$D$5205,3,FALSE),""),IF($A195&lt;&gt;"",VLOOKUP($A195,SERVIÇOS!$A$3:$G$7519,3,FALSE),"")))</f>
        <v/>
      </c>
      <c r="F195" s="79"/>
      <c r="G195" s="70" t="str">
        <f>IF($A195="",IF($B195&lt;&gt;"",VLOOKUP($B195,INSUMOS!$A$3:$D$5205,4,FALSE),""),IF($A195&lt;&gt;"",VLOOKUP($A195,SERVIÇOS!$A$3:$G$7522,7,FALSE),""))</f>
        <v/>
      </c>
      <c r="H195" s="41">
        <f t="shared" si="22"/>
        <v>0</v>
      </c>
      <c r="I195" s="73"/>
    </row>
    <row r="196" spans="1:9" s="69" customFormat="1" x14ac:dyDescent="0.25">
      <c r="A196" s="76"/>
      <c r="B196" s="77"/>
      <c r="C196" s="4"/>
      <c r="D196" s="71" t="str">
        <f>UPPER(IF($A196="",IF($B196&lt;&gt;"",VLOOKUP($B196,INSUMOS!$A$3:$D$5205,2,FALSE),""),IF($A196&lt;&gt;"",VLOOKUP($A196,SERVIÇOS!$A$3:$G$7519,2,FALSE),"")))</f>
        <v/>
      </c>
      <c r="E196" s="72" t="str">
        <f>UPPER(IF($A196="",IF($B196&lt;&gt;"",VLOOKUP($B196,INSUMOS!$A$3:$D$5205,3,FALSE),""),IF($A196&lt;&gt;"",VLOOKUP($A196,SERVIÇOS!$A$3:$G$7519,3,FALSE),"")))</f>
        <v/>
      </c>
      <c r="F196" s="79"/>
      <c r="G196" s="70" t="str">
        <f>IF($A196="",IF($B196&lt;&gt;"",VLOOKUP($B196,INSUMOS!$A$3:$D$5205,4,FALSE),""),IF($A196&lt;&gt;"",VLOOKUP($A196,SERVIÇOS!$A$3:$G$7522,7,FALSE),""))</f>
        <v/>
      </c>
      <c r="H196" s="41">
        <f t="shared" si="22"/>
        <v>0</v>
      </c>
      <c r="I196" s="73"/>
    </row>
    <row r="197" spans="1:9" s="69" customFormat="1" x14ac:dyDescent="0.25">
      <c r="A197" s="76"/>
      <c r="B197" s="77"/>
      <c r="C197" s="4"/>
      <c r="D197" s="71" t="str">
        <f>UPPER(IF($A197="",IF($B197&lt;&gt;"",VLOOKUP($B197,INSUMOS!$A$3:$D$5205,2,FALSE),""),IF($A197&lt;&gt;"",VLOOKUP($A197,SERVIÇOS!$A$3:$G$7519,2,FALSE),"")))</f>
        <v/>
      </c>
      <c r="E197" s="72" t="str">
        <f>UPPER(IF($A197="",IF($B197&lt;&gt;"",VLOOKUP($B197,INSUMOS!$A$3:$D$5205,3,FALSE),""),IF($A197&lt;&gt;"",VLOOKUP($A197,SERVIÇOS!$A$3:$G$7519,3,FALSE),"")))</f>
        <v/>
      </c>
      <c r="F197" s="79"/>
      <c r="G197" s="70" t="str">
        <f>IF($A197="",IF($B197&lt;&gt;"",VLOOKUP($B197,INSUMOS!$A$3:$D$5205,4,FALSE),""),IF($A197&lt;&gt;"",VLOOKUP($A197,SERVIÇOS!$A$3:$G$7522,7,FALSE),""))</f>
        <v/>
      </c>
      <c r="H197" s="41">
        <f t="shared" si="22"/>
        <v>0</v>
      </c>
      <c r="I197" s="73"/>
    </row>
    <row r="198" spans="1:9" s="69" customFormat="1" x14ac:dyDescent="0.25">
      <c r="A198" s="76"/>
      <c r="B198" s="77"/>
      <c r="C198" s="4"/>
      <c r="D198" s="71" t="str">
        <f>UPPER(IF($A198="",IF($B198&lt;&gt;"",VLOOKUP($B198,INSUMOS!$A$3:$D$5205,2,FALSE),""),IF($A198&lt;&gt;"",VLOOKUP($A198,SERVIÇOS!$A$3:$G$7519,2,FALSE),"")))</f>
        <v/>
      </c>
      <c r="E198" s="72" t="str">
        <f>UPPER(IF($A198="",IF($B198&lt;&gt;"",VLOOKUP($B198,INSUMOS!$A$3:$D$5205,3,FALSE),""),IF($A198&lt;&gt;"",VLOOKUP($A198,SERVIÇOS!$A$3:$G$7519,3,FALSE),"")))</f>
        <v/>
      </c>
      <c r="F198" s="79"/>
      <c r="G198" s="70" t="str">
        <f>IF($A198="",IF($B198&lt;&gt;"",VLOOKUP($B198,INSUMOS!$A$3:$D$5205,4,FALSE),""),IF($A198&lt;&gt;"",VLOOKUP($A198,SERVIÇOS!$A$3:$G$7522,7,FALSE),""))</f>
        <v/>
      </c>
      <c r="H198" s="41">
        <f t="shared" si="22"/>
        <v>0</v>
      </c>
      <c r="I198" s="73"/>
    </row>
    <row r="199" spans="1:9" s="69" customFormat="1" x14ac:dyDescent="0.25">
      <c r="A199" s="76"/>
      <c r="B199" s="77"/>
      <c r="C199" s="4"/>
      <c r="D199" s="71" t="str">
        <f>UPPER(IF($A199="",IF($B199&lt;&gt;"",VLOOKUP($B199,INSUMOS!$A$3:$D$5205,2,FALSE),""),IF($A199&lt;&gt;"",VLOOKUP($A199,SERVIÇOS!$A$3:$G$7519,2,FALSE),"")))</f>
        <v/>
      </c>
      <c r="E199" s="72" t="str">
        <f>UPPER(IF($A199="",IF($B199&lt;&gt;"",VLOOKUP($B199,INSUMOS!$A$3:$D$5205,3,FALSE),""),IF($A199&lt;&gt;"",VLOOKUP($A199,SERVIÇOS!$A$3:$G$7519,3,FALSE),"")))</f>
        <v/>
      </c>
      <c r="F199" s="79"/>
      <c r="G199" s="70" t="str">
        <f>IF($A199="",IF($B199&lt;&gt;"",VLOOKUP($B199,INSUMOS!$A$3:$D$5205,4,FALSE),""),IF($A199&lt;&gt;"",VLOOKUP($A199,SERVIÇOS!$A$3:$G$7522,7,FALSE),""))</f>
        <v/>
      </c>
      <c r="H199" s="41">
        <f t="shared" si="22"/>
        <v>0</v>
      </c>
      <c r="I199" s="73"/>
    </row>
    <row r="200" spans="1:9" s="69" customFormat="1" x14ac:dyDescent="0.25">
      <c r="A200" s="76"/>
      <c r="B200" s="77"/>
      <c r="C200" s="4"/>
      <c r="D200" s="71" t="str">
        <f>UPPER(IF($A200="",IF($B200&lt;&gt;"",VLOOKUP($B200,INSUMOS!$A$3:$D$5205,2,FALSE),""),IF($A200&lt;&gt;"",VLOOKUP($A200,SERVIÇOS!$A$3:$G$7519,2,FALSE),"")))</f>
        <v/>
      </c>
      <c r="E200" s="72" t="str">
        <f>UPPER(IF($A200="",IF($B200&lt;&gt;"",VLOOKUP($B200,INSUMOS!$A$3:$D$5205,3,FALSE),""),IF($A200&lt;&gt;"",VLOOKUP($A200,SERVIÇOS!$A$3:$G$7519,3,FALSE),"")))</f>
        <v/>
      </c>
      <c r="F200" s="79"/>
      <c r="G200" s="70" t="str">
        <f>IF($A200="",IF($B200&lt;&gt;"",VLOOKUP($B200,INSUMOS!$A$3:$D$5205,4,FALSE),""),IF($A200&lt;&gt;"",VLOOKUP($A200,SERVIÇOS!$A$3:$G$7522,7,FALSE),""))</f>
        <v/>
      </c>
      <c r="H200" s="41">
        <f t="shared" ref="H200:H263" si="23">IF(F200=0,0,F200*G200)</f>
        <v>0</v>
      </c>
      <c r="I200" s="73"/>
    </row>
    <row r="201" spans="1:9" s="69" customFormat="1" x14ac:dyDescent="0.25">
      <c r="A201" s="76"/>
      <c r="B201" s="77"/>
      <c r="C201" s="4"/>
      <c r="D201" s="71" t="str">
        <f>UPPER(IF($A201="",IF($B201&lt;&gt;"",VLOOKUP($B201,INSUMOS!$A$3:$D$5205,2,FALSE),""),IF($A201&lt;&gt;"",VLOOKUP($A201,SERVIÇOS!$A$3:$G$7519,2,FALSE),"")))</f>
        <v/>
      </c>
      <c r="E201" s="72" t="str">
        <f>UPPER(IF($A201="",IF($B201&lt;&gt;"",VLOOKUP($B201,INSUMOS!$A$3:$D$5205,3,FALSE),""),IF($A201&lt;&gt;"",VLOOKUP($A201,SERVIÇOS!$A$3:$G$7519,3,FALSE),"")))</f>
        <v/>
      </c>
      <c r="F201" s="79"/>
      <c r="G201" s="70" t="str">
        <f>IF($A201="",IF($B201&lt;&gt;"",VLOOKUP($B201,INSUMOS!$A$3:$D$5205,4,FALSE),""),IF($A201&lt;&gt;"",VLOOKUP($A201,SERVIÇOS!$A$3:$G$7522,7,FALSE),""))</f>
        <v/>
      </c>
      <c r="H201" s="41">
        <f t="shared" si="23"/>
        <v>0</v>
      </c>
      <c r="I201" s="73"/>
    </row>
    <row r="202" spans="1:9" s="69" customFormat="1" x14ac:dyDescent="0.25">
      <c r="A202" s="76"/>
      <c r="B202" s="77"/>
      <c r="C202" s="4"/>
      <c r="D202" s="71" t="str">
        <f>UPPER(IF($A202="",IF($B202&lt;&gt;"",VLOOKUP($B202,INSUMOS!$A$3:$D$5205,2,FALSE),""),IF($A202&lt;&gt;"",VLOOKUP($A202,SERVIÇOS!$A$3:$G$7519,2,FALSE),"")))</f>
        <v/>
      </c>
      <c r="E202" s="72" t="str">
        <f>UPPER(IF($A202="",IF($B202&lt;&gt;"",VLOOKUP($B202,INSUMOS!$A$3:$D$5205,3,FALSE),""),IF($A202&lt;&gt;"",VLOOKUP($A202,SERVIÇOS!$A$3:$G$7519,3,FALSE),"")))</f>
        <v/>
      </c>
      <c r="F202" s="79"/>
      <c r="G202" s="70" t="str">
        <f>IF($A202="",IF($B202&lt;&gt;"",VLOOKUP($B202,INSUMOS!$A$3:$D$5205,4,FALSE),""),IF($A202&lt;&gt;"",VLOOKUP($A202,SERVIÇOS!$A$3:$G$7522,7,FALSE),""))</f>
        <v/>
      </c>
      <c r="H202" s="41">
        <f t="shared" si="23"/>
        <v>0</v>
      </c>
      <c r="I202" s="73"/>
    </row>
    <row r="203" spans="1:9" s="69" customFormat="1" x14ac:dyDescent="0.25">
      <c r="A203" s="76"/>
      <c r="B203" s="77"/>
      <c r="C203" s="4"/>
      <c r="D203" s="71" t="str">
        <f>UPPER(IF($A203="",IF($B203&lt;&gt;"",VLOOKUP($B203,INSUMOS!$A$3:$D$5205,2,FALSE),""),IF($A203&lt;&gt;"",VLOOKUP($A203,SERVIÇOS!$A$3:$G$7519,2,FALSE),"")))</f>
        <v/>
      </c>
      <c r="E203" s="72" t="str">
        <f>UPPER(IF($A203="",IF($B203&lt;&gt;"",VLOOKUP($B203,INSUMOS!$A$3:$D$5205,3,FALSE),""),IF($A203&lt;&gt;"",VLOOKUP($A203,SERVIÇOS!$A$3:$G$7519,3,FALSE),"")))</f>
        <v/>
      </c>
      <c r="F203" s="79"/>
      <c r="G203" s="70" t="str">
        <f>IF($A203="",IF($B203&lt;&gt;"",VLOOKUP($B203,INSUMOS!$A$3:$D$5205,4,FALSE),""),IF($A203&lt;&gt;"",VLOOKUP($A203,SERVIÇOS!$A$3:$G$7522,7,FALSE),""))</f>
        <v/>
      </c>
      <c r="H203" s="41">
        <f t="shared" si="23"/>
        <v>0</v>
      </c>
      <c r="I203" s="73"/>
    </row>
    <row r="204" spans="1:9" s="69" customFormat="1" x14ac:dyDescent="0.25">
      <c r="A204" s="76"/>
      <c r="B204" s="77"/>
      <c r="C204" s="4"/>
      <c r="D204" s="71" t="str">
        <f>UPPER(IF($A204="",IF($B204&lt;&gt;"",VLOOKUP($B204,INSUMOS!$A$3:$D$5205,2,FALSE),""),IF($A204&lt;&gt;"",VLOOKUP($A204,SERVIÇOS!$A$3:$G$7519,2,FALSE),"")))</f>
        <v/>
      </c>
      <c r="E204" s="72" t="str">
        <f>UPPER(IF($A204="",IF($B204&lt;&gt;"",VLOOKUP($B204,INSUMOS!$A$3:$D$5205,3,FALSE),""),IF($A204&lt;&gt;"",VLOOKUP($A204,SERVIÇOS!$A$3:$G$7519,3,FALSE),"")))</f>
        <v/>
      </c>
      <c r="F204" s="79"/>
      <c r="G204" s="70" t="str">
        <f>IF($A204="",IF($B204&lt;&gt;"",VLOOKUP($B204,INSUMOS!$A$3:$D$5205,4,FALSE),""),IF($A204&lt;&gt;"",VLOOKUP($A204,SERVIÇOS!$A$3:$G$7522,7,FALSE),""))</f>
        <v/>
      </c>
      <c r="H204" s="41">
        <f t="shared" si="23"/>
        <v>0</v>
      </c>
      <c r="I204" s="73"/>
    </row>
    <row r="205" spans="1:9" s="69" customFormat="1" x14ac:dyDescent="0.25">
      <c r="A205" s="76"/>
      <c r="B205" s="77"/>
      <c r="C205" s="4"/>
      <c r="D205" s="71" t="str">
        <f>UPPER(IF($A205="",IF($B205&lt;&gt;"",VLOOKUP($B205,INSUMOS!$A$3:$D$5205,2,FALSE),""),IF($A205&lt;&gt;"",VLOOKUP($A205,SERVIÇOS!$A$3:$G$7519,2,FALSE),"")))</f>
        <v/>
      </c>
      <c r="E205" s="72" t="str">
        <f>UPPER(IF($A205="",IF($B205&lt;&gt;"",VLOOKUP($B205,INSUMOS!$A$3:$D$5205,3,FALSE),""),IF($A205&lt;&gt;"",VLOOKUP($A205,SERVIÇOS!$A$3:$G$7519,3,FALSE),"")))</f>
        <v/>
      </c>
      <c r="F205" s="79"/>
      <c r="G205" s="70" t="str">
        <f>IF($A205="",IF($B205&lt;&gt;"",VLOOKUP($B205,INSUMOS!$A$3:$D$5205,4,FALSE),""),IF($A205&lt;&gt;"",VLOOKUP($A205,SERVIÇOS!$A$3:$G$7522,7,FALSE),""))</f>
        <v/>
      </c>
      <c r="H205" s="41">
        <f t="shared" si="23"/>
        <v>0</v>
      </c>
      <c r="I205" s="73"/>
    </row>
    <row r="206" spans="1:9" s="69" customFormat="1" x14ac:dyDescent="0.25">
      <c r="A206" s="76"/>
      <c r="B206" s="77"/>
      <c r="C206" s="4"/>
      <c r="D206" s="71" t="str">
        <f>UPPER(IF($A206="",IF($B206&lt;&gt;"",VLOOKUP($B206,INSUMOS!$A$3:$D$5205,2,FALSE),""),IF($A206&lt;&gt;"",VLOOKUP($A206,SERVIÇOS!$A$3:$G$7519,2,FALSE),"")))</f>
        <v/>
      </c>
      <c r="E206" s="72" t="str">
        <f>UPPER(IF($A206="",IF($B206&lt;&gt;"",VLOOKUP($B206,INSUMOS!$A$3:$D$5205,3,FALSE),""),IF($A206&lt;&gt;"",VLOOKUP($A206,SERVIÇOS!$A$3:$G$7519,3,FALSE),"")))</f>
        <v/>
      </c>
      <c r="F206" s="79"/>
      <c r="G206" s="70" t="str">
        <f>IF($A206="",IF($B206&lt;&gt;"",VLOOKUP($B206,INSUMOS!$A$3:$D$5205,4,FALSE),""),IF($A206&lt;&gt;"",VLOOKUP($A206,SERVIÇOS!$A$3:$G$7522,7,FALSE),""))</f>
        <v/>
      </c>
      <c r="H206" s="41">
        <f t="shared" si="23"/>
        <v>0</v>
      </c>
      <c r="I206" s="73"/>
    </row>
    <row r="207" spans="1:9" s="69" customFormat="1" x14ac:dyDescent="0.25">
      <c r="A207" s="76"/>
      <c r="B207" s="77"/>
      <c r="C207" s="4"/>
      <c r="D207" s="71" t="str">
        <f>UPPER(IF($A207="",IF($B207&lt;&gt;"",VLOOKUP($B207,INSUMOS!$A$3:$D$5205,2,FALSE),""),IF($A207&lt;&gt;"",VLOOKUP($A207,SERVIÇOS!$A$3:$G$7519,2,FALSE),"")))</f>
        <v/>
      </c>
      <c r="E207" s="72" t="str">
        <f>UPPER(IF($A207="",IF($B207&lt;&gt;"",VLOOKUP($B207,INSUMOS!$A$3:$D$5205,3,FALSE),""),IF($A207&lt;&gt;"",VLOOKUP($A207,SERVIÇOS!$A$3:$G$7519,3,FALSE),"")))</f>
        <v/>
      </c>
      <c r="F207" s="79"/>
      <c r="G207" s="70" t="str">
        <f>IF($A207="",IF($B207&lt;&gt;"",VLOOKUP($B207,INSUMOS!$A$3:$D$5205,4,FALSE),""),IF($A207&lt;&gt;"",VLOOKUP($A207,SERVIÇOS!$A$3:$G$7522,7,FALSE),""))</f>
        <v/>
      </c>
      <c r="H207" s="41">
        <f t="shared" si="23"/>
        <v>0</v>
      </c>
      <c r="I207" s="73"/>
    </row>
    <row r="208" spans="1:9" s="69" customFormat="1" x14ac:dyDescent="0.25">
      <c r="A208" s="76"/>
      <c r="B208" s="77"/>
      <c r="C208" s="4"/>
      <c r="D208" s="71" t="str">
        <f>UPPER(IF($A208="",IF($B208&lt;&gt;"",VLOOKUP($B208,INSUMOS!$A$3:$D$5205,2,FALSE),""),IF($A208&lt;&gt;"",VLOOKUP($A208,SERVIÇOS!$A$3:$G$7519,2,FALSE),"")))</f>
        <v/>
      </c>
      <c r="E208" s="72" t="str">
        <f>UPPER(IF($A208="",IF($B208&lt;&gt;"",VLOOKUP($B208,INSUMOS!$A$3:$D$5205,3,FALSE),""),IF($A208&lt;&gt;"",VLOOKUP($A208,SERVIÇOS!$A$3:$G$7519,3,FALSE),"")))</f>
        <v/>
      </c>
      <c r="F208" s="79"/>
      <c r="G208" s="70" t="str">
        <f>IF($A208="",IF($B208&lt;&gt;"",VLOOKUP($B208,INSUMOS!$A$3:$D$5205,4,FALSE),""),IF($A208&lt;&gt;"",VLOOKUP($A208,SERVIÇOS!$A$3:$G$7522,7,FALSE),""))</f>
        <v/>
      </c>
      <c r="H208" s="41">
        <f t="shared" si="23"/>
        <v>0</v>
      </c>
      <c r="I208" s="73"/>
    </row>
    <row r="209" spans="1:9" s="69" customFormat="1" x14ac:dyDescent="0.25">
      <c r="A209" s="76"/>
      <c r="B209" s="77"/>
      <c r="C209" s="4"/>
      <c r="D209" s="71" t="str">
        <f>UPPER(IF($A209="",IF($B209&lt;&gt;"",VLOOKUP($B209,INSUMOS!$A$3:$D$5205,2,FALSE),""),IF($A209&lt;&gt;"",VLOOKUP($A209,SERVIÇOS!$A$3:$G$7519,2,FALSE),"")))</f>
        <v/>
      </c>
      <c r="E209" s="72" t="str">
        <f>UPPER(IF($A209="",IF($B209&lt;&gt;"",VLOOKUP($B209,INSUMOS!$A$3:$D$5205,3,FALSE),""),IF($A209&lt;&gt;"",VLOOKUP($A209,SERVIÇOS!$A$3:$G$7519,3,FALSE),"")))</f>
        <v/>
      </c>
      <c r="F209" s="79"/>
      <c r="G209" s="70" t="str">
        <f>IF($A209="",IF($B209&lt;&gt;"",VLOOKUP($B209,INSUMOS!$A$3:$D$5205,4,FALSE),""),IF($A209&lt;&gt;"",VLOOKUP($A209,SERVIÇOS!$A$3:$G$7522,7,FALSE),""))</f>
        <v/>
      </c>
      <c r="H209" s="41">
        <f t="shared" si="23"/>
        <v>0</v>
      </c>
      <c r="I209" s="73"/>
    </row>
    <row r="210" spans="1:9" s="69" customFormat="1" x14ac:dyDescent="0.25">
      <c r="A210" s="76"/>
      <c r="B210" s="77"/>
      <c r="C210" s="4"/>
      <c r="D210" s="71" t="str">
        <f>UPPER(IF($A210="",IF($B210&lt;&gt;"",VLOOKUP($B210,INSUMOS!$A$3:$D$5205,2,FALSE),""),IF($A210&lt;&gt;"",VLOOKUP($A210,SERVIÇOS!$A$3:$G$7519,2,FALSE),"")))</f>
        <v/>
      </c>
      <c r="E210" s="72" t="str">
        <f>UPPER(IF($A210="",IF($B210&lt;&gt;"",VLOOKUP($B210,INSUMOS!$A$3:$D$5205,3,FALSE),""),IF($A210&lt;&gt;"",VLOOKUP($A210,SERVIÇOS!$A$3:$G$7519,3,FALSE),"")))</f>
        <v/>
      </c>
      <c r="F210" s="79"/>
      <c r="G210" s="70" t="str">
        <f>IF($A210="",IF($B210&lt;&gt;"",VLOOKUP($B210,INSUMOS!$A$3:$D$5205,4,FALSE),""),IF($A210&lt;&gt;"",VLOOKUP($A210,SERVIÇOS!$A$3:$G$7522,7,FALSE),""))</f>
        <v/>
      </c>
      <c r="H210" s="41">
        <f t="shared" si="23"/>
        <v>0</v>
      </c>
      <c r="I210" s="73"/>
    </row>
    <row r="211" spans="1:9" s="69" customFormat="1" x14ac:dyDescent="0.25">
      <c r="A211" s="76"/>
      <c r="B211" s="77"/>
      <c r="C211" s="4"/>
      <c r="D211" s="71" t="str">
        <f>UPPER(IF($A211="",IF($B211&lt;&gt;"",VLOOKUP($B211,INSUMOS!$A$3:$D$5205,2,FALSE),""),IF($A211&lt;&gt;"",VLOOKUP($A211,SERVIÇOS!$A$3:$G$7519,2,FALSE),"")))</f>
        <v/>
      </c>
      <c r="E211" s="72" t="str">
        <f>UPPER(IF($A211="",IF($B211&lt;&gt;"",VLOOKUP($B211,INSUMOS!$A$3:$D$5205,3,FALSE),""),IF($A211&lt;&gt;"",VLOOKUP($A211,SERVIÇOS!$A$3:$G$7519,3,FALSE),"")))</f>
        <v/>
      </c>
      <c r="F211" s="79"/>
      <c r="G211" s="70" t="str">
        <f>IF($A211="",IF($B211&lt;&gt;"",VLOOKUP($B211,INSUMOS!$A$3:$D$5205,4,FALSE),""),IF($A211&lt;&gt;"",VLOOKUP($A211,SERVIÇOS!$A$3:$G$7522,7,FALSE),""))</f>
        <v/>
      </c>
      <c r="H211" s="41">
        <f t="shared" si="23"/>
        <v>0</v>
      </c>
      <c r="I211" s="73"/>
    </row>
    <row r="212" spans="1:9" s="69" customFormat="1" x14ac:dyDescent="0.25">
      <c r="A212" s="76"/>
      <c r="B212" s="77"/>
      <c r="C212" s="4"/>
      <c r="D212" s="71" t="str">
        <f>UPPER(IF($A212="",IF($B212&lt;&gt;"",VLOOKUP($B212,INSUMOS!$A$3:$D$5205,2,FALSE),""),IF($A212&lt;&gt;"",VLOOKUP($A212,SERVIÇOS!$A$3:$G$7519,2,FALSE),"")))</f>
        <v/>
      </c>
      <c r="E212" s="72" t="str">
        <f>UPPER(IF($A212="",IF($B212&lt;&gt;"",VLOOKUP($B212,INSUMOS!$A$3:$D$5205,3,FALSE),""),IF($A212&lt;&gt;"",VLOOKUP($A212,SERVIÇOS!$A$3:$G$7519,3,FALSE),"")))</f>
        <v/>
      </c>
      <c r="F212" s="79"/>
      <c r="G212" s="70" t="str">
        <f>IF($A212="",IF($B212&lt;&gt;"",VLOOKUP($B212,INSUMOS!$A$3:$D$5205,4,FALSE),""),IF($A212&lt;&gt;"",VLOOKUP($A212,SERVIÇOS!$A$3:$G$7522,7,FALSE),""))</f>
        <v/>
      </c>
      <c r="H212" s="41">
        <f t="shared" si="23"/>
        <v>0</v>
      </c>
      <c r="I212" s="73"/>
    </row>
    <row r="213" spans="1:9" s="69" customFormat="1" x14ac:dyDescent="0.25">
      <c r="A213" s="76"/>
      <c r="B213" s="77"/>
      <c r="C213" s="4"/>
      <c r="D213" s="71" t="str">
        <f>UPPER(IF($A213="",IF($B213&lt;&gt;"",VLOOKUP($B213,INSUMOS!$A$3:$D$5205,2,FALSE),""),IF($A213&lt;&gt;"",VLOOKUP($A213,SERVIÇOS!$A$3:$G$7519,2,FALSE),"")))</f>
        <v/>
      </c>
      <c r="E213" s="72" t="str">
        <f>UPPER(IF($A213="",IF($B213&lt;&gt;"",VLOOKUP($B213,INSUMOS!$A$3:$D$5205,3,FALSE),""),IF($A213&lt;&gt;"",VLOOKUP($A213,SERVIÇOS!$A$3:$G$7519,3,FALSE),"")))</f>
        <v/>
      </c>
      <c r="F213" s="79"/>
      <c r="G213" s="70" t="str">
        <f>IF($A213="",IF($B213&lt;&gt;"",VLOOKUP($B213,INSUMOS!$A$3:$D$5205,4,FALSE),""),IF($A213&lt;&gt;"",VLOOKUP($A213,SERVIÇOS!$A$3:$G$7522,7,FALSE),""))</f>
        <v/>
      </c>
      <c r="H213" s="41">
        <f t="shared" si="23"/>
        <v>0</v>
      </c>
      <c r="I213" s="73"/>
    </row>
    <row r="214" spans="1:9" s="69" customFormat="1" x14ac:dyDescent="0.25">
      <c r="A214" s="76"/>
      <c r="B214" s="77"/>
      <c r="C214" s="4"/>
      <c r="D214" s="71" t="str">
        <f>UPPER(IF($A214="",IF($B214&lt;&gt;"",VLOOKUP($B214,INSUMOS!$A$3:$D$5205,2,FALSE),""),IF($A214&lt;&gt;"",VLOOKUP($A214,SERVIÇOS!$A$3:$G$7519,2,FALSE),"")))</f>
        <v/>
      </c>
      <c r="E214" s="72" t="str">
        <f>UPPER(IF($A214="",IF($B214&lt;&gt;"",VLOOKUP($B214,INSUMOS!$A$3:$D$5205,3,FALSE),""),IF($A214&lt;&gt;"",VLOOKUP($A214,SERVIÇOS!$A$3:$G$7519,3,FALSE),"")))</f>
        <v/>
      </c>
      <c r="F214" s="79"/>
      <c r="G214" s="70" t="str">
        <f>IF($A214="",IF($B214&lt;&gt;"",VLOOKUP($B214,INSUMOS!$A$3:$D$5205,4,FALSE),""),IF($A214&lt;&gt;"",VLOOKUP($A214,SERVIÇOS!$A$3:$G$7522,7,FALSE),""))</f>
        <v/>
      </c>
      <c r="H214" s="41">
        <f t="shared" si="23"/>
        <v>0</v>
      </c>
      <c r="I214" s="73"/>
    </row>
    <row r="215" spans="1:9" s="69" customFormat="1" x14ac:dyDescent="0.25">
      <c r="A215" s="76"/>
      <c r="B215" s="77"/>
      <c r="C215" s="4"/>
      <c r="D215" s="71" t="str">
        <f>UPPER(IF($A215="",IF($B215&lt;&gt;"",VLOOKUP($B215,INSUMOS!$A$3:$D$5205,2,FALSE),""),IF($A215&lt;&gt;"",VLOOKUP($A215,SERVIÇOS!$A$3:$G$7519,2,FALSE),"")))</f>
        <v/>
      </c>
      <c r="E215" s="72" t="str">
        <f>UPPER(IF($A215="",IF($B215&lt;&gt;"",VLOOKUP($B215,INSUMOS!$A$3:$D$5205,3,FALSE),""),IF($A215&lt;&gt;"",VLOOKUP($A215,SERVIÇOS!$A$3:$G$7519,3,FALSE),"")))</f>
        <v/>
      </c>
      <c r="F215" s="79"/>
      <c r="G215" s="70" t="str">
        <f>IF($A215="",IF($B215&lt;&gt;"",VLOOKUP($B215,INSUMOS!$A$3:$D$5205,4,FALSE),""),IF($A215&lt;&gt;"",VLOOKUP($A215,SERVIÇOS!$A$3:$G$7522,7,FALSE),""))</f>
        <v/>
      </c>
      <c r="H215" s="41">
        <f t="shared" si="23"/>
        <v>0</v>
      </c>
      <c r="I215" s="73"/>
    </row>
    <row r="216" spans="1:9" s="69" customFormat="1" x14ac:dyDescent="0.25">
      <c r="A216" s="76"/>
      <c r="B216" s="77"/>
      <c r="C216" s="4"/>
      <c r="D216" s="71" t="str">
        <f>UPPER(IF($A216="",IF($B216&lt;&gt;"",VLOOKUP($B216,INSUMOS!$A$3:$D$5205,2,FALSE),""),IF($A216&lt;&gt;"",VLOOKUP($A216,SERVIÇOS!$A$3:$G$7519,2,FALSE),"")))</f>
        <v/>
      </c>
      <c r="E216" s="72" t="str">
        <f>UPPER(IF($A216="",IF($B216&lt;&gt;"",VLOOKUP($B216,INSUMOS!$A$3:$D$5205,3,FALSE),""),IF($A216&lt;&gt;"",VLOOKUP($A216,SERVIÇOS!$A$3:$G$7519,3,FALSE),"")))</f>
        <v/>
      </c>
      <c r="F216" s="79"/>
      <c r="G216" s="70" t="str">
        <f>IF($A216="",IF($B216&lt;&gt;"",VLOOKUP($B216,INSUMOS!$A$3:$D$5205,4,FALSE),""),IF($A216&lt;&gt;"",VLOOKUP($A216,SERVIÇOS!$A$3:$G$7522,7,FALSE),""))</f>
        <v/>
      </c>
      <c r="H216" s="41">
        <f t="shared" si="23"/>
        <v>0</v>
      </c>
      <c r="I216" s="73"/>
    </row>
    <row r="217" spans="1:9" s="69" customFormat="1" x14ac:dyDescent="0.25">
      <c r="A217" s="76"/>
      <c r="B217" s="77"/>
      <c r="C217" s="4"/>
      <c r="D217" s="71" t="str">
        <f>UPPER(IF($A217="",IF($B217&lt;&gt;"",VLOOKUP($B217,INSUMOS!$A$3:$D$5205,2,FALSE),""),IF($A217&lt;&gt;"",VLOOKUP($A217,SERVIÇOS!$A$3:$G$7519,2,FALSE),"")))</f>
        <v/>
      </c>
      <c r="E217" s="72" t="str">
        <f>UPPER(IF($A217="",IF($B217&lt;&gt;"",VLOOKUP($B217,INSUMOS!$A$3:$D$5205,3,FALSE),""),IF($A217&lt;&gt;"",VLOOKUP($A217,SERVIÇOS!$A$3:$G$7519,3,FALSE),"")))</f>
        <v/>
      </c>
      <c r="F217" s="79"/>
      <c r="G217" s="70" t="str">
        <f>IF($A217="",IF($B217&lt;&gt;"",VLOOKUP($B217,INSUMOS!$A$3:$D$5205,4,FALSE),""),IF($A217&lt;&gt;"",VLOOKUP($A217,SERVIÇOS!$A$3:$G$7522,7,FALSE),""))</f>
        <v/>
      </c>
      <c r="H217" s="41">
        <f t="shared" si="23"/>
        <v>0</v>
      </c>
      <c r="I217" s="73"/>
    </row>
    <row r="218" spans="1:9" s="69" customFormat="1" x14ac:dyDescent="0.25">
      <c r="A218" s="76"/>
      <c r="B218" s="77"/>
      <c r="C218" s="4"/>
      <c r="D218" s="71" t="str">
        <f>UPPER(IF($A218="",IF($B218&lt;&gt;"",VLOOKUP($B218,INSUMOS!$A$3:$D$5205,2,FALSE),""),IF($A218&lt;&gt;"",VLOOKUP($A218,SERVIÇOS!$A$3:$G$7519,2,FALSE),"")))</f>
        <v/>
      </c>
      <c r="E218" s="72" t="str">
        <f>UPPER(IF($A218="",IF($B218&lt;&gt;"",VLOOKUP($B218,INSUMOS!$A$3:$D$5205,3,FALSE),""),IF($A218&lt;&gt;"",VLOOKUP($A218,SERVIÇOS!$A$3:$G$7519,3,FALSE),"")))</f>
        <v/>
      </c>
      <c r="F218" s="79"/>
      <c r="G218" s="70" t="str">
        <f>IF($A218="",IF($B218&lt;&gt;"",VLOOKUP($B218,INSUMOS!$A$3:$D$5205,4,FALSE),""),IF($A218&lt;&gt;"",VLOOKUP($A218,SERVIÇOS!$A$3:$G$7522,7,FALSE),""))</f>
        <v/>
      </c>
      <c r="H218" s="41">
        <f t="shared" si="23"/>
        <v>0</v>
      </c>
      <c r="I218" s="73"/>
    </row>
    <row r="219" spans="1:9" s="69" customFormat="1" x14ac:dyDescent="0.25">
      <c r="A219" s="76"/>
      <c r="B219" s="77"/>
      <c r="C219" s="4"/>
      <c r="D219" s="71" t="str">
        <f>UPPER(IF($A219="",IF($B219&lt;&gt;"",VLOOKUP($B219,INSUMOS!$A$3:$D$5205,2,FALSE),""),IF($A219&lt;&gt;"",VLOOKUP($A219,SERVIÇOS!$A$3:$G$7519,2,FALSE),"")))</f>
        <v/>
      </c>
      <c r="E219" s="72" t="str">
        <f>UPPER(IF($A219="",IF($B219&lt;&gt;"",VLOOKUP($B219,INSUMOS!$A$3:$D$5205,3,FALSE),""),IF($A219&lt;&gt;"",VLOOKUP($A219,SERVIÇOS!$A$3:$G$7519,3,FALSE),"")))</f>
        <v/>
      </c>
      <c r="F219" s="79"/>
      <c r="G219" s="70" t="str">
        <f>IF($A219="",IF($B219&lt;&gt;"",VLOOKUP($B219,INSUMOS!$A$3:$D$5205,4,FALSE),""),IF($A219&lt;&gt;"",VLOOKUP($A219,SERVIÇOS!$A$3:$G$7522,7,FALSE),""))</f>
        <v/>
      </c>
      <c r="H219" s="41">
        <f t="shared" si="23"/>
        <v>0</v>
      </c>
      <c r="I219" s="73"/>
    </row>
    <row r="220" spans="1:9" s="69" customFormat="1" x14ac:dyDescent="0.25">
      <c r="A220" s="76"/>
      <c r="B220" s="77"/>
      <c r="C220" s="4"/>
      <c r="D220" s="71" t="str">
        <f>UPPER(IF($A220="",IF($B220&lt;&gt;"",VLOOKUP($B220,INSUMOS!$A$3:$D$5205,2,FALSE),""),IF($A220&lt;&gt;"",VLOOKUP($A220,SERVIÇOS!$A$3:$G$7519,2,FALSE),"")))</f>
        <v/>
      </c>
      <c r="E220" s="72" t="str">
        <f>UPPER(IF($A220="",IF($B220&lt;&gt;"",VLOOKUP($B220,INSUMOS!$A$3:$D$5205,3,FALSE),""),IF($A220&lt;&gt;"",VLOOKUP($A220,SERVIÇOS!$A$3:$G$7519,3,FALSE),"")))</f>
        <v/>
      </c>
      <c r="F220" s="79"/>
      <c r="G220" s="70" t="str">
        <f>IF($A220="",IF($B220&lt;&gt;"",VLOOKUP($B220,INSUMOS!$A$3:$D$5205,4,FALSE),""),IF($A220&lt;&gt;"",VLOOKUP($A220,SERVIÇOS!$A$3:$G$7522,7,FALSE),""))</f>
        <v/>
      </c>
      <c r="H220" s="41">
        <f t="shared" si="23"/>
        <v>0</v>
      </c>
      <c r="I220" s="73"/>
    </row>
    <row r="221" spans="1:9" s="69" customFormat="1" x14ac:dyDescent="0.25">
      <c r="A221" s="76"/>
      <c r="B221" s="77"/>
      <c r="C221" s="4"/>
      <c r="D221" s="71" t="str">
        <f>UPPER(IF($A221="",IF($B221&lt;&gt;"",VLOOKUP($B221,INSUMOS!$A$3:$D$5205,2,FALSE),""),IF($A221&lt;&gt;"",VLOOKUP($A221,SERVIÇOS!$A$3:$G$7519,2,FALSE),"")))</f>
        <v/>
      </c>
      <c r="E221" s="72" t="str">
        <f>UPPER(IF($A221="",IF($B221&lt;&gt;"",VLOOKUP($B221,INSUMOS!$A$3:$D$5205,3,FALSE),""),IF($A221&lt;&gt;"",VLOOKUP($A221,SERVIÇOS!$A$3:$G$7519,3,FALSE),"")))</f>
        <v/>
      </c>
      <c r="F221" s="79"/>
      <c r="G221" s="70" t="str">
        <f>IF($A221="",IF($B221&lt;&gt;"",VLOOKUP($B221,INSUMOS!$A$3:$D$5205,4,FALSE),""),IF($A221&lt;&gt;"",VLOOKUP($A221,SERVIÇOS!$A$3:$G$7522,7,FALSE),""))</f>
        <v/>
      </c>
      <c r="H221" s="41">
        <f t="shared" si="23"/>
        <v>0</v>
      </c>
      <c r="I221" s="73"/>
    </row>
    <row r="222" spans="1:9" s="69" customFormat="1" x14ac:dyDescent="0.25">
      <c r="A222" s="76"/>
      <c r="B222" s="77"/>
      <c r="C222" s="4"/>
      <c r="D222" s="71" t="str">
        <f>UPPER(IF($A222="",IF($B222&lt;&gt;"",VLOOKUP($B222,INSUMOS!$A$3:$D$5205,2,FALSE),""),IF($A222&lt;&gt;"",VLOOKUP($A222,SERVIÇOS!$A$3:$G$7519,2,FALSE),"")))</f>
        <v/>
      </c>
      <c r="E222" s="72" t="str">
        <f>UPPER(IF($A222="",IF($B222&lt;&gt;"",VLOOKUP($B222,INSUMOS!$A$3:$D$5205,3,FALSE),""),IF($A222&lt;&gt;"",VLOOKUP($A222,SERVIÇOS!$A$3:$G$7519,3,FALSE),"")))</f>
        <v/>
      </c>
      <c r="F222" s="79"/>
      <c r="G222" s="70" t="str">
        <f>IF($A222="",IF($B222&lt;&gt;"",VLOOKUP($B222,INSUMOS!$A$3:$D$5205,4,FALSE),""),IF($A222&lt;&gt;"",VLOOKUP($A222,SERVIÇOS!$A$3:$G$7522,7,FALSE),""))</f>
        <v/>
      </c>
      <c r="H222" s="41">
        <f t="shared" si="23"/>
        <v>0</v>
      </c>
      <c r="I222" s="73"/>
    </row>
    <row r="223" spans="1:9" s="69" customFormat="1" x14ac:dyDescent="0.25">
      <c r="A223" s="76"/>
      <c r="B223" s="77"/>
      <c r="C223" s="4"/>
      <c r="D223" s="71" t="str">
        <f>UPPER(IF($A223="",IF($B223&lt;&gt;"",VLOOKUP($B223,INSUMOS!$A$3:$D$5205,2,FALSE),""),IF($A223&lt;&gt;"",VLOOKUP($A223,SERVIÇOS!$A$3:$G$7519,2,FALSE),"")))</f>
        <v/>
      </c>
      <c r="E223" s="72" t="str">
        <f>UPPER(IF($A223="",IF($B223&lt;&gt;"",VLOOKUP($B223,INSUMOS!$A$3:$D$5205,3,FALSE),""),IF($A223&lt;&gt;"",VLOOKUP($A223,SERVIÇOS!$A$3:$G$7519,3,FALSE),"")))</f>
        <v/>
      </c>
      <c r="F223" s="79"/>
      <c r="G223" s="70" t="str">
        <f>IF($A223="",IF($B223&lt;&gt;"",VLOOKUP($B223,INSUMOS!$A$3:$D$5205,4,FALSE),""),IF($A223&lt;&gt;"",VLOOKUP($A223,SERVIÇOS!$A$3:$G$7522,7,FALSE),""))</f>
        <v/>
      </c>
      <c r="H223" s="41">
        <f t="shared" si="23"/>
        <v>0</v>
      </c>
      <c r="I223" s="73"/>
    </row>
    <row r="224" spans="1:9" s="69" customFormat="1" x14ac:dyDescent="0.25">
      <c r="A224" s="76"/>
      <c r="B224" s="77"/>
      <c r="C224" s="4"/>
      <c r="D224" s="71" t="str">
        <f>UPPER(IF($A224="",IF($B224&lt;&gt;"",VLOOKUP($B224,INSUMOS!$A$3:$D$5205,2,FALSE),""),IF($A224&lt;&gt;"",VLOOKUP($A224,SERVIÇOS!$A$3:$G$7519,2,FALSE),"")))</f>
        <v/>
      </c>
      <c r="E224" s="72" t="str">
        <f>UPPER(IF($A224="",IF($B224&lt;&gt;"",VLOOKUP($B224,INSUMOS!$A$3:$D$5205,3,FALSE),""),IF($A224&lt;&gt;"",VLOOKUP($A224,SERVIÇOS!$A$3:$G$7519,3,FALSE),"")))</f>
        <v/>
      </c>
      <c r="F224" s="79"/>
      <c r="G224" s="70" t="str">
        <f>IF($A224="",IF($B224&lt;&gt;"",VLOOKUP($B224,INSUMOS!$A$3:$D$5205,4,FALSE),""),IF($A224&lt;&gt;"",VLOOKUP($A224,SERVIÇOS!$A$3:$G$7522,7,FALSE),""))</f>
        <v/>
      </c>
      <c r="H224" s="41">
        <f t="shared" si="23"/>
        <v>0</v>
      </c>
      <c r="I224" s="73"/>
    </row>
    <row r="225" spans="1:9" s="69" customFormat="1" x14ac:dyDescent="0.25">
      <c r="A225" s="76"/>
      <c r="B225" s="77"/>
      <c r="C225" s="4"/>
      <c r="D225" s="71" t="str">
        <f>UPPER(IF($A225="",IF($B225&lt;&gt;"",VLOOKUP($B225,INSUMOS!$A$3:$D$5205,2,FALSE),""),IF($A225&lt;&gt;"",VLOOKUP($A225,SERVIÇOS!$A$3:$G$7519,2,FALSE),"")))</f>
        <v/>
      </c>
      <c r="E225" s="72" t="str">
        <f>UPPER(IF($A225="",IF($B225&lt;&gt;"",VLOOKUP($B225,INSUMOS!$A$3:$D$5205,3,FALSE),""),IF($A225&lt;&gt;"",VLOOKUP($A225,SERVIÇOS!$A$3:$G$7519,3,FALSE),"")))</f>
        <v/>
      </c>
      <c r="F225" s="79"/>
      <c r="G225" s="70" t="str">
        <f>IF($A225="",IF($B225&lt;&gt;"",VLOOKUP($B225,INSUMOS!$A$3:$D$5205,4,FALSE),""),IF($A225&lt;&gt;"",VLOOKUP($A225,SERVIÇOS!$A$3:$G$7522,7,FALSE),""))</f>
        <v/>
      </c>
      <c r="H225" s="41">
        <f t="shared" si="23"/>
        <v>0</v>
      </c>
      <c r="I225" s="73"/>
    </row>
    <row r="226" spans="1:9" s="69" customFormat="1" x14ac:dyDescent="0.25">
      <c r="A226" s="76"/>
      <c r="B226" s="77"/>
      <c r="C226" s="4"/>
      <c r="D226" s="71" t="str">
        <f>UPPER(IF($A226="",IF($B226&lt;&gt;"",VLOOKUP($B226,INSUMOS!$A$3:$D$5205,2,FALSE),""),IF($A226&lt;&gt;"",VLOOKUP($A226,SERVIÇOS!$A$3:$G$7519,2,FALSE),"")))</f>
        <v/>
      </c>
      <c r="E226" s="72" t="str">
        <f>UPPER(IF($A226="",IF($B226&lt;&gt;"",VLOOKUP($B226,INSUMOS!$A$3:$D$5205,3,FALSE),""),IF($A226&lt;&gt;"",VLOOKUP($A226,SERVIÇOS!$A$3:$G$7519,3,FALSE),"")))</f>
        <v/>
      </c>
      <c r="F226" s="79"/>
      <c r="G226" s="70" t="str">
        <f>IF($A226="",IF($B226&lt;&gt;"",VLOOKUP($B226,INSUMOS!$A$3:$D$5205,4,FALSE),""),IF($A226&lt;&gt;"",VLOOKUP($A226,SERVIÇOS!$A$3:$G$7522,7,FALSE),""))</f>
        <v/>
      </c>
      <c r="H226" s="41">
        <f t="shared" si="23"/>
        <v>0</v>
      </c>
      <c r="I226" s="73"/>
    </row>
    <row r="227" spans="1:9" s="69" customFormat="1" x14ac:dyDescent="0.25">
      <c r="A227" s="76"/>
      <c r="B227" s="77"/>
      <c r="C227" s="4"/>
      <c r="D227" s="71" t="str">
        <f>UPPER(IF($A227="",IF($B227&lt;&gt;"",VLOOKUP($B227,INSUMOS!$A$3:$D$5205,2,FALSE),""),IF($A227&lt;&gt;"",VLOOKUP($A227,SERVIÇOS!$A$3:$G$7519,2,FALSE),"")))</f>
        <v/>
      </c>
      <c r="E227" s="72" t="str">
        <f>UPPER(IF($A227="",IF($B227&lt;&gt;"",VLOOKUP($B227,INSUMOS!$A$3:$D$5205,3,FALSE),""),IF($A227&lt;&gt;"",VLOOKUP($A227,SERVIÇOS!$A$3:$G$7519,3,FALSE),"")))</f>
        <v/>
      </c>
      <c r="F227" s="79"/>
      <c r="G227" s="70" t="str">
        <f>IF($A227="",IF($B227&lt;&gt;"",VLOOKUP($B227,INSUMOS!$A$3:$D$5205,4,FALSE),""),IF($A227&lt;&gt;"",VLOOKUP($A227,SERVIÇOS!$A$3:$G$7522,7,FALSE),""))</f>
        <v/>
      </c>
      <c r="H227" s="41">
        <f t="shared" si="23"/>
        <v>0</v>
      </c>
      <c r="I227" s="73"/>
    </row>
    <row r="228" spans="1:9" s="69" customFormat="1" x14ac:dyDescent="0.25">
      <c r="A228" s="76"/>
      <c r="B228" s="77"/>
      <c r="C228" s="4"/>
      <c r="D228" s="71" t="str">
        <f>UPPER(IF($A228="",IF($B228&lt;&gt;"",VLOOKUP($B228,INSUMOS!$A$3:$D$5205,2,FALSE),""),IF($A228&lt;&gt;"",VLOOKUP($A228,SERVIÇOS!$A$3:$G$7519,2,FALSE),"")))</f>
        <v/>
      </c>
      <c r="E228" s="72" t="str">
        <f>UPPER(IF($A228="",IF($B228&lt;&gt;"",VLOOKUP($B228,INSUMOS!$A$3:$D$5205,3,FALSE),""),IF($A228&lt;&gt;"",VLOOKUP($A228,SERVIÇOS!$A$3:$G$7519,3,FALSE),"")))</f>
        <v/>
      </c>
      <c r="F228" s="79"/>
      <c r="G228" s="70" t="str">
        <f>IF($A228="",IF($B228&lt;&gt;"",VLOOKUP($B228,INSUMOS!$A$3:$D$5205,4,FALSE),""),IF($A228&lt;&gt;"",VLOOKUP($A228,SERVIÇOS!$A$3:$G$7522,7,FALSE),""))</f>
        <v/>
      </c>
      <c r="H228" s="41">
        <f t="shared" si="23"/>
        <v>0</v>
      </c>
      <c r="I228" s="73"/>
    </row>
    <row r="229" spans="1:9" s="69" customFormat="1" x14ac:dyDescent="0.25">
      <c r="A229" s="76"/>
      <c r="B229" s="77"/>
      <c r="C229" s="4"/>
      <c r="D229" s="71" t="str">
        <f>UPPER(IF($A229="",IF($B229&lt;&gt;"",VLOOKUP($B229,INSUMOS!$A$3:$D$5205,2,FALSE),""),IF($A229&lt;&gt;"",VLOOKUP($A229,SERVIÇOS!$A$3:$G$7519,2,FALSE),"")))</f>
        <v/>
      </c>
      <c r="E229" s="72" t="str">
        <f>UPPER(IF($A229="",IF($B229&lt;&gt;"",VLOOKUP($B229,INSUMOS!$A$3:$D$5205,3,FALSE),""),IF($A229&lt;&gt;"",VLOOKUP($A229,SERVIÇOS!$A$3:$G$7519,3,FALSE),"")))</f>
        <v/>
      </c>
      <c r="F229" s="79"/>
      <c r="G229" s="70" t="str">
        <f>IF($A229="",IF($B229&lt;&gt;"",VLOOKUP($B229,INSUMOS!$A$3:$D$5205,4,FALSE),""),IF($A229&lt;&gt;"",VLOOKUP($A229,SERVIÇOS!$A$3:$G$7522,7,FALSE),""))</f>
        <v/>
      </c>
      <c r="H229" s="41">
        <f t="shared" si="23"/>
        <v>0</v>
      </c>
      <c r="I229" s="73"/>
    </row>
    <row r="230" spans="1:9" s="69" customFormat="1" x14ac:dyDescent="0.25">
      <c r="A230" s="76"/>
      <c r="B230" s="77"/>
      <c r="C230" s="4"/>
      <c r="D230" s="71" t="str">
        <f>UPPER(IF($A230="",IF($B230&lt;&gt;"",VLOOKUP($B230,INSUMOS!$A$3:$D$5205,2,FALSE),""),IF($A230&lt;&gt;"",VLOOKUP($A230,SERVIÇOS!$A$3:$G$7519,2,FALSE),"")))</f>
        <v/>
      </c>
      <c r="E230" s="72" t="str">
        <f>UPPER(IF($A230="",IF($B230&lt;&gt;"",VLOOKUP($B230,INSUMOS!$A$3:$D$5205,3,FALSE),""),IF($A230&lt;&gt;"",VLOOKUP($A230,SERVIÇOS!$A$3:$G$7519,3,FALSE),"")))</f>
        <v/>
      </c>
      <c r="F230" s="79"/>
      <c r="G230" s="70" t="str">
        <f>IF($A230="",IF($B230&lt;&gt;"",VLOOKUP($B230,INSUMOS!$A$3:$D$5205,4,FALSE),""),IF($A230&lt;&gt;"",VLOOKUP($A230,SERVIÇOS!$A$3:$G$7522,7,FALSE),""))</f>
        <v/>
      </c>
      <c r="H230" s="41">
        <f t="shared" si="23"/>
        <v>0</v>
      </c>
      <c r="I230" s="73"/>
    </row>
    <row r="231" spans="1:9" s="69" customFormat="1" x14ac:dyDescent="0.25">
      <c r="A231" s="76"/>
      <c r="B231" s="77"/>
      <c r="C231" s="4"/>
      <c r="D231" s="71" t="str">
        <f>UPPER(IF($A231="",IF($B231&lt;&gt;"",VLOOKUP($B231,INSUMOS!$A$3:$D$5205,2,FALSE),""),IF($A231&lt;&gt;"",VLOOKUP($A231,SERVIÇOS!$A$3:$G$7519,2,FALSE),"")))</f>
        <v/>
      </c>
      <c r="E231" s="72" t="str">
        <f>UPPER(IF($A231="",IF($B231&lt;&gt;"",VLOOKUP($B231,INSUMOS!$A$3:$D$5205,3,FALSE),""),IF($A231&lt;&gt;"",VLOOKUP($A231,SERVIÇOS!$A$3:$G$7519,3,FALSE),"")))</f>
        <v/>
      </c>
      <c r="F231" s="79"/>
      <c r="G231" s="70" t="str">
        <f>IF($A231="",IF($B231&lt;&gt;"",VLOOKUP($B231,INSUMOS!$A$3:$D$5205,4,FALSE),""),IF($A231&lt;&gt;"",VLOOKUP($A231,SERVIÇOS!$A$3:$G$7522,7,FALSE),""))</f>
        <v/>
      </c>
      <c r="H231" s="41">
        <f t="shared" si="23"/>
        <v>0</v>
      </c>
      <c r="I231" s="73"/>
    </row>
    <row r="232" spans="1:9" s="69" customFormat="1" x14ac:dyDescent="0.25">
      <c r="A232" s="76"/>
      <c r="B232" s="77"/>
      <c r="C232" s="4"/>
      <c r="D232" s="71" t="str">
        <f>UPPER(IF($A232="",IF($B232&lt;&gt;"",VLOOKUP($B232,INSUMOS!$A$3:$D$5205,2,FALSE),""),IF($A232&lt;&gt;"",VLOOKUP($A232,SERVIÇOS!$A$3:$G$7519,2,FALSE),"")))</f>
        <v/>
      </c>
      <c r="E232" s="72" t="str">
        <f>UPPER(IF($A232="",IF($B232&lt;&gt;"",VLOOKUP($B232,INSUMOS!$A$3:$D$5205,3,FALSE),""),IF($A232&lt;&gt;"",VLOOKUP($A232,SERVIÇOS!$A$3:$G$7519,3,FALSE),"")))</f>
        <v/>
      </c>
      <c r="F232" s="79"/>
      <c r="G232" s="70" t="str">
        <f>IF($A232="",IF($B232&lt;&gt;"",VLOOKUP($B232,INSUMOS!$A$3:$D$5205,4,FALSE),""),IF($A232&lt;&gt;"",VLOOKUP($A232,SERVIÇOS!$A$3:$G$7522,7,FALSE),""))</f>
        <v/>
      </c>
      <c r="H232" s="41">
        <f t="shared" si="23"/>
        <v>0</v>
      </c>
      <c r="I232" s="73"/>
    </row>
    <row r="233" spans="1:9" s="69" customFormat="1" x14ac:dyDescent="0.25">
      <c r="A233" s="76"/>
      <c r="B233" s="77"/>
      <c r="C233" s="4"/>
      <c r="D233" s="71" t="str">
        <f>UPPER(IF($A233="",IF($B233&lt;&gt;"",VLOOKUP($B233,INSUMOS!$A$3:$D$5205,2,FALSE),""),IF($A233&lt;&gt;"",VLOOKUP($A233,SERVIÇOS!$A$3:$G$7519,2,FALSE),"")))</f>
        <v/>
      </c>
      <c r="E233" s="72" t="str">
        <f>UPPER(IF($A233="",IF($B233&lt;&gt;"",VLOOKUP($B233,INSUMOS!$A$3:$D$5205,3,FALSE),""),IF($A233&lt;&gt;"",VLOOKUP($A233,SERVIÇOS!$A$3:$G$7519,3,FALSE),"")))</f>
        <v/>
      </c>
      <c r="F233" s="79"/>
      <c r="G233" s="70" t="str">
        <f>IF($A233="",IF($B233&lt;&gt;"",VLOOKUP($B233,INSUMOS!$A$3:$D$5205,4,FALSE),""),IF($A233&lt;&gt;"",VLOOKUP($A233,SERVIÇOS!$A$3:$G$7522,7,FALSE),""))</f>
        <v/>
      </c>
      <c r="H233" s="41">
        <f t="shared" si="23"/>
        <v>0</v>
      </c>
      <c r="I233" s="73"/>
    </row>
    <row r="234" spans="1:9" s="69" customFormat="1" x14ac:dyDescent="0.25">
      <c r="A234" s="76"/>
      <c r="B234" s="77"/>
      <c r="C234" s="4"/>
      <c r="D234" s="71" t="str">
        <f>UPPER(IF($A234="",IF($B234&lt;&gt;"",VLOOKUP($B234,INSUMOS!$A$3:$D$5205,2,FALSE),""),IF($A234&lt;&gt;"",VLOOKUP($A234,SERVIÇOS!$A$3:$G$7519,2,FALSE),"")))</f>
        <v/>
      </c>
      <c r="E234" s="72" t="str">
        <f>UPPER(IF($A234="",IF($B234&lt;&gt;"",VLOOKUP($B234,INSUMOS!$A$3:$D$5205,3,FALSE),""),IF($A234&lt;&gt;"",VLOOKUP($A234,SERVIÇOS!$A$3:$G$7519,3,FALSE),"")))</f>
        <v/>
      </c>
      <c r="F234" s="79"/>
      <c r="G234" s="70" t="str">
        <f>IF($A234="",IF($B234&lt;&gt;"",VLOOKUP($B234,INSUMOS!$A$3:$D$5205,4,FALSE),""),IF($A234&lt;&gt;"",VLOOKUP($A234,SERVIÇOS!$A$3:$G$7522,7,FALSE),""))</f>
        <v/>
      </c>
      <c r="H234" s="41">
        <f t="shared" si="23"/>
        <v>0</v>
      </c>
      <c r="I234" s="73"/>
    </row>
    <row r="235" spans="1:9" s="69" customFormat="1" x14ac:dyDescent="0.25">
      <c r="A235" s="76"/>
      <c r="B235" s="77"/>
      <c r="C235" s="4"/>
      <c r="D235" s="71" t="str">
        <f>UPPER(IF($A235="",IF($B235&lt;&gt;"",VLOOKUP($B235,INSUMOS!$A$3:$D$5205,2,FALSE),""),IF($A235&lt;&gt;"",VLOOKUP($A235,SERVIÇOS!$A$3:$G$7519,2,FALSE),"")))</f>
        <v/>
      </c>
      <c r="E235" s="72" t="str">
        <f>UPPER(IF($A235="",IF($B235&lt;&gt;"",VLOOKUP($B235,INSUMOS!$A$3:$D$5205,3,FALSE),""),IF($A235&lt;&gt;"",VLOOKUP($A235,SERVIÇOS!$A$3:$G$7519,3,FALSE),"")))</f>
        <v/>
      </c>
      <c r="F235" s="79"/>
      <c r="G235" s="70" t="str">
        <f>IF($A235="",IF($B235&lt;&gt;"",VLOOKUP($B235,INSUMOS!$A$3:$D$5205,4,FALSE),""),IF($A235&lt;&gt;"",VLOOKUP($A235,SERVIÇOS!$A$3:$G$7522,7,FALSE),""))</f>
        <v/>
      </c>
      <c r="H235" s="41">
        <f t="shared" si="23"/>
        <v>0</v>
      </c>
      <c r="I235" s="73"/>
    </row>
    <row r="236" spans="1:9" s="69" customFormat="1" x14ac:dyDescent="0.25">
      <c r="A236" s="76"/>
      <c r="B236" s="77"/>
      <c r="C236" s="4"/>
      <c r="D236" s="71" t="str">
        <f>UPPER(IF($A236="",IF($B236&lt;&gt;"",VLOOKUP($B236,INSUMOS!$A$3:$D$5205,2,FALSE),""),IF($A236&lt;&gt;"",VLOOKUP($A236,SERVIÇOS!$A$3:$G$7519,2,FALSE),"")))</f>
        <v/>
      </c>
      <c r="E236" s="72" t="str">
        <f>UPPER(IF($A236="",IF($B236&lt;&gt;"",VLOOKUP($B236,INSUMOS!$A$3:$D$5205,3,FALSE),""),IF($A236&lt;&gt;"",VLOOKUP($A236,SERVIÇOS!$A$3:$G$7519,3,FALSE),"")))</f>
        <v/>
      </c>
      <c r="F236" s="79"/>
      <c r="G236" s="70" t="str">
        <f>IF($A236="",IF($B236&lt;&gt;"",VLOOKUP($B236,INSUMOS!$A$3:$D$5205,4,FALSE),""),IF($A236&lt;&gt;"",VLOOKUP($A236,SERVIÇOS!$A$3:$G$7522,7,FALSE),""))</f>
        <v/>
      </c>
      <c r="H236" s="41">
        <f t="shared" si="23"/>
        <v>0</v>
      </c>
      <c r="I236" s="73"/>
    </row>
    <row r="237" spans="1:9" s="69" customFormat="1" x14ac:dyDescent="0.25">
      <c r="A237" s="76"/>
      <c r="B237" s="77"/>
      <c r="C237" s="4"/>
      <c r="D237" s="71" t="str">
        <f>UPPER(IF($A237="",IF($B237&lt;&gt;"",VLOOKUP($B237,INSUMOS!$A$3:$D$5205,2,FALSE),""),IF($A237&lt;&gt;"",VLOOKUP($A237,SERVIÇOS!$A$3:$G$7519,2,FALSE),"")))</f>
        <v/>
      </c>
      <c r="E237" s="72" t="str">
        <f>UPPER(IF($A237="",IF($B237&lt;&gt;"",VLOOKUP($B237,INSUMOS!$A$3:$D$5205,3,FALSE),""),IF($A237&lt;&gt;"",VLOOKUP($A237,SERVIÇOS!$A$3:$G$7519,3,FALSE),"")))</f>
        <v/>
      </c>
      <c r="F237" s="79"/>
      <c r="G237" s="70" t="str">
        <f>IF($A237="",IF($B237&lt;&gt;"",VLOOKUP($B237,INSUMOS!$A$3:$D$5205,4,FALSE),""),IF($A237&lt;&gt;"",VLOOKUP($A237,SERVIÇOS!$A$3:$G$7522,7,FALSE),""))</f>
        <v/>
      </c>
      <c r="H237" s="41">
        <f t="shared" si="23"/>
        <v>0</v>
      </c>
      <c r="I237" s="73"/>
    </row>
    <row r="238" spans="1:9" s="69" customFormat="1" x14ac:dyDescent="0.25">
      <c r="A238" s="76"/>
      <c r="B238" s="77"/>
      <c r="C238" s="4"/>
      <c r="D238" s="71" t="str">
        <f>UPPER(IF($A238="",IF($B238&lt;&gt;"",VLOOKUP($B238,INSUMOS!$A$3:$D$5205,2,FALSE),""),IF($A238&lt;&gt;"",VLOOKUP($A238,SERVIÇOS!$A$3:$G$7519,2,FALSE),"")))</f>
        <v/>
      </c>
      <c r="E238" s="72" t="str">
        <f>UPPER(IF($A238="",IF($B238&lt;&gt;"",VLOOKUP($B238,INSUMOS!$A$3:$D$5205,3,FALSE),""),IF($A238&lt;&gt;"",VLOOKUP($A238,SERVIÇOS!$A$3:$G$7519,3,FALSE),"")))</f>
        <v/>
      </c>
      <c r="F238" s="79"/>
      <c r="G238" s="70" t="str">
        <f>IF($A238="",IF($B238&lt;&gt;"",VLOOKUP($B238,INSUMOS!$A$3:$D$5205,4,FALSE),""),IF($A238&lt;&gt;"",VLOOKUP($A238,SERVIÇOS!$A$3:$G$7522,7,FALSE),""))</f>
        <v/>
      </c>
      <c r="H238" s="41">
        <f t="shared" si="23"/>
        <v>0</v>
      </c>
      <c r="I238" s="73"/>
    </row>
    <row r="239" spans="1:9" s="69" customFormat="1" x14ac:dyDescent="0.25">
      <c r="A239" s="76"/>
      <c r="B239" s="77"/>
      <c r="C239" s="4"/>
      <c r="D239" s="71" t="str">
        <f>UPPER(IF($A239="",IF($B239&lt;&gt;"",VLOOKUP($B239,INSUMOS!$A$3:$D$5205,2,FALSE),""),IF($A239&lt;&gt;"",VLOOKUP($A239,SERVIÇOS!$A$3:$G$7519,2,FALSE),"")))</f>
        <v/>
      </c>
      <c r="E239" s="72" t="str">
        <f>UPPER(IF($A239="",IF($B239&lt;&gt;"",VLOOKUP($B239,INSUMOS!$A$3:$D$5205,3,FALSE),""),IF($A239&lt;&gt;"",VLOOKUP($A239,SERVIÇOS!$A$3:$G$7519,3,FALSE),"")))</f>
        <v/>
      </c>
      <c r="F239" s="79"/>
      <c r="G239" s="70" t="str">
        <f>IF($A239="",IF($B239&lt;&gt;"",VLOOKUP($B239,INSUMOS!$A$3:$D$5205,4,FALSE),""),IF($A239&lt;&gt;"",VLOOKUP($A239,SERVIÇOS!$A$3:$G$7522,7,FALSE),""))</f>
        <v/>
      </c>
      <c r="H239" s="41">
        <f t="shared" si="23"/>
        <v>0</v>
      </c>
      <c r="I239" s="73"/>
    </row>
    <row r="240" spans="1:9" s="69" customFormat="1" x14ac:dyDescent="0.25">
      <c r="A240" s="76"/>
      <c r="B240" s="77"/>
      <c r="C240" s="4"/>
      <c r="D240" s="71" t="str">
        <f>UPPER(IF($A240="",IF($B240&lt;&gt;"",VLOOKUP($B240,INSUMOS!$A$3:$D$5205,2,FALSE),""),IF($A240&lt;&gt;"",VLOOKUP($A240,SERVIÇOS!$A$3:$G$7519,2,FALSE),"")))</f>
        <v/>
      </c>
      <c r="E240" s="72" t="str">
        <f>UPPER(IF($A240="",IF($B240&lt;&gt;"",VLOOKUP($B240,INSUMOS!$A$3:$D$5205,3,FALSE),""),IF($A240&lt;&gt;"",VLOOKUP($A240,SERVIÇOS!$A$3:$G$7519,3,FALSE),"")))</f>
        <v/>
      </c>
      <c r="F240" s="79"/>
      <c r="G240" s="70" t="str">
        <f>IF($A240="",IF($B240&lt;&gt;"",VLOOKUP($B240,INSUMOS!$A$3:$D$5205,4,FALSE),""),IF($A240&lt;&gt;"",VLOOKUP($A240,SERVIÇOS!$A$3:$G$7522,7,FALSE),""))</f>
        <v/>
      </c>
      <c r="H240" s="41">
        <f t="shared" si="23"/>
        <v>0</v>
      </c>
      <c r="I240" s="73"/>
    </row>
    <row r="241" spans="1:9" s="69" customFormat="1" x14ac:dyDescent="0.25">
      <c r="A241" s="76"/>
      <c r="B241" s="77"/>
      <c r="C241" s="4"/>
      <c r="D241" s="71" t="str">
        <f>UPPER(IF($A241="",IF($B241&lt;&gt;"",VLOOKUP($B241,INSUMOS!$A$3:$D$5205,2,FALSE),""),IF($A241&lt;&gt;"",VLOOKUP($A241,SERVIÇOS!$A$3:$G$7519,2,FALSE),"")))</f>
        <v/>
      </c>
      <c r="E241" s="72" t="str">
        <f>UPPER(IF($A241="",IF($B241&lt;&gt;"",VLOOKUP($B241,INSUMOS!$A$3:$D$5205,3,FALSE),""),IF($A241&lt;&gt;"",VLOOKUP($A241,SERVIÇOS!$A$3:$G$7519,3,FALSE),"")))</f>
        <v/>
      </c>
      <c r="F241" s="79"/>
      <c r="G241" s="70" t="str">
        <f>IF($A241="",IF($B241&lt;&gt;"",VLOOKUP($B241,INSUMOS!$A$3:$D$5205,4,FALSE),""),IF($A241&lt;&gt;"",VLOOKUP($A241,SERVIÇOS!$A$3:$G$7522,7,FALSE),""))</f>
        <v/>
      </c>
      <c r="H241" s="41">
        <f t="shared" si="23"/>
        <v>0</v>
      </c>
      <c r="I241" s="73"/>
    </row>
    <row r="242" spans="1:9" s="69" customFormat="1" x14ac:dyDescent="0.25">
      <c r="A242" s="76"/>
      <c r="B242" s="77"/>
      <c r="C242" s="4"/>
      <c r="D242" s="71" t="str">
        <f>UPPER(IF($A242="",IF($B242&lt;&gt;"",VLOOKUP($B242,INSUMOS!$A$3:$D$5205,2,FALSE),""),IF($A242&lt;&gt;"",VLOOKUP($A242,SERVIÇOS!$A$3:$G$7519,2,FALSE),"")))</f>
        <v/>
      </c>
      <c r="E242" s="72" t="str">
        <f>UPPER(IF($A242="",IF($B242&lt;&gt;"",VLOOKUP($B242,INSUMOS!$A$3:$D$5205,3,FALSE),""),IF($A242&lt;&gt;"",VLOOKUP($A242,SERVIÇOS!$A$3:$G$7519,3,FALSE),"")))</f>
        <v/>
      </c>
      <c r="F242" s="79"/>
      <c r="G242" s="70" t="str">
        <f>IF($A242="",IF($B242&lt;&gt;"",VLOOKUP($B242,INSUMOS!$A$3:$D$5205,4,FALSE),""),IF($A242&lt;&gt;"",VLOOKUP($A242,SERVIÇOS!$A$3:$G$7522,7,FALSE),""))</f>
        <v/>
      </c>
      <c r="H242" s="41">
        <f t="shared" si="23"/>
        <v>0</v>
      </c>
      <c r="I242" s="73"/>
    </row>
    <row r="243" spans="1:9" s="69" customFormat="1" x14ac:dyDescent="0.25">
      <c r="A243" s="76"/>
      <c r="B243" s="77"/>
      <c r="C243" s="4"/>
      <c r="D243" s="71" t="str">
        <f>UPPER(IF($A243="",IF($B243&lt;&gt;"",VLOOKUP($B243,INSUMOS!$A$3:$D$5205,2,FALSE),""),IF($A243&lt;&gt;"",VLOOKUP($A243,SERVIÇOS!$A$3:$G$7519,2,FALSE),"")))</f>
        <v/>
      </c>
      <c r="E243" s="72" t="str">
        <f>UPPER(IF($A243="",IF($B243&lt;&gt;"",VLOOKUP($B243,INSUMOS!$A$3:$D$5205,3,FALSE),""),IF($A243&lt;&gt;"",VLOOKUP($A243,SERVIÇOS!$A$3:$G$7519,3,FALSE),"")))</f>
        <v/>
      </c>
      <c r="F243" s="79"/>
      <c r="G243" s="70" t="str">
        <f>IF($A243="",IF($B243&lt;&gt;"",VLOOKUP($B243,INSUMOS!$A$3:$D$5205,4,FALSE),""),IF($A243&lt;&gt;"",VLOOKUP($A243,SERVIÇOS!$A$3:$G$7522,7,FALSE),""))</f>
        <v/>
      </c>
      <c r="H243" s="41">
        <f t="shared" si="23"/>
        <v>0</v>
      </c>
      <c r="I243" s="73"/>
    </row>
    <row r="244" spans="1:9" s="69" customFormat="1" x14ac:dyDescent="0.25">
      <c r="A244" s="76"/>
      <c r="B244" s="77"/>
      <c r="C244" s="4"/>
      <c r="D244" s="71" t="str">
        <f>UPPER(IF($A244="",IF($B244&lt;&gt;"",VLOOKUP($B244,INSUMOS!$A$3:$D$5205,2,FALSE),""),IF($A244&lt;&gt;"",VLOOKUP($A244,SERVIÇOS!$A$3:$G$7519,2,FALSE),"")))</f>
        <v/>
      </c>
      <c r="E244" s="72" t="str">
        <f>UPPER(IF($A244="",IF($B244&lt;&gt;"",VLOOKUP($B244,INSUMOS!$A$3:$D$5205,3,FALSE),""),IF($A244&lt;&gt;"",VLOOKUP($A244,SERVIÇOS!$A$3:$G$7519,3,FALSE),"")))</f>
        <v/>
      </c>
      <c r="F244" s="79"/>
      <c r="G244" s="70" t="str">
        <f>IF($A244="",IF($B244&lt;&gt;"",VLOOKUP($B244,INSUMOS!$A$3:$D$5205,4,FALSE),""),IF($A244&lt;&gt;"",VLOOKUP($A244,SERVIÇOS!$A$3:$G$7522,7,FALSE),""))</f>
        <v/>
      </c>
      <c r="H244" s="41">
        <f t="shared" si="23"/>
        <v>0</v>
      </c>
      <c r="I244" s="73"/>
    </row>
    <row r="245" spans="1:9" s="69" customFormat="1" x14ac:dyDescent="0.25">
      <c r="A245" s="76"/>
      <c r="B245" s="77"/>
      <c r="C245" s="4"/>
      <c r="D245" s="71" t="str">
        <f>UPPER(IF($A245="",IF($B245&lt;&gt;"",VLOOKUP($B245,INSUMOS!$A$3:$D$5205,2,FALSE),""),IF($A245&lt;&gt;"",VLOOKUP($A245,SERVIÇOS!$A$3:$G$7519,2,FALSE),"")))</f>
        <v/>
      </c>
      <c r="E245" s="72" t="str">
        <f>UPPER(IF($A245="",IF($B245&lt;&gt;"",VLOOKUP($B245,INSUMOS!$A$3:$D$5205,3,FALSE),""),IF($A245&lt;&gt;"",VLOOKUP($A245,SERVIÇOS!$A$3:$G$7519,3,FALSE),"")))</f>
        <v/>
      </c>
      <c r="F245" s="79"/>
      <c r="G245" s="70" t="str">
        <f>IF($A245="",IF($B245&lt;&gt;"",VLOOKUP($B245,INSUMOS!$A$3:$D$5205,4,FALSE),""),IF($A245&lt;&gt;"",VLOOKUP($A245,SERVIÇOS!$A$3:$G$7522,7,FALSE),""))</f>
        <v/>
      </c>
      <c r="H245" s="41">
        <f t="shared" si="23"/>
        <v>0</v>
      </c>
      <c r="I245" s="73"/>
    </row>
    <row r="246" spans="1:9" s="69" customFormat="1" x14ac:dyDescent="0.25">
      <c r="A246" s="76"/>
      <c r="B246" s="77"/>
      <c r="C246" s="4"/>
      <c r="D246" s="71" t="str">
        <f>UPPER(IF($A246="",IF($B246&lt;&gt;"",VLOOKUP($B246,INSUMOS!$A$3:$D$5205,2,FALSE),""),IF($A246&lt;&gt;"",VLOOKUP($A246,SERVIÇOS!$A$3:$G$7519,2,FALSE),"")))</f>
        <v/>
      </c>
      <c r="E246" s="72" t="str">
        <f>UPPER(IF($A246="",IF($B246&lt;&gt;"",VLOOKUP($B246,INSUMOS!$A$3:$D$5205,3,FALSE),""),IF($A246&lt;&gt;"",VLOOKUP($A246,SERVIÇOS!$A$3:$G$7519,3,FALSE),"")))</f>
        <v/>
      </c>
      <c r="F246" s="79"/>
      <c r="G246" s="70" t="str">
        <f>IF($A246="",IF($B246&lt;&gt;"",VLOOKUP($B246,INSUMOS!$A$3:$D$5205,4,FALSE),""),IF($A246&lt;&gt;"",VLOOKUP($A246,SERVIÇOS!$A$3:$G$7522,7,FALSE),""))</f>
        <v/>
      </c>
      <c r="H246" s="41">
        <f t="shared" si="23"/>
        <v>0</v>
      </c>
      <c r="I246" s="73"/>
    </row>
    <row r="247" spans="1:9" s="69" customFormat="1" x14ac:dyDescent="0.25">
      <c r="A247" s="76"/>
      <c r="B247" s="77"/>
      <c r="C247" s="4"/>
      <c r="D247" s="71" t="str">
        <f>UPPER(IF($A247="",IF($B247&lt;&gt;"",VLOOKUP($B247,INSUMOS!$A$3:$D$5205,2,FALSE),""),IF($A247&lt;&gt;"",VLOOKUP($A247,SERVIÇOS!$A$3:$G$7519,2,FALSE),"")))</f>
        <v/>
      </c>
      <c r="E247" s="72" t="str">
        <f>UPPER(IF($A247="",IF($B247&lt;&gt;"",VLOOKUP($B247,INSUMOS!$A$3:$D$5205,3,FALSE),""),IF($A247&lt;&gt;"",VLOOKUP($A247,SERVIÇOS!$A$3:$G$7519,3,FALSE),"")))</f>
        <v/>
      </c>
      <c r="F247" s="79"/>
      <c r="G247" s="70" t="str">
        <f>IF($A247="",IF($B247&lt;&gt;"",VLOOKUP($B247,INSUMOS!$A$3:$D$5205,4,FALSE),""),IF($A247&lt;&gt;"",VLOOKUP($A247,SERVIÇOS!$A$3:$G$7522,7,FALSE),""))</f>
        <v/>
      </c>
      <c r="H247" s="41">
        <f t="shared" si="23"/>
        <v>0</v>
      </c>
      <c r="I247" s="73"/>
    </row>
    <row r="248" spans="1:9" s="69" customFormat="1" x14ac:dyDescent="0.25">
      <c r="A248" s="76"/>
      <c r="B248" s="77"/>
      <c r="C248" s="4"/>
      <c r="D248" s="71" t="str">
        <f>UPPER(IF($A248="",IF($B248&lt;&gt;"",VLOOKUP($B248,INSUMOS!$A$3:$D$5205,2,FALSE),""),IF($A248&lt;&gt;"",VLOOKUP($A248,SERVIÇOS!$A$3:$G$7519,2,FALSE),"")))</f>
        <v/>
      </c>
      <c r="E248" s="72" t="str">
        <f>UPPER(IF($A248="",IF($B248&lt;&gt;"",VLOOKUP($B248,INSUMOS!$A$3:$D$5205,3,FALSE),""),IF($A248&lt;&gt;"",VLOOKUP($A248,SERVIÇOS!$A$3:$G$7519,3,FALSE),"")))</f>
        <v/>
      </c>
      <c r="F248" s="79"/>
      <c r="G248" s="70" t="str">
        <f>IF($A248="",IF($B248&lt;&gt;"",VLOOKUP($B248,INSUMOS!$A$3:$D$5205,4,FALSE),""),IF($A248&lt;&gt;"",VLOOKUP($A248,SERVIÇOS!$A$3:$G$7522,7,FALSE),""))</f>
        <v/>
      </c>
      <c r="H248" s="41">
        <f t="shared" si="23"/>
        <v>0</v>
      </c>
      <c r="I248" s="73"/>
    </row>
    <row r="249" spans="1:9" s="69" customFormat="1" x14ac:dyDescent="0.25">
      <c r="A249" s="76"/>
      <c r="B249" s="77"/>
      <c r="C249" s="4"/>
      <c r="D249" s="71" t="str">
        <f>UPPER(IF($A249="",IF($B249&lt;&gt;"",VLOOKUP($B249,INSUMOS!$A$3:$D$5205,2,FALSE),""),IF($A249&lt;&gt;"",VLOOKUP($A249,SERVIÇOS!$A$3:$G$7519,2,FALSE),"")))</f>
        <v/>
      </c>
      <c r="E249" s="72" t="str">
        <f>UPPER(IF($A249="",IF($B249&lt;&gt;"",VLOOKUP($B249,INSUMOS!$A$3:$D$5205,3,FALSE),""),IF($A249&lt;&gt;"",VLOOKUP($A249,SERVIÇOS!$A$3:$G$7519,3,FALSE),"")))</f>
        <v/>
      </c>
      <c r="F249" s="79"/>
      <c r="G249" s="70" t="str">
        <f>IF($A249="",IF($B249&lt;&gt;"",VLOOKUP($B249,INSUMOS!$A$3:$D$5205,4,FALSE),""),IF($A249&lt;&gt;"",VLOOKUP($A249,SERVIÇOS!$A$3:$G$7522,7,FALSE),""))</f>
        <v/>
      </c>
      <c r="H249" s="41">
        <f t="shared" si="23"/>
        <v>0</v>
      </c>
      <c r="I249" s="73"/>
    </row>
    <row r="250" spans="1:9" s="69" customFormat="1" x14ac:dyDescent="0.25">
      <c r="A250" s="76"/>
      <c r="B250" s="77"/>
      <c r="C250" s="4"/>
      <c r="D250" s="71" t="str">
        <f>UPPER(IF($A250="",IF($B250&lt;&gt;"",VLOOKUP($B250,INSUMOS!$A$3:$D$5205,2,FALSE),""),IF($A250&lt;&gt;"",VLOOKUP($A250,SERVIÇOS!$A$3:$G$7519,2,FALSE),"")))</f>
        <v/>
      </c>
      <c r="E250" s="72" t="str">
        <f>UPPER(IF($A250="",IF($B250&lt;&gt;"",VLOOKUP($B250,INSUMOS!$A$3:$D$5205,3,FALSE),""),IF($A250&lt;&gt;"",VLOOKUP($A250,SERVIÇOS!$A$3:$G$7519,3,FALSE),"")))</f>
        <v/>
      </c>
      <c r="F250" s="79"/>
      <c r="G250" s="70" t="str">
        <f>IF($A250="",IF($B250&lt;&gt;"",VLOOKUP($B250,INSUMOS!$A$3:$D$5205,4,FALSE),""),IF($A250&lt;&gt;"",VLOOKUP($A250,SERVIÇOS!$A$3:$G$7522,7,FALSE),""))</f>
        <v/>
      </c>
      <c r="H250" s="41">
        <f t="shared" si="23"/>
        <v>0</v>
      </c>
      <c r="I250" s="73"/>
    </row>
    <row r="251" spans="1:9" s="69" customFormat="1" x14ac:dyDescent="0.25">
      <c r="A251" s="76"/>
      <c r="B251" s="77"/>
      <c r="C251" s="4"/>
      <c r="D251" s="71" t="str">
        <f>UPPER(IF($A251="",IF($B251&lt;&gt;"",VLOOKUP($B251,INSUMOS!$A$3:$D$5205,2,FALSE),""),IF($A251&lt;&gt;"",VLOOKUP($A251,SERVIÇOS!$A$3:$G$7519,2,FALSE),"")))</f>
        <v/>
      </c>
      <c r="E251" s="72" t="str">
        <f>UPPER(IF($A251="",IF($B251&lt;&gt;"",VLOOKUP($B251,INSUMOS!$A$3:$D$5205,3,FALSE),""),IF($A251&lt;&gt;"",VLOOKUP($A251,SERVIÇOS!$A$3:$G$7519,3,FALSE),"")))</f>
        <v/>
      </c>
      <c r="F251" s="79"/>
      <c r="G251" s="70" t="str">
        <f>IF($A251="",IF($B251&lt;&gt;"",VLOOKUP($B251,INSUMOS!$A$3:$D$5205,4,FALSE),""),IF($A251&lt;&gt;"",VLOOKUP($A251,SERVIÇOS!$A$3:$G$7522,7,FALSE),""))</f>
        <v/>
      </c>
      <c r="H251" s="41">
        <f t="shared" si="23"/>
        <v>0</v>
      </c>
      <c r="I251" s="73"/>
    </row>
    <row r="252" spans="1:9" s="69" customFormat="1" x14ac:dyDescent="0.25">
      <c r="A252" s="76"/>
      <c r="B252" s="77"/>
      <c r="C252" s="4"/>
      <c r="D252" s="71" t="str">
        <f>UPPER(IF($A252="",IF($B252&lt;&gt;"",VLOOKUP($B252,INSUMOS!$A$3:$D$5205,2,FALSE),""),IF($A252&lt;&gt;"",VLOOKUP($A252,SERVIÇOS!$A$3:$G$7519,2,FALSE),"")))</f>
        <v/>
      </c>
      <c r="E252" s="72" t="str">
        <f>UPPER(IF($A252="",IF($B252&lt;&gt;"",VLOOKUP($B252,INSUMOS!$A$3:$D$5205,3,FALSE),""),IF($A252&lt;&gt;"",VLOOKUP($A252,SERVIÇOS!$A$3:$G$7519,3,FALSE),"")))</f>
        <v/>
      </c>
      <c r="F252" s="79"/>
      <c r="G252" s="70" t="str">
        <f>IF($A252="",IF($B252&lt;&gt;"",VLOOKUP($B252,INSUMOS!$A$3:$D$5205,4,FALSE),""),IF($A252&lt;&gt;"",VLOOKUP($A252,SERVIÇOS!$A$3:$G$7522,7,FALSE),""))</f>
        <v/>
      </c>
      <c r="H252" s="41">
        <f t="shared" si="23"/>
        <v>0</v>
      </c>
      <c r="I252" s="73"/>
    </row>
    <row r="253" spans="1:9" s="69" customFormat="1" x14ac:dyDescent="0.25">
      <c r="A253" s="76"/>
      <c r="B253" s="77"/>
      <c r="C253" s="4"/>
      <c r="D253" s="71" t="str">
        <f>UPPER(IF($A253="",IF($B253&lt;&gt;"",VLOOKUP($B253,INSUMOS!$A$3:$D$5205,2,FALSE),""),IF($A253&lt;&gt;"",VLOOKUP($A253,SERVIÇOS!$A$3:$G$7519,2,FALSE),"")))</f>
        <v/>
      </c>
      <c r="E253" s="72" t="str">
        <f>UPPER(IF($A253="",IF($B253&lt;&gt;"",VLOOKUP($B253,INSUMOS!$A$3:$D$5205,3,FALSE),""),IF($A253&lt;&gt;"",VLOOKUP($A253,SERVIÇOS!$A$3:$G$7519,3,FALSE),"")))</f>
        <v/>
      </c>
      <c r="F253" s="79"/>
      <c r="G253" s="70" t="str">
        <f>IF($A253="",IF($B253&lt;&gt;"",VLOOKUP($B253,INSUMOS!$A$3:$D$5205,4,FALSE),""),IF($A253&lt;&gt;"",VLOOKUP($A253,SERVIÇOS!$A$3:$G$7522,7,FALSE),""))</f>
        <v/>
      </c>
      <c r="H253" s="41">
        <f t="shared" si="23"/>
        <v>0</v>
      </c>
      <c r="I253" s="73"/>
    </row>
    <row r="254" spans="1:9" s="69" customFormat="1" x14ac:dyDescent="0.25">
      <c r="A254" s="76"/>
      <c r="B254" s="77"/>
      <c r="C254" s="4"/>
      <c r="D254" s="71" t="str">
        <f>UPPER(IF($A254="",IF($B254&lt;&gt;"",VLOOKUP($B254,INSUMOS!$A$3:$D$5205,2,FALSE),""),IF($A254&lt;&gt;"",VLOOKUP($A254,SERVIÇOS!$A$3:$G$7519,2,FALSE),"")))</f>
        <v/>
      </c>
      <c r="E254" s="72" t="str">
        <f>UPPER(IF($A254="",IF($B254&lt;&gt;"",VLOOKUP($B254,INSUMOS!$A$3:$D$5205,3,FALSE),""),IF($A254&lt;&gt;"",VLOOKUP($A254,SERVIÇOS!$A$3:$G$7519,3,FALSE),"")))</f>
        <v/>
      </c>
      <c r="F254" s="79"/>
      <c r="G254" s="70" t="str">
        <f>IF($A254="",IF($B254&lt;&gt;"",VLOOKUP($B254,INSUMOS!$A$3:$D$5205,4,FALSE),""),IF($A254&lt;&gt;"",VLOOKUP($A254,SERVIÇOS!$A$3:$G$7522,7,FALSE),""))</f>
        <v/>
      </c>
      <c r="H254" s="41">
        <f t="shared" si="23"/>
        <v>0</v>
      </c>
      <c r="I254" s="73"/>
    </row>
    <row r="255" spans="1:9" s="69" customFormat="1" x14ac:dyDescent="0.25">
      <c r="A255" s="76"/>
      <c r="B255" s="77"/>
      <c r="C255" s="4"/>
      <c r="D255" s="71" t="str">
        <f>UPPER(IF($A255="",IF($B255&lt;&gt;"",VLOOKUP($B255,INSUMOS!$A$3:$D$5205,2,FALSE),""),IF($A255&lt;&gt;"",VLOOKUP($A255,SERVIÇOS!$A$3:$G$7519,2,FALSE),"")))</f>
        <v/>
      </c>
      <c r="E255" s="72" t="str">
        <f>UPPER(IF($A255="",IF($B255&lt;&gt;"",VLOOKUP($B255,INSUMOS!$A$3:$D$5205,3,FALSE),""),IF($A255&lt;&gt;"",VLOOKUP($A255,SERVIÇOS!$A$3:$G$7519,3,FALSE),"")))</f>
        <v/>
      </c>
      <c r="F255" s="79"/>
      <c r="G255" s="70" t="str">
        <f>IF($A255="",IF($B255&lt;&gt;"",VLOOKUP($B255,INSUMOS!$A$3:$D$5205,4,FALSE),""),IF($A255&lt;&gt;"",VLOOKUP($A255,SERVIÇOS!$A$3:$G$7522,7,FALSE),""))</f>
        <v/>
      </c>
      <c r="H255" s="41">
        <f t="shared" si="23"/>
        <v>0</v>
      </c>
      <c r="I255" s="73"/>
    </row>
    <row r="256" spans="1:9" s="69" customFormat="1" x14ac:dyDescent="0.25">
      <c r="A256" s="76"/>
      <c r="B256" s="77"/>
      <c r="C256" s="4"/>
      <c r="D256" s="71" t="str">
        <f>UPPER(IF($A256="",IF($B256&lt;&gt;"",VLOOKUP($B256,INSUMOS!$A$3:$D$5205,2,FALSE),""),IF($A256&lt;&gt;"",VLOOKUP($A256,SERVIÇOS!$A$3:$G$7519,2,FALSE),"")))</f>
        <v/>
      </c>
      <c r="E256" s="72" t="str">
        <f>UPPER(IF($A256="",IF($B256&lt;&gt;"",VLOOKUP($B256,INSUMOS!$A$3:$D$5205,3,FALSE),""),IF($A256&lt;&gt;"",VLOOKUP($A256,SERVIÇOS!$A$3:$G$7519,3,FALSE),"")))</f>
        <v/>
      </c>
      <c r="F256" s="79"/>
      <c r="G256" s="70" t="str">
        <f>IF($A256="",IF($B256&lt;&gt;"",VLOOKUP($B256,INSUMOS!$A$3:$D$5205,4,FALSE),""),IF($A256&lt;&gt;"",VLOOKUP($A256,SERVIÇOS!$A$3:$G$7522,7,FALSE),""))</f>
        <v/>
      </c>
      <c r="H256" s="41">
        <f t="shared" si="23"/>
        <v>0</v>
      </c>
      <c r="I256" s="73"/>
    </row>
    <row r="257" spans="1:9" s="69" customFormat="1" x14ac:dyDescent="0.25">
      <c r="A257" s="76"/>
      <c r="B257" s="77"/>
      <c r="C257" s="4"/>
      <c r="D257" s="71" t="str">
        <f>UPPER(IF($A257="",IF($B257&lt;&gt;"",VLOOKUP($B257,INSUMOS!$A$3:$D$5205,2,FALSE),""),IF($A257&lt;&gt;"",VLOOKUP($A257,SERVIÇOS!$A$3:$G$7519,2,FALSE),"")))</f>
        <v/>
      </c>
      <c r="E257" s="72" t="str">
        <f>UPPER(IF($A257="",IF($B257&lt;&gt;"",VLOOKUP($B257,INSUMOS!$A$3:$D$5205,3,FALSE),""),IF($A257&lt;&gt;"",VLOOKUP($A257,SERVIÇOS!$A$3:$G$7519,3,FALSE),"")))</f>
        <v/>
      </c>
      <c r="F257" s="79"/>
      <c r="G257" s="70" t="str">
        <f>IF($A257="",IF($B257&lt;&gt;"",VLOOKUP($B257,INSUMOS!$A$3:$D$5205,4,FALSE),""),IF($A257&lt;&gt;"",VLOOKUP($A257,SERVIÇOS!$A$3:$G$7522,7,FALSE),""))</f>
        <v/>
      </c>
      <c r="H257" s="41">
        <f t="shared" si="23"/>
        <v>0</v>
      </c>
      <c r="I257" s="73"/>
    </row>
    <row r="258" spans="1:9" s="69" customFormat="1" x14ac:dyDescent="0.25">
      <c r="A258" s="76"/>
      <c r="B258" s="77"/>
      <c r="C258" s="4"/>
      <c r="D258" s="71" t="str">
        <f>UPPER(IF($A258="",IF($B258&lt;&gt;"",VLOOKUP($B258,INSUMOS!$A$3:$D$5205,2,FALSE),""),IF($A258&lt;&gt;"",VLOOKUP($A258,SERVIÇOS!$A$3:$G$7519,2,FALSE),"")))</f>
        <v/>
      </c>
      <c r="E258" s="72" t="str">
        <f>UPPER(IF($A258="",IF($B258&lt;&gt;"",VLOOKUP($B258,INSUMOS!$A$3:$D$5205,3,FALSE),""),IF($A258&lt;&gt;"",VLOOKUP($A258,SERVIÇOS!$A$3:$G$7519,3,FALSE),"")))</f>
        <v/>
      </c>
      <c r="F258" s="79"/>
      <c r="G258" s="70" t="str">
        <f>IF($A258="",IF($B258&lt;&gt;"",VLOOKUP($B258,INSUMOS!$A$3:$D$5205,4,FALSE),""),IF($A258&lt;&gt;"",VLOOKUP($A258,SERVIÇOS!$A$3:$G$7522,7,FALSE),""))</f>
        <v/>
      </c>
      <c r="H258" s="41">
        <f t="shared" si="23"/>
        <v>0</v>
      </c>
      <c r="I258" s="73"/>
    </row>
    <row r="259" spans="1:9" s="69" customFormat="1" x14ac:dyDescent="0.25">
      <c r="A259" s="76"/>
      <c r="B259" s="77"/>
      <c r="C259" s="4"/>
      <c r="D259" s="71" t="str">
        <f>UPPER(IF($A259="",IF($B259&lt;&gt;"",VLOOKUP($B259,INSUMOS!$A$3:$D$5205,2,FALSE),""),IF($A259&lt;&gt;"",VLOOKUP($A259,SERVIÇOS!$A$3:$G$7519,2,FALSE),"")))</f>
        <v/>
      </c>
      <c r="E259" s="72" t="str">
        <f>UPPER(IF($A259="",IF($B259&lt;&gt;"",VLOOKUP($B259,INSUMOS!$A$3:$D$5205,3,FALSE),""),IF($A259&lt;&gt;"",VLOOKUP($A259,SERVIÇOS!$A$3:$G$7519,3,FALSE),"")))</f>
        <v/>
      </c>
      <c r="F259" s="79"/>
      <c r="G259" s="70" t="str">
        <f>IF($A259="",IF($B259&lt;&gt;"",VLOOKUP($B259,INSUMOS!$A$3:$D$5205,4,FALSE),""),IF($A259&lt;&gt;"",VLOOKUP($A259,SERVIÇOS!$A$3:$G$7522,7,FALSE),""))</f>
        <v/>
      </c>
      <c r="H259" s="41">
        <f t="shared" si="23"/>
        <v>0</v>
      </c>
      <c r="I259" s="73"/>
    </row>
    <row r="260" spans="1:9" s="69" customFormat="1" x14ac:dyDescent="0.25">
      <c r="A260" s="76"/>
      <c r="B260" s="77"/>
      <c r="C260" s="4"/>
      <c r="D260" s="71" t="str">
        <f>UPPER(IF($A260="",IF($B260&lt;&gt;"",VLOOKUP($B260,INSUMOS!$A$3:$D$5205,2,FALSE),""),IF($A260&lt;&gt;"",VLOOKUP($A260,SERVIÇOS!$A$3:$G$7519,2,FALSE),"")))</f>
        <v/>
      </c>
      <c r="E260" s="72" t="str">
        <f>UPPER(IF($A260="",IF($B260&lt;&gt;"",VLOOKUP($B260,INSUMOS!$A$3:$D$5205,3,FALSE),""),IF($A260&lt;&gt;"",VLOOKUP($A260,SERVIÇOS!$A$3:$G$7519,3,FALSE),"")))</f>
        <v/>
      </c>
      <c r="F260" s="79"/>
      <c r="G260" s="70" t="str">
        <f>IF($A260="",IF($B260&lt;&gt;"",VLOOKUP($B260,INSUMOS!$A$3:$D$5205,4,FALSE),""),IF($A260&lt;&gt;"",VLOOKUP($A260,SERVIÇOS!$A$3:$G$7522,7,FALSE),""))</f>
        <v/>
      </c>
      <c r="H260" s="41">
        <f t="shared" si="23"/>
        <v>0</v>
      </c>
      <c r="I260" s="73"/>
    </row>
    <row r="261" spans="1:9" s="69" customFormat="1" x14ac:dyDescent="0.25">
      <c r="A261" s="76"/>
      <c r="B261" s="77"/>
      <c r="C261" s="4"/>
      <c r="D261" s="71" t="str">
        <f>UPPER(IF($A261="",IF($B261&lt;&gt;"",VLOOKUP($B261,INSUMOS!$A$3:$D$5205,2,FALSE),""),IF($A261&lt;&gt;"",VLOOKUP($A261,SERVIÇOS!$A$3:$G$7519,2,FALSE),"")))</f>
        <v/>
      </c>
      <c r="E261" s="72" t="str">
        <f>UPPER(IF($A261="",IF($B261&lt;&gt;"",VLOOKUP($B261,INSUMOS!$A$3:$D$5205,3,FALSE),""),IF($A261&lt;&gt;"",VLOOKUP($A261,SERVIÇOS!$A$3:$G$7519,3,FALSE),"")))</f>
        <v/>
      </c>
      <c r="F261" s="79"/>
      <c r="G261" s="70" t="str">
        <f>IF($A261="",IF($B261&lt;&gt;"",VLOOKUP($B261,INSUMOS!$A$3:$D$5205,4,FALSE),""),IF($A261&lt;&gt;"",VLOOKUP($A261,SERVIÇOS!$A$3:$G$7522,7,FALSE),""))</f>
        <v/>
      </c>
      <c r="H261" s="41">
        <f t="shared" si="23"/>
        <v>0</v>
      </c>
      <c r="I261" s="73"/>
    </row>
    <row r="262" spans="1:9" s="69" customFormat="1" x14ac:dyDescent="0.25">
      <c r="A262" s="76"/>
      <c r="B262" s="77"/>
      <c r="C262" s="4"/>
      <c r="D262" s="71" t="str">
        <f>UPPER(IF($A262="",IF($B262&lt;&gt;"",VLOOKUP($B262,INSUMOS!$A$3:$D$5205,2,FALSE),""),IF($A262&lt;&gt;"",VLOOKUP($A262,SERVIÇOS!$A$3:$G$7519,2,FALSE),"")))</f>
        <v/>
      </c>
      <c r="E262" s="72" t="str">
        <f>UPPER(IF($A262="",IF($B262&lt;&gt;"",VLOOKUP($B262,INSUMOS!$A$3:$D$5205,3,FALSE),""),IF($A262&lt;&gt;"",VLOOKUP($A262,SERVIÇOS!$A$3:$G$7519,3,FALSE),"")))</f>
        <v/>
      </c>
      <c r="F262" s="79"/>
      <c r="G262" s="70" t="str">
        <f>IF($A262="",IF($B262&lt;&gt;"",VLOOKUP($B262,INSUMOS!$A$3:$D$5205,4,FALSE),""),IF($A262&lt;&gt;"",VLOOKUP($A262,SERVIÇOS!$A$3:$G$7522,7,FALSE),""))</f>
        <v/>
      </c>
      <c r="H262" s="41">
        <f t="shared" si="23"/>
        <v>0</v>
      </c>
      <c r="I262" s="73"/>
    </row>
    <row r="263" spans="1:9" s="69" customFormat="1" x14ac:dyDescent="0.25">
      <c r="A263" s="76"/>
      <c r="B263" s="77"/>
      <c r="C263" s="4"/>
      <c r="D263" s="71" t="str">
        <f>UPPER(IF($A263="",IF($B263&lt;&gt;"",VLOOKUP($B263,INSUMOS!$A$3:$D$5205,2,FALSE),""),IF($A263&lt;&gt;"",VLOOKUP($A263,SERVIÇOS!$A$3:$G$7519,2,FALSE),"")))</f>
        <v/>
      </c>
      <c r="E263" s="72" t="str">
        <f>UPPER(IF($A263="",IF($B263&lt;&gt;"",VLOOKUP($B263,INSUMOS!$A$3:$D$5205,3,FALSE),""),IF($A263&lt;&gt;"",VLOOKUP($A263,SERVIÇOS!$A$3:$G$7519,3,FALSE),"")))</f>
        <v/>
      </c>
      <c r="F263" s="79"/>
      <c r="G263" s="70" t="str">
        <f>IF($A263="",IF($B263&lt;&gt;"",VLOOKUP($B263,INSUMOS!$A$3:$D$5205,4,FALSE),""),IF($A263&lt;&gt;"",VLOOKUP($A263,SERVIÇOS!$A$3:$G$7522,7,FALSE),""))</f>
        <v/>
      </c>
      <c r="H263" s="41">
        <f t="shared" si="23"/>
        <v>0</v>
      </c>
      <c r="I263" s="73"/>
    </row>
    <row r="264" spans="1:9" s="69" customFormat="1" x14ac:dyDescent="0.25">
      <c r="A264" s="76"/>
      <c r="B264" s="77"/>
      <c r="C264" s="4"/>
      <c r="D264" s="71" t="str">
        <f>UPPER(IF($A264="",IF($B264&lt;&gt;"",VLOOKUP($B264,INSUMOS!$A$3:$D$5205,2,FALSE),""),IF($A264&lt;&gt;"",VLOOKUP($A264,SERVIÇOS!$A$3:$G$7519,2,FALSE),"")))</f>
        <v/>
      </c>
      <c r="E264" s="72" t="str">
        <f>UPPER(IF($A264="",IF($B264&lt;&gt;"",VLOOKUP($B264,INSUMOS!$A$3:$D$5205,3,FALSE),""),IF($A264&lt;&gt;"",VLOOKUP($A264,SERVIÇOS!$A$3:$G$7519,3,FALSE),"")))</f>
        <v/>
      </c>
      <c r="F264" s="79"/>
      <c r="G264" s="70" t="str">
        <f>IF($A264="",IF($B264&lt;&gt;"",VLOOKUP($B264,INSUMOS!$A$3:$D$5205,4,FALSE),""),IF($A264&lt;&gt;"",VLOOKUP($A264,SERVIÇOS!$A$3:$G$7522,7,FALSE),""))</f>
        <v/>
      </c>
      <c r="H264" s="41">
        <f t="shared" ref="H264:H327" si="24">IF(F264=0,0,F264*G264)</f>
        <v>0</v>
      </c>
      <c r="I264" s="73"/>
    </row>
    <row r="265" spans="1:9" s="69" customFormat="1" x14ac:dyDescent="0.25">
      <c r="A265" s="76"/>
      <c r="B265" s="77"/>
      <c r="C265" s="4"/>
      <c r="D265" s="71" t="str">
        <f>UPPER(IF($A265="",IF($B265&lt;&gt;"",VLOOKUP($B265,INSUMOS!$A$3:$D$5205,2,FALSE),""),IF($A265&lt;&gt;"",VLOOKUP($A265,SERVIÇOS!$A$3:$G$7519,2,FALSE),"")))</f>
        <v/>
      </c>
      <c r="E265" s="72" t="str">
        <f>UPPER(IF($A265="",IF($B265&lt;&gt;"",VLOOKUP($B265,INSUMOS!$A$3:$D$5205,3,FALSE),""),IF($A265&lt;&gt;"",VLOOKUP($A265,SERVIÇOS!$A$3:$G$7519,3,FALSE),"")))</f>
        <v/>
      </c>
      <c r="F265" s="79"/>
      <c r="G265" s="70" t="str">
        <f>IF($A265="",IF($B265&lt;&gt;"",VLOOKUP($B265,INSUMOS!$A$3:$D$5205,4,FALSE),""),IF($A265&lt;&gt;"",VLOOKUP($A265,SERVIÇOS!$A$3:$G$7522,7,FALSE),""))</f>
        <v/>
      </c>
      <c r="H265" s="41">
        <f t="shared" si="24"/>
        <v>0</v>
      </c>
      <c r="I265" s="73"/>
    </row>
    <row r="266" spans="1:9" s="69" customFormat="1" x14ac:dyDescent="0.25">
      <c r="A266" s="76"/>
      <c r="B266" s="77"/>
      <c r="C266" s="4"/>
      <c r="D266" s="71" t="str">
        <f>UPPER(IF($A266="",IF($B266&lt;&gt;"",VLOOKUP($B266,INSUMOS!$A$3:$D$5205,2,FALSE),""),IF($A266&lt;&gt;"",VLOOKUP($A266,SERVIÇOS!$A$3:$G$7519,2,FALSE),"")))</f>
        <v/>
      </c>
      <c r="E266" s="72" t="str">
        <f>UPPER(IF($A266="",IF($B266&lt;&gt;"",VLOOKUP($B266,INSUMOS!$A$3:$D$5205,3,FALSE),""),IF($A266&lt;&gt;"",VLOOKUP($A266,SERVIÇOS!$A$3:$G$7519,3,FALSE),"")))</f>
        <v/>
      </c>
      <c r="F266" s="79"/>
      <c r="G266" s="70" t="str">
        <f>IF($A266="",IF($B266&lt;&gt;"",VLOOKUP($B266,INSUMOS!$A$3:$D$5205,4,FALSE),""),IF($A266&lt;&gt;"",VLOOKUP($A266,SERVIÇOS!$A$3:$G$7522,7,FALSE),""))</f>
        <v/>
      </c>
      <c r="H266" s="41">
        <f t="shared" si="24"/>
        <v>0</v>
      </c>
      <c r="I266" s="73"/>
    </row>
    <row r="267" spans="1:9" s="69" customFormat="1" x14ac:dyDescent="0.25">
      <c r="A267" s="76"/>
      <c r="B267" s="77"/>
      <c r="C267" s="4"/>
      <c r="D267" s="71" t="str">
        <f>UPPER(IF($A267="",IF($B267&lt;&gt;"",VLOOKUP($B267,INSUMOS!$A$3:$D$5205,2,FALSE),""),IF($A267&lt;&gt;"",VLOOKUP($A267,SERVIÇOS!$A$3:$G$7519,2,FALSE),"")))</f>
        <v/>
      </c>
      <c r="E267" s="72" t="str">
        <f>UPPER(IF($A267="",IF($B267&lt;&gt;"",VLOOKUP($B267,INSUMOS!$A$3:$D$5205,3,FALSE),""),IF($A267&lt;&gt;"",VLOOKUP($A267,SERVIÇOS!$A$3:$G$7519,3,FALSE),"")))</f>
        <v/>
      </c>
      <c r="F267" s="79"/>
      <c r="G267" s="70" t="str">
        <f>IF($A267="",IF($B267&lt;&gt;"",VLOOKUP($B267,INSUMOS!$A$3:$D$5205,4,FALSE),""),IF($A267&lt;&gt;"",VLOOKUP($A267,SERVIÇOS!$A$3:$G$7522,7,FALSE),""))</f>
        <v/>
      </c>
      <c r="H267" s="41">
        <f t="shared" si="24"/>
        <v>0</v>
      </c>
      <c r="I267" s="73"/>
    </row>
    <row r="268" spans="1:9" s="69" customFormat="1" x14ac:dyDescent="0.25">
      <c r="A268" s="76"/>
      <c r="B268" s="77"/>
      <c r="C268" s="4"/>
      <c r="D268" s="71" t="str">
        <f>UPPER(IF($A268="",IF($B268&lt;&gt;"",VLOOKUP($B268,INSUMOS!$A$3:$D$5205,2,FALSE),""),IF($A268&lt;&gt;"",VLOOKUP($A268,SERVIÇOS!$A$3:$G$7519,2,FALSE),"")))</f>
        <v/>
      </c>
      <c r="E268" s="72" t="str">
        <f>UPPER(IF($A268="",IF($B268&lt;&gt;"",VLOOKUP($B268,INSUMOS!$A$3:$D$5205,3,FALSE),""),IF($A268&lt;&gt;"",VLOOKUP($A268,SERVIÇOS!$A$3:$G$7519,3,FALSE),"")))</f>
        <v/>
      </c>
      <c r="F268" s="79"/>
      <c r="G268" s="70" t="str">
        <f>IF($A268="",IF($B268&lt;&gt;"",VLOOKUP($B268,INSUMOS!$A$3:$D$5205,4,FALSE),""),IF($A268&lt;&gt;"",VLOOKUP($A268,SERVIÇOS!$A$3:$G$7522,7,FALSE),""))</f>
        <v/>
      </c>
      <c r="H268" s="41">
        <f t="shared" si="24"/>
        <v>0</v>
      </c>
      <c r="I268" s="73"/>
    </row>
    <row r="269" spans="1:9" s="69" customFormat="1" x14ac:dyDescent="0.25">
      <c r="A269" s="76"/>
      <c r="B269" s="77"/>
      <c r="C269" s="4"/>
      <c r="D269" s="71" t="str">
        <f>UPPER(IF($A269="",IF($B269&lt;&gt;"",VLOOKUP($B269,INSUMOS!$A$3:$D$5205,2,FALSE),""),IF($A269&lt;&gt;"",VLOOKUP($A269,SERVIÇOS!$A$3:$G$7519,2,FALSE),"")))</f>
        <v/>
      </c>
      <c r="E269" s="72" t="str">
        <f>UPPER(IF($A269="",IF($B269&lt;&gt;"",VLOOKUP($B269,INSUMOS!$A$3:$D$5205,3,FALSE),""),IF($A269&lt;&gt;"",VLOOKUP($A269,SERVIÇOS!$A$3:$G$7519,3,FALSE),"")))</f>
        <v/>
      </c>
      <c r="F269" s="79"/>
      <c r="G269" s="70" t="str">
        <f>IF($A269="",IF($B269&lt;&gt;"",VLOOKUP($B269,INSUMOS!$A$3:$D$5205,4,FALSE),""),IF($A269&lt;&gt;"",VLOOKUP($A269,SERVIÇOS!$A$3:$G$7522,7,FALSE),""))</f>
        <v/>
      </c>
      <c r="H269" s="41">
        <f t="shared" si="24"/>
        <v>0</v>
      </c>
      <c r="I269" s="73"/>
    </row>
    <row r="270" spans="1:9" s="69" customFormat="1" x14ac:dyDescent="0.25">
      <c r="A270" s="76"/>
      <c r="B270" s="77"/>
      <c r="C270" s="4"/>
      <c r="D270" s="71" t="str">
        <f>UPPER(IF($A270="",IF($B270&lt;&gt;"",VLOOKUP($B270,INSUMOS!$A$3:$D$5205,2,FALSE),""),IF($A270&lt;&gt;"",VLOOKUP($A270,SERVIÇOS!$A$3:$G$7519,2,FALSE),"")))</f>
        <v/>
      </c>
      <c r="E270" s="72" t="str">
        <f>UPPER(IF($A270="",IF($B270&lt;&gt;"",VLOOKUP($B270,INSUMOS!$A$3:$D$5205,3,FALSE),""),IF($A270&lt;&gt;"",VLOOKUP($A270,SERVIÇOS!$A$3:$G$7519,3,FALSE),"")))</f>
        <v/>
      </c>
      <c r="F270" s="79"/>
      <c r="G270" s="70" t="str">
        <f>IF($A270="",IF($B270&lt;&gt;"",VLOOKUP($B270,INSUMOS!$A$3:$D$5205,4,FALSE),""),IF($A270&lt;&gt;"",VLOOKUP($A270,SERVIÇOS!$A$3:$G$7522,7,FALSE),""))</f>
        <v/>
      </c>
      <c r="H270" s="41">
        <f t="shared" si="24"/>
        <v>0</v>
      </c>
      <c r="I270" s="73"/>
    </row>
    <row r="271" spans="1:9" s="69" customFormat="1" x14ac:dyDescent="0.25">
      <c r="A271" s="76"/>
      <c r="B271" s="77"/>
      <c r="C271" s="4"/>
      <c r="D271" s="71" t="str">
        <f>UPPER(IF($A271="",IF($B271&lt;&gt;"",VLOOKUP($B271,INSUMOS!$A$3:$D$5205,2,FALSE),""),IF($A271&lt;&gt;"",VLOOKUP($A271,SERVIÇOS!$A$3:$G$7519,2,FALSE),"")))</f>
        <v/>
      </c>
      <c r="E271" s="72" t="str">
        <f>UPPER(IF($A271="",IF($B271&lt;&gt;"",VLOOKUP($B271,INSUMOS!$A$3:$D$5205,3,FALSE),""),IF($A271&lt;&gt;"",VLOOKUP($A271,SERVIÇOS!$A$3:$G$7519,3,FALSE),"")))</f>
        <v/>
      </c>
      <c r="F271" s="79"/>
      <c r="G271" s="70" t="str">
        <f>IF($A271="",IF($B271&lt;&gt;"",VLOOKUP($B271,INSUMOS!$A$3:$D$5205,4,FALSE),""),IF($A271&lt;&gt;"",VLOOKUP($A271,SERVIÇOS!$A$3:$G$7522,7,FALSE),""))</f>
        <v/>
      </c>
      <c r="H271" s="41">
        <f t="shared" si="24"/>
        <v>0</v>
      </c>
      <c r="I271" s="73"/>
    </row>
    <row r="272" spans="1:9" s="69" customFormat="1" x14ac:dyDescent="0.25">
      <c r="A272" s="76"/>
      <c r="B272" s="77"/>
      <c r="C272" s="4"/>
      <c r="D272" s="71" t="str">
        <f>UPPER(IF($A272="",IF($B272&lt;&gt;"",VLOOKUP($B272,INSUMOS!$A$3:$D$5205,2,FALSE),""),IF($A272&lt;&gt;"",VLOOKUP($A272,SERVIÇOS!$A$3:$G$7519,2,FALSE),"")))</f>
        <v/>
      </c>
      <c r="E272" s="72" t="str">
        <f>UPPER(IF($A272="",IF($B272&lt;&gt;"",VLOOKUP($B272,INSUMOS!$A$3:$D$5205,3,FALSE),""),IF($A272&lt;&gt;"",VLOOKUP($A272,SERVIÇOS!$A$3:$G$7519,3,FALSE),"")))</f>
        <v/>
      </c>
      <c r="F272" s="79"/>
      <c r="G272" s="70" t="str">
        <f>IF($A272="",IF($B272&lt;&gt;"",VLOOKUP($B272,INSUMOS!$A$3:$D$5205,4,FALSE),""),IF($A272&lt;&gt;"",VLOOKUP($A272,SERVIÇOS!$A$3:$G$7522,7,FALSE),""))</f>
        <v/>
      </c>
      <c r="H272" s="41">
        <f t="shared" si="24"/>
        <v>0</v>
      </c>
      <c r="I272" s="73"/>
    </row>
    <row r="273" spans="1:9" s="69" customFormat="1" x14ac:dyDescent="0.25">
      <c r="A273" s="76"/>
      <c r="B273" s="77"/>
      <c r="C273" s="4"/>
      <c r="D273" s="71" t="str">
        <f>UPPER(IF($A273="",IF($B273&lt;&gt;"",VLOOKUP($B273,INSUMOS!$A$3:$D$5205,2,FALSE),""),IF($A273&lt;&gt;"",VLOOKUP($A273,SERVIÇOS!$A$3:$G$7519,2,FALSE),"")))</f>
        <v/>
      </c>
      <c r="E273" s="72" t="str">
        <f>UPPER(IF($A273="",IF($B273&lt;&gt;"",VLOOKUP($B273,INSUMOS!$A$3:$D$5205,3,FALSE),""),IF($A273&lt;&gt;"",VLOOKUP($A273,SERVIÇOS!$A$3:$G$7519,3,FALSE),"")))</f>
        <v/>
      </c>
      <c r="F273" s="79"/>
      <c r="G273" s="70" t="str">
        <f>IF($A273="",IF($B273&lt;&gt;"",VLOOKUP($B273,INSUMOS!$A$3:$D$5205,4,FALSE),""),IF($A273&lt;&gt;"",VLOOKUP($A273,SERVIÇOS!$A$3:$G$7522,7,FALSE),""))</f>
        <v/>
      </c>
      <c r="H273" s="41">
        <f t="shared" si="24"/>
        <v>0</v>
      </c>
      <c r="I273" s="73"/>
    </row>
    <row r="274" spans="1:9" s="69" customFormat="1" x14ac:dyDescent="0.25">
      <c r="A274" s="76"/>
      <c r="B274" s="77"/>
      <c r="C274" s="4"/>
      <c r="D274" s="71" t="str">
        <f>UPPER(IF($A274="",IF($B274&lt;&gt;"",VLOOKUP($B274,INSUMOS!$A$3:$D$5205,2,FALSE),""),IF($A274&lt;&gt;"",VLOOKUP($A274,SERVIÇOS!$A$3:$G$7519,2,FALSE),"")))</f>
        <v/>
      </c>
      <c r="E274" s="72" t="str">
        <f>UPPER(IF($A274="",IF($B274&lt;&gt;"",VLOOKUP($B274,INSUMOS!$A$3:$D$5205,3,FALSE),""),IF($A274&lt;&gt;"",VLOOKUP($A274,SERVIÇOS!$A$3:$G$7519,3,FALSE),"")))</f>
        <v/>
      </c>
      <c r="F274" s="79"/>
      <c r="G274" s="70" t="str">
        <f>IF($A274="",IF($B274&lt;&gt;"",VLOOKUP($B274,INSUMOS!$A$3:$D$5205,4,FALSE),""),IF($A274&lt;&gt;"",VLOOKUP($A274,SERVIÇOS!$A$3:$G$7522,7,FALSE),""))</f>
        <v/>
      </c>
      <c r="H274" s="41">
        <f t="shared" si="24"/>
        <v>0</v>
      </c>
      <c r="I274" s="73"/>
    </row>
    <row r="275" spans="1:9" s="69" customFormat="1" x14ac:dyDescent="0.25">
      <c r="A275" s="76"/>
      <c r="B275" s="77"/>
      <c r="C275" s="4"/>
      <c r="D275" s="71" t="str">
        <f>UPPER(IF($A275="",IF($B275&lt;&gt;"",VLOOKUP($B275,INSUMOS!$A$3:$D$5205,2,FALSE),""),IF($A275&lt;&gt;"",VLOOKUP($A275,SERVIÇOS!$A$3:$G$7519,2,FALSE),"")))</f>
        <v/>
      </c>
      <c r="E275" s="72" t="str">
        <f>UPPER(IF($A275="",IF($B275&lt;&gt;"",VLOOKUP($B275,INSUMOS!$A$3:$D$5205,3,FALSE),""),IF($A275&lt;&gt;"",VLOOKUP($A275,SERVIÇOS!$A$3:$G$7519,3,FALSE),"")))</f>
        <v/>
      </c>
      <c r="F275" s="79"/>
      <c r="G275" s="70" t="str">
        <f>IF($A275="",IF($B275&lt;&gt;"",VLOOKUP($B275,INSUMOS!$A$3:$D$5205,4,FALSE),""),IF($A275&lt;&gt;"",VLOOKUP($A275,SERVIÇOS!$A$3:$G$7522,7,FALSE),""))</f>
        <v/>
      </c>
      <c r="H275" s="41">
        <f t="shared" si="24"/>
        <v>0</v>
      </c>
      <c r="I275" s="73"/>
    </row>
    <row r="276" spans="1:9" s="69" customFormat="1" x14ac:dyDescent="0.25">
      <c r="A276" s="76"/>
      <c r="B276" s="77"/>
      <c r="C276" s="4"/>
      <c r="D276" s="71" t="str">
        <f>UPPER(IF($A276="",IF($B276&lt;&gt;"",VLOOKUP($B276,INSUMOS!$A$3:$D$5205,2,FALSE),""),IF($A276&lt;&gt;"",VLOOKUP($A276,SERVIÇOS!$A$3:$G$7519,2,FALSE),"")))</f>
        <v/>
      </c>
      <c r="E276" s="72" t="str">
        <f>UPPER(IF($A276="",IF($B276&lt;&gt;"",VLOOKUP($B276,INSUMOS!$A$3:$D$5205,3,FALSE),""),IF($A276&lt;&gt;"",VLOOKUP($A276,SERVIÇOS!$A$3:$G$7519,3,FALSE),"")))</f>
        <v/>
      </c>
      <c r="F276" s="79"/>
      <c r="G276" s="70" t="str">
        <f>IF($A276="",IF($B276&lt;&gt;"",VLOOKUP($B276,INSUMOS!$A$3:$D$5205,4,FALSE),""),IF($A276&lt;&gt;"",VLOOKUP($A276,SERVIÇOS!$A$3:$G$7522,7,FALSE),""))</f>
        <v/>
      </c>
      <c r="H276" s="41">
        <f t="shared" si="24"/>
        <v>0</v>
      </c>
      <c r="I276" s="73"/>
    </row>
    <row r="277" spans="1:9" s="69" customFormat="1" x14ac:dyDescent="0.25">
      <c r="A277" s="76"/>
      <c r="B277" s="77"/>
      <c r="C277" s="4"/>
      <c r="D277" s="71" t="str">
        <f>UPPER(IF($A277="",IF($B277&lt;&gt;"",VLOOKUP($B277,INSUMOS!$A$3:$D$5205,2,FALSE),""),IF($A277&lt;&gt;"",VLOOKUP($A277,SERVIÇOS!$A$3:$G$7519,2,FALSE),"")))</f>
        <v/>
      </c>
      <c r="E277" s="72" t="str">
        <f>UPPER(IF($A277="",IF($B277&lt;&gt;"",VLOOKUP($B277,INSUMOS!$A$3:$D$5205,3,FALSE),""),IF($A277&lt;&gt;"",VLOOKUP($A277,SERVIÇOS!$A$3:$G$7519,3,FALSE),"")))</f>
        <v/>
      </c>
      <c r="F277" s="79"/>
      <c r="G277" s="70" t="str">
        <f>IF($A277="",IF($B277&lt;&gt;"",VLOOKUP($B277,INSUMOS!$A$3:$D$5205,4,FALSE),""),IF($A277&lt;&gt;"",VLOOKUP($A277,SERVIÇOS!$A$3:$G$7522,7,FALSE),""))</f>
        <v/>
      </c>
      <c r="H277" s="41">
        <f t="shared" si="24"/>
        <v>0</v>
      </c>
      <c r="I277" s="73"/>
    </row>
    <row r="278" spans="1:9" s="69" customFormat="1" x14ac:dyDescent="0.25">
      <c r="A278" s="76"/>
      <c r="B278" s="77"/>
      <c r="C278" s="4"/>
      <c r="D278" s="71" t="str">
        <f>UPPER(IF($A278="",IF($B278&lt;&gt;"",VLOOKUP($B278,INSUMOS!$A$3:$D$5205,2,FALSE),""),IF($A278&lt;&gt;"",VLOOKUP($A278,SERVIÇOS!$A$3:$G$7519,2,FALSE),"")))</f>
        <v/>
      </c>
      <c r="E278" s="72" t="str">
        <f>UPPER(IF($A278="",IF($B278&lt;&gt;"",VLOOKUP($B278,INSUMOS!$A$3:$D$5205,3,FALSE),""),IF($A278&lt;&gt;"",VLOOKUP($A278,SERVIÇOS!$A$3:$G$7519,3,FALSE),"")))</f>
        <v/>
      </c>
      <c r="F278" s="79"/>
      <c r="G278" s="70" t="str">
        <f>IF($A278="",IF($B278&lt;&gt;"",VLOOKUP($B278,INSUMOS!$A$3:$D$5205,4,FALSE),""),IF($A278&lt;&gt;"",VLOOKUP($A278,SERVIÇOS!$A$3:$G$7522,7,FALSE),""))</f>
        <v/>
      </c>
      <c r="H278" s="41">
        <f t="shared" si="24"/>
        <v>0</v>
      </c>
      <c r="I278" s="73"/>
    </row>
    <row r="279" spans="1:9" s="69" customFormat="1" x14ac:dyDescent="0.25">
      <c r="A279" s="76"/>
      <c r="B279" s="77"/>
      <c r="C279" s="4"/>
      <c r="D279" s="71" t="str">
        <f>UPPER(IF($A279="",IF($B279&lt;&gt;"",VLOOKUP($B279,INSUMOS!$A$3:$D$5205,2,FALSE),""),IF($A279&lt;&gt;"",VLOOKUP($A279,SERVIÇOS!$A$3:$G$7519,2,FALSE),"")))</f>
        <v/>
      </c>
      <c r="E279" s="72" t="str">
        <f>UPPER(IF($A279="",IF($B279&lt;&gt;"",VLOOKUP($B279,INSUMOS!$A$3:$D$5205,3,FALSE),""),IF($A279&lt;&gt;"",VLOOKUP($A279,SERVIÇOS!$A$3:$G$7519,3,FALSE),"")))</f>
        <v/>
      </c>
      <c r="F279" s="79"/>
      <c r="G279" s="70" t="str">
        <f>IF($A279="",IF($B279&lt;&gt;"",VLOOKUP($B279,INSUMOS!$A$3:$D$5205,4,FALSE),""),IF($A279&lt;&gt;"",VLOOKUP($A279,SERVIÇOS!$A$3:$G$7522,7,FALSE),""))</f>
        <v/>
      </c>
      <c r="H279" s="41">
        <f t="shared" si="24"/>
        <v>0</v>
      </c>
      <c r="I279" s="73"/>
    </row>
    <row r="280" spans="1:9" s="69" customFormat="1" x14ac:dyDescent="0.25">
      <c r="A280" s="76"/>
      <c r="B280" s="77"/>
      <c r="C280" s="4"/>
      <c r="D280" s="71" t="str">
        <f>UPPER(IF($A280="",IF($B280&lt;&gt;"",VLOOKUP($B280,INSUMOS!$A$3:$D$5205,2,FALSE),""),IF($A280&lt;&gt;"",VLOOKUP($A280,SERVIÇOS!$A$3:$G$7519,2,FALSE),"")))</f>
        <v/>
      </c>
      <c r="E280" s="72" t="str">
        <f>UPPER(IF($A280="",IF($B280&lt;&gt;"",VLOOKUP($B280,INSUMOS!$A$3:$D$5205,3,FALSE),""),IF($A280&lt;&gt;"",VLOOKUP($A280,SERVIÇOS!$A$3:$G$7519,3,FALSE),"")))</f>
        <v/>
      </c>
      <c r="F280" s="79"/>
      <c r="G280" s="70" t="str">
        <f>IF($A280="",IF($B280&lt;&gt;"",VLOOKUP($B280,INSUMOS!$A$3:$D$5205,4,FALSE),""),IF($A280&lt;&gt;"",VLOOKUP($A280,SERVIÇOS!$A$3:$G$7522,7,FALSE),""))</f>
        <v/>
      </c>
      <c r="H280" s="41">
        <f t="shared" si="24"/>
        <v>0</v>
      </c>
      <c r="I280" s="73"/>
    </row>
    <row r="281" spans="1:9" s="69" customFormat="1" x14ac:dyDescent="0.25">
      <c r="A281" s="76"/>
      <c r="B281" s="77"/>
      <c r="C281" s="4"/>
      <c r="D281" s="71" t="str">
        <f>UPPER(IF($A281="",IF($B281&lt;&gt;"",VLOOKUP($B281,INSUMOS!$A$3:$D$5205,2,FALSE),""),IF($A281&lt;&gt;"",VLOOKUP($A281,SERVIÇOS!$A$3:$G$7519,2,FALSE),"")))</f>
        <v/>
      </c>
      <c r="E281" s="72" t="str">
        <f>UPPER(IF($A281="",IF($B281&lt;&gt;"",VLOOKUP($B281,INSUMOS!$A$3:$D$5205,3,FALSE),""),IF($A281&lt;&gt;"",VLOOKUP($A281,SERVIÇOS!$A$3:$G$7519,3,FALSE),"")))</f>
        <v/>
      </c>
      <c r="F281" s="79"/>
      <c r="G281" s="70" t="str">
        <f>IF($A281="",IF($B281&lt;&gt;"",VLOOKUP($B281,INSUMOS!$A$3:$D$5205,4,FALSE),""),IF($A281&lt;&gt;"",VLOOKUP($A281,SERVIÇOS!$A$3:$G$7522,7,FALSE),""))</f>
        <v/>
      </c>
      <c r="H281" s="41">
        <f t="shared" si="24"/>
        <v>0</v>
      </c>
      <c r="I281" s="73"/>
    </row>
    <row r="282" spans="1:9" s="69" customFormat="1" x14ac:dyDescent="0.25">
      <c r="A282" s="76"/>
      <c r="B282" s="77"/>
      <c r="C282" s="4"/>
      <c r="D282" s="71" t="str">
        <f>UPPER(IF($A282="",IF($B282&lt;&gt;"",VLOOKUP($B282,INSUMOS!$A$3:$D$5205,2,FALSE),""),IF($A282&lt;&gt;"",VLOOKUP($A282,SERVIÇOS!$A$3:$G$7519,2,FALSE),"")))</f>
        <v/>
      </c>
      <c r="E282" s="72" t="str">
        <f>UPPER(IF($A282="",IF($B282&lt;&gt;"",VLOOKUP($B282,INSUMOS!$A$3:$D$5205,3,FALSE),""),IF($A282&lt;&gt;"",VLOOKUP($A282,SERVIÇOS!$A$3:$G$7519,3,FALSE),"")))</f>
        <v/>
      </c>
      <c r="F282" s="79"/>
      <c r="G282" s="70" t="str">
        <f>IF($A282="",IF($B282&lt;&gt;"",VLOOKUP($B282,INSUMOS!$A$3:$D$5205,4,FALSE),""),IF($A282&lt;&gt;"",VLOOKUP($A282,SERVIÇOS!$A$3:$G$7522,7,FALSE),""))</f>
        <v/>
      </c>
      <c r="H282" s="41">
        <f t="shared" si="24"/>
        <v>0</v>
      </c>
      <c r="I282" s="73"/>
    </row>
    <row r="283" spans="1:9" s="69" customFormat="1" x14ac:dyDescent="0.25">
      <c r="A283" s="76"/>
      <c r="B283" s="77"/>
      <c r="C283" s="4"/>
      <c r="D283" s="71" t="str">
        <f>UPPER(IF($A283="",IF($B283&lt;&gt;"",VLOOKUP($B283,INSUMOS!$A$3:$D$5205,2,FALSE),""),IF($A283&lt;&gt;"",VLOOKUP($A283,SERVIÇOS!$A$3:$G$7519,2,FALSE),"")))</f>
        <v/>
      </c>
      <c r="E283" s="72" t="str">
        <f>UPPER(IF($A283="",IF($B283&lt;&gt;"",VLOOKUP($B283,INSUMOS!$A$3:$D$5205,3,FALSE),""),IF($A283&lt;&gt;"",VLOOKUP($A283,SERVIÇOS!$A$3:$G$7519,3,FALSE),"")))</f>
        <v/>
      </c>
      <c r="F283" s="79"/>
      <c r="G283" s="70" t="str">
        <f>IF($A283="",IF($B283&lt;&gt;"",VLOOKUP($B283,INSUMOS!$A$3:$D$5205,4,FALSE),""),IF($A283&lt;&gt;"",VLOOKUP($A283,SERVIÇOS!$A$3:$G$7522,7,FALSE),""))</f>
        <v/>
      </c>
      <c r="H283" s="41">
        <f t="shared" si="24"/>
        <v>0</v>
      </c>
      <c r="I283" s="73"/>
    </row>
    <row r="284" spans="1:9" s="69" customFormat="1" x14ac:dyDescent="0.25">
      <c r="A284" s="76"/>
      <c r="B284" s="77"/>
      <c r="C284" s="4"/>
      <c r="D284" s="71" t="str">
        <f>UPPER(IF($A284="",IF($B284&lt;&gt;"",VLOOKUP($B284,INSUMOS!$A$3:$D$5205,2,FALSE),""),IF($A284&lt;&gt;"",VLOOKUP($A284,SERVIÇOS!$A$3:$G$7519,2,FALSE),"")))</f>
        <v/>
      </c>
      <c r="E284" s="72" t="str">
        <f>UPPER(IF($A284="",IF($B284&lt;&gt;"",VLOOKUP($B284,INSUMOS!$A$3:$D$5205,3,FALSE),""),IF($A284&lt;&gt;"",VLOOKUP($A284,SERVIÇOS!$A$3:$G$7519,3,FALSE),"")))</f>
        <v/>
      </c>
      <c r="F284" s="79"/>
      <c r="G284" s="70" t="str">
        <f>IF($A284="",IF($B284&lt;&gt;"",VLOOKUP($B284,INSUMOS!$A$3:$D$5205,4,FALSE),""),IF($A284&lt;&gt;"",VLOOKUP($A284,SERVIÇOS!$A$3:$G$7522,7,FALSE),""))</f>
        <v/>
      </c>
      <c r="H284" s="41">
        <f t="shared" si="24"/>
        <v>0</v>
      </c>
      <c r="I284" s="73"/>
    </row>
    <row r="285" spans="1:9" s="69" customFormat="1" x14ac:dyDescent="0.25">
      <c r="A285" s="76"/>
      <c r="B285" s="77"/>
      <c r="C285" s="4"/>
      <c r="D285" s="71" t="str">
        <f>UPPER(IF($A285="",IF($B285&lt;&gt;"",VLOOKUP($B285,INSUMOS!$A$3:$D$5205,2,FALSE),""),IF($A285&lt;&gt;"",VLOOKUP($A285,SERVIÇOS!$A$3:$G$7519,2,FALSE),"")))</f>
        <v/>
      </c>
      <c r="E285" s="72" t="str">
        <f>UPPER(IF($A285="",IF($B285&lt;&gt;"",VLOOKUP($B285,INSUMOS!$A$3:$D$5205,3,FALSE),""),IF($A285&lt;&gt;"",VLOOKUP($A285,SERVIÇOS!$A$3:$G$7519,3,FALSE),"")))</f>
        <v/>
      </c>
      <c r="F285" s="79"/>
      <c r="G285" s="70" t="str">
        <f>IF($A285="",IF($B285&lt;&gt;"",VLOOKUP($B285,INSUMOS!$A$3:$D$5205,4,FALSE),""),IF($A285&lt;&gt;"",VLOOKUP($A285,SERVIÇOS!$A$3:$G$7522,7,FALSE),""))</f>
        <v/>
      </c>
      <c r="H285" s="41">
        <f t="shared" si="24"/>
        <v>0</v>
      </c>
      <c r="I285" s="73"/>
    </row>
    <row r="286" spans="1:9" s="69" customFormat="1" x14ac:dyDescent="0.25">
      <c r="A286" s="76"/>
      <c r="B286" s="77"/>
      <c r="C286" s="4"/>
      <c r="D286" s="71" t="str">
        <f>UPPER(IF($A286="",IF($B286&lt;&gt;"",VLOOKUP($B286,INSUMOS!$A$3:$D$5205,2,FALSE),""),IF($A286&lt;&gt;"",VLOOKUP($A286,SERVIÇOS!$A$3:$G$7519,2,FALSE),"")))</f>
        <v/>
      </c>
      <c r="E286" s="72" t="str">
        <f>UPPER(IF($A286="",IF($B286&lt;&gt;"",VLOOKUP($B286,INSUMOS!$A$3:$D$5205,3,FALSE),""),IF($A286&lt;&gt;"",VLOOKUP($A286,SERVIÇOS!$A$3:$G$7519,3,FALSE),"")))</f>
        <v/>
      </c>
      <c r="F286" s="79"/>
      <c r="G286" s="70" t="str">
        <f>IF($A286="",IF($B286&lt;&gt;"",VLOOKUP($B286,INSUMOS!$A$3:$D$5205,4,FALSE),""),IF($A286&lt;&gt;"",VLOOKUP($A286,SERVIÇOS!$A$3:$G$7522,7,FALSE),""))</f>
        <v/>
      </c>
      <c r="H286" s="41">
        <f t="shared" si="24"/>
        <v>0</v>
      </c>
      <c r="I286" s="73"/>
    </row>
    <row r="287" spans="1:9" s="69" customFormat="1" x14ac:dyDescent="0.25">
      <c r="A287" s="76"/>
      <c r="B287" s="77"/>
      <c r="C287" s="4"/>
      <c r="D287" s="71" t="str">
        <f>UPPER(IF($A287="",IF($B287&lt;&gt;"",VLOOKUP($B287,INSUMOS!$A$3:$D$5205,2,FALSE),""),IF($A287&lt;&gt;"",VLOOKUP($A287,SERVIÇOS!$A$3:$G$7519,2,FALSE),"")))</f>
        <v/>
      </c>
      <c r="E287" s="72" t="str">
        <f>UPPER(IF($A287="",IF($B287&lt;&gt;"",VLOOKUP($B287,INSUMOS!$A$3:$D$5205,3,FALSE),""),IF($A287&lt;&gt;"",VLOOKUP($A287,SERVIÇOS!$A$3:$G$7519,3,FALSE),"")))</f>
        <v/>
      </c>
      <c r="F287" s="79"/>
      <c r="G287" s="70" t="str">
        <f>IF($A287="",IF($B287&lt;&gt;"",VLOOKUP($B287,INSUMOS!$A$3:$D$5205,4,FALSE),""),IF($A287&lt;&gt;"",VLOOKUP($A287,SERVIÇOS!$A$3:$G$7522,7,FALSE),""))</f>
        <v/>
      </c>
      <c r="H287" s="41">
        <f t="shared" si="24"/>
        <v>0</v>
      </c>
      <c r="I287" s="73"/>
    </row>
    <row r="288" spans="1:9" s="69" customFormat="1" x14ac:dyDescent="0.25">
      <c r="A288" s="76"/>
      <c r="B288" s="77"/>
      <c r="C288" s="4"/>
      <c r="D288" s="71" t="str">
        <f>UPPER(IF($A288="",IF($B288&lt;&gt;"",VLOOKUP($B288,INSUMOS!$A$3:$D$5205,2,FALSE),""),IF($A288&lt;&gt;"",VLOOKUP($A288,SERVIÇOS!$A$3:$G$7519,2,FALSE),"")))</f>
        <v/>
      </c>
      <c r="E288" s="72" t="str">
        <f>UPPER(IF($A288="",IF($B288&lt;&gt;"",VLOOKUP($B288,INSUMOS!$A$3:$D$5205,3,FALSE),""),IF($A288&lt;&gt;"",VLOOKUP($A288,SERVIÇOS!$A$3:$G$7519,3,FALSE),"")))</f>
        <v/>
      </c>
      <c r="F288" s="79"/>
      <c r="G288" s="70" t="str">
        <f>IF($A288="",IF($B288&lt;&gt;"",VLOOKUP($B288,INSUMOS!$A$3:$D$5205,4,FALSE),""),IF($A288&lt;&gt;"",VLOOKUP($A288,SERVIÇOS!$A$3:$G$7522,7,FALSE),""))</f>
        <v/>
      </c>
      <c r="H288" s="41">
        <f t="shared" si="24"/>
        <v>0</v>
      </c>
      <c r="I288" s="73"/>
    </row>
    <row r="289" spans="1:9" s="69" customFormat="1" x14ac:dyDescent="0.25">
      <c r="A289" s="76"/>
      <c r="B289" s="77"/>
      <c r="C289" s="4"/>
      <c r="D289" s="71" t="str">
        <f>UPPER(IF($A289="",IF($B289&lt;&gt;"",VLOOKUP($B289,INSUMOS!$A$3:$D$5205,2,FALSE),""),IF($A289&lt;&gt;"",VLOOKUP($A289,SERVIÇOS!$A$3:$G$7519,2,FALSE),"")))</f>
        <v/>
      </c>
      <c r="E289" s="72" t="str">
        <f>UPPER(IF($A289="",IF($B289&lt;&gt;"",VLOOKUP($B289,INSUMOS!$A$3:$D$5205,3,FALSE),""),IF($A289&lt;&gt;"",VLOOKUP($A289,SERVIÇOS!$A$3:$G$7519,3,FALSE),"")))</f>
        <v/>
      </c>
      <c r="F289" s="79"/>
      <c r="G289" s="70" t="str">
        <f>IF($A289="",IF($B289&lt;&gt;"",VLOOKUP($B289,INSUMOS!$A$3:$D$5205,4,FALSE),""),IF($A289&lt;&gt;"",VLOOKUP($A289,SERVIÇOS!$A$3:$G$7522,7,FALSE),""))</f>
        <v/>
      </c>
      <c r="H289" s="41">
        <f t="shared" si="24"/>
        <v>0</v>
      </c>
      <c r="I289" s="73"/>
    </row>
    <row r="290" spans="1:9" s="69" customFormat="1" x14ac:dyDescent="0.25">
      <c r="A290" s="76"/>
      <c r="B290" s="77"/>
      <c r="C290" s="4"/>
      <c r="D290" s="71" t="str">
        <f>UPPER(IF($A290="",IF($B290&lt;&gt;"",VLOOKUP($B290,INSUMOS!$A$3:$D$5205,2,FALSE),""),IF($A290&lt;&gt;"",VLOOKUP($A290,SERVIÇOS!$A$3:$G$7519,2,FALSE),"")))</f>
        <v/>
      </c>
      <c r="E290" s="72" t="str">
        <f>UPPER(IF($A290="",IF($B290&lt;&gt;"",VLOOKUP($B290,INSUMOS!$A$3:$D$5205,3,FALSE),""),IF($A290&lt;&gt;"",VLOOKUP($A290,SERVIÇOS!$A$3:$G$7519,3,FALSE),"")))</f>
        <v/>
      </c>
      <c r="F290" s="79"/>
      <c r="G290" s="70" t="str">
        <f>IF($A290="",IF($B290&lt;&gt;"",VLOOKUP($B290,INSUMOS!$A$3:$D$5205,4,FALSE),""),IF($A290&lt;&gt;"",VLOOKUP($A290,SERVIÇOS!$A$3:$G$7522,7,FALSE),""))</f>
        <v/>
      </c>
      <c r="H290" s="41">
        <f t="shared" si="24"/>
        <v>0</v>
      </c>
      <c r="I290" s="73"/>
    </row>
    <row r="291" spans="1:9" s="69" customFormat="1" x14ac:dyDescent="0.25">
      <c r="A291" s="76"/>
      <c r="B291" s="77"/>
      <c r="C291" s="4"/>
      <c r="D291" s="71" t="str">
        <f>UPPER(IF($A291="",IF($B291&lt;&gt;"",VLOOKUP($B291,INSUMOS!$A$3:$D$5205,2,FALSE),""),IF($A291&lt;&gt;"",VLOOKUP($A291,SERVIÇOS!$A$3:$G$7519,2,FALSE),"")))</f>
        <v/>
      </c>
      <c r="E291" s="72" t="str">
        <f>UPPER(IF($A291="",IF($B291&lt;&gt;"",VLOOKUP($B291,INSUMOS!$A$3:$D$5205,3,FALSE),""),IF($A291&lt;&gt;"",VLOOKUP($A291,SERVIÇOS!$A$3:$G$7519,3,FALSE),"")))</f>
        <v/>
      </c>
      <c r="F291" s="79"/>
      <c r="G291" s="70" t="str">
        <f>IF($A291="",IF($B291&lt;&gt;"",VLOOKUP($B291,INSUMOS!$A$3:$D$5205,4,FALSE),""),IF($A291&lt;&gt;"",VLOOKUP($A291,SERVIÇOS!$A$3:$G$7522,7,FALSE),""))</f>
        <v/>
      </c>
      <c r="H291" s="41">
        <f t="shared" si="24"/>
        <v>0</v>
      </c>
      <c r="I291" s="73"/>
    </row>
    <row r="292" spans="1:9" s="69" customFormat="1" x14ac:dyDescent="0.25">
      <c r="A292" s="76"/>
      <c r="B292" s="77"/>
      <c r="C292" s="4"/>
      <c r="D292" s="71" t="str">
        <f>UPPER(IF($A292="",IF($B292&lt;&gt;"",VLOOKUP($B292,INSUMOS!$A$3:$D$5205,2,FALSE),""),IF($A292&lt;&gt;"",VLOOKUP($A292,SERVIÇOS!$A$3:$G$7519,2,FALSE),"")))</f>
        <v/>
      </c>
      <c r="E292" s="72" t="str">
        <f>UPPER(IF($A292="",IF($B292&lt;&gt;"",VLOOKUP($B292,INSUMOS!$A$3:$D$5205,3,FALSE),""),IF($A292&lt;&gt;"",VLOOKUP($A292,SERVIÇOS!$A$3:$G$7519,3,FALSE),"")))</f>
        <v/>
      </c>
      <c r="F292" s="79"/>
      <c r="G292" s="70" t="str">
        <f>IF($A292="",IF($B292&lt;&gt;"",VLOOKUP($B292,INSUMOS!$A$3:$D$5205,4,FALSE),""),IF($A292&lt;&gt;"",VLOOKUP($A292,SERVIÇOS!$A$3:$G$7522,7,FALSE),""))</f>
        <v/>
      </c>
      <c r="H292" s="41">
        <f t="shared" si="24"/>
        <v>0</v>
      </c>
      <c r="I292" s="73"/>
    </row>
    <row r="293" spans="1:9" s="69" customFormat="1" x14ac:dyDescent="0.25">
      <c r="A293" s="76"/>
      <c r="B293" s="77"/>
      <c r="C293" s="4"/>
      <c r="D293" s="71" t="str">
        <f>UPPER(IF($A293="",IF($B293&lt;&gt;"",VLOOKUP($B293,INSUMOS!$A$3:$D$5205,2,FALSE),""),IF($A293&lt;&gt;"",VLOOKUP($A293,SERVIÇOS!$A$3:$G$7519,2,FALSE),"")))</f>
        <v/>
      </c>
      <c r="E293" s="72" t="str">
        <f>UPPER(IF($A293="",IF($B293&lt;&gt;"",VLOOKUP($B293,INSUMOS!$A$3:$D$5205,3,FALSE),""),IF($A293&lt;&gt;"",VLOOKUP($A293,SERVIÇOS!$A$3:$G$7519,3,FALSE),"")))</f>
        <v/>
      </c>
      <c r="F293" s="79"/>
      <c r="G293" s="70" t="str">
        <f>IF($A293="",IF($B293&lt;&gt;"",VLOOKUP($B293,INSUMOS!$A$3:$D$5205,4,FALSE),""),IF($A293&lt;&gt;"",VLOOKUP($A293,SERVIÇOS!$A$3:$G$7522,7,FALSE),""))</f>
        <v/>
      </c>
      <c r="H293" s="41">
        <f t="shared" si="24"/>
        <v>0</v>
      </c>
      <c r="I293" s="73"/>
    </row>
    <row r="294" spans="1:9" s="69" customFormat="1" x14ac:dyDescent="0.25">
      <c r="A294" s="76"/>
      <c r="B294" s="77"/>
      <c r="C294" s="4"/>
      <c r="D294" s="71" t="str">
        <f>UPPER(IF($A294="",IF($B294&lt;&gt;"",VLOOKUP($B294,INSUMOS!$A$3:$D$5205,2,FALSE),""),IF($A294&lt;&gt;"",VLOOKUP($A294,SERVIÇOS!$A$3:$G$7519,2,FALSE),"")))</f>
        <v/>
      </c>
      <c r="E294" s="72" t="str">
        <f>UPPER(IF($A294="",IF($B294&lt;&gt;"",VLOOKUP($B294,INSUMOS!$A$3:$D$5205,3,FALSE),""),IF($A294&lt;&gt;"",VLOOKUP($A294,SERVIÇOS!$A$3:$G$7519,3,FALSE),"")))</f>
        <v/>
      </c>
      <c r="F294" s="79"/>
      <c r="G294" s="70" t="str">
        <f>IF($A294="",IF($B294&lt;&gt;"",VLOOKUP($B294,INSUMOS!$A$3:$D$5205,4,FALSE),""),IF($A294&lt;&gt;"",VLOOKUP($A294,SERVIÇOS!$A$3:$G$7522,7,FALSE),""))</f>
        <v/>
      </c>
      <c r="H294" s="41">
        <f t="shared" si="24"/>
        <v>0</v>
      </c>
      <c r="I294" s="73"/>
    </row>
    <row r="295" spans="1:9" s="69" customFormat="1" x14ac:dyDescent="0.25">
      <c r="A295" s="76"/>
      <c r="B295" s="77"/>
      <c r="C295" s="4"/>
      <c r="D295" s="71" t="str">
        <f>UPPER(IF($A295="",IF($B295&lt;&gt;"",VLOOKUP($B295,INSUMOS!$A$3:$D$5205,2,FALSE),""),IF($A295&lt;&gt;"",VLOOKUP($A295,SERVIÇOS!$A$3:$G$7519,2,FALSE),"")))</f>
        <v/>
      </c>
      <c r="E295" s="72" t="str">
        <f>UPPER(IF($A295="",IF($B295&lt;&gt;"",VLOOKUP($B295,INSUMOS!$A$3:$D$5205,3,FALSE),""),IF($A295&lt;&gt;"",VLOOKUP($A295,SERVIÇOS!$A$3:$G$7519,3,FALSE),"")))</f>
        <v/>
      </c>
      <c r="F295" s="79"/>
      <c r="G295" s="70" t="str">
        <f>IF($A295="",IF($B295&lt;&gt;"",VLOOKUP($B295,INSUMOS!$A$3:$D$5205,4,FALSE),""),IF($A295&lt;&gt;"",VLOOKUP($A295,SERVIÇOS!$A$3:$G$7522,7,FALSE),""))</f>
        <v/>
      </c>
      <c r="H295" s="41">
        <f t="shared" si="24"/>
        <v>0</v>
      </c>
      <c r="I295" s="73"/>
    </row>
    <row r="296" spans="1:9" s="69" customFormat="1" x14ac:dyDescent="0.25">
      <c r="A296" s="76"/>
      <c r="B296" s="77"/>
      <c r="C296" s="4"/>
      <c r="D296" s="71" t="str">
        <f>UPPER(IF($A296="",IF($B296&lt;&gt;"",VLOOKUP($B296,INSUMOS!$A$3:$D$5205,2,FALSE),""),IF($A296&lt;&gt;"",VLOOKUP($A296,SERVIÇOS!$A$3:$G$7519,2,FALSE),"")))</f>
        <v/>
      </c>
      <c r="E296" s="72" t="str">
        <f>UPPER(IF($A296="",IF($B296&lt;&gt;"",VLOOKUP($B296,INSUMOS!$A$3:$D$5205,3,FALSE),""),IF($A296&lt;&gt;"",VLOOKUP($A296,SERVIÇOS!$A$3:$G$7519,3,FALSE),"")))</f>
        <v/>
      </c>
      <c r="F296" s="79"/>
      <c r="G296" s="70" t="str">
        <f>IF($A296="",IF($B296&lt;&gt;"",VLOOKUP($B296,INSUMOS!$A$3:$D$5205,4,FALSE),""),IF($A296&lt;&gt;"",VLOOKUP($A296,SERVIÇOS!$A$3:$G$7522,7,FALSE),""))</f>
        <v/>
      </c>
      <c r="H296" s="41">
        <f t="shared" si="24"/>
        <v>0</v>
      </c>
      <c r="I296" s="73"/>
    </row>
    <row r="297" spans="1:9" s="69" customFormat="1" x14ac:dyDescent="0.25">
      <c r="A297" s="76"/>
      <c r="B297" s="77"/>
      <c r="C297" s="4"/>
      <c r="D297" s="71" t="str">
        <f>UPPER(IF($A297="",IF($B297&lt;&gt;"",VLOOKUP($B297,INSUMOS!$A$3:$D$5205,2,FALSE),""),IF($A297&lt;&gt;"",VLOOKUP($A297,SERVIÇOS!$A$3:$G$7519,2,FALSE),"")))</f>
        <v/>
      </c>
      <c r="E297" s="72" t="str">
        <f>UPPER(IF($A297="",IF($B297&lt;&gt;"",VLOOKUP($B297,INSUMOS!$A$3:$D$5205,3,FALSE),""),IF($A297&lt;&gt;"",VLOOKUP($A297,SERVIÇOS!$A$3:$G$7519,3,FALSE),"")))</f>
        <v/>
      </c>
      <c r="F297" s="79"/>
      <c r="G297" s="70" t="str">
        <f>IF($A297="",IF($B297&lt;&gt;"",VLOOKUP($B297,INSUMOS!$A$3:$D$5205,4,FALSE),""),IF($A297&lt;&gt;"",VLOOKUP($A297,SERVIÇOS!$A$3:$G$7522,7,FALSE),""))</f>
        <v/>
      </c>
      <c r="H297" s="41">
        <f t="shared" si="24"/>
        <v>0</v>
      </c>
      <c r="I297" s="73"/>
    </row>
    <row r="298" spans="1:9" s="69" customFormat="1" x14ac:dyDescent="0.25">
      <c r="A298" s="76"/>
      <c r="B298" s="77"/>
      <c r="C298" s="4"/>
      <c r="D298" s="71" t="str">
        <f>UPPER(IF($A298="",IF($B298&lt;&gt;"",VLOOKUP($B298,INSUMOS!$A$3:$D$5205,2,FALSE),""),IF($A298&lt;&gt;"",VLOOKUP($A298,SERVIÇOS!$A$3:$G$7519,2,FALSE),"")))</f>
        <v/>
      </c>
      <c r="E298" s="72" t="str">
        <f>UPPER(IF($A298="",IF($B298&lt;&gt;"",VLOOKUP($B298,INSUMOS!$A$3:$D$5205,3,FALSE),""),IF($A298&lt;&gt;"",VLOOKUP($A298,SERVIÇOS!$A$3:$G$7519,3,FALSE),"")))</f>
        <v/>
      </c>
      <c r="F298" s="79"/>
      <c r="G298" s="70" t="str">
        <f>IF($A298="",IF($B298&lt;&gt;"",VLOOKUP($B298,INSUMOS!$A$3:$D$5205,4,FALSE),""),IF($A298&lt;&gt;"",VLOOKUP($A298,SERVIÇOS!$A$3:$G$7522,7,FALSE),""))</f>
        <v/>
      </c>
      <c r="H298" s="41">
        <f t="shared" si="24"/>
        <v>0</v>
      </c>
      <c r="I298" s="73"/>
    </row>
    <row r="299" spans="1:9" s="69" customFormat="1" x14ac:dyDescent="0.25">
      <c r="A299" s="76"/>
      <c r="B299" s="77"/>
      <c r="C299" s="4"/>
      <c r="D299" s="71" t="str">
        <f>UPPER(IF($A299="",IF($B299&lt;&gt;"",VLOOKUP($B299,INSUMOS!$A$3:$D$5205,2,FALSE),""),IF($A299&lt;&gt;"",VLOOKUP($A299,SERVIÇOS!$A$3:$G$7519,2,FALSE),"")))</f>
        <v/>
      </c>
      <c r="E299" s="72" t="str">
        <f>UPPER(IF($A299="",IF($B299&lt;&gt;"",VLOOKUP($B299,INSUMOS!$A$3:$D$5205,3,FALSE),""),IF($A299&lt;&gt;"",VLOOKUP($A299,SERVIÇOS!$A$3:$G$7519,3,FALSE),"")))</f>
        <v/>
      </c>
      <c r="F299" s="79"/>
      <c r="G299" s="70" t="str">
        <f>IF($A299="",IF($B299&lt;&gt;"",VLOOKUP($B299,INSUMOS!$A$3:$D$5205,4,FALSE),""),IF($A299&lt;&gt;"",VLOOKUP($A299,SERVIÇOS!$A$3:$G$7522,7,FALSE),""))</f>
        <v/>
      </c>
      <c r="H299" s="41">
        <f t="shared" si="24"/>
        <v>0</v>
      </c>
      <c r="I299" s="73"/>
    </row>
    <row r="300" spans="1:9" s="69" customFormat="1" x14ac:dyDescent="0.25">
      <c r="A300" s="76"/>
      <c r="B300" s="77"/>
      <c r="C300" s="4"/>
      <c r="D300" s="71" t="str">
        <f>UPPER(IF($A300="",IF($B300&lt;&gt;"",VLOOKUP($B300,INSUMOS!$A$3:$D$5205,2,FALSE),""),IF($A300&lt;&gt;"",VLOOKUP($A300,SERVIÇOS!$A$3:$G$7519,2,FALSE),"")))</f>
        <v/>
      </c>
      <c r="E300" s="72" t="str">
        <f>UPPER(IF($A300="",IF($B300&lt;&gt;"",VLOOKUP($B300,INSUMOS!$A$3:$D$5205,3,FALSE),""),IF($A300&lt;&gt;"",VLOOKUP($A300,SERVIÇOS!$A$3:$G$7519,3,FALSE),"")))</f>
        <v/>
      </c>
      <c r="F300" s="79"/>
      <c r="G300" s="70" t="str">
        <f>IF($A300="",IF($B300&lt;&gt;"",VLOOKUP($B300,INSUMOS!$A$3:$D$5205,4,FALSE),""),IF($A300&lt;&gt;"",VLOOKUP($A300,SERVIÇOS!$A$3:$G$7522,7,FALSE),""))</f>
        <v/>
      </c>
      <c r="H300" s="41">
        <f t="shared" si="24"/>
        <v>0</v>
      </c>
      <c r="I300" s="73"/>
    </row>
    <row r="301" spans="1:9" s="69" customFormat="1" x14ac:dyDescent="0.25">
      <c r="A301" s="76"/>
      <c r="B301" s="77"/>
      <c r="C301" s="4"/>
      <c r="D301" s="71" t="str">
        <f>UPPER(IF($A301="",IF($B301&lt;&gt;"",VLOOKUP($B301,INSUMOS!$A$3:$D$5205,2,FALSE),""),IF($A301&lt;&gt;"",VLOOKUP($A301,SERVIÇOS!$A$3:$G$7519,2,FALSE),"")))</f>
        <v/>
      </c>
      <c r="E301" s="72" t="str">
        <f>UPPER(IF($A301="",IF($B301&lt;&gt;"",VLOOKUP($B301,INSUMOS!$A$3:$D$5205,3,FALSE),""),IF($A301&lt;&gt;"",VLOOKUP($A301,SERVIÇOS!$A$3:$G$7519,3,FALSE),"")))</f>
        <v/>
      </c>
      <c r="F301" s="79"/>
      <c r="G301" s="70" t="str">
        <f>IF($A301="",IF($B301&lt;&gt;"",VLOOKUP($B301,INSUMOS!$A$3:$D$5205,4,FALSE),""),IF($A301&lt;&gt;"",VLOOKUP($A301,SERVIÇOS!$A$3:$G$7522,7,FALSE),""))</f>
        <v/>
      </c>
      <c r="H301" s="41">
        <f t="shared" si="24"/>
        <v>0</v>
      </c>
      <c r="I301" s="73"/>
    </row>
    <row r="302" spans="1:9" s="69" customFormat="1" x14ac:dyDescent="0.25">
      <c r="A302" s="76"/>
      <c r="B302" s="77"/>
      <c r="C302" s="4"/>
      <c r="D302" s="71" t="str">
        <f>UPPER(IF($A302="",IF($B302&lt;&gt;"",VLOOKUP($B302,INSUMOS!$A$3:$D$5205,2,FALSE),""),IF($A302&lt;&gt;"",VLOOKUP($A302,SERVIÇOS!$A$3:$G$7519,2,FALSE),"")))</f>
        <v/>
      </c>
      <c r="E302" s="72" t="str">
        <f>UPPER(IF($A302="",IF($B302&lt;&gt;"",VLOOKUP($B302,INSUMOS!$A$3:$D$5205,3,FALSE),""),IF($A302&lt;&gt;"",VLOOKUP($A302,SERVIÇOS!$A$3:$G$7519,3,FALSE),"")))</f>
        <v/>
      </c>
      <c r="F302" s="79"/>
      <c r="G302" s="70" t="str">
        <f>IF($A302="",IF($B302&lt;&gt;"",VLOOKUP($B302,INSUMOS!$A$3:$D$5205,4,FALSE),""),IF($A302&lt;&gt;"",VLOOKUP($A302,SERVIÇOS!$A$3:$G$7522,7,FALSE),""))</f>
        <v/>
      </c>
      <c r="H302" s="41">
        <f t="shared" si="24"/>
        <v>0</v>
      </c>
      <c r="I302" s="73"/>
    </row>
    <row r="303" spans="1:9" s="69" customFormat="1" x14ac:dyDescent="0.25">
      <c r="A303" s="76"/>
      <c r="B303" s="77"/>
      <c r="C303" s="4"/>
      <c r="D303" s="71" t="str">
        <f>UPPER(IF($A303="",IF($B303&lt;&gt;"",VLOOKUP($B303,INSUMOS!$A$3:$D$5205,2,FALSE),""),IF($A303&lt;&gt;"",VLOOKUP($A303,SERVIÇOS!$A$3:$G$7519,2,FALSE),"")))</f>
        <v/>
      </c>
      <c r="E303" s="72" t="str">
        <f>UPPER(IF($A303="",IF($B303&lt;&gt;"",VLOOKUP($B303,INSUMOS!$A$3:$D$5205,3,FALSE),""),IF($A303&lt;&gt;"",VLOOKUP($A303,SERVIÇOS!$A$3:$G$7519,3,FALSE),"")))</f>
        <v/>
      </c>
      <c r="F303" s="79"/>
      <c r="G303" s="70" t="str">
        <f>IF($A303="",IF($B303&lt;&gt;"",VLOOKUP($B303,INSUMOS!$A$3:$D$5205,4,FALSE),""),IF($A303&lt;&gt;"",VLOOKUP($A303,SERVIÇOS!$A$3:$G$7522,7,FALSE),""))</f>
        <v/>
      </c>
      <c r="H303" s="41">
        <f t="shared" si="24"/>
        <v>0</v>
      </c>
      <c r="I303" s="73"/>
    </row>
    <row r="304" spans="1:9" s="69" customFormat="1" x14ac:dyDescent="0.25">
      <c r="A304" s="76"/>
      <c r="B304" s="77"/>
      <c r="C304" s="4"/>
      <c r="D304" s="71" t="str">
        <f>UPPER(IF($A304="",IF($B304&lt;&gt;"",VLOOKUP($B304,INSUMOS!$A$3:$D$5205,2,FALSE),""),IF($A304&lt;&gt;"",VLOOKUP($A304,SERVIÇOS!$A$3:$G$7519,2,FALSE),"")))</f>
        <v/>
      </c>
      <c r="E304" s="72" t="str">
        <f>UPPER(IF($A304="",IF($B304&lt;&gt;"",VLOOKUP($B304,INSUMOS!$A$3:$D$5205,3,FALSE),""),IF($A304&lt;&gt;"",VLOOKUP($A304,SERVIÇOS!$A$3:$G$7519,3,FALSE),"")))</f>
        <v/>
      </c>
      <c r="F304" s="79"/>
      <c r="G304" s="70" t="str">
        <f>IF($A304="",IF($B304&lt;&gt;"",VLOOKUP($B304,INSUMOS!$A$3:$D$5205,4,FALSE),""),IF($A304&lt;&gt;"",VLOOKUP($A304,SERVIÇOS!$A$3:$G$7522,7,FALSE),""))</f>
        <v/>
      </c>
      <c r="H304" s="41">
        <f t="shared" si="24"/>
        <v>0</v>
      </c>
      <c r="I304" s="73"/>
    </row>
    <row r="305" spans="1:9" s="69" customFormat="1" x14ac:dyDescent="0.25">
      <c r="A305" s="76"/>
      <c r="B305" s="77"/>
      <c r="C305" s="4"/>
      <c r="D305" s="71" t="str">
        <f>UPPER(IF($A305="",IF($B305&lt;&gt;"",VLOOKUP($B305,INSUMOS!$A$3:$D$5205,2,FALSE),""),IF($A305&lt;&gt;"",VLOOKUP($A305,SERVIÇOS!$A$3:$G$7519,2,FALSE),"")))</f>
        <v/>
      </c>
      <c r="E305" s="72" t="str">
        <f>UPPER(IF($A305="",IF($B305&lt;&gt;"",VLOOKUP($B305,INSUMOS!$A$3:$D$5205,3,FALSE),""),IF($A305&lt;&gt;"",VLOOKUP($A305,SERVIÇOS!$A$3:$G$7519,3,FALSE),"")))</f>
        <v/>
      </c>
      <c r="F305" s="79"/>
      <c r="G305" s="70" t="str">
        <f>IF($A305="",IF($B305&lt;&gt;"",VLOOKUP($B305,INSUMOS!$A$3:$D$5205,4,FALSE),""),IF($A305&lt;&gt;"",VLOOKUP($A305,SERVIÇOS!$A$3:$G$7522,7,FALSE),""))</f>
        <v/>
      </c>
      <c r="H305" s="41">
        <f t="shared" si="24"/>
        <v>0</v>
      </c>
      <c r="I305" s="73"/>
    </row>
    <row r="306" spans="1:9" s="69" customFormat="1" x14ac:dyDescent="0.25">
      <c r="A306" s="76"/>
      <c r="B306" s="77"/>
      <c r="C306" s="4"/>
      <c r="D306" s="71" t="str">
        <f>UPPER(IF($A306="",IF($B306&lt;&gt;"",VLOOKUP($B306,INSUMOS!$A$3:$D$5205,2,FALSE),""),IF($A306&lt;&gt;"",VLOOKUP($A306,SERVIÇOS!$A$3:$G$7519,2,FALSE),"")))</f>
        <v/>
      </c>
      <c r="E306" s="72" t="str">
        <f>UPPER(IF($A306="",IF($B306&lt;&gt;"",VLOOKUP($B306,INSUMOS!$A$3:$D$5205,3,FALSE),""),IF($A306&lt;&gt;"",VLOOKUP($A306,SERVIÇOS!$A$3:$G$7519,3,FALSE),"")))</f>
        <v/>
      </c>
      <c r="F306" s="79"/>
      <c r="G306" s="70" t="str">
        <f>IF($A306="",IF($B306&lt;&gt;"",VLOOKUP($B306,INSUMOS!$A$3:$D$5205,4,FALSE),""),IF($A306&lt;&gt;"",VLOOKUP($A306,SERVIÇOS!$A$3:$G$7522,7,FALSE),""))</f>
        <v/>
      </c>
      <c r="H306" s="41">
        <f t="shared" si="24"/>
        <v>0</v>
      </c>
      <c r="I306" s="73"/>
    </row>
    <row r="307" spans="1:9" s="69" customFormat="1" x14ac:dyDescent="0.25">
      <c r="A307" s="76"/>
      <c r="B307" s="77"/>
      <c r="C307" s="4"/>
      <c r="D307" s="71" t="str">
        <f>UPPER(IF($A307="",IF($B307&lt;&gt;"",VLOOKUP($B307,INSUMOS!$A$3:$D$5205,2,FALSE),""),IF($A307&lt;&gt;"",VLOOKUP($A307,SERVIÇOS!$A$3:$G$7519,2,FALSE),"")))</f>
        <v/>
      </c>
      <c r="E307" s="72" t="str">
        <f>UPPER(IF($A307="",IF($B307&lt;&gt;"",VLOOKUP($B307,INSUMOS!$A$3:$D$5205,3,FALSE),""),IF($A307&lt;&gt;"",VLOOKUP($A307,SERVIÇOS!$A$3:$G$7519,3,FALSE),"")))</f>
        <v/>
      </c>
      <c r="F307" s="79"/>
      <c r="G307" s="70" t="str">
        <f>IF($A307="",IF($B307&lt;&gt;"",VLOOKUP($B307,INSUMOS!$A$3:$D$5205,4,FALSE),""),IF($A307&lt;&gt;"",VLOOKUP($A307,SERVIÇOS!$A$3:$G$7522,7,FALSE),""))</f>
        <v/>
      </c>
      <c r="H307" s="41">
        <f t="shared" si="24"/>
        <v>0</v>
      </c>
      <c r="I307" s="73"/>
    </row>
    <row r="308" spans="1:9" s="69" customFormat="1" x14ac:dyDescent="0.25">
      <c r="A308" s="76"/>
      <c r="B308" s="77"/>
      <c r="C308" s="4"/>
      <c r="D308" s="71" t="str">
        <f>UPPER(IF($A308="",IF($B308&lt;&gt;"",VLOOKUP($B308,INSUMOS!$A$3:$D$5205,2,FALSE),""),IF($A308&lt;&gt;"",VLOOKUP($A308,SERVIÇOS!$A$3:$G$7519,2,FALSE),"")))</f>
        <v/>
      </c>
      <c r="E308" s="72" t="str">
        <f>UPPER(IF($A308="",IF($B308&lt;&gt;"",VLOOKUP($B308,INSUMOS!$A$3:$D$5205,3,FALSE),""),IF($A308&lt;&gt;"",VLOOKUP($A308,SERVIÇOS!$A$3:$G$7519,3,FALSE),"")))</f>
        <v/>
      </c>
      <c r="F308" s="79"/>
      <c r="G308" s="70" t="str">
        <f>IF($A308="",IF($B308&lt;&gt;"",VLOOKUP($B308,INSUMOS!$A$3:$D$5205,4,FALSE),""),IF($A308&lt;&gt;"",VLOOKUP($A308,SERVIÇOS!$A$3:$G$7522,7,FALSE),""))</f>
        <v/>
      </c>
      <c r="H308" s="41">
        <f t="shared" si="24"/>
        <v>0</v>
      </c>
      <c r="I308" s="73"/>
    </row>
    <row r="309" spans="1:9" s="69" customFormat="1" x14ac:dyDescent="0.25">
      <c r="A309" s="76"/>
      <c r="B309" s="77"/>
      <c r="C309" s="4"/>
      <c r="D309" s="71" t="str">
        <f>UPPER(IF($A309="",IF($B309&lt;&gt;"",VLOOKUP($B309,INSUMOS!$A$3:$D$5205,2,FALSE),""),IF($A309&lt;&gt;"",VLOOKUP($A309,SERVIÇOS!$A$3:$G$7519,2,FALSE),"")))</f>
        <v/>
      </c>
      <c r="E309" s="72" t="str">
        <f>UPPER(IF($A309="",IF($B309&lt;&gt;"",VLOOKUP($B309,INSUMOS!$A$3:$D$5205,3,FALSE),""),IF($A309&lt;&gt;"",VLOOKUP($A309,SERVIÇOS!$A$3:$G$7519,3,FALSE),"")))</f>
        <v/>
      </c>
      <c r="F309" s="79"/>
      <c r="G309" s="70" t="str">
        <f>IF($A309="",IF($B309&lt;&gt;"",VLOOKUP($B309,INSUMOS!$A$3:$D$5205,4,FALSE),""),IF($A309&lt;&gt;"",VLOOKUP($A309,SERVIÇOS!$A$3:$G$7522,7,FALSE),""))</f>
        <v/>
      </c>
      <c r="H309" s="41">
        <f t="shared" si="24"/>
        <v>0</v>
      </c>
      <c r="I309" s="73"/>
    </row>
    <row r="310" spans="1:9" s="69" customFormat="1" x14ac:dyDescent="0.25">
      <c r="A310" s="76"/>
      <c r="B310" s="77"/>
      <c r="C310" s="4"/>
      <c r="D310" s="71" t="str">
        <f>UPPER(IF($A310="",IF($B310&lt;&gt;"",VLOOKUP($B310,INSUMOS!$A$3:$D$5205,2,FALSE),""),IF($A310&lt;&gt;"",VLOOKUP($A310,SERVIÇOS!$A$3:$G$7519,2,FALSE),"")))</f>
        <v/>
      </c>
      <c r="E310" s="72" t="str">
        <f>UPPER(IF($A310="",IF($B310&lt;&gt;"",VLOOKUP($B310,INSUMOS!$A$3:$D$5205,3,FALSE),""),IF($A310&lt;&gt;"",VLOOKUP($A310,SERVIÇOS!$A$3:$G$7519,3,FALSE),"")))</f>
        <v/>
      </c>
      <c r="F310" s="79"/>
      <c r="G310" s="70" t="str">
        <f>IF($A310="",IF($B310&lt;&gt;"",VLOOKUP($B310,INSUMOS!$A$3:$D$5205,4,FALSE),""),IF($A310&lt;&gt;"",VLOOKUP($A310,SERVIÇOS!$A$3:$G$7522,7,FALSE),""))</f>
        <v/>
      </c>
      <c r="H310" s="41">
        <f t="shared" si="24"/>
        <v>0</v>
      </c>
      <c r="I310" s="73"/>
    </row>
    <row r="311" spans="1:9" s="69" customFormat="1" x14ac:dyDescent="0.25">
      <c r="A311" s="76"/>
      <c r="B311" s="77"/>
      <c r="C311" s="4"/>
      <c r="D311" s="71" t="str">
        <f>UPPER(IF($A311="",IF($B311&lt;&gt;"",VLOOKUP($B311,INSUMOS!$A$3:$D$5205,2,FALSE),""),IF($A311&lt;&gt;"",VLOOKUP($A311,SERVIÇOS!$A$3:$G$7519,2,FALSE),"")))</f>
        <v/>
      </c>
      <c r="E311" s="72" t="str">
        <f>UPPER(IF($A311="",IF($B311&lt;&gt;"",VLOOKUP($B311,INSUMOS!$A$3:$D$5205,3,FALSE),""),IF($A311&lt;&gt;"",VLOOKUP($A311,SERVIÇOS!$A$3:$G$7519,3,FALSE),"")))</f>
        <v/>
      </c>
      <c r="F311" s="79"/>
      <c r="G311" s="70" t="str">
        <f>IF($A311="",IF($B311&lt;&gt;"",VLOOKUP($B311,INSUMOS!$A$3:$D$5205,4,FALSE),""),IF($A311&lt;&gt;"",VLOOKUP($A311,SERVIÇOS!$A$3:$G$7522,7,FALSE),""))</f>
        <v/>
      </c>
      <c r="H311" s="41">
        <f t="shared" si="24"/>
        <v>0</v>
      </c>
      <c r="I311" s="73"/>
    </row>
    <row r="312" spans="1:9" s="69" customFormat="1" x14ac:dyDescent="0.25">
      <c r="A312" s="76"/>
      <c r="B312" s="77"/>
      <c r="C312" s="4"/>
      <c r="D312" s="71" t="str">
        <f>UPPER(IF($A312="",IF($B312&lt;&gt;"",VLOOKUP($B312,INSUMOS!$A$3:$D$5205,2,FALSE),""),IF($A312&lt;&gt;"",VLOOKUP($A312,SERVIÇOS!$A$3:$G$7519,2,FALSE),"")))</f>
        <v/>
      </c>
      <c r="E312" s="72" t="str">
        <f>UPPER(IF($A312="",IF($B312&lt;&gt;"",VLOOKUP($B312,INSUMOS!$A$3:$D$5205,3,FALSE),""),IF($A312&lt;&gt;"",VLOOKUP($A312,SERVIÇOS!$A$3:$G$7519,3,FALSE),"")))</f>
        <v/>
      </c>
      <c r="F312" s="79"/>
      <c r="G312" s="70" t="str">
        <f>IF($A312="",IF($B312&lt;&gt;"",VLOOKUP($B312,INSUMOS!$A$3:$D$5205,4,FALSE),""),IF($A312&lt;&gt;"",VLOOKUP($A312,SERVIÇOS!$A$3:$G$7522,7,FALSE),""))</f>
        <v/>
      </c>
      <c r="H312" s="41">
        <f t="shared" si="24"/>
        <v>0</v>
      </c>
      <c r="I312" s="73"/>
    </row>
    <row r="313" spans="1:9" s="69" customFormat="1" x14ac:dyDescent="0.25">
      <c r="A313" s="76"/>
      <c r="B313" s="77"/>
      <c r="C313" s="4"/>
      <c r="D313" s="71" t="str">
        <f>UPPER(IF($A313="",IF($B313&lt;&gt;"",VLOOKUP($B313,INSUMOS!$A$3:$D$5205,2,FALSE),""),IF($A313&lt;&gt;"",VLOOKUP($A313,SERVIÇOS!$A$3:$G$7519,2,FALSE),"")))</f>
        <v/>
      </c>
      <c r="E313" s="72" t="str">
        <f>UPPER(IF($A313="",IF($B313&lt;&gt;"",VLOOKUP($B313,INSUMOS!$A$3:$D$5205,3,FALSE),""),IF($A313&lt;&gt;"",VLOOKUP($A313,SERVIÇOS!$A$3:$G$7519,3,FALSE),"")))</f>
        <v/>
      </c>
      <c r="F313" s="79"/>
      <c r="G313" s="70" t="str">
        <f>IF($A313="",IF($B313&lt;&gt;"",VLOOKUP($B313,INSUMOS!$A$3:$D$5205,4,FALSE),""),IF($A313&lt;&gt;"",VLOOKUP($A313,SERVIÇOS!$A$3:$G$7522,7,FALSE),""))</f>
        <v/>
      </c>
      <c r="H313" s="41">
        <f t="shared" si="24"/>
        <v>0</v>
      </c>
      <c r="I313" s="73"/>
    </row>
    <row r="314" spans="1:9" s="69" customFormat="1" x14ac:dyDescent="0.25">
      <c r="A314" s="76"/>
      <c r="B314" s="77"/>
      <c r="C314" s="4"/>
      <c r="D314" s="71" t="str">
        <f>UPPER(IF($A314="",IF($B314&lt;&gt;"",VLOOKUP($B314,INSUMOS!$A$3:$D$5205,2,FALSE),""),IF($A314&lt;&gt;"",VLOOKUP($A314,SERVIÇOS!$A$3:$G$7519,2,FALSE),"")))</f>
        <v/>
      </c>
      <c r="E314" s="72" t="str">
        <f>UPPER(IF($A314="",IF($B314&lt;&gt;"",VLOOKUP($B314,INSUMOS!$A$3:$D$5205,3,FALSE),""),IF($A314&lt;&gt;"",VLOOKUP($A314,SERVIÇOS!$A$3:$G$7519,3,FALSE),"")))</f>
        <v/>
      </c>
      <c r="F314" s="79"/>
      <c r="G314" s="70" t="str">
        <f>IF($A314="",IF($B314&lt;&gt;"",VLOOKUP($B314,INSUMOS!$A$3:$D$5205,4,FALSE),""),IF($A314&lt;&gt;"",VLOOKUP($A314,SERVIÇOS!$A$3:$G$7522,7,FALSE),""))</f>
        <v/>
      </c>
      <c r="H314" s="41">
        <f t="shared" si="24"/>
        <v>0</v>
      </c>
      <c r="I314" s="73"/>
    </row>
    <row r="315" spans="1:9" s="69" customFormat="1" x14ac:dyDescent="0.25">
      <c r="A315" s="76"/>
      <c r="B315" s="77"/>
      <c r="C315" s="4"/>
      <c r="D315" s="71" t="str">
        <f>UPPER(IF($A315="",IF($B315&lt;&gt;"",VLOOKUP($B315,INSUMOS!$A$3:$D$5205,2,FALSE),""),IF($A315&lt;&gt;"",VLOOKUP($A315,SERVIÇOS!$A$3:$G$7519,2,FALSE),"")))</f>
        <v/>
      </c>
      <c r="E315" s="72" t="str">
        <f>UPPER(IF($A315="",IF($B315&lt;&gt;"",VLOOKUP($B315,INSUMOS!$A$3:$D$5205,3,FALSE),""),IF($A315&lt;&gt;"",VLOOKUP($A315,SERVIÇOS!$A$3:$G$7519,3,FALSE),"")))</f>
        <v/>
      </c>
      <c r="F315" s="79"/>
      <c r="G315" s="70" t="str">
        <f>IF($A315="",IF($B315&lt;&gt;"",VLOOKUP($B315,INSUMOS!$A$3:$D$5205,4,FALSE),""),IF($A315&lt;&gt;"",VLOOKUP($A315,SERVIÇOS!$A$3:$G$7522,7,FALSE),""))</f>
        <v/>
      </c>
      <c r="H315" s="41">
        <f t="shared" si="24"/>
        <v>0</v>
      </c>
      <c r="I315" s="73"/>
    </row>
    <row r="316" spans="1:9" s="69" customFormat="1" x14ac:dyDescent="0.25">
      <c r="A316" s="76"/>
      <c r="B316" s="77"/>
      <c r="C316" s="4"/>
      <c r="D316" s="71" t="str">
        <f>UPPER(IF($A316="",IF($B316&lt;&gt;"",VLOOKUP($B316,INSUMOS!$A$3:$D$5205,2,FALSE),""),IF($A316&lt;&gt;"",VLOOKUP($A316,SERVIÇOS!$A$3:$G$7519,2,FALSE),"")))</f>
        <v/>
      </c>
      <c r="E316" s="72" t="str">
        <f>UPPER(IF($A316="",IF($B316&lt;&gt;"",VLOOKUP($B316,INSUMOS!$A$3:$D$5205,3,FALSE),""),IF($A316&lt;&gt;"",VLOOKUP($A316,SERVIÇOS!$A$3:$G$7519,3,FALSE),"")))</f>
        <v/>
      </c>
      <c r="F316" s="79"/>
      <c r="G316" s="70" t="str">
        <f>IF($A316="",IF($B316&lt;&gt;"",VLOOKUP($B316,INSUMOS!$A$3:$D$5205,4,FALSE),""),IF($A316&lt;&gt;"",VLOOKUP($A316,SERVIÇOS!$A$3:$G$7522,7,FALSE),""))</f>
        <v/>
      </c>
      <c r="H316" s="41">
        <f t="shared" si="24"/>
        <v>0</v>
      </c>
      <c r="I316" s="73"/>
    </row>
    <row r="317" spans="1:9" s="69" customFormat="1" x14ac:dyDescent="0.25">
      <c r="A317" s="76"/>
      <c r="B317" s="77"/>
      <c r="C317" s="4"/>
      <c r="D317" s="71" t="str">
        <f>UPPER(IF($A317="",IF($B317&lt;&gt;"",VLOOKUP($B317,INSUMOS!$A$3:$D$5205,2,FALSE),""),IF($A317&lt;&gt;"",VLOOKUP($A317,SERVIÇOS!$A$3:$G$7519,2,FALSE),"")))</f>
        <v/>
      </c>
      <c r="E317" s="72" t="str">
        <f>UPPER(IF($A317="",IF($B317&lt;&gt;"",VLOOKUP($B317,INSUMOS!$A$3:$D$5205,3,FALSE),""),IF($A317&lt;&gt;"",VLOOKUP($A317,SERVIÇOS!$A$3:$G$7519,3,FALSE),"")))</f>
        <v/>
      </c>
      <c r="F317" s="79"/>
      <c r="G317" s="70" t="str">
        <f>IF($A317="",IF($B317&lt;&gt;"",VLOOKUP($B317,INSUMOS!$A$3:$D$5205,4,FALSE),""),IF($A317&lt;&gt;"",VLOOKUP($A317,SERVIÇOS!$A$3:$G$7522,7,FALSE),""))</f>
        <v/>
      </c>
      <c r="H317" s="41">
        <f t="shared" si="24"/>
        <v>0</v>
      </c>
      <c r="I317" s="73"/>
    </row>
    <row r="318" spans="1:9" s="69" customFormat="1" x14ac:dyDescent="0.25">
      <c r="A318" s="76"/>
      <c r="B318" s="77"/>
      <c r="C318" s="4"/>
      <c r="D318" s="71" t="str">
        <f>UPPER(IF($A318="",IF($B318&lt;&gt;"",VLOOKUP($B318,INSUMOS!$A$3:$D$5205,2,FALSE),""),IF($A318&lt;&gt;"",VLOOKUP($A318,SERVIÇOS!$A$3:$G$7519,2,FALSE),"")))</f>
        <v/>
      </c>
      <c r="E318" s="72" t="str">
        <f>UPPER(IF($A318="",IF($B318&lt;&gt;"",VLOOKUP($B318,INSUMOS!$A$3:$D$5205,3,FALSE),""),IF($A318&lt;&gt;"",VLOOKUP($A318,SERVIÇOS!$A$3:$G$7519,3,FALSE),"")))</f>
        <v/>
      </c>
      <c r="F318" s="79"/>
      <c r="G318" s="70" t="str">
        <f>IF($A318="",IF($B318&lt;&gt;"",VLOOKUP($B318,INSUMOS!$A$3:$D$5205,4,FALSE),""),IF($A318&lt;&gt;"",VLOOKUP($A318,SERVIÇOS!$A$3:$G$7522,7,FALSE),""))</f>
        <v/>
      </c>
      <c r="H318" s="41">
        <f t="shared" si="24"/>
        <v>0</v>
      </c>
      <c r="I318" s="73"/>
    </row>
    <row r="319" spans="1:9" s="69" customFormat="1" x14ac:dyDescent="0.25">
      <c r="A319" s="76"/>
      <c r="B319" s="77"/>
      <c r="C319" s="4"/>
      <c r="D319" s="71" t="str">
        <f>UPPER(IF($A319="",IF($B319&lt;&gt;"",VLOOKUP($B319,INSUMOS!$A$3:$D$5205,2,FALSE),""),IF($A319&lt;&gt;"",VLOOKUP($A319,SERVIÇOS!$A$3:$G$7519,2,FALSE),"")))</f>
        <v/>
      </c>
      <c r="E319" s="72" t="str">
        <f>UPPER(IF($A319="",IF($B319&lt;&gt;"",VLOOKUP($B319,INSUMOS!$A$3:$D$5205,3,FALSE),""),IF($A319&lt;&gt;"",VLOOKUP($A319,SERVIÇOS!$A$3:$G$7519,3,FALSE),"")))</f>
        <v/>
      </c>
      <c r="F319" s="79"/>
      <c r="G319" s="70" t="str">
        <f>IF($A319="",IF($B319&lt;&gt;"",VLOOKUP($B319,INSUMOS!$A$3:$D$5205,4,FALSE),""),IF($A319&lt;&gt;"",VLOOKUP($A319,SERVIÇOS!$A$3:$G$7522,7,FALSE),""))</f>
        <v/>
      </c>
      <c r="H319" s="41">
        <f t="shared" si="24"/>
        <v>0</v>
      </c>
      <c r="I319" s="73"/>
    </row>
    <row r="320" spans="1:9" s="69" customFormat="1" x14ac:dyDescent="0.25">
      <c r="A320" s="76"/>
      <c r="B320" s="77"/>
      <c r="C320" s="4"/>
      <c r="D320" s="71" t="str">
        <f>UPPER(IF($A320="",IF($B320&lt;&gt;"",VLOOKUP($B320,INSUMOS!$A$3:$D$5205,2,FALSE),""),IF($A320&lt;&gt;"",VLOOKUP($A320,SERVIÇOS!$A$3:$G$7519,2,FALSE),"")))</f>
        <v/>
      </c>
      <c r="E320" s="72" t="str">
        <f>UPPER(IF($A320="",IF($B320&lt;&gt;"",VLOOKUP($B320,INSUMOS!$A$3:$D$5205,3,FALSE),""),IF($A320&lt;&gt;"",VLOOKUP($A320,SERVIÇOS!$A$3:$G$7519,3,FALSE),"")))</f>
        <v/>
      </c>
      <c r="F320" s="79"/>
      <c r="G320" s="70" t="str">
        <f>IF($A320="",IF($B320&lt;&gt;"",VLOOKUP($B320,INSUMOS!$A$3:$D$5205,4,FALSE),""),IF($A320&lt;&gt;"",VLOOKUP($A320,SERVIÇOS!$A$3:$G$7522,7,FALSE),""))</f>
        <v/>
      </c>
      <c r="H320" s="41">
        <f t="shared" si="24"/>
        <v>0</v>
      </c>
      <c r="I320" s="73"/>
    </row>
    <row r="321" spans="1:9" s="69" customFormat="1" x14ac:dyDescent="0.25">
      <c r="A321" s="76"/>
      <c r="B321" s="77"/>
      <c r="C321" s="4"/>
      <c r="D321" s="71" t="str">
        <f>UPPER(IF($A321="",IF($B321&lt;&gt;"",VLOOKUP($B321,INSUMOS!$A$3:$D$5205,2,FALSE),""),IF($A321&lt;&gt;"",VLOOKUP($A321,SERVIÇOS!$A$3:$G$7519,2,FALSE),"")))</f>
        <v/>
      </c>
      <c r="E321" s="72" t="str">
        <f>UPPER(IF($A321="",IF($B321&lt;&gt;"",VLOOKUP($B321,INSUMOS!$A$3:$D$5205,3,FALSE),""),IF($A321&lt;&gt;"",VLOOKUP($A321,SERVIÇOS!$A$3:$G$7519,3,FALSE),"")))</f>
        <v/>
      </c>
      <c r="F321" s="79"/>
      <c r="G321" s="70" t="str">
        <f>IF($A321="",IF($B321&lt;&gt;"",VLOOKUP($B321,INSUMOS!$A$3:$D$5205,4,FALSE),""),IF($A321&lt;&gt;"",VLOOKUP($A321,SERVIÇOS!$A$3:$G$7522,7,FALSE),""))</f>
        <v/>
      </c>
      <c r="H321" s="41">
        <f t="shared" si="24"/>
        <v>0</v>
      </c>
      <c r="I321" s="73"/>
    </row>
    <row r="322" spans="1:9" s="69" customFormat="1" x14ac:dyDescent="0.25">
      <c r="A322" s="76"/>
      <c r="B322" s="77"/>
      <c r="C322" s="4"/>
      <c r="D322" s="71" t="str">
        <f>UPPER(IF($A322="",IF($B322&lt;&gt;"",VLOOKUP($B322,INSUMOS!$A$3:$D$5205,2,FALSE),""),IF($A322&lt;&gt;"",VLOOKUP($A322,SERVIÇOS!$A$3:$G$7519,2,FALSE),"")))</f>
        <v/>
      </c>
      <c r="E322" s="72" t="str">
        <f>UPPER(IF($A322="",IF($B322&lt;&gt;"",VLOOKUP($B322,INSUMOS!$A$3:$D$5205,3,FALSE),""),IF($A322&lt;&gt;"",VLOOKUP($A322,SERVIÇOS!$A$3:$G$7519,3,FALSE),"")))</f>
        <v/>
      </c>
      <c r="F322" s="79"/>
      <c r="G322" s="70" t="str">
        <f>IF($A322="",IF($B322&lt;&gt;"",VLOOKUP($B322,INSUMOS!$A$3:$D$5205,4,FALSE),""),IF($A322&lt;&gt;"",VLOOKUP($A322,SERVIÇOS!$A$3:$G$7522,7,FALSE),""))</f>
        <v/>
      </c>
      <c r="H322" s="41">
        <f t="shared" si="24"/>
        <v>0</v>
      </c>
      <c r="I322" s="73"/>
    </row>
    <row r="323" spans="1:9" s="69" customFormat="1" x14ac:dyDescent="0.25">
      <c r="A323" s="76"/>
      <c r="B323" s="77"/>
      <c r="C323" s="4"/>
      <c r="D323" s="71" t="str">
        <f>UPPER(IF($A323="",IF($B323&lt;&gt;"",VLOOKUP($B323,INSUMOS!$A$3:$D$5205,2,FALSE),""),IF($A323&lt;&gt;"",VLOOKUP($A323,SERVIÇOS!$A$3:$G$7519,2,FALSE),"")))</f>
        <v/>
      </c>
      <c r="E323" s="72" t="str">
        <f>UPPER(IF($A323="",IF($B323&lt;&gt;"",VLOOKUP($B323,INSUMOS!$A$3:$D$5205,3,FALSE),""),IF($A323&lt;&gt;"",VLOOKUP($A323,SERVIÇOS!$A$3:$G$7519,3,FALSE),"")))</f>
        <v/>
      </c>
      <c r="F323" s="79"/>
      <c r="G323" s="70" t="str">
        <f>IF($A323="",IF($B323&lt;&gt;"",VLOOKUP($B323,INSUMOS!$A$3:$D$5205,4,FALSE),""),IF($A323&lt;&gt;"",VLOOKUP($A323,SERVIÇOS!$A$3:$G$7522,7,FALSE),""))</f>
        <v/>
      </c>
      <c r="H323" s="41">
        <f t="shared" si="24"/>
        <v>0</v>
      </c>
      <c r="I323" s="73"/>
    </row>
    <row r="324" spans="1:9" s="69" customFormat="1" x14ac:dyDescent="0.25">
      <c r="A324" s="76"/>
      <c r="B324" s="77"/>
      <c r="C324" s="4"/>
      <c r="D324" s="71" t="str">
        <f>UPPER(IF($A324="",IF($B324&lt;&gt;"",VLOOKUP($B324,INSUMOS!$A$3:$D$5205,2,FALSE),""),IF($A324&lt;&gt;"",VLOOKUP($A324,SERVIÇOS!$A$3:$G$7519,2,FALSE),"")))</f>
        <v/>
      </c>
      <c r="E324" s="72" t="str">
        <f>UPPER(IF($A324="",IF($B324&lt;&gt;"",VLOOKUP($B324,INSUMOS!$A$3:$D$5205,3,FALSE),""),IF($A324&lt;&gt;"",VLOOKUP($A324,SERVIÇOS!$A$3:$G$7519,3,FALSE),"")))</f>
        <v/>
      </c>
      <c r="F324" s="79"/>
      <c r="G324" s="70" t="str">
        <f>IF($A324="",IF($B324&lt;&gt;"",VLOOKUP($B324,INSUMOS!$A$3:$D$5205,4,FALSE),""),IF($A324&lt;&gt;"",VLOOKUP($A324,SERVIÇOS!$A$3:$G$7522,7,FALSE),""))</f>
        <v/>
      </c>
      <c r="H324" s="41">
        <f t="shared" si="24"/>
        <v>0</v>
      </c>
      <c r="I324" s="73"/>
    </row>
    <row r="325" spans="1:9" s="69" customFormat="1" x14ac:dyDescent="0.25">
      <c r="A325" s="76"/>
      <c r="B325" s="77"/>
      <c r="C325" s="4"/>
      <c r="D325" s="71" t="str">
        <f>UPPER(IF($A325="",IF($B325&lt;&gt;"",VLOOKUP($B325,INSUMOS!$A$3:$D$5205,2,FALSE),""),IF($A325&lt;&gt;"",VLOOKUP($A325,SERVIÇOS!$A$3:$G$7519,2,FALSE),"")))</f>
        <v/>
      </c>
      <c r="E325" s="72" t="str">
        <f>UPPER(IF($A325="",IF($B325&lt;&gt;"",VLOOKUP($B325,INSUMOS!$A$3:$D$5205,3,FALSE),""),IF($A325&lt;&gt;"",VLOOKUP($A325,SERVIÇOS!$A$3:$G$7519,3,FALSE),"")))</f>
        <v/>
      </c>
      <c r="F325" s="79"/>
      <c r="G325" s="70" t="str">
        <f>IF($A325="",IF($B325&lt;&gt;"",VLOOKUP($B325,INSUMOS!$A$3:$D$5205,4,FALSE),""),IF($A325&lt;&gt;"",VLOOKUP($A325,SERVIÇOS!$A$3:$G$7522,7,FALSE),""))</f>
        <v/>
      </c>
      <c r="H325" s="41">
        <f t="shared" si="24"/>
        <v>0</v>
      </c>
      <c r="I325" s="73"/>
    </row>
    <row r="326" spans="1:9" s="69" customFormat="1" x14ac:dyDescent="0.25">
      <c r="A326" s="76"/>
      <c r="B326" s="77"/>
      <c r="C326" s="4"/>
      <c r="D326" s="71" t="str">
        <f>UPPER(IF($A326="",IF($B326&lt;&gt;"",VLOOKUP($B326,INSUMOS!$A$3:$D$5205,2,FALSE),""),IF($A326&lt;&gt;"",VLOOKUP($A326,SERVIÇOS!$A$3:$G$7519,2,FALSE),"")))</f>
        <v/>
      </c>
      <c r="E326" s="72" t="str">
        <f>UPPER(IF($A326="",IF($B326&lt;&gt;"",VLOOKUP($B326,INSUMOS!$A$3:$D$5205,3,FALSE),""),IF($A326&lt;&gt;"",VLOOKUP($A326,SERVIÇOS!$A$3:$G$7519,3,FALSE),"")))</f>
        <v/>
      </c>
      <c r="F326" s="79"/>
      <c r="G326" s="70" t="str">
        <f>IF($A326="",IF($B326&lt;&gt;"",VLOOKUP($B326,INSUMOS!$A$3:$D$5205,4,FALSE),""),IF($A326&lt;&gt;"",VLOOKUP($A326,SERVIÇOS!$A$3:$G$7522,7,FALSE),""))</f>
        <v/>
      </c>
      <c r="H326" s="41">
        <f t="shared" si="24"/>
        <v>0</v>
      </c>
      <c r="I326" s="73"/>
    </row>
    <row r="327" spans="1:9" s="69" customFormat="1" x14ac:dyDescent="0.25">
      <c r="A327" s="76"/>
      <c r="B327" s="77"/>
      <c r="C327" s="4"/>
      <c r="D327" s="71" t="str">
        <f>UPPER(IF($A327="",IF($B327&lt;&gt;"",VLOOKUP($B327,INSUMOS!$A$3:$D$5205,2,FALSE),""),IF($A327&lt;&gt;"",VLOOKUP($A327,SERVIÇOS!$A$3:$G$7519,2,FALSE),"")))</f>
        <v/>
      </c>
      <c r="E327" s="72" t="str">
        <f>UPPER(IF($A327="",IF($B327&lt;&gt;"",VLOOKUP($B327,INSUMOS!$A$3:$D$5205,3,FALSE),""),IF($A327&lt;&gt;"",VLOOKUP($A327,SERVIÇOS!$A$3:$G$7519,3,FALSE),"")))</f>
        <v/>
      </c>
      <c r="F327" s="79"/>
      <c r="G327" s="70" t="str">
        <f>IF($A327="",IF($B327&lt;&gt;"",VLOOKUP($B327,INSUMOS!$A$3:$D$5205,4,FALSE),""),IF($A327&lt;&gt;"",VLOOKUP($A327,SERVIÇOS!$A$3:$G$7522,7,FALSE),""))</f>
        <v/>
      </c>
      <c r="H327" s="41">
        <f t="shared" si="24"/>
        <v>0</v>
      </c>
      <c r="I327" s="73"/>
    </row>
    <row r="328" spans="1:9" s="69" customFormat="1" x14ac:dyDescent="0.25">
      <c r="A328" s="76"/>
      <c r="B328" s="77"/>
      <c r="C328" s="4"/>
      <c r="D328" s="71" t="str">
        <f>UPPER(IF($A328="",IF($B328&lt;&gt;"",VLOOKUP($B328,INSUMOS!$A$3:$D$5205,2,FALSE),""),IF($A328&lt;&gt;"",VLOOKUP($A328,SERVIÇOS!$A$3:$G$7519,2,FALSE),"")))</f>
        <v/>
      </c>
      <c r="E328" s="72" t="str">
        <f>UPPER(IF($A328="",IF($B328&lt;&gt;"",VLOOKUP($B328,INSUMOS!$A$3:$D$5205,3,FALSE),""),IF($A328&lt;&gt;"",VLOOKUP($A328,SERVIÇOS!$A$3:$G$7519,3,FALSE),"")))</f>
        <v/>
      </c>
      <c r="F328" s="79"/>
      <c r="G328" s="70" t="str">
        <f>IF($A328="",IF($B328&lt;&gt;"",VLOOKUP($B328,INSUMOS!$A$3:$D$5205,4,FALSE),""),IF($A328&lt;&gt;"",VLOOKUP($A328,SERVIÇOS!$A$3:$G$7522,7,FALSE),""))</f>
        <v/>
      </c>
      <c r="H328" s="41">
        <f t="shared" ref="H328:H345" si="25">IF(F328=0,0,F328*G328)</f>
        <v>0</v>
      </c>
      <c r="I328" s="73"/>
    </row>
    <row r="329" spans="1:9" s="69" customFormat="1" x14ac:dyDescent="0.25">
      <c r="A329" s="76"/>
      <c r="B329" s="77"/>
      <c r="C329" s="4"/>
      <c r="D329" s="71" t="str">
        <f>UPPER(IF($A329="",IF($B329&lt;&gt;"",VLOOKUP($B329,INSUMOS!$A$3:$D$5205,2,FALSE),""),IF($A329&lt;&gt;"",VLOOKUP($A329,SERVIÇOS!$A$3:$G$7519,2,FALSE),"")))</f>
        <v/>
      </c>
      <c r="E329" s="72" t="str">
        <f>UPPER(IF($A329="",IF($B329&lt;&gt;"",VLOOKUP($B329,INSUMOS!$A$3:$D$5205,3,FALSE),""),IF($A329&lt;&gt;"",VLOOKUP($A329,SERVIÇOS!$A$3:$G$7519,3,FALSE),"")))</f>
        <v/>
      </c>
      <c r="F329" s="79"/>
      <c r="G329" s="70" t="str">
        <f>IF($A329="",IF($B329&lt;&gt;"",VLOOKUP($B329,INSUMOS!$A$3:$D$5205,4,FALSE),""),IF($A329&lt;&gt;"",VLOOKUP($A329,SERVIÇOS!$A$3:$G$7522,7,FALSE),""))</f>
        <v/>
      </c>
      <c r="H329" s="41">
        <f t="shared" si="25"/>
        <v>0</v>
      </c>
      <c r="I329" s="73"/>
    </row>
    <row r="330" spans="1:9" s="69" customFormat="1" x14ac:dyDescent="0.25">
      <c r="A330" s="76"/>
      <c r="B330" s="77"/>
      <c r="C330" s="4"/>
      <c r="D330" s="71" t="str">
        <f>UPPER(IF($A330="",IF($B330&lt;&gt;"",VLOOKUP($B330,INSUMOS!$A$3:$D$5205,2,FALSE),""),IF($A330&lt;&gt;"",VLOOKUP($A330,SERVIÇOS!$A$3:$G$7519,2,FALSE),"")))</f>
        <v/>
      </c>
      <c r="E330" s="72" t="str">
        <f>UPPER(IF($A330="",IF($B330&lt;&gt;"",VLOOKUP($B330,INSUMOS!$A$3:$D$5205,3,FALSE),""),IF($A330&lt;&gt;"",VLOOKUP($A330,SERVIÇOS!$A$3:$G$7519,3,FALSE),"")))</f>
        <v/>
      </c>
      <c r="F330" s="79"/>
      <c r="G330" s="70" t="str">
        <f>IF($A330="",IF($B330&lt;&gt;"",VLOOKUP($B330,INSUMOS!$A$3:$D$5205,4,FALSE),""),IF($A330&lt;&gt;"",VLOOKUP($A330,SERVIÇOS!$A$3:$G$7522,7,FALSE),""))</f>
        <v/>
      </c>
      <c r="H330" s="41">
        <f t="shared" si="25"/>
        <v>0</v>
      </c>
      <c r="I330" s="73"/>
    </row>
    <row r="331" spans="1:9" s="69" customFormat="1" x14ac:dyDescent="0.25">
      <c r="A331" s="76"/>
      <c r="B331" s="77"/>
      <c r="C331" s="4"/>
      <c r="D331" s="71" t="str">
        <f>UPPER(IF($A331="",IF($B331&lt;&gt;"",VLOOKUP($B331,INSUMOS!$A$3:$D$5205,2,FALSE),""),IF($A331&lt;&gt;"",VLOOKUP($A331,SERVIÇOS!$A$3:$G$7519,2,FALSE),"")))</f>
        <v/>
      </c>
      <c r="E331" s="72" t="str">
        <f>UPPER(IF($A331="",IF($B331&lt;&gt;"",VLOOKUP($B331,INSUMOS!$A$3:$D$5205,3,FALSE),""),IF($A331&lt;&gt;"",VLOOKUP($A331,SERVIÇOS!$A$3:$G$7519,3,FALSE),"")))</f>
        <v/>
      </c>
      <c r="F331" s="79"/>
      <c r="G331" s="70" t="str">
        <f>IF($A331="",IF($B331&lt;&gt;"",VLOOKUP($B331,INSUMOS!$A$3:$D$5205,4,FALSE),""),IF($A331&lt;&gt;"",VLOOKUP($A331,SERVIÇOS!$A$3:$G$7522,7,FALSE),""))</f>
        <v/>
      </c>
      <c r="H331" s="41">
        <f t="shared" si="25"/>
        <v>0</v>
      </c>
      <c r="I331" s="73"/>
    </row>
    <row r="332" spans="1:9" s="69" customFormat="1" x14ac:dyDescent="0.25">
      <c r="A332" s="76"/>
      <c r="B332" s="77"/>
      <c r="C332" s="4"/>
      <c r="D332" s="71" t="str">
        <f>UPPER(IF($A332="",IF($B332&lt;&gt;"",VLOOKUP($B332,INSUMOS!$A$3:$D$5205,2,FALSE),""),IF($A332&lt;&gt;"",VLOOKUP($A332,SERVIÇOS!$A$3:$G$7519,2,FALSE),"")))</f>
        <v/>
      </c>
      <c r="E332" s="72" t="str">
        <f>UPPER(IF($A332="",IF($B332&lt;&gt;"",VLOOKUP($B332,INSUMOS!$A$3:$D$5205,3,FALSE),""),IF($A332&lt;&gt;"",VLOOKUP($A332,SERVIÇOS!$A$3:$G$7519,3,FALSE),"")))</f>
        <v/>
      </c>
      <c r="F332" s="79"/>
      <c r="G332" s="70" t="str">
        <f>IF($A332="",IF($B332&lt;&gt;"",VLOOKUP($B332,INSUMOS!$A$3:$D$5205,4,FALSE),""),IF($A332&lt;&gt;"",VLOOKUP($A332,SERVIÇOS!$A$3:$G$7522,7,FALSE),""))</f>
        <v/>
      </c>
      <c r="H332" s="41">
        <f t="shared" si="25"/>
        <v>0</v>
      </c>
      <c r="I332" s="73"/>
    </row>
    <row r="333" spans="1:9" s="69" customFormat="1" x14ac:dyDescent="0.25">
      <c r="A333" s="76"/>
      <c r="B333" s="77"/>
      <c r="C333" s="4"/>
      <c r="D333" s="71" t="str">
        <f>UPPER(IF($A333="",IF($B333&lt;&gt;"",VLOOKUP($B333,INSUMOS!$A$3:$D$5205,2,FALSE),""),IF($A333&lt;&gt;"",VLOOKUP($A333,SERVIÇOS!$A$3:$G$7519,2,FALSE),"")))</f>
        <v/>
      </c>
      <c r="E333" s="72" t="str">
        <f>UPPER(IF($A333="",IF($B333&lt;&gt;"",VLOOKUP($B333,INSUMOS!$A$3:$D$5205,3,FALSE),""),IF($A333&lt;&gt;"",VLOOKUP($A333,SERVIÇOS!$A$3:$G$7519,3,FALSE),"")))</f>
        <v/>
      </c>
      <c r="F333" s="79"/>
      <c r="G333" s="70" t="str">
        <f>IF($A333="",IF($B333&lt;&gt;"",VLOOKUP($B333,INSUMOS!$A$3:$D$5205,4,FALSE),""),IF($A333&lt;&gt;"",VLOOKUP($A333,SERVIÇOS!$A$3:$G$7522,7,FALSE),""))</f>
        <v/>
      </c>
      <c r="H333" s="41">
        <f t="shared" si="25"/>
        <v>0</v>
      </c>
      <c r="I333" s="73"/>
    </row>
    <row r="334" spans="1:9" s="69" customFormat="1" x14ac:dyDescent="0.25">
      <c r="A334" s="76"/>
      <c r="B334" s="77"/>
      <c r="C334" s="4"/>
      <c r="D334" s="71" t="str">
        <f>UPPER(IF($A334="",IF($B334&lt;&gt;"",VLOOKUP($B334,INSUMOS!$A$3:$D$5205,2,FALSE),""),IF($A334&lt;&gt;"",VLOOKUP($A334,SERVIÇOS!$A$3:$G$7519,2,FALSE),"")))</f>
        <v/>
      </c>
      <c r="E334" s="72" t="str">
        <f>UPPER(IF($A334="",IF($B334&lt;&gt;"",VLOOKUP($B334,INSUMOS!$A$3:$D$5205,3,FALSE),""),IF($A334&lt;&gt;"",VLOOKUP($A334,SERVIÇOS!$A$3:$G$7519,3,FALSE),"")))</f>
        <v/>
      </c>
      <c r="F334" s="79"/>
      <c r="G334" s="70" t="str">
        <f>IF($A334="",IF($B334&lt;&gt;"",VLOOKUP($B334,INSUMOS!$A$3:$D$5205,4,FALSE),""),IF($A334&lt;&gt;"",VLOOKUP($A334,SERVIÇOS!$A$3:$G$7522,7,FALSE),""))</f>
        <v/>
      </c>
      <c r="H334" s="41">
        <f t="shared" si="25"/>
        <v>0</v>
      </c>
      <c r="I334" s="73"/>
    </row>
    <row r="335" spans="1:9" s="69" customFormat="1" x14ac:dyDescent="0.25">
      <c r="A335" s="76"/>
      <c r="B335" s="77"/>
      <c r="C335" s="4"/>
      <c r="D335" s="71" t="str">
        <f>UPPER(IF($A335="",IF($B335&lt;&gt;"",VLOOKUP($B335,INSUMOS!$A$3:$D$5205,2,FALSE),""),IF($A335&lt;&gt;"",VLOOKUP($A335,SERVIÇOS!$A$3:$G$7519,2,FALSE),"")))</f>
        <v/>
      </c>
      <c r="E335" s="72" t="str">
        <f>UPPER(IF($A335="",IF($B335&lt;&gt;"",VLOOKUP($B335,INSUMOS!$A$3:$D$5205,3,FALSE),""),IF($A335&lt;&gt;"",VLOOKUP($A335,SERVIÇOS!$A$3:$G$7519,3,FALSE),"")))</f>
        <v/>
      </c>
      <c r="F335" s="79"/>
      <c r="G335" s="70" t="str">
        <f>IF($A335="",IF($B335&lt;&gt;"",VLOOKUP($B335,INSUMOS!$A$3:$D$5205,4,FALSE),""),IF($A335&lt;&gt;"",VLOOKUP($A335,SERVIÇOS!$A$3:$G$7522,7,FALSE),""))</f>
        <v/>
      </c>
      <c r="H335" s="41">
        <f t="shared" si="25"/>
        <v>0</v>
      </c>
      <c r="I335" s="73"/>
    </row>
    <row r="336" spans="1:9" s="69" customFormat="1" x14ac:dyDescent="0.25">
      <c r="A336" s="76"/>
      <c r="B336" s="77"/>
      <c r="C336" s="4"/>
      <c r="D336" s="71" t="str">
        <f>UPPER(IF($A336="",IF($B336&lt;&gt;"",VLOOKUP($B336,INSUMOS!$A$3:$D$5205,2,FALSE),""),IF($A336&lt;&gt;"",VLOOKUP($A336,SERVIÇOS!$A$3:$G$7519,2,FALSE),"")))</f>
        <v/>
      </c>
      <c r="E336" s="72" t="str">
        <f>UPPER(IF($A336="",IF($B336&lt;&gt;"",VLOOKUP($B336,INSUMOS!$A$3:$D$5205,3,FALSE),""),IF($A336&lt;&gt;"",VLOOKUP($A336,SERVIÇOS!$A$3:$G$7519,3,FALSE),"")))</f>
        <v/>
      </c>
      <c r="F336" s="79"/>
      <c r="G336" s="70" t="str">
        <f>IF($A336="",IF($B336&lt;&gt;"",VLOOKUP($B336,INSUMOS!$A$3:$D$5205,4,FALSE),""),IF($A336&lt;&gt;"",VLOOKUP($A336,SERVIÇOS!$A$3:$G$7522,7,FALSE),""))</f>
        <v/>
      </c>
      <c r="H336" s="41">
        <f t="shared" si="25"/>
        <v>0</v>
      </c>
      <c r="I336" s="73"/>
    </row>
    <row r="337" spans="1:9" s="69" customFormat="1" x14ac:dyDescent="0.25">
      <c r="A337" s="76"/>
      <c r="B337" s="77"/>
      <c r="C337" s="4"/>
      <c r="D337" s="71" t="str">
        <f>UPPER(IF($A337="",IF($B337&lt;&gt;"",VLOOKUP($B337,INSUMOS!$A$3:$D$5205,2,FALSE),""),IF($A337&lt;&gt;"",VLOOKUP($A337,SERVIÇOS!$A$3:$G$7519,2,FALSE),"")))</f>
        <v/>
      </c>
      <c r="E337" s="72" t="str">
        <f>UPPER(IF($A337="",IF($B337&lt;&gt;"",VLOOKUP($B337,INSUMOS!$A$3:$D$5205,3,FALSE),""),IF($A337&lt;&gt;"",VLOOKUP($A337,SERVIÇOS!$A$3:$G$7519,3,FALSE),"")))</f>
        <v/>
      </c>
      <c r="F337" s="79"/>
      <c r="G337" s="70" t="str">
        <f>IF($A337="",IF($B337&lt;&gt;"",VLOOKUP($B337,INSUMOS!$A$3:$D$5205,4,FALSE),""),IF($A337&lt;&gt;"",VLOOKUP($A337,SERVIÇOS!$A$3:$G$7522,7,FALSE),""))</f>
        <v/>
      </c>
      <c r="H337" s="41">
        <f t="shared" si="25"/>
        <v>0</v>
      </c>
      <c r="I337" s="73"/>
    </row>
    <row r="338" spans="1:9" s="69" customFormat="1" x14ac:dyDescent="0.25">
      <c r="A338" s="76"/>
      <c r="B338" s="77"/>
      <c r="C338" s="4"/>
      <c r="D338" s="71" t="str">
        <f>UPPER(IF($A338="",IF($B338&lt;&gt;"",VLOOKUP($B338,INSUMOS!$A$3:$D$5205,2,FALSE),""),IF($A338&lt;&gt;"",VLOOKUP($A338,SERVIÇOS!$A$3:$G$7519,2,FALSE),"")))</f>
        <v/>
      </c>
      <c r="E338" s="72" t="str">
        <f>UPPER(IF($A338="",IF($B338&lt;&gt;"",VLOOKUP($B338,INSUMOS!$A$3:$D$5205,3,FALSE),""),IF($A338&lt;&gt;"",VLOOKUP($A338,SERVIÇOS!$A$3:$G$7519,3,FALSE),"")))</f>
        <v/>
      </c>
      <c r="F338" s="79"/>
      <c r="G338" s="70" t="str">
        <f>IF($A338="",IF($B338&lt;&gt;"",VLOOKUP($B338,INSUMOS!$A$3:$D$5205,4,FALSE),""),IF($A338&lt;&gt;"",VLOOKUP($A338,SERVIÇOS!$A$3:$G$7522,7,FALSE),""))</f>
        <v/>
      </c>
      <c r="H338" s="41">
        <f t="shared" si="25"/>
        <v>0</v>
      </c>
      <c r="I338" s="73"/>
    </row>
    <row r="339" spans="1:9" s="69" customFormat="1" x14ac:dyDescent="0.25">
      <c r="A339" s="76"/>
      <c r="B339" s="77"/>
      <c r="C339" s="4"/>
      <c r="D339" s="71" t="str">
        <f>UPPER(IF($A339="",IF($B339&lt;&gt;"",VLOOKUP($B339,INSUMOS!$A$3:$D$5205,2,FALSE),""),IF($A339&lt;&gt;"",VLOOKUP($A339,SERVIÇOS!$A$3:$G$7519,2,FALSE),"")))</f>
        <v/>
      </c>
      <c r="E339" s="72" t="str">
        <f>UPPER(IF($A339="",IF($B339&lt;&gt;"",VLOOKUP($B339,INSUMOS!$A$3:$D$5205,3,FALSE),""),IF($A339&lt;&gt;"",VLOOKUP($A339,SERVIÇOS!$A$3:$G$7519,3,FALSE),"")))</f>
        <v/>
      </c>
      <c r="F339" s="79"/>
      <c r="G339" s="70" t="str">
        <f>IF($A339="",IF($B339&lt;&gt;"",VLOOKUP($B339,INSUMOS!$A$3:$D$5205,4,FALSE),""),IF($A339&lt;&gt;"",VLOOKUP($A339,SERVIÇOS!$A$3:$G$7522,7,FALSE),""))</f>
        <v/>
      </c>
      <c r="H339" s="41">
        <f t="shared" si="25"/>
        <v>0</v>
      </c>
      <c r="I339" s="73"/>
    </row>
    <row r="340" spans="1:9" s="69" customFormat="1" x14ac:dyDescent="0.25">
      <c r="A340" s="76"/>
      <c r="B340" s="77"/>
      <c r="C340" s="4"/>
      <c r="D340" s="71" t="str">
        <f>UPPER(IF($A340="",IF($B340&lt;&gt;"",VLOOKUP($B340,INSUMOS!$A$3:$D$5205,2,FALSE),""),IF($A340&lt;&gt;"",VLOOKUP($A340,SERVIÇOS!$A$3:$G$7519,2,FALSE),"")))</f>
        <v/>
      </c>
      <c r="E340" s="72" t="str">
        <f>UPPER(IF($A340="",IF($B340&lt;&gt;"",VLOOKUP($B340,INSUMOS!$A$3:$D$5205,3,FALSE),""),IF($A340&lt;&gt;"",VLOOKUP($A340,SERVIÇOS!$A$3:$G$7519,3,FALSE),"")))</f>
        <v/>
      </c>
      <c r="F340" s="79"/>
      <c r="G340" s="70" t="str">
        <f>IF($A340="",IF($B340&lt;&gt;"",VLOOKUP($B340,INSUMOS!$A$3:$D$5205,4,FALSE),""),IF($A340&lt;&gt;"",VLOOKUP($A340,SERVIÇOS!$A$3:$G$7522,7,FALSE),""))</f>
        <v/>
      </c>
      <c r="H340" s="41">
        <f t="shared" si="25"/>
        <v>0</v>
      </c>
      <c r="I340" s="73"/>
    </row>
    <row r="341" spans="1:9" s="69" customFormat="1" x14ac:dyDescent="0.25">
      <c r="A341" s="76"/>
      <c r="B341" s="77"/>
      <c r="C341" s="4"/>
      <c r="D341" s="71" t="str">
        <f>UPPER(IF($A341="",IF($B341&lt;&gt;"",VLOOKUP($B341,INSUMOS!$A$3:$D$5205,2,FALSE),""),IF($A341&lt;&gt;"",VLOOKUP($A341,SERVIÇOS!$A$3:$G$7519,2,FALSE),"")))</f>
        <v/>
      </c>
      <c r="E341" s="72" t="str">
        <f>UPPER(IF($A341="",IF($B341&lt;&gt;"",VLOOKUP($B341,INSUMOS!$A$3:$D$5205,3,FALSE),""),IF($A341&lt;&gt;"",VLOOKUP($A341,SERVIÇOS!$A$3:$G$7519,3,FALSE),"")))</f>
        <v/>
      </c>
      <c r="F341" s="79"/>
      <c r="G341" s="70" t="str">
        <f>IF($A341="",IF($B341&lt;&gt;"",VLOOKUP($B341,INSUMOS!$A$3:$D$5205,4,FALSE),""),IF($A341&lt;&gt;"",VLOOKUP($A341,SERVIÇOS!$A$3:$G$7522,7,FALSE),""))</f>
        <v/>
      </c>
      <c r="H341" s="41">
        <f t="shared" si="25"/>
        <v>0</v>
      </c>
      <c r="I341" s="73"/>
    </row>
    <row r="342" spans="1:9" s="69" customFormat="1" x14ac:dyDescent="0.25">
      <c r="A342" s="76"/>
      <c r="B342" s="77"/>
      <c r="C342" s="4"/>
      <c r="D342" s="71" t="str">
        <f>UPPER(IF($A342="",IF($B342&lt;&gt;"",VLOOKUP($B342,INSUMOS!$A$3:$D$5205,2,FALSE),""),IF($A342&lt;&gt;"",VLOOKUP($A342,SERVIÇOS!$A$3:$G$7519,2,FALSE),"")))</f>
        <v/>
      </c>
      <c r="E342" s="72" t="str">
        <f>UPPER(IF($A342="",IF($B342&lt;&gt;"",VLOOKUP($B342,INSUMOS!$A$3:$D$5205,3,FALSE),""),IF($A342&lt;&gt;"",VLOOKUP($A342,SERVIÇOS!$A$3:$G$7519,3,FALSE),"")))</f>
        <v/>
      </c>
      <c r="F342" s="79"/>
      <c r="G342" s="70" t="str">
        <f>IF($A342="",IF($B342&lt;&gt;"",VLOOKUP($B342,INSUMOS!$A$3:$D$5205,4,FALSE),""),IF($A342&lt;&gt;"",VLOOKUP($A342,SERVIÇOS!$A$3:$G$7522,7,FALSE),""))</f>
        <v/>
      </c>
      <c r="H342" s="41">
        <f t="shared" si="25"/>
        <v>0</v>
      </c>
      <c r="I342" s="73"/>
    </row>
    <row r="343" spans="1:9" s="69" customFormat="1" x14ac:dyDescent="0.25">
      <c r="A343" s="76"/>
      <c r="B343" s="77"/>
      <c r="C343" s="4"/>
      <c r="D343" s="71" t="str">
        <f>UPPER(IF($A343="",IF($B343&lt;&gt;"",VLOOKUP($B343,INSUMOS!$A$3:$D$5205,2,FALSE),""),IF($A343&lt;&gt;"",VLOOKUP($A343,SERVIÇOS!$A$3:$G$7519,2,FALSE),"")))</f>
        <v/>
      </c>
      <c r="E343" s="72" t="str">
        <f>UPPER(IF($A343="",IF($B343&lt;&gt;"",VLOOKUP($B343,INSUMOS!$A$3:$D$5205,3,FALSE),""),IF($A343&lt;&gt;"",VLOOKUP($A343,SERVIÇOS!$A$3:$G$7519,3,FALSE),"")))</f>
        <v/>
      </c>
      <c r="F343" s="79"/>
      <c r="G343" s="70" t="str">
        <f>IF($A343="",IF($B343&lt;&gt;"",VLOOKUP($B343,INSUMOS!$A$3:$D$5205,4,FALSE),""),IF($A343&lt;&gt;"",VLOOKUP($A343,SERVIÇOS!$A$3:$G$7522,7,FALSE),""))</f>
        <v/>
      </c>
      <c r="H343" s="41">
        <f t="shared" si="25"/>
        <v>0</v>
      </c>
      <c r="I343" s="73"/>
    </row>
    <row r="344" spans="1:9" s="69" customFormat="1" x14ac:dyDescent="0.25">
      <c r="A344" s="76"/>
      <c r="B344" s="77"/>
      <c r="C344" s="4"/>
      <c r="D344" s="71" t="str">
        <f>UPPER(IF($A344="",IF($B344&lt;&gt;"",VLOOKUP($B344,INSUMOS!$A$3:$D$5205,2,FALSE),""),IF($A344&lt;&gt;"",VLOOKUP($A344,SERVIÇOS!$A$3:$G$7519,2,FALSE),"")))</f>
        <v/>
      </c>
      <c r="E344" s="72" t="str">
        <f>UPPER(IF($A344="",IF($B344&lt;&gt;"",VLOOKUP($B344,INSUMOS!$A$3:$D$5205,3,FALSE),""),IF($A344&lt;&gt;"",VLOOKUP($A344,SERVIÇOS!$A$3:$G$7519,3,FALSE),"")))</f>
        <v/>
      </c>
      <c r="F344" s="79"/>
      <c r="G344" s="70" t="str">
        <f>IF($A344="",IF($B344&lt;&gt;"",VLOOKUP($B344,INSUMOS!$A$3:$D$5205,4,FALSE),""),IF($A344&lt;&gt;"",VLOOKUP($A344,SERVIÇOS!$A$3:$G$7522,7,FALSE),""))</f>
        <v/>
      </c>
      <c r="H344" s="41">
        <f t="shared" si="25"/>
        <v>0</v>
      </c>
      <c r="I344" s="73"/>
    </row>
    <row r="345" spans="1:9" s="69" customFormat="1" x14ac:dyDescent="0.25">
      <c r="A345" s="76"/>
      <c r="B345" s="77"/>
      <c r="C345" s="4"/>
      <c r="D345" s="71" t="str">
        <f>UPPER(IF($A345="",IF($B345&lt;&gt;"",VLOOKUP($B345,INSUMOS!$A$3:$D$5205,2,FALSE),""),IF($A345&lt;&gt;"",VLOOKUP($A345,SERVIÇOS!$A$3:$G$7519,2,FALSE),"")))</f>
        <v/>
      </c>
      <c r="E345" s="72" t="str">
        <f>UPPER(IF($A345="",IF($B345&lt;&gt;"",VLOOKUP($B345,INSUMOS!$A$3:$D$5205,3,FALSE),""),IF($A345&lt;&gt;"",VLOOKUP($A345,SERVIÇOS!$A$3:$G$7519,3,FALSE),"")))</f>
        <v/>
      </c>
      <c r="F345" s="79"/>
      <c r="G345" s="70" t="str">
        <f>IF($A345="",IF($B345&lt;&gt;"",VLOOKUP($B345,INSUMOS!$A$3:$D$5205,4,FALSE),""),IF($A345&lt;&gt;"",VLOOKUP($A345,SERVIÇOS!$A$3:$G$7522,7,FALSE),""))</f>
        <v/>
      </c>
      <c r="H345" s="41">
        <f t="shared" si="25"/>
        <v>0</v>
      </c>
      <c r="I345" s="73"/>
    </row>
  </sheetData>
  <sheetProtection formatCells="0" formatColumns="0" formatRows="0" insertRows="0" deleteRows="0" autoFilter="0"/>
  <mergeCells count="8">
    <mergeCell ref="A8:H8"/>
    <mergeCell ref="A6:B6"/>
    <mergeCell ref="C6:C7"/>
    <mergeCell ref="D6:D7"/>
    <mergeCell ref="E6:E7"/>
    <mergeCell ref="F6:F7"/>
    <mergeCell ref="G6:G7"/>
    <mergeCell ref="H6:H7"/>
  </mergeCells>
  <phoneticPr fontId="26" type="noConversion"/>
  <printOptions horizontalCentered="1"/>
  <pageMargins left="0.59055118110236227" right="0.59055118110236227" top="0.78740157480314965" bottom="0.78740157480314965" header="0.31496062992125984" footer="0.31496062992125984"/>
  <pageSetup paperSize="9" scale="82" fitToHeight="0" orientation="landscape" r:id="rId1"/>
  <headerFooter alignWithMargins="0">
    <oddFooter>&amp;CPágina &amp;P de &amp;N&amp;RPRED / GCO
fls. ________
___________</oddFooter>
  </headerFooter>
  <ignoredErrors>
    <ignoredError sqref="H32 H41 H7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B7520"/>
  <sheetViews>
    <sheetView showGridLines="0" view="pageBreakPreview" zoomScale="80" zoomScaleNormal="85" zoomScaleSheetLayoutView="80" workbookViewId="0">
      <pane ySplit="2" topLeftCell="A3102" activePane="bottomLeft" state="frozen"/>
      <selection activeCell="B10" sqref="B10"/>
      <selection pane="bottomLeft" activeCell="B3102" sqref="B3102"/>
    </sheetView>
  </sheetViews>
  <sheetFormatPr defaultRowHeight="15" x14ac:dyDescent="0.25"/>
  <cols>
    <col min="1" max="1" width="9.7109375" style="23" customWidth="1"/>
    <col min="2" max="2" width="102.28515625" style="13" customWidth="1"/>
    <col min="3" max="3" width="9.7109375" style="7" customWidth="1"/>
    <col min="4" max="4" width="13.5703125" style="24" customWidth="1"/>
    <col min="5" max="5" width="13.5703125" style="25" customWidth="1"/>
    <col min="6" max="6" width="16.140625" style="25" customWidth="1"/>
    <col min="7" max="7" width="13.5703125" style="25" customWidth="1"/>
    <col min="8" max="8" width="14.85546875" style="13" customWidth="1"/>
    <col min="9" max="249" width="9.140625" style="13"/>
    <col min="250" max="250" width="9.7109375" style="13" customWidth="1"/>
    <col min="251" max="251" width="102.28515625" style="13" customWidth="1"/>
    <col min="252" max="252" width="9.7109375" style="13" customWidth="1"/>
    <col min="253" max="255" width="13.5703125" style="13" customWidth="1"/>
    <col min="256" max="505" width="9.140625" style="13"/>
    <col min="506" max="506" width="9.7109375" style="13" customWidth="1"/>
    <col min="507" max="507" width="102.28515625" style="13" customWidth="1"/>
    <col min="508" max="508" width="9.7109375" style="13" customWidth="1"/>
    <col min="509" max="511" width="13.5703125" style="13" customWidth="1"/>
    <col min="512" max="761" width="9.140625" style="13"/>
    <col min="762" max="762" width="9.7109375" style="13" customWidth="1"/>
    <col min="763" max="763" width="102.28515625" style="13" customWidth="1"/>
    <col min="764" max="764" width="9.7109375" style="13" customWidth="1"/>
    <col min="765" max="767" width="13.5703125" style="13" customWidth="1"/>
    <col min="768" max="1017" width="9.140625" style="13"/>
    <col min="1018" max="1018" width="9.7109375" style="13" customWidth="1"/>
    <col min="1019" max="1019" width="102.28515625" style="13" customWidth="1"/>
    <col min="1020" max="1020" width="9.7109375" style="13" customWidth="1"/>
    <col min="1021" max="1023" width="13.5703125" style="13" customWidth="1"/>
    <col min="1024" max="1273" width="9.140625" style="13"/>
    <col min="1274" max="1274" width="9.7109375" style="13" customWidth="1"/>
    <col min="1275" max="1275" width="102.28515625" style="13" customWidth="1"/>
    <col min="1276" max="1276" width="9.7109375" style="13" customWidth="1"/>
    <col min="1277" max="1279" width="13.5703125" style="13" customWidth="1"/>
    <col min="1280" max="1529" width="9.140625" style="13"/>
    <col min="1530" max="1530" width="9.7109375" style="13" customWidth="1"/>
    <col min="1531" max="1531" width="102.28515625" style="13" customWidth="1"/>
    <col min="1532" max="1532" width="9.7109375" style="13" customWidth="1"/>
    <col min="1533" max="1535" width="13.5703125" style="13" customWidth="1"/>
    <col min="1536" max="1785" width="9.140625" style="13"/>
    <col min="1786" max="1786" width="9.7109375" style="13" customWidth="1"/>
    <col min="1787" max="1787" width="102.28515625" style="13" customWidth="1"/>
    <col min="1788" max="1788" width="9.7109375" style="13" customWidth="1"/>
    <col min="1789" max="1791" width="13.5703125" style="13" customWidth="1"/>
    <col min="1792" max="2041" width="9.140625" style="13"/>
    <col min="2042" max="2042" width="9.7109375" style="13" customWidth="1"/>
    <col min="2043" max="2043" width="102.28515625" style="13" customWidth="1"/>
    <col min="2044" max="2044" width="9.7109375" style="13" customWidth="1"/>
    <col min="2045" max="2047" width="13.5703125" style="13" customWidth="1"/>
    <col min="2048" max="2297" width="9.140625" style="13"/>
    <col min="2298" max="2298" width="9.7109375" style="13" customWidth="1"/>
    <col min="2299" max="2299" width="102.28515625" style="13" customWidth="1"/>
    <col min="2300" max="2300" width="9.7109375" style="13" customWidth="1"/>
    <col min="2301" max="2303" width="13.5703125" style="13" customWidth="1"/>
    <col min="2304" max="2553" width="9.140625" style="13"/>
    <col min="2554" max="2554" width="9.7109375" style="13" customWidth="1"/>
    <col min="2555" max="2555" width="102.28515625" style="13" customWidth="1"/>
    <col min="2556" max="2556" width="9.7109375" style="13" customWidth="1"/>
    <col min="2557" max="2559" width="13.5703125" style="13" customWidth="1"/>
    <col min="2560" max="2809" width="9.140625" style="13"/>
    <col min="2810" max="2810" width="9.7109375" style="13" customWidth="1"/>
    <col min="2811" max="2811" width="102.28515625" style="13" customWidth="1"/>
    <col min="2812" max="2812" width="9.7109375" style="13" customWidth="1"/>
    <col min="2813" max="2815" width="13.5703125" style="13" customWidth="1"/>
    <col min="2816" max="3065" width="9.140625" style="13"/>
    <col min="3066" max="3066" width="9.7109375" style="13" customWidth="1"/>
    <col min="3067" max="3067" width="102.28515625" style="13" customWidth="1"/>
    <col min="3068" max="3068" width="9.7109375" style="13" customWidth="1"/>
    <col min="3069" max="3071" width="13.5703125" style="13" customWidth="1"/>
    <col min="3072" max="3321" width="9.140625" style="13"/>
    <col min="3322" max="3322" width="9.7109375" style="13" customWidth="1"/>
    <col min="3323" max="3323" width="102.28515625" style="13" customWidth="1"/>
    <col min="3324" max="3324" width="9.7109375" style="13" customWidth="1"/>
    <col min="3325" max="3327" width="13.5703125" style="13" customWidth="1"/>
    <col min="3328" max="3577" width="9.140625" style="13"/>
    <col min="3578" max="3578" width="9.7109375" style="13" customWidth="1"/>
    <col min="3579" max="3579" width="102.28515625" style="13" customWidth="1"/>
    <col min="3580" max="3580" width="9.7109375" style="13" customWidth="1"/>
    <col min="3581" max="3583" width="13.5703125" style="13" customWidth="1"/>
    <col min="3584" max="3833" width="9.140625" style="13"/>
    <col min="3834" max="3834" width="9.7109375" style="13" customWidth="1"/>
    <col min="3835" max="3835" width="102.28515625" style="13" customWidth="1"/>
    <col min="3836" max="3836" width="9.7109375" style="13" customWidth="1"/>
    <col min="3837" max="3839" width="13.5703125" style="13" customWidth="1"/>
    <col min="3840" max="4089" width="9.140625" style="13"/>
    <col min="4090" max="4090" width="9.7109375" style="13" customWidth="1"/>
    <col min="4091" max="4091" width="102.28515625" style="13" customWidth="1"/>
    <col min="4092" max="4092" width="9.7109375" style="13" customWidth="1"/>
    <col min="4093" max="4095" width="13.5703125" style="13" customWidth="1"/>
    <col min="4096" max="4345" width="9.140625" style="13"/>
    <col min="4346" max="4346" width="9.7109375" style="13" customWidth="1"/>
    <col min="4347" max="4347" width="102.28515625" style="13" customWidth="1"/>
    <col min="4348" max="4348" width="9.7109375" style="13" customWidth="1"/>
    <col min="4349" max="4351" width="13.5703125" style="13" customWidth="1"/>
    <col min="4352" max="4601" width="9.140625" style="13"/>
    <col min="4602" max="4602" width="9.7109375" style="13" customWidth="1"/>
    <col min="4603" max="4603" width="102.28515625" style="13" customWidth="1"/>
    <col min="4604" max="4604" width="9.7109375" style="13" customWidth="1"/>
    <col min="4605" max="4607" width="13.5703125" style="13" customWidth="1"/>
    <col min="4608" max="4857" width="9.140625" style="13"/>
    <col min="4858" max="4858" width="9.7109375" style="13" customWidth="1"/>
    <col min="4859" max="4859" width="102.28515625" style="13" customWidth="1"/>
    <col min="4860" max="4860" width="9.7109375" style="13" customWidth="1"/>
    <col min="4861" max="4863" width="13.5703125" style="13" customWidth="1"/>
    <col min="4864" max="5113" width="9.140625" style="13"/>
    <col min="5114" max="5114" width="9.7109375" style="13" customWidth="1"/>
    <col min="5115" max="5115" width="102.28515625" style="13" customWidth="1"/>
    <col min="5116" max="5116" width="9.7109375" style="13" customWidth="1"/>
    <col min="5117" max="5119" width="13.5703125" style="13" customWidth="1"/>
    <col min="5120" max="5369" width="9.140625" style="13"/>
    <col min="5370" max="5370" width="9.7109375" style="13" customWidth="1"/>
    <col min="5371" max="5371" width="102.28515625" style="13" customWidth="1"/>
    <col min="5372" max="5372" width="9.7109375" style="13" customWidth="1"/>
    <col min="5373" max="5375" width="13.5703125" style="13" customWidth="1"/>
    <col min="5376" max="5625" width="9.140625" style="13"/>
    <col min="5626" max="5626" width="9.7109375" style="13" customWidth="1"/>
    <col min="5627" max="5627" width="102.28515625" style="13" customWidth="1"/>
    <col min="5628" max="5628" width="9.7109375" style="13" customWidth="1"/>
    <col min="5629" max="5631" width="13.5703125" style="13" customWidth="1"/>
    <col min="5632" max="5881" width="9.140625" style="13"/>
    <col min="5882" max="5882" width="9.7109375" style="13" customWidth="1"/>
    <col min="5883" max="5883" width="102.28515625" style="13" customWidth="1"/>
    <col min="5884" max="5884" width="9.7109375" style="13" customWidth="1"/>
    <col min="5885" max="5887" width="13.5703125" style="13" customWidth="1"/>
    <col min="5888" max="6137" width="9.140625" style="13"/>
    <col min="6138" max="6138" width="9.7109375" style="13" customWidth="1"/>
    <col min="6139" max="6139" width="102.28515625" style="13" customWidth="1"/>
    <col min="6140" max="6140" width="9.7109375" style="13" customWidth="1"/>
    <col min="6141" max="6143" width="13.5703125" style="13" customWidth="1"/>
    <col min="6144" max="6393" width="9.140625" style="13"/>
    <col min="6394" max="6394" width="9.7109375" style="13" customWidth="1"/>
    <col min="6395" max="6395" width="102.28515625" style="13" customWidth="1"/>
    <col min="6396" max="6396" width="9.7109375" style="13" customWidth="1"/>
    <col min="6397" max="6399" width="13.5703125" style="13" customWidth="1"/>
    <col min="6400" max="6649" width="9.140625" style="13"/>
    <col min="6650" max="6650" width="9.7109375" style="13" customWidth="1"/>
    <col min="6651" max="6651" width="102.28515625" style="13" customWidth="1"/>
    <col min="6652" max="6652" width="9.7109375" style="13" customWidth="1"/>
    <col min="6653" max="6655" width="13.5703125" style="13" customWidth="1"/>
    <col min="6656" max="6905" width="9.140625" style="13"/>
    <col min="6906" max="6906" width="9.7109375" style="13" customWidth="1"/>
    <col min="6907" max="6907" width="102.28515625" style="13" customWidth="1"/>
    <col min="6908" max="6908" width="9.7109375" style="13" customWidth="1"/>
    <col min="6909" max="6911" width="13.5703125" style="13" customWidth="1"/>
    <col min="6912" max="7161" width="9.140625" style="13"/>
    <col min="7162" max="7162" width="9.7109375" style="13" customWidth="1"/>
    <col min="7163" max="7163" width="102.28515625" style="13" customWidth="1"/>
    <col min="7164" max="7164" width="9.7109375" style="13" customWidth="1"/>
    <col min="7165" max="7167" width="13.5703125" style="13" customWidth="1"/>
    <col min="7168" max="7417" width="9.140625" style="13"/>
    <col min="7418" max="7418" width="9.7109375" style="13" customWidth="1"/>
    <col min="7419" max="7419" width="102.28515625" style="13" customWidth="1"/>
    <col min="7420" max="7420" width="9.7109375" style="13" customWidth="1"/>
    <col min="7421" max="7423" width="13.5703125" style="13" customWidth="1"/>
    <col min="7424" max="7673" width="9.140625" style="13"/>
    <col min="7674" max="7674" width="9.7109375" style="13" customWidth="1"/>
    <col min="7675" max="7675" width="102.28515625" style="13" customWidth="1"/>
    <col min="7676" max="7676" width="9.7109375" style="13" customWidth="1"/>
    <col min="7677" max="7679" width="13.5703125" style="13" customWidth="1"/>
    <col min="7680" max="7929" width="9.140625" style="13"/>
    <col min="7930" max="7930" width="9.7109375" style="13" customWidth="1"/>
    <col min="7931" max="7931" width="102.28515625" style="13" customWidth="1"/>
    <col min="7932" max="7932" width="9.7109375" style="13" customWidth="1"/>
    <col min="7933" max="7935" width="13.5703125" style="13" customWidth="1"/>
    <col min="7936" max="8185" width="9.140625" style="13"/>
    <col min="8186" max="8186" width="9.7109375" style="13" customWidth="1"/>
    <col min="8187" max="8187" width="102.28515625" style="13" customWidth="1"/>
    <col min="8188" max="8188" width="9.7109375" style="13" customWidth="1"/>
    <col min="8189" max="8191" width="13.5703125" style="13" customWidth="1"/>
    <col min="8192" max="8441" width="9.140625" style="13"/>
    <col min="8442" max="8442" width="9.7109375" style="13" customWidth="1"/>
    <col min="8443" max="8443" width="102.28515625" style="13" customWidth="1"/>
    <col min="8444" max="8444" width="9.7109375" style="13" customWidth="1"/>
    <col min="8445" max="8447" width="13.5703125" style="13" customWidth="1"/>
    <col min="8448" max="8697" width="9.140625" style="13"/>
    <col min="8698" max="8698" width="9.7109375" style="13" customWidth="1"/>
    <col min="8699" max="8699" width="102.28515625" style="13" customWidth="1"/>
    <col min="8700" max="8700" width="9.7109375" style="13" customWidth="1"/>
    <col min="8701" max="8703" width="13.5703125" style="13" customWidth="1"/>
    <col min="8704" max="8953" width="9.140625" style="13"/>
    <col min="8954" max="8954" width="9.7109375" style="13" customWidth="1"/>
    <col min="8955" max="8955" width="102.28515625" style="13" customWidth="1"/>
    <col min="8956" max="8956" width="9.7109375" style="13" customWidth="1"/>
    <col min="8957" max="8959" width="13.5703125" style="13" customWidth="1"/>
    <col min="8960" max="9209" width="9.140625" style="13"/>
    <col min="9210" max="9210" width="9.7109375" style="13" customWidth="1"/>
    <col min="9211" max="9211" width="102.28515625" style="13" customWidth="1"/>
    <col min="9212" max="9212" width="9.7109375" style="13" customWidth="1"/>
    <col min="9213" max="9215" width="13.5703125" style="13" customWidth="1"/>
    <col min="9216" max="9465" width="9.140625" style="13"/>
    <col min="9466" max="9466" width="9.7109375" style="13" customWidth="1"/>
    <col min="9467" max="9467" width="102.28515625" style="13" customWidth="1"/>
    <col min="9468" max="9468" width="9.7109375" style="13" customWidth="1"/>
    <col min="9469" max="9471" width="13.5703125" style="13" customWidth="1"/>
    <col min="9472" max="9721" width="9.140625" style="13"/>
    <col min="9722" max="9722" width="9.7109375" style="13" customWidth="1"/>
    <col min="9723" max="9723" width="102.28515625" style="13" customWidth="1"/>
    <col min="9724" max="9724" width="9.7109375" style="13" customWidth="1"/>
    <col min="9725" max="9727" width="13.5703125" style="13" customWidth="1"/>
    <col min="9728" max="9977" width="9.140625" style="13"/>
    <col min="9978" max="9978" width="9.7109375" style="13" customWidth="1"/>
    <col min="9979" max="9979" width="102.28515625" style="13" customWidth="1"/>
    <col min="9980" max="9980" width="9.7109375" style="13" customWidth="1"/>
    <col min="9981" max="9983" width="13.5703125" style="13" customWidth="1"/>
    <col min="9984" max="10233" width="9.140625" style="13"/>
    <col min="10234" max="10234" width="9.7109375" style="13" customWidth="1"/>
    <col min="10235" max="10235" width="102.28515625" style="13" customWidth="1"/>
    <col min="10236" max="10236" width="9.7109375" style="13" customWidth="1"/>
    <col min="10237" max="10239" width="13.5703125" style="13" customWidth="1"/>
    <col min="10240" max="10489" width="9.140625" style="13"/>
    <col min="10490" max="10490" width="9.7109375" style="13" customWidth="1"/>
    <col min="10491" max="10491" width="102.28515625" style="13" customWidth="1"/>
    <col min="10492" max="10492" width="9.7109375" style="13" customWidth="1"/>
    <col min="10493" max="10495" width="13.5703125" style="13" customWidth="1"/>
    <col min="10496" max="10745" width="9.140625" style="13"/>
    <col min="10746" max="10746" width="9.7109375" style="13" customWidth="1"/>
    <col min="10747" max="10747" width="102.28515625" style="13" customWidth="1"/>
    <col min="10748" max="10748" width="9.7109375" style="13" customWidth="1"/>
    <col min="10749" max="10751" width="13.5703125" style="13" customWidth="1"/>
    <col min="10752" max="11001" width="9.140625" style="13"/>
    <col min="11002" max="11002" width="9.7109375" style="13" customWidth="1"/>
    <col min="11003" max="11003" width="102.28515625" style="13" customWidth="1"/>
    <col min="11004" max="11004" width="9.7109375" style="13" customWidth="1"/>
    <col min="11005" max="11007" width="13.5703125" style="13" customWidth="1"/>
    <col min="11008" max="11257" width="9.140625" style="13"/>
    <col min="11258" max="11258" width="9.7109375" style="13" customWidth="1"/>
    <col min="11259" max="11259" width="102.28515625" style="13" customWidth="1"/>
    <col min="11260" max="11260" width="9.7109375" style="13" customWidth="1"/>
    <col min="11261" max="11263" width="13.5703125" style="13" customWidth="1"/>
    <col min="11264" max="11513" width="9.140625" style="13"/>
    <col min="11514" max="11514" width="9.7109375" style="13" customWidth="1"/>
    <col min="11515" max="11515" width="102.28515625" style="13" customWidth="1"/>
    <col min="11516" max="11516" width="9.7109375" style="13" customWidth="1"/>
    <col min="11517" max="11519" width="13.5703125" style="13" customWidth="1"/>
    <col min="11520" max="11769" width="9.140625" style="13"/>
    <col min="11770" max="11770" width="9.7109375" style="13" customWidth="1"/>
    <col min="11771" max="11771" width="102.28515625" style="13" customWidth="1"/>
    <col min="11772" max="11772" width="9.7109375" style="13" customWidth="1"/>
    <col min="11773" max="11775" width="13.5703125" style="13" customWidth="1"/>
    <col min="11776" max="12025" width="9.140625" style="13"/>
    <col min="12026" max="12026" width="9.7109375" style="13" customWidth="1"/>
    <col min="12027" max="12027" width="102.28515625" style="13" customWidth="1"/>
    <col min="12028" max="12028" width="9.7109375" style="13" customWidth="1"/>
    <col min="12029" max="12031" width="13.5703125" style="13" customWidth="1"/>
    <col min="12032" max="12281" width="9.140625" style="13"/>
    <col min="12282" max="12282" width="9.7109375" style="13" customWidth="1"/>
    <col min="12283" max="12283" width="102.28515625" style="13" customWidth="1"/>
    <col min="12284" max="12284" width="9.7109375" style="13" customWidth="1"/>
    <col min="12285" max="12287" width="13.5703125" style="13" customWidth="1"/>
    <col min="12288" max="12537" width="9.140625" style="13"/>
    <col min="12538" max="12538" width="9.7109375" style="13" customWidth="1"/>
    <col min="12539" max="12539" width="102.28515625" style="13" customWidth="1"/>
    <col min="12540" max="12540" width="9.7109375" style="13" customWidth="1"/>
    <col min="12541" max="12543" width="13.5703125" style="13" customWidth="1"/>
    <col min="12544" max="12793" width="9.140625" style="13"/>
    <col min="12794" max="12794" width="9.7109375" style="13" customWidth="1"/>
    <col min="12795" max="12795" width="102.28515625" style="13" customWidth="1"/>
    <col min="12796" max="12796" width="9.7109375" style="13" customWidth="1"/>
    <col min="12797" max="12799" width="13.5703125" style="13" customWidth="1"/>
    <col min="12800" max="13049" width="9.140625" style="13"/>
    <col min="13050" max="13050" width="9.7109375" style="13" customWidth="1"/>
    <col min="13051" max="13051" width="102.28515625" style="13" customWidth="1"/>
    <col min="13052" max="13052" width="9.7109375" style="13" customWidth="1"/>
    <col min="13053" max="13055" width="13.5703125" style="13" customWidth="1"/>
    <col min="13056" max="13305" width="9.140625" style="13"/>
    <col min="13306" max="13306" width="9.7109375" style="13" customWidth="1"/>
    <col min="13307" max="13307" width="102.28515625" style="13" customWidth="1"/>
    <col min="13308" max="13308" width="9.7109375" style="13" customWidth="1"/>
    <col min="13309" max="13311" width="13.5703125" style="13" customWidth="1"/>
    <col min="13312" max="13561" width="9.140625" style="13"/>
    <col min="13562" max="13562" width="9.7109375" style="13" customWidth="1"/>
    <col min="13563" max="13563" width="102.28515625" style="13" customWidth="1"/>
    <col min="13564" max="13564" width="9.7109375" style="13" customWidth="1"/>
    <col min="13565" max="13567" width="13.5703125" style="13" customWidth="1"/>
    <col min="13568" max="13817" width="9.140625" style="13"/>
    <col min="13818" max="13818" width="9.7109375" style="13" customWidth="1"/>
    <col min="13819" max="13819" width="102.28515625" style="13" customWidth="1"/>
    <col min="13820" max="13820" width="9.7109375" style="13" customWidth="1"/>
    <col min="13821" max="13823" width="13.5703125" style="13" customWidth="1"/>
    <col min="13824" max="14073" width="9.140625" style="13"/>
    <col min="14074" max="14074" width="9.7109375" style="13" customWidth="1"/>
    <col min="14075" max="14075" width="102.28515625" style="13" customWidth="1"/>
    <col min="14076" max="14076" width="9.7109375" style="13" customWidth="1"/>
    <col min="14077" max="14079" width="13.5703125" style="13" customWidth="1"/>
    <col min="14080" max="14329" width="9.140625" style="13"/>
    <col min="14330" max="14330" width="9.7109375" style="13" customWidth="1"/>
    <col min="14331" max="14331" width="102.28515625" style="13" customWidth="1"/>
    <col min="14332" max="14332" width="9.7109375" style="13" customWidth="1"/>
    <col min="14333" max="14335" width="13.5703125" style="13" customWidth="1"/>
    <col min="14336" max="14585" width="9.140625" style="13"/>
    <col min="14586" max="14586" width="9.7109375" style="13" customWidth="1"/>
    <col min="14587" max="14587" width="102.28515625" style="13" customWidth="1"/>
    <col min="14588" max="14588" width="9.7109375" style="13" customWidth="1"/>
    <col min="14589" max="14591" width="13.5703125" style="13" customWidth="1"/>
    <col min="14592" max="14841" width="9.140625" style="13"/>
    <col min="14842" max="14842" width="9.7109375" style="13" customWidth="1"/>
    <col min="14843" max="14843" width="102.28515625" style="13" customWidth="1"/>
    <col min="14844" max="14844" width="9.7109375" style="13" customWidth="1"/>
    <col min="14845" max="14847" width="13.5703125" style="13" customWidth="1"/>
    <col min="14848" max="15097" width="9.140625" style="13"/>
    <col min="15098" max="15098" width="9.7109375" style="13" customWidth="1"/>
    <col min="15099" max="15099" width="102.28515625" style="13" customWidth="1"/>
    <col min="15100" max="15100" width="9.7109375" style="13" customWidth="1"/>
    <col min="15101" max="15103" width="13.5703125" style="13" customWidth="1"/>
    <col min="15104" max="15353" width="9.140625" style="13"/>
    <col min="15354" max="15354" width="9.7109375" style="13" customWidth="1"/>
    <col min="15355" max="15355" width="102.28515625" style="13" customWidth="1"/>
    <col min="15356" max="15356" width="9.7109375" style="13" customWidth="1"/>
    <col min="15357" max="15359" width="13.5703125" style="13" customWidth="1"/>
    <col min="15360" max="15609" width="9.140625" style="13"/>
    <col min="15610" max="15610" width="9.7109375" style="13" customWidth="1"/>
    <col min="15611" max="15611" width="102.28515625" style="13" customWidth="1"/>
    <col min="15612" max="15612" width="9.7109375" style="13" customWidth="1"/>
    <col min="15613" max="15615" width="13.5703125" style="13" customWidth="1"/>
    <col min="15616" max="15865" width="9.140625" style="13"/>
    <col min="15866" max="15866" width="9.7109375" style="13" customWidth="1"/>
    <col min="15867" max="15867" width="102.28515625" style="13" customWidth="1"/>
    <col min="15868" max="15868" width="9.7109375" style="13" customWidth="1"/>
    <col min="15869" max="15871" width="13.5703125" style="13" customWidth="1"/>
    <col min="15872" max="16121" width="9.140625" style="13"/>
    <col min="16122" max="16122" width="9.7109375" style="13" customWidth="1"/>
    <col min="16123" max="16123" width="102.28515625" style="13" customWidth="1"/>
    <col min="16124" max="16124" width="9.7109375" style="13" customWidth="1"/>
    <col min="16125" max="16127" width="13.5703125" style="13" customWidth="1"/>
    <col min="16128" max="16384" width="9.140625" style="13"/>
  </cols>
  <sheetData>
    <row r="1" spans="1:8" s="9" customFormat="1" ht="61.15" customHeight="1" x14ac:dyDescent="0.25">
      <c r="A1" s="5"/>
      <c r="B1" s="6"/>
      <c r="C1" s="7"/>
      <c r="D1" s="6"/>
      <c r="E1" s="8"/>
      <c r="F1" s="8"/>
    </row>
    <row r="2" spans="1:8" ht="38.25" x14ac:dyDescent="0.25">
      <c r="A2" s="26" t="s">
        <v>1776</v>
      </c>
      <c r="B2" s="27" t="s">
        <v>9</v>
      </c>
      <c r="C2" s="28" t="s">
        <v>1777</v>
      </c>
      <c r="D2" s="29" t="s">
        <v>9871</v>
      </c>
      <c r="E2" s="29" t="s">
        <v>1778</v>
      </c>
      <c r="F2" s="29" t="s">
        <v>9870</v>
      </c>
      <c r="G2" s="29" t="s">
        <v>1779</v>
      </c>
      <c r="H2" s="74" t="s">
        <v>9875</v>
      </c>
    </row>
    <row r="3" spans="1:8" ht="25.5" x14ac:dyDescent="0.25">
      <c r="A3" s="30">
        <v>97141</v>
      </c>
      <c r="B3" s="31" t="s">
        <v>1780</v>
      </c>
      <c r="C3" s="32" t="s">
        <v>11</v>
      </c>
      <c r="D3" s="42">
        <v>2.25</v>
      </c>
      <c r="E3" s="42">
        <v>5.12</v>
      </c>
      <c r="F3" s="42">
        <v>2.1</v>
      </c>
      <c r="G3" s="42">
        <f t="shared" ref="G3:G66" si="0">SUM(D3:F3)</f>
        <v>9.4700000000000006</v>
      </c>
    </row>
    <row r="4" spans="1:8" s="15" customFormat="1" ht="25.5" x14ac:dyDescent="0.25">
      <c r="A4" s="34">
        <v>97142</v>
      </c>
      <c r="B4" s="31" t="s">
        <v>1781</v>
      </c>
      <c r="C4" s="32" t="s">
        <v>11</v>
      </c>
      <c r="D4" s="42">
        <v>2.52</v>
      </c>
      <c r="E4" s="42">
        <v>5.8</v>
      </c>
      <c r="F4" s="42">
        <v>2.2400000000000002</v>
      </c>
      <c r="G4" s="42">
        <f t="shared" si="0"/>
        <v>10.56</v>
      </c>
    </row>
    <row r="5" spans="1:8" s="15" customFormat="1" ht="25.5" x14ac:dyDescent="0.25">
      <c r="A5" s="34">
        <v>97143</v>
      </c>
      <c r="B5" s="31" t="s">
        <v>1782</v>
      </c>
      <c r="C5" s="32" t="s">
        <v>11</v>
      </c>
      <c r="D5" s="42">
        <v>3.24</v>
      </c>
      <c r="E5" s="42">
        <v>7.46</v>
      </c>
      <c r="F5" s="42">
        <v>2.62</v>
      </c>
      <c r="G5" s="42">
        <f t="shared" si="0"/>
        <v>13.32</v>
      </c>
    </row>
    <row r="6" spans="1:8" s="15" customFormat="1" ht="25.5" x14ac:dyDescent="0.25">
      <c r="A6" s="34">
        <v>97144</v>
      </c>
      <c r="B6" s="31" t="s">
        <v>1783</v>
      </c>
      <c r="C6" s="32" t="s">
        <v>11</v>
      </c>
      <c r="D6" s="42">
        <v>3.96</v>
      </c>
      <c r="E6" s="42">
        <v>9.11</v>
      </c>
      <c r="F6" s="42">
        <v>2.98</v>
      </c>
      <c r="G6" s="42">
        <f t="shared" si="0"/>
        <v>16.05</v>
      </c>
    </row>
    <row r="7" spans="1:8" s="15" customFormat="1" ht="25.5" x14ac:dyDescent="0.25">
      <c r="A7" s="34">
        <v>97145</v>
      </c>
      <c r="B7" s="31" t="s">
        <v>1784</v>
      </c>
      <c r="C7" s="32" t="s">
        <v>11</v>
      </c>
      <c r="D7" s="42">
        <v>4.7</v>
      </c>
      <c r="E7" s="42">
        <v>10.78</v>
      </c>
      <c r="F7" s="42">
        <v>3.34</v>
      </c>
      <c r="G7" s="42">
        <f t="shared" si="0"/>
        <v>18.82</v>
      </c>
    </row>
    <row r="8" spans="1:8" s="15" customFormat="1" ht="25.5" x14ac:dyDescent="0.25">
      <c r="A8" s="34">
        <v>97146</v>
      </c>
      <c r="B8" s="31" t="s">
        <v>1785</v>
      </c>
      <c r="C8" s="32" t="s">
        <v>11</v>
      </c>
      <c r="D8" s="42">
        <v>5.42</v>
      </c>
      <c r="E8" s="42">
        <v>12.44</v>
      </c>
      <c r="F8" s="42">
        <v>3.72</v>
      </c>
      <c r="G8" s="42">
        <f t="shared" si="0"/>
        <v>21.58</v>
      </c>
    </row>
    <row r="9" spans="1:8" s="15" customFormat="1" ht="25.5" x14ac:dyDescent="0.25">
      <c r="A9" s="34">
        <v>97147</v>
      </c>
      <c r="B9" s="31" t="s">
        <v>1786</v>
      </c>
      <c r="C9" s="32" t="s">
        <v>11</v>
      </c>
      <c r="D9" s="42">
        <v>6.15</v>
      </c>
      <c r="E9" s="42">
        <v>14.1</v>
      </c>
      <c r="F9" s="42">
        <v>4.1100000000000003</v>
      </c>
      <c r="G9" s="42">
        <f t="shared" si="0"/>
        <v>24.36</v>
      </c>
    </row>
    <row r="10" spans="1:8" s="15" customFormat="1" ht="25.5" x14ac:dyDescent="0.25">
      <c r="A10" s="34">
        <v>97148</v>
      </c>
      <c r="B10" s="31" t="s">
        <v>1787</v>
      </c>
      <c r="C10" s="32" t="s">
        <v>11</v>
      </c>
      <c r="D10" s="42">
        <v>6.9</v>
      </c>
      <c r="E10" s="42">
        <v>15.77</v>
      </c>
      <c r="F10" s="42">
        <v>4.46</v>
      </c>
      <c r="G10" s="42">
        <f t="shared" si="0"/>
        <v>27.130000000000003</v>
      </c>
    </row>
    <row r="11" spans="1:8" s="15" customFormat="1" ht="25.5" x14ac:dyDescent="0.25">
      <c r="A11" s="34">
        <v>97149</v>
      </c>
      <c r="B11" s="31" t="s">
        <v>1788</v>
      </c>
      <c r="C11" s="32" t="s">
        <v>11</v>
      </c>
      <c r="D11" s="42">
        <v>7.65</v>
      </c>
      <c r="E11" s="42">
        <v>17.43</v>
      </c>
      <c r="F11" s="42">
        <v>4.84</v>
      </c>
      <c r="G11" s="42">
        <f t="shared" si="0"/>
        <v>29.919999999999998</v>
      </c>
    </row>
    <row r="12" spans="1:8" s="15" customFormat="1" ht="25.5" x14ac:dyDescent="0.25">
      <c r="A12" s="34">
        <v>97150</v>
      </c>
      <c r="B12" s="31" t="s">
        <v>1789</v>
      </c>
      <c r="C12" s="32" t="s">
        <v>11</v>
      </c>
      <c r="D12" s="42">
        <v>8.7200000000000006</v>
      </c>
      <c r="E12" s="42">
        <v>19.07</v>
      </c>
      <c r="F12" s="42">
        <v>10.38</v>
      </c>
      <c r="G12" s="42">
        <f t="shared" si="0"/>
        <v>38.17</v>
      </c>
    </row>
    <row r="13" spans="1:8" s="15" customFormat="1" ht="25.5" x14ac:dyDescent="0.25">
      <c r="A13" s="34">
        <v>97151</v>
      </c>
      <c r="B13" s="31" t="s">
        <v>1790</v>
      </c>
      <c r="C13" s="32" t="s">
        <v>11</v>
      </c>
      <c r="D13" s="42">
        <v>10.3</v>
      </c>
      <c r="E13" s="42">
        <v>22.4</v>
      </c>
      <c r="F13" s="42">
        <v>11.83</v>
      </c>
      <c r="G13" s="42">
        <f t="shared" si="0"/>
        <v>44.53</v>
      </c>
    </row>
    <row r="14" spans="1:8" s="15" customFormat="1" ht="25.5" x14ac:dyDescent="0.25">
      <c r="A14" s="34">
        <v>97152</v>
      </c>
      <c r="B14" s="31" t="s">
        <v>1791</v>
      </c>
      <c r="C14" s="32" t="s">
        <v>11</v>
      </c>
      <c r="D14" s="42">
        <v>11.58</v>
      </c>
      <c r="E14" s="42">
        <v>25.7</v>
      </c>
      <c r="F14" s="42">
        <v>13.33</v>
      </c>
      <c r="G14" s="42">
        <f t="shared" si="0"/>
        <v>50.61</v>
      </c>
    </row>
    <row r="15" spans="1:8" s="15" customFormat="1" ht="25.5" x14ac:dyDescent="0.25">
      <c r="A15" s="34">
        <v>97153</v>
      </c>
      <c r="B15" s="31" t="s">
        <v>1792</v>
      </c>
      <c r="C15" s="32" t="s">
        <v>11</v>
      </c>
      <c r="D15" s="42">
        <v>13.03</v>
      </c>
      <c r="E15" s="42">
        <v>29.05</v>
      </c>
      <c r="F15" s="42">
        <v>14.78</v>
      </c>
      <c r="G15" s="42">
        <f t="shared" si="0"/>
        <v>56.86</v>
      </c>
    </row>
    <row r="16" spans="1:8" s="15" customFormat="1" ht="25.5" x14ac:dyDescent="0.25">
      <c r="A16" s="34">
        <v>97154</v>
      </c>
      <c r="B16" s="31" t="s">
        <v>1793</v>
      </c>
      <c r="C16" s="32" t="s">
        <v>11</v>
      </c>
      <c r="D16" s="42">
        <v>14.52</v>
      </c>
      <c r="E16" s="42">
        <v>32.369999999999997</v>
      </c>
      <c r="F16" s="42">
        <v>16.260000000000002</v>
      </c>
      <c r="G16" s="42">
        <f t="shared" si="0"/>
        <v>63.150000000000006</v>
      </c>
    </row>
    <row r="17" spans="1:7" s="15" customFormat="1" ht="25.5" x14ac:dyDescent="0.25">
      <c r="A17" s="34">
        <v>97155</v>
      </c>
      <c r="B17" s="31" t="s">
        <v>1794</v>
      </c>
      <c r="C17" s="32" t="s">
        <v>11</v>
      </c>
      <c r="D17" s="42">
        <v>16.010000000000002</v>
      </c>
      <c r="E17" s="42">
        <v>35.69</v>
      </c>
      <c r="F17" s="42">
        <v>17.739999999999998</v>
      </c>
      <c r="G17" s="42">
        <f t="shared" si="0"/>
        <v>69.44</v>
      </c>
    </row>
    <row r="18" spans="1:7" s="15" customFormat="1" ht="25.5" x14ac:dyDescent="0.25">
      <c r="A18" s="34">
        <v>97156</v>
      </c>
      <c r="B18" s="31" t="s">
        <v>1795</v>
      </c>
      <c r="C18" s="32" t="s">
        <v>11</v>
      </c>
      <c r="D18" s="42">
        <v>19.510000000000002</v>
      </c>
      <c r="E18" s="42">
        <v>42.32</v>
      </c>
      <c r="F18" s="42">
        <v>20.67</v>
      </c>
      <c r="G18" s="42">
        <f t="shared" si="0"/>
        <v>82.5</v>
      </c>
    </row>
    <row r="19" spans="1:7" s="15" customFormat="1" ht="25.5" x14ac:dyDescent="0.25">
      <c r="A19" s="34">
        <v>97157</v>
      </c>
      <c r="B19" s="31" t="s">
        <v>1796</v>
      </c>
      <c r="C19" s="32" t="s">
        <v>11</v>
      </c>
      <c r="D19" s="42">
        <v>1.54</v>
      </c>
      <c r="E19" s="42">
        <v>2.98</v>
      </c>
      <c r="F19" s="42">
        <v>1.21</v>
      </c>
      <c r="G19" s="42">
        <f t="shared" si="0"/>
        <v>5.7299999999999995</v>
      </c>
    </row>
    <row r="20" spans="1:7" s="15" customFormat="1" ht="25.5" x14ac:dyDescent="0.25">
      <c r="A20" s="34">
        <v>97158</v>
      </c>
      <c r="B20" s="31" t="s">
        <v>1797</v>
      </c>
      <c r="C20" s="32" t="s">
        <v>11</v>
      </c>
      <c r="D20" s="42">
        <v>1.73</v>
      </c>
      <c r="E20" s="42">
        <v>3.37</v>
      </c>
      <c r="F20" s="42">
        <v>1.31</v>
      </c>
      <c r="G20" s="42">
        <f t="shared" si="0"/>
        <v>6.41</v>
      </c>
    </row>
    <row r="21" spans="1:7" s="15" customFormat="1" ht="25.5" x14ac:dyDescent="0.25">
      <c r="A21" s="34">
        <v>97159</v>
      </c>
      <c r="B21" s="31" t="s">
        <v>1798</v>
      </c>
      <c r="C21" s="32" t="s">
        <v>11</v>
      </c>
      <c r="D21" s="42">
        <v>2.23</v>
      </c>
      <c r="E21" s="42">
        <v>4.3499999999999996</v>
      </c>
      <c r="F21" s="42">
        <v>1.52</v>
      </c>
      <c r="G21" s="42">
        <f t="shared" si="0"/>
        <v>8.1</v>
      </c>
    </row>
    <row r="22" spans="1:7" s="15" customFormat="1" ht="25.5" x14ac:dyDescent="0.25">
      <c r="A22" s="34">
        <v>97160</v>
      </c>
      <c r="B22" s="31" t="s">
        <v>1799</v>
      </c>
      <c r="C22" s="32" t="s">
        <v>11</v>
      </c>
      <c r="D22" s="42">
        <v>2.73</v>
      </c>
      <c r="E22" s="42">
        <v>5.29</v>
      </c>
      <c r="F22" s="42">
        <v>1.73</v>
      </c>
      <c r="G22" s="42">
        <f t="shared" si="0"/>
        <v>9.75</v>
      </c>
    </row>
    <row r="23" spans="1:7" s="15" customFormat="1" ht="25.5" x14ac:dyDescent="0.25">
      <c r="A23" s="34">
        <v>97161</v>
      </c>
      <c r="B23" s="31" t="s">
        <v>1800</v>
      </c>
      <c r="C23" s="32" t="s">
        <v>11</v>
      </c>
      <c r="D23" s="42">
        <v>3.2</v>
      </c>
      <c r="E23" s="42">
        <v>6.31</v>
      </c>
      <c r="F23" s="42">
        <v>1.95</v>
      </c>
      <c r="G23" s="42">
        <f t="shared" si="0"/>
        <v>11.459999999999999</v>
      </c>
    </row>
    <row r="24" spans="1:7" s="15" customFormat="1" ht="25.5" x14ac:dyDescent="0.25">
      <c r="A24" s="34">
        <v>97162</v>
      </c>
      <c r="B24" s="31" t="s">
        <v>1801</v>
      </c>
      <c r="C24" s="32" t="s">
        <v>11</v>
      </c>
      <c r="D24" s="42">
        <v>3.7</v>
      </c>
      <c r="E24" s="42">
        <v>7.28</v>
      </c>
      <c r="F24" s="42">
        <v>2.16</v>
      </c>
      <c r="G24" s="42">
        <f t="shared" si="0"/>
        <v>13.14</v>
      </c>
    </row>
    <row r="25" spans="1:7" s="15" customFormat="1" ht="25.5" x14ac:dyDescent="0.25">
      <c r="A25" s="34">
        <v>97163</v>
      </c>
      <c r="B25" s="31" t="s">
        <v>1802</v>
      </c>
      <c r="C25" s="32" t="s">
        <v>11</v>
      </c>
      <c r="D25" s="42">
        <v>4.22</v>
      </c>
      <c r="E25" s="42">
        <v>8.25</v>
      </c>
      <c r="F25" s="42">
        <v>2.38</v>
      </c>
      <c r="G25" s="42">
        <f t="shared" si="0"/>
        <v>14.849999999999998</v>
      </c>
    </row>
    <row r="26" spans="1:7" s="15" customFormat="1" ht="25.5" x14ac:dyDescent="0.25">
      <c r="A26" s="34">
        <v>97164</v>
      </c>
      <c r="B26" s="31" t="s">
        <v>1803</v>
      </c>
      <c r="C26" s="32" t="s">
        <v>11</v>
      </c>
      <c r="D26" s="42">
        <v>4.71</v>
      </c>
      <c r="E26" s="42">
        <v>9.25</v>
      </c>
      <c r="F26" s="42">
        <v>2.59</v>
      </c>
      <c r="G26" s="42">
        <f t="shared" si="0"/>
        <v>16.55</v>
      </c>
    </row>
    <row r="27" spans="1:7" s="15" customFormat="1" ht="25.5" x14ac:dyDescent="0.25">
      <c r="A27" s="34">
        <v>97165</v>
      </c>
      <c r="B27" s="31" t="s">
        <v>1804</v>
      </c>
      <c r="C27" s="32" t="s">
        <v>11</v>
      </c>
      <c r="D27" s="42">
        <v>5.24</v>
      </c>
      <c r="E27" s="42">
        <v>10.210000000000001</v>
      </c>
      <c r="F27" s="42">
        <v>2.82</v>
      </c>
      <c r="G27" s="42">
        <f t="shared" si="0"/>
        <v>18.27</v>
      </c>
    </row>
    <row r="28" spans="1:7" s="15" customFormat="1" ht="25.5" x14ac:dyDescent="0.25">
      <c r="A28" s="34">
        <v>97166</v>
      </c>
      <c r="B28" s="31" t="s">
        <v>1805</v>
      </c>
      <c r="C28" s="32" t="s">
        <v>11</v>
      </c>
      <c r="D28" s="42">
        <v>6.09</v>
      </c>
      <c r="E28" s="42">
        <v>11.17</v>
      </c>
      <c r="F28" s="42">
        <v>6.03</v>
      </c>
      <c r="G28" s="42">
        <f t="shared" si="0"/>
        <v>23.29</v>
      </c>
    </row>
    <row r="29" spans="1:7" s="15" customFormat="1" ht="25.5" x14ac:dyDescent="0.25">
      <c r="A29" s="34">
        <v>97167</v>
      </c>
      <c r="B29" s="31" t="s">
        <v>1806</v>
      </c>
      <c r="C29" s="32" t="s">
        <v>11</v>
      </c>
      <c r="D29" s="42">
        <v>7.18</v>
      </c>
      <c r="E29" s="42">
        <v>13.14</v>
      </c>
      <c r="F29" s="42">
        <v>6.89</v>
      </c>
      <c r="G29" s="42">
        <f t="shared" si="0"/>
        <v>27.21</v>
      </c>
    </row>
    <row r="30" spans="1:7" s="15" customFormat="1" ht="25.5" x14ac:dyDescent="0.25">
      <c r="A30" s="34">
        <v>97168</v>
      </c>
      <c r="B30" s="31" t="s">
        <v>1807</v>
      </c>
      <c r="C30" s="32" t="s">
        <v>11</v>
      </c>
      <c r="D30" s="42">
        <v>7.98</v>
      </c>
      <c r="E30" s="42">
        <v>15.1</v>
      </c>
      <c r="F30" s="42">
        <v>7.76</v>
      </c>
      <c r="G30" s="42">
        <f t="shared" si="0"/>
        <v>30.839999999999996</v>
      </c>
    </row>
    <row r="31" spans="1:7" s="15" customFormat="1" ht="25.5" x14ac:dyDescent="0.25">
      <c r="A31" s="34">
        <v>97169</v>
      </c>
      <c r="B31" s="31" t="s">
        <v>1808</v>
      </c>
      <c r="C31" s="32" t="s">
        <v>11</v>
      </c>
      <c r="D31" s="42">
        <v>8.99</v>
      </c>
      <c r="E31" s="42">
        <v>17.059999999999999</v>
      </c>
      <c r="F31" s="42">
        <v>8.59</v>
      </c>
      <c r="G31" s="42">
        <f t="shared" si="0"/>
        <v>34.64</v>
      </c>
    </row>
    <row r="32" spans="1:7" s="15" customFormat="1" ht="25.5" x14ac:dyDescent="0.25">
      <c r="A32" s="34">
        <v>97170</v>
      </c>
      <c r="B32" s="31" t="s">
        <v>1809</v>
      </c>
      <c r="C32" s="32" t="s">
        <v>11</v>
      </c>
      <c r="D32" s="42">
        <v>9.99</v>
      </c>
      <c r="E32" s="42">
        <v>19.03</v>
      </c>
      <c r="F32" s="42">
        <v>9.4600000000000009</v>
      </c>
      <c r="G32" s="42">
        <f t="shared" si="0"/>
        <v>38.480000000000004</v>
      </c>
    </row>
    <row r="33" spans="1:7" s="15" customFormat="1" ht="25.5" x14ac:dyDescent="0.25">
      <c r="A33" s="34">
        <v>97171</v>
      </c>
      <c r="B33" s="31" t="s">
        <v>1810</v>
      </c>
      <c r="C33" s="32" t="s">
        <v>11</v>
      </c>
      <c r="D33" s="42">
        <v>11.03</v>
      </c>
      <c r="E33" s="42">
        <v>21</v>
      </c>
      <c r="F33" s="42">
        <v>10.32</v>
      </c>
      <c r="G33" s="42">
        <f t="shared" si="0"/>
        <v>42.35</v>
      </c>
    </row>
    <row r="34" spans="1:7" s="15" customFormat="1" ht="25.5" x14ac:dyDescent="0.25">
      <c r="A34" s="34">
        <v>97172</v>
      </c>
      <c r="B34" s="31" t="s">
        <v>1811</v>
      </c>
      <c r="C34" s="32" t="s">
        <v>11</v>
      </c>
      <c r="D34" s="42">
        <v>13.6</v>
      </c>
      <c r="E34" s="42">
        <v>24.9</v>
      </c>
      <c r="F34" s="42">
        <v>12.02</v>
      </c>
      <c r="G34" s="42">
        <f t="shared" si="0"/>
        <v>50.519999999999996</v>
      </c>
    </row>
    <row r="35" spans="1:7" s="15" customFormat="1" ht="25.5" x14ac:dyDescent="0.25">
      <c r="A35" s="34">
        <v>97173</v>
      </c>
      <c r="B35" s="31" t="s">
        <v>1812</v>
      </c>
      <c r="C35" s="32" t="s">
        <v>11</v>
      </c>
      <c r="D35" s="42">
        <v>14.36</v>
      </c>
      <c r="E35" s="42">
        <v>19.5</v>
      </c>
      <c r="F35" s="42">
        <v>8.8699999999999992</v>
      </c>
      <c r="G35" s="42">
        <f t="shared" si="0"/>
        <v>42.73</v>
      </c>
    </row>
    <row r="36" spans="1:7" s="15" customFormat="1" ht="25.5" x14ac:dyDescent="0.25">
      <c r="A36" s="34">
        <v>97174</v>
      </c>
      <c r="B36" s="31" t="s">
        <v>1813</v>
      </c>
      <c r="C36" s="32" t="s">
        <v>11</v>
      </c>
      <c r="D36" s="42">
        <v>16.64</v>
      </c>
      <c r="E36" s="42">
        <v>22.43</v>
      </c>
      <c r="F36" s="42">
        <v>10.35</v>
      </c>
      <c r="G36" s="42">
        <f t="shared" si="0"/>
        <v>49.42</v>
      </c>
    </row>
    <row r="37" spans="1:7" s="15" customFormat="1" ht="25.5" x14ac:dyDescent="0.25">
      <c r="A37" s="34">
        <v>97175</v>
      </c>
      <c r="B37" s="31" t="s">
        <v>1814</v>
      </c>
      <c r="C37" s="32" t="s">
        <v>11</v>
      </c>
      <c r="D37" s="42">
        <v>18.95</v>
      </c>
      <c r="E37" s="42">
        <v>25.37</v>
      </c>
      <c r="F37" s="42">
        <v>11.82</v>
      </c>
      <c r="G37" s="42">
        <f t="shared" si="0"/>
        <v>56.14</v>
      </c>
    </row>
    <row r="38" spans="1:7" s="15" customFormat="1" ht="25.5" x14ac:dyDescent="0.25">
      <c r="A38" s="34">
        <v>97176</v>
      </c>
      <c r="B38" s="31" t="s">
        <v>1815</v>
      </c>
      <c r="C38" s="32" t="s">
        <v>11</v>
      </c>
      <c r="D38" s="42">
        <v>21.25</v>
      </c>
      <c r="E38" s="42">
        <v>28.3</v>
      </c>
      <c r="F38" s="42">
        <v>13.29</v>
      </c>
      <c r="G38" s="42">
        <f t="shared" si="0"/>
        <v>62.839999999999996</v>
      </c>
    </row>
    <row r="39" spans="1:7" s="15" customFormat="1" ht="38.25" x14ac:dyDescent="0.25">
      <c r="A39" s="34">
        <v>97177</v>
      </c>
      <c r="B39" s="31" t="s">
        <v>1816</v>
      </c>
      <c r="C39" s="32" t="s">
        <v>11</v>
      </c>
      <c r="D39" s="42">
        <v>25.84</v>
      </c>
      <c r="E39" s="42">
        <v>34.18</v>
      </c>
      <c r="F39" s="42">
        <v>16.239999999999998</v>
      </c>
      <c r="G39" s="42">
        <f t="shared" si="0"/>
        <v>76.259999999999991</v>
      </c>
    </row>
    <row r="40" spans="1:7" s="15" customFormat="1" ht="38.25" x14ac:dyDescent="0.25">
      <c r="A40" s="34">
        <v>97178</v>
      </c>
      <c r="B40" s="31" t="s">
        <v>1817</v>
      </c>
      <c r="C40" s="32" t="s">
        <v>11</v>
      </c>
      <c r="D40" s="42">
        <v>30.4</v>
      </c>
      <c r="E40" s="42">
        <v>40.090000000000003</v>
      </c>
      <c r="F40" s="42">
        <v>19.190000000000001</v>
      </c>
      <c r="G40" s="42">
        <f t="shared" si="0"/>
        <v>89.68</v>
      </c>
    </row>
    <row r="41" spans="1:7" s="15" customFormat="1" ht="38.25" x14ac:dyDescent="0.25">
      <c r="A41" s="34">
        <v>97179</v>
      </c>
      <c r="B41" s="31" t="s">
        <v>1818</v>
      </c>
      <c r="C41" s="32" t="s">
        <v>11</v>
      </c>
      <c r="D41" s="42">
        <v>35.03</v>
      </c>
      <c r="E41" s="42">
        <v>45.94</v>
      </c>
      <c r="F41" s="42">
        <v>22.12</v>
      </c>
      <c r="G41" s="42">
        <f t="shared" si="0"/>
        <v>103.09</v>
      </c>
    </row>
    <row r="42" spans="1:7" s="15" customFormat="1" ht="38.25" x14ac:dyDescent="0.25">
      <c r="A42" s="34">
        <v>97180</v>
      </c>
      <c r="B42" s="31" t="s">
        <v>1819</v>
      </c>
      <c r="C42" s="32" t="s">
        <v>11</v>
      </c>
      <c r="D42" s="42">
        <v>39.61</v>
      </c>
      <c r="E42" s="42">
        <v>51.83</v>
      </c>
      <c r="F42" s="42">
        <v>25.07</v>
      </c>
      <c r="G42" s="42">
        <f t="shared" si="0"/>
        <v>116.50999999999999</v>
      </c>
    </row>
    <row r="43" spans="1:7" s="15" customFormat="1" ht="38.25" x14ac:dyDescent="0.25">
      <c r="A43" s="34">
        <v>97181</v>
      </c>
      <c r="B43" s="31" t="s">
        <v>1820</v>
      </c>
      <c r="C43" s="32" t="s">
        <v>11</v>
      </c>
      <c r="D43" s="42">
        <v>45.86</v>
      </c>
      <c r="E43" s="42">
        <v>57.72</v>
      </c>
      <c r="F43" s="42">
        <v>31.15</v>
      </c>
      <c r="G43" s="42">
        <f t="shared" si="0"/>
        <v>134.72999999999999</v>
      </c>
    </row>
    <row r="44" spans="1:7" s="15" customFormat="1" ht="38.25" x14ac:dyDescent="0.25">
      <c r="A44" s="34">
        <v>97182</v>
      </c>
      <c r="B44" s="31" t="s">
        <v>1821</v>
      </c>
      <c r="C44" s="32" t="s">
        <v>11</v>
      </c>
      <c r="D44" s="42">
        <v>50.61</v>
      </c>
      <c r="E44" s="42">
        <v>63.61</v>
      </c>
      <c r="F44" s="42">
        <v>34.44</v>
      </c>
      <c r="G44" s="42">
        <f t="shared" si="0"/>
        <v>148.66</v>
      </c>
    </row>
    <row r="45" spans="1:7" s="15" customFormat="1" ht="25.5" x14ac:dyDescent="0.25">
      <c r="A45" s="34">
        <v>97183</v>
      </c>
      <c r="B45" s="31" t="s">
        <v>1822</v>
      </c>
      <c r="C45" s="32" t="s">
        <v>11</v>
      </c>
      <c r="D45" s="42">
        <v>13.33</v>
      </c>
      <c r="E45" s="42">
        <v>16.260000000000002</v>
      </c>
      <c r="F45" s="42">
        <v>5.16</v>
      </c>
      <c r="G45" s="42">
        <f t="shared" si="0"/>
        <v>34.75</v>
      </c>
    </row>
    <row r="46" spans="1:7" s="15" customFormat="1" ht="25.5" x14ac:dyDescent="0.25">
      <c r="A46" s="34">
        <v>97184</v>
      </c>
      <c r="B46" s="31" t="s">
        <v>1823</v>
      </c>
      <c r="C46" s="32" t="s">
        <v>11</v>
      </c>
      <c r="D46" s="42">
        <v>15.52</v>
      </c>
      <c r="E46" s="42">
        <v>18.760000000000002</v>
      </c>
      <c r="F46" s="42">
        <v>6.02</v>
      </c>
      <c r="G46" s="42">
        <f t="shared" si="0"/>
        <v>40.299999999999997</v>
      </c>
    </row>
    <row r="47" spans="1:7" s="15" customFormat="1" ht="25.5" x14ac:dyDescent="0.25">
      <c r="A47" s="34">
        <v>97185</v>
      </c>
      <c r="B47" s="31" t="s">
        <v>1824</v>
      </c>
      <c r="C47" s="32" t="s">
        <v>11</v>
      </c>
      <c r="D47" s="42">
        <v>17.670000000000002</v>
      </c>
      <c r="E47" s="42">
        <v>21.29</v>
      </c>
      <c r="F47" s="42">
        <v>6.88</v>
      </c>
      <c r="G47" s="42">
        <f t="shared" si="0"/>
        <v>45.84</v>
      </c>
    </row>
    <row r="48" spans="1:7" s="15" customFormat="1" ht="25.5" x14ac:dyDescent="0.25">
      <c r="A48" s="34">
        <v>97186</v>
      </c>
      <c r="B48" s="31" t="s">
        <v>1825</v>
      </c>
      <c r="C48" s="32" t="s">
        <v>11</v>
      </c>
      <c r="D48" s="42">
        <v>19.84</v>
      </c>
      <c r="E48" s="42">
        <v>23.81</v>
      </c>
      <c r="F48" s="42">
        <v>7.74</v>
      </c>
      <c r="G48" s="42">
        <f t="shared" si="0"/>
        <v>51.39</v>
      </c>
    </row>
    <row r="49" spans="1:7" s="15" customFormat="1" ht="38.25" x14ac:dyDescent="0.25">
      <c r="A49" s="34">
        <v>97187</v>
      </c>
      <c r="B49" s="31" t="s">
        <v>1826</v>
      </c>
      <c r="C49" s="32" t="s">
        <v>11</v>
      </c>
      <c r="D49" s="42">
        <v>24.17</v>
      </c>
      <c r="E49" s="42">
        <v>28.85</v>
      </c>
      <c r="F49" s="42">
        <v>9.4499999999999993</v>
      </c>
      <c r="G49" s="42">
        <f t="shared" si="0"/>
        <v>62.47</v>
      </c>
    </row>
    <row r="50" spans="1:7" s="15" customFormat="1" ht="38.25" x14ac:dyDescent="0.25">
      <c r="A50" s="34">
        <v>97188</v>
      </c>
      <c r="B50" s="31" t="s">
        <v>1827</v>
      </c>
      <c r="C50" s="32" t="s">
        <v>11</v>
      </c>
      <c r="D50" s="42">
        <v>28.51</v>
      </c>
      <c r="E50" s="42">
        <v>33.9</v>
      </c>
      <c r="F50" s="42">
        <v>11.16</v>
      </c>
      <c r="G50" s="42">
        <f t="shared" si="0"/>
        <v>73.569999999999993</v>
      </c>
    </row>
    <row r="51" spans="1:7" s="15" customFormat="1" ht="38.25" x14ac:dyDescent="0.25">
      <c r="A51" s="34">
        <v>97189</v>
      </c>
      <c r="B51" s="31" t="s">
        <v>1828</v>
      </c>
      <c r="C51" s="32" t="s">
        <v>11</v>
      </c>
      <c r="D51" s="42">
        <v>32.86</v>
      </c>
      <c r="E51" s="42">
        <v>38.92</v>
      </c>
      <c r="F51" s="42">
        <v>12.86</v>
      </c>
      <c r="G51" s="42">
        <f t="shared" si="0"/>
        <v>84.64</v>
      </c>
    </row>
    <row r="52" spans="1:7" s="15" customFormat="1" ht="38.25" x14ac:dyDescent="0.25">
      <c r="A52" s="34">
        <v>97190</v>
      </c>
      <c r="B52" s="31" t="s">
        <v>1829</v>
      </c>
      <c r="C52" s="32" t="s">
        <v>11</v>
      </c>
      <c r="D52" s="42">
        <v>37.18</v>
      </c>
      <c r="E52" s="42">
        <v>43.98</v>
      </c>
      <c r="F52" s="42">
        <v>14.57</v>
      </c>
      <c r="G52" s="42">
        <f t="shared" si="0"/>
        <v>95.72999999999999</v>
      </c>
    </row>
    <row r="53" spans="1:7" s="15" customFormat="1" ht="38.25" x14ac:dyDescent="0.25">
      <c r="A53" s="34">
        <v>97191</v>
      </c>
      <c r="B53" s="31" t="s">
        <v>1830</v>
      </c>
      <c r="C53" s="32" t="s">
        <v>11</v>
      </c>
      <c r="D53" s="42">
        <v>43.18</v>
      </c>
      <c r="E53" s="42">
        <v>49.01</v>
      </c>
      <c r="F53" s="42">
        <v>18.13</v>
      </c>
      <c r="G53" s="42">
        <f t="shared" si="0"/>
        <v>110.32</v>
      </c>
    </row>
    <row r="54" spans="1:7" s="15" customFormat="1" ht="38.25" x14ac:dyDescent="0.25">
      <c r="A54" s="34">
        <v>97192</v>
      </c>
      <c r="B54" s="31" t="s">
        <v>1831</v>
      </c>
      <c r="C54" s="32" t="s">
        <v>11</v>
      </c>
      <c r="D54" s="42">
        <v>47.71</v>
      </c>
      <c r="E54" s="42">
        <v>54.03</v>
      </c>
      <c r="F54" s="42">
        <v>20.02</v>
      </c>
      <c r="G54" s="42">
        <f t="shared" si="0"/>
        <v>121.76</v>
      </c>
    </row>
    <row r="55" spans="1:7" s="15" customFormat="1" ht="25.5" x14ac:dyDescent="0.25">
      <c r="A55" s="34">
        <v>90694</v>
      </c>
      <c r="B55" s="31" t="s">
        <v>1832</v>
      </c>
      <c r="C55" s="32" t="s">
        <v>11</v>
      </c>
      <c r="D55" s="42">
        <v>44.42</v>
      </c>
      <c r="E55" s="42">
        <v>3</v>
      </c>
      <c r="F55" s="42">
        <v>0</v>
      </c>
      <c r="G55" s="42">
        <f t="shared" si="0"/>
        <v>47.42</v>
      </c>
    </row>
    <row r="56" spans="1:7" s="15" customFormat="1" ht="25.5" x14ac:dyDescent="0.25">
      <c r="A56" s="34">
        <v>90695</v>
      </c>
      <c r="B56" s="31" t="s">
        <v>1833</v>
      </c>
      <c r="C56" s="32" t="s">
        <v>11</v>
      </c>
      <c r="D56" s="42">
        <v>86.08</v>
      </c>
      <c r="E56" s="42">
        <v>3.57</v>
      </c>
      <c r="F56" s="42">
        <v>0</v>
      </c>
      <c r="G56" s="42">
        <f t="shared" si="0"/>
        <v>89.649999999999991</v>
      </c>
    </row>
    <row r="57" spans="1:7" s="15" customFormat="1" ht="25.5" x14ac:dyDescent="0.25">
      <c r="A57" s="34">
        <v>90696</v>
      </c>
      <c r="B57" s="31" t="s">
        <v>1834</v>
      </c>
      <c r="C57" s="32" t="s">
        <v>11</v>
      </c>
      <c r="D57" s="42">
        <v>145.27000000000001</v>
      </c>
      <c r="E57" s="42">
        <v>4.0999999999999996</v>
      </c>
      <c r="F57" s="42">
        <v>0</v>
      </c>
      <c r="G57" s="42">
        <f t="shared" si="0"/>
        <v>149.37</v>
      </c>
    </row>
    <row r="58" spans="1:7" s="15" customFormat="1" ht="25.5" x14ac:dyDescent="0.25">
      <c r="A58" s="34">
        <v>90697</v>
      </c>
      <c r="B58" s="31" t="s">
        <v>1835</v>
      </c>
      <c r="C58" s="32" t="s">
        <v>11</v>
      </c>
      <c r="D58" s="42">
        <v>226.71</v>
      </c>
      <c r="E58" s="42">
        <v>4.66</v>
      </c>
      <c r="F58" s="42">
        <v>0</v>
      </c>
      <c r="G58" s="42">
        <f t="shared" si="0"/>
        <v>231.37</v>
      </c>
    </row>
    <row r="59" spans="1:7" s="15" customFormat="1" ht="25.5" x14ac:dyDescent="0.25">
      <c r="A59" s="34">
        <v>90698</v>
      </c>
      <c r="B59" s="31" t="s">
        <v>1836</v>
      </c>
      <c r="C59" s="32" t="s">
        <v>11</v>
      </c>
      <c r="D59" s="42">
        <v>348.01</v>
      </c>
      <c r="E59" s="42">
        <v>5.22</v>
      </c>
      <c r="F59" s="42">
        <v>0</v>
      </c>
      <c r="G59" s="42">
        <f t="shared" si="0"/>
        <v>353.23</v>
      </c>
    </row>
    <row r="60" spans="1:7" s="15" customFormat="1" ht="25.5" x14ac:dyDescent="0.25">
      <c r="A60" s="34">
        <v>90699</v>
      </c>
      <c r="B60" s="31" t="s">
        <v>1837</v>
      </c>
      <c r="C60" s="32" t="s">
        <v>11</v>
      </c>
      <c r="D60" s="42">
        <v>491.07</v>
      </c>
      <c r="E60" s="42">
        <v>5.77</v>
      </c>
      <c r="F60" s="42">
        <v>0</v>
      </c>
      <c r="G60" s="42">
        <f t="shared" si="0"/>
        <v>496.84</v>
      </c>
    </row>
    <row r="61" spans="1:7" s="15" customFormat="1" ht="25.5" x14ac:dyDescent="0.25">
      <c r="A61" s="34">
        <v>90700</v>
      </c>
      <c r="B61" s="31" t="s">
        <v>1838</v>
      </c>
      <c r="C61" s="32" t="s">
        <v>11</v>
      </c>
      <c r="D61" s="42">
        <v>572.45000000000005</v>
      </c>
      <c r="E61" s="42">
        <v>4.5999999999999996</v>
      </c>
      <c r="F61" s="42">
        <v>2.34</v>
      </c>
      <c r="G61" s="42">
        <f t="shared" si="0"/>
        <v>579.3900000000001</v>
      </c>
    </row>
    <row r="62" spans="1:7" s="15" customFormat="1" ht="25.5" x14ac:dyDescent="0.25">
      <c r="A62" s="34">
        <v>90701</v>
      </c>
      <c r="B62" s="31" t="s">
        <v>1839</v>
      </c>
      <c r="C62" s="32" t="s">
        <v>11</v>
      </c>
      <c r="D62" s="42">
        <v>66.47</v>
      </c>
      <c r="E62" s="42">
        <v>3.96</v>
      </c>
      <c r="F62" s="42">
        <v>0</v>
      </c>
      <c r="G62" s="42">
        <f t="shared" si="0"/>
        <v>70.429999999999993</v>
      </c>
    </row>
    <row r="63" spans="1:7" s="15" customFormat="1" ht="25.5" x14ac:dyDescent="0.25">
      <c r="A63" s="34">
        <v>90702</v>
      </c>
      <c r="B63" s="31" t="s">
        <v>1840</v>
      </c>
      <c r="C63" s="32" t="s">
        <v>11</v>
      </c>
      <c r="D63" s="42">
        <v>111.65</v>
      </c>
      <c r="E63" s="42">
        <v>4.5199999999999996</v>
      </c>
      <c r="F63" s="42">
        <v>0</v>
      </c>
      <c r="G63" s="42">
        <f t="shared" si="0"/>
        <v>116.17</v>
      </c>
    </row>
    <row r="64" spans="1:7" s="15" customFormat="1" ht="25.5" x14ac:dyDescent="0.25">
      <c r="A64" s="34">
        <v>90703</v>
      </c>
      <c r="B64" s="31" t="s">
        <v>1841</v>
      </c>
      <c r="C64" s="32" t="s">
        <v>11</v>
      </c>
      <c r="D64" s="42">
        <v>176.14</v>
      </c>
      <c r="E64" s="42">
        <v>5.07</v>
      </c>
      <c r="F64" s="42">
        <v>0</v>
      </c>
      <c r="G64" s="42">
        <f t="shared" si="0"/>
        <v>181.20999999999998</v>
      </c>
    </row>
    <row r="65" spans="1:7" s="15" customFormat="1" ht="25.5" x14ac:dyDescent="0.25">
      <c r="A65" s="34">
        <v>90704</v>
      </c>
      <c r="B65" s="31" t="s">
        <v>1842</v>
      </c>
      <c r="C65" s="32" t="s">
        <v>11</v>
      </c>
      <c r="D65" s="42">
        <v>262.55</v>
      </c>
      <c r="E65" s="42">
        <v>5.63</v>
      </c>
      <c r="F65" s="42">
        <v>0</v>
      </c>
      <c r="G65" s="42">
        <f t="shared" si="0"/>
        <v>268.18</v>
      </c>
    </row>
    <row r="66" spans="1:7" s="15" customFormat="1" ht="25.5" x14ac:dyDescent="0.25">
      <c r="A66" s="34">
        <v>90705</v>
      </c>
      <c r="B66" s="31" t="s">
        <v>1843</v>
      </c>
      <c r="C66" s="32" t="s">
        <v>11</v>
      </c>
      <c r="D66" s="42">
        <v>345.26</v>
      </c>
      <c r="E66" s="42">
        <v>6.19</v>
      </c>
      <c r="F66" s="42">
        <v>0</v>
      </c>
      <c r="G66" s="42">
        <f t="shared" si="0"/>
        <v>351.45</v>
      </c>
    </row>
    <row r="67" spans="1:7" s="15" customFormat="1" ht="25.5" x14ac:dyDescent="0.25">
      <c r="A67" s="34">
        <v>90706</v>
      </c>
      <c r="B67" s="31" t="s">
        <v>1844</v>
      </c>
      <c r="C67" s="32" t="s">
        <v>11</v>
      </c>
      <c r="D67" s="42">
        <v>456.88</v>
      </c>
      <c r="E67" s="42">
        <v>5.15</v>
      </c>
      <c r="F67" s="42">
        <v>2.61</v>
      </c>
      <c r="G67" s="42">
        <f t="shared" ref="G67:G130" si="1">SUM(D67:F67)</f>
        <v>464.64</v>
      </c>
    </row>
    <row r="68" spans="1:7" s="15" customFormat="1" ht="25.5" x14ac:dyDescent="0.25">
      <c r="A68" s="34">
        <v>90708</v>
      </c>
      <c r="B68" s="31" t="s">
        <v>1845</v>
      </c>
      <c r="C68" s="32" t="s">
        <v>11</v>
      </c>
      <c r="D68" s="42">
        <v>754.28</v>
      </c>
      <c r="E68" s="42">
        <v>6.89</v>
      </c>
      <c r="F68" s="42">
        <v>6.98</v>
      </c>
      <c r="G68" s="42">
        <f t="shared" si="1"/>
        <v>768.15</v>
      </c>
    </row>
    <row r="69" spans="1:7" s="15" customFormat="1" ht="25.5" x14ac:dyDescent="0.25">
      <c r="A69" s="34">
        <v>90724</v>
      </c>
      <c r="B69" s="31" t="s">
        <v>1846</v>
      </c>
      <c r="C69" s="32" t="s">
        <v>8</v>
      </c>
      <c r="D69" s="42">
        <v>8.08</v>
      </c>
      <c r="E69" s="42">
        <v>20.73</v>
      </c>
      <c r="F69" s="42">
        <v>0</v>
      </c>
      <c r="G69" s="42">
        <f t="shared" si="1"/>
        <v>28.810000000000002</v>
      </c>
    </row>
    <row r="70" spans="1:7" s="15" customFormat="1" ht="25.5" x14ac:dyDescent="0.25">
      <c r="A70" s="34">
        <v>90725</v>
      </c>
      <c r="B70" s="31" t="s">
        <v>1847</v>
      </c>
      <c r="C70" s="32" t="s">
        <v>8</v>
      </c>
      <c r="D70" s="42">
        <v>10.06</v>
      </c>
      <c r="E70" s="42">
        <v>25.35</v>
      </c>
      <c r="F70" s="42">
        <v>0</v>
      </c>
      <c r="G70" s="42">
        <f t="shared" si="1"/>
        <v>35.410000000000004</v>
      </c>
    </row>
    <row r="71" spans="1:7" s="15" customFormat="1" ht="25.5" x14ac:dyDescent="0.25">
      <c r="A71" s="34">
        <v>90726</v>
      </c>
      <c r="B71" s="31" t="s">
        <v>1848</v>
      </c>
      <c r="C71" s="32" t="s">
        <v>8</v>
      </c>
      <c r="D71" s="42">
        <v>12.08</v>
      </c>
      <c r="E71" s="42">
        <v>29.99</v>
      </c>
      <c r="F71" s="42">
        <v>0</v>
      </c>
      <c r="G71" s="42">
        <f t="shared" si="1"/>
        <v>42.07</v>
      </c>
    </row>
    <row r="72" spans="1:7" s="15" customFormat="1" ht="25.5" x14ac:dyDescent="0.25">
      <c r="A72" s="34">
        <v>90727</v>
      </c>
      <c r="B72" s="31" t="s">
        <v>1849</v>
      </c>
      <c r="C72" s="32" t="s">
        <v>8</v>
      </c>
      <c r="D72" s="42">
        <v>14.02</v>
      </c>
      <c r="E72" s="42">
        <v>34.65</v>
      </c>
      <c r="F72" s="42">
        <v>0</v>
      </c>
      <c r="G72" s="42">
        <f t="shared" si="1"/>
        <v>48.67</v>
      </c>
    </row>
    <row r="73" spans="1:7" s="15" customFormat="1" ht="25.5" x14ac:dyDescent="0.25">
      <c r="A73" s="34">
        <v>90728</v>
      </c>
      <c r="B73" s="31" t="s">
        <v>1850</v>
      </c>
      <c r="C73" s="32" t="s">
        <v>8</v>
      </c>
      <c r="D73" s="42">
        <v>16</v>
      </c>
      <c r="E73" s="42">
        <v>39.28</v>
      </c>
      <c r="F73" s="42">
        <v>0</v>
      </c>
      <c r="G73" s="42">
        <f t="shared" si="1"/>
        <v>55.28</v>
      </c>
    </row>
    <row r="74" spans="1:7" s="15" customFormat="1" ht="25.5" x14ac:dyDescent="0.25">
      <c r="A74" s="34">
        <v>90729</v>
      </c>
      <c r="B74" s="31" t="s">
        <v>1851</v>
      </c>
      <c r="C74" s="32" t="s">
        <v>8</v>
      </c>
      <c r="D74" s="42">
        <v>17.98</v>
      </c>
      <c r="E74" s="42">
        <v>43.9</v>
      </c>
      <c r="F74" s="42">
        <v>0</v>
      </c>
      <c r="G74" s="42">
        <f t="shared" si="1"/>
        <v>61.879999999999995</v>
      </c>
    </row>
    <row r="75" spans="1:7" s="15" customFormat="1" ht="25.5" x14ac:dyDescent="0.25">
      <c r="A75" s="34">
        <v>90730</v>
      </c>
      <c r="B75" s="31" t="s">
        <v>1852</v>
      </c>
      <c r="C75" s="32" t="s">
        <v>8</v>
      </c>
      <c r="D75" s="42">
        <v>19.940000000000001</v>
      </c>
      <c r="E75" s="42">
        <v>48.54</v>
      </c>
      <c r="F75" s="42">
        <v>0</v>
      </c>
      <c r="G75" s="42">
        <f t="shared" si="1"/>
        <v>68.48</v>
      </c>
    </row>
    <row r="76" spans="1:7" s="15" customFormat="1" ht="25.5" x14ac:dyDescent="0.25">
      <c r="A76" s="34">
        <v>90731</v>
      </c>
      <c r="B76" s="31" t="s">
        <v>1853</v>
      </c>
      <c r="C76" s="32" t="s">
        <v>8</v>
      </c>
      <c r="D76" s="42">
        <v>21.89</v>
      </c>
      <c r="E76" s="42">
        <v>53.19</v>
      </c>
      <c r="F76" s="42">
        <v>0</v>
      </c>
      <c r="G76" s="42">
        <f t="shared" si="1"/>
        <v>75.08</v>
      </c>
    </row>
    <row r="77" spans="1:7" s="15" customFormat="1" ht="25.5" x14ac:dyDescent="0.25">
      <c r="A77" s="34">
        <v>90732</v>
      </c>
      <c r="B77" s="31" t="s">
        <v>1854</v>
      </c>
      <c r="C77" s="32" t="s">
        <v>8</v>
      </c>
      <c r="D77" s="42">
        <v>27.76</v>
      </c>
      <c r="E77" s="42">
        <v>67.11</v>
      </c>
      <c r="F77" s="42">
        <v>0</v>
      </c>
      <c r="G77" s="42">
        <f t="shared" si="1"/>
        <v>94.87</v>
      </c>
    </row>
    <row r="78" spans="1:7" s="15" customFormat="1" ht="25.5" x14ac:dyDescent="0.25">
      <c r="A78" s="34">
        <v>90733</v>
      </c>
      <c r="B78" s="31" t="s">
        <v>1855</v>
      </c>
      <c r="C78" s="32" t="s">
        <v>11</v>
      </c>
      <c r="D78" s="42">
        <v>1.04</v>
      </c>
      <c r="E78" s="42">
        <v>3.06</v>
      </c>
      <c r="F78" s="42">
        <v>0</v>
      </c>
      <c r="G78" s="42">
        <f t="shared" si="1"/>
        <v>4.0999999999999996</v>
      </c>
    </row>
    <row r="79" spans="1:7" s="15" customFormat="1" ht="25.5" x14ac:dyDescent="0.25">
      <c r="A79" s="34">
        <v>90734</v>
      </c>
      <c r="B79" s="31" t="s">
        <v>1856</v>
      </c>
      <c r="C79" s="32" t="s">
        <v>11</v>
      </c>
      <c r="D79" s="42">
        <v>1.24</v>
      </c>
      <c r="E79" s="42">
        <v>3.61</v>
      </c>
      <c r="F79" s="42">
        <v>0</v>
      </c>
      <c r="G79" s="42">
        <f t="shared" si="1"/>
        <v>4.8499999999999996</v>
      </c>
    </row>
    <row r="80" spans="1:7" s="15" customFormat="1" ht="25.5" x14ac:dyDescent="0.25">
      <c r="A80" s="34">
        <v>90735</v>
      </c>
      <c r="B80" s="31" t="s">
        <v>1857</v>
      </c>
      <c r="C80" s="32" t="s">
        <v>11</v>
      </c>
      <c r="D80" s="42">
        <v>1.44</v>
      </c>
      <c r="E80" s="42">
        <v>4.16</v>
      </c>
      <c r="F80" s="42">
        <v>0</v>
      </c>
      <c r="G80" s="42">
        <f t="shared" si="1"/>
        <v>5.6</v>
      </c>
    </row>
    <row r="81" spans="1:7" s="15" customFormat="1" ht="25.5" x14ac:dyDescent="0.25">
      <c r="A81" s="34">
        <v>90736</v>
      </c>
      <c r="B81" s="31" t="s">
        <v>1858</v>
      </c>
      <c r="C81" s="32" t="s">
        <v>11</v>
      </c>
      <c r="D81" s="42">
        <v>1.64</v>
      </c>
      <c r="E81" s="42">
        <v>4.72</v>
      </c>
      <c r="F81" s="42">
        <v>0</v>
      </c>
      <c r="G81" s="42">
        <f t="shared" si="1"/>
        <v>6.3599999999999994</v>
      </c>
    </row>
    <row r="82" spans="1:7" s="15" customFormat="1" ht="25.5" x14ac:dyDescent="0.25">
      <c r="A82" s="34">
        <v>90737</v>
      </c>
      <c r="B82" s="31" t="s">
        <v>1859</v>
      </c>
      <c r="C82" s="32" t="s">
        <v>11</v>
      </c>
      <c r="D82" s="42">
        <v>1.83</v>
      </c>
      <c r="E82" s="42">
        <v>5.28</v>
      </c>
      <c r="F82" s="42">
        <v>0</v>
      </c>
      <c r="G82" s="42">
        <f t="shared" si="1"/>
        <v>7.11</v>
      </c>
    </row>
    <row r="83" spans="1:7" s="15" customFormat="1" ht="25.5" x14ac:dyDescent="0.25">
      <c r="A83" s="34">
        <v>90738</v>
      </c>
      <c r="B83" s="31" t="s">
        <v>1860</v>
      </c>
      <c r="C83" s="32" t="s">
        <v>11</v>
      </c>
      <c r="D83" s="42">
        <v>2.04</v>
      </c>
      <c r="E83" s="42">
        <v>5.83</v>
      </c>
      <c r="F83" s="42">
        <v>0</v>
      </c>
      <c r="G83" s="42">
        <f t="shared" si="1"/>
        <v>7.87</v>
      </c>
    </row>
    <row r="84" spans="1:7" s="15" customFormat="1" ht="25.5" x14ac:dyDescent="0.25">
      <c r="A84" s="34">
        <v>90739</v>
      </c>
      <c r="B84" s="31" t="s">
        <v>1861</v>
      </c>
      <c r="C84" s="32" t="s">
        <v>11</v>
      </c>
      <c r="D84" s="42">
        <v>2.91</v>
      </c>
      <c r="E84" s="42">
        <v>4.68</v>
      </c>
      <c r="F84" s="42">
        <v>2.37</v>
      </c>
      <c r="G84" s="42">
        <f t="shared" si="1"/>
        <v>9.9600000000000009</v>
      </c>
    </row>
    <row r="85" spans="1:7" s="15" customFormat="1" ht="25.5" x14ac:dyDescent="0.25">
      <c r="A85" s="34">
        <v>90740</v>
      </c>
      <c r="B85" s="31" t="s">
        <v>1862</v>
      </c>
      <c r="C85" s="32" t="s">
        <v>11</v>
      </c>
      <c r="D85" s="42">
        <v>1.38</v>
      </c>
      <c r="E85" s="42">
        <v>4.0199999999999996</v>
      </c>
      <c r="F85" s="42">
        <v>0</v>
      </c>
      <c r="G85" s="42">
        <f t="shared" si="1"/>
        <v>5.3999999999999995</v>
      </c>
    </row>
    <row r="86" spans="1:7" s="15" customFormat="1" ht="25.5" x14ac:dyDescent="0.25">
      <c r="A86" s="34">
        <v>90741</v>
      </c>
      <c r="B86" s="31" t="s">
        <v>1863</v>
      </c>
      <c r="C86" s="32" t="s">
        <v>11</v>
      </c>
      <c r="D86" s="42">
        <v>1.57</v>
      </c>
      <c r="E86" s="42">
        <v>4.59</v>
      </c>
      <c r="F86" s="42">
        <v>0</v>
      </c>
      <c r="G86" s="42">
        <f t="shared" si="1"/>
        <v>6.16</v>
      </c>
    </row>
    <row r="87" spans="1:7" s="15" customFormat="1" ht="25.5" x14ac:dyDescent="0.25">
      <c r="A87" s="34">
        <v>90742</v>
      </c>
      <c r="B87" s="31" t="s">
        <v>1864</v>
      </c>
      <c r="C87" s="32" t="s">
        <v>11</v>
      </c>
      <c r="D87" s="42">
        <v>1.78</v>
      </c>
      <c r="E87" s="42">
        <v>5.14</v>
      </c>
      <c r="F87" s="42">
        <v>0</v>
      </c>
      <c r="G87" s="42">
        <f t="shared" si="1"/>
        <v>6.92</v>
      </c>
    </row>
    <row r="88" spans="1:7" s="15" customFormat="1" ht="25.5" x14ac:dyDescent="0.25">
      <c r="A88" s="34">
        <v>90743</v>
      </c>
      <c r="B88" s="31" t="s">
        <v>1865</v>
      </c>
      <c r="C88" s="32" t="s">
        <v>11</v>
      </c>
      <c r="D88" s="42">
        <v>1.99</v>
      </c>
      <c r="E88" s="42">
        <v>5.68</v>
      </c>
      <c r="F88" s="42">
        <v>0</v>
      </c>
      <c r="G88" s="42">
        <f t="shared" si="1"/>
        <v>7.67</v>
      </c>
    </row>
    <row r="89" spans="1:7" s="15" customFormat="1" ht="25.5" x14ac:dyDescent="0.25">
      <c r="A89" s="34">
        <v>90744</v>
      </c>
      <c r="B89" s="31" t="s">
        <v>1866</v>
      </c>
      <c r="C89" s="32" t="s">
        <v>11</v>
      </c>
      <c r="D89" s="42">
        <v>2.19</v>
      </c>
      <c r="E89" s="42">
        <v>6.24</v>
      </c>
      <c r="F89" s="42">
        <v>0</v>
      </c>
      <c r="G89" s="42">
        <f t="shared" si="1"/>
        <v>8.43</v>
      </c>
    </row>
    <row r="90" spans="1:7" s="15" customFormat="1" ht="25.5" x14ac:dyDescent="0.25">
      <c r="A90" s="34">
        <v>90745</v>
      </c>
      <c r="B90" s="31" t="s">
        <v>1867</v>
      </c>
      <c r="C90" s="32" t="s">
        <v>11</v>
      </c>
      <c r="D90" s="42">
        <v>3.23</v>
      </c>
      <c r="E90" s="42">
        <v>5.24</v>
      </c>
      <c r="F90" s="42">
        <v>2.65</v>
      </c>
      <c r="G90" s="42">
        <f t="shared" si="1"/>
        <v>11.120000000000001</v>
      </c>
    </row>
    <row r="91" spans="1:7" s="15" customFormat="1" ht="25.5" x14ac:dyDescent="0.25">
      <c r="A91" s="34">
        <v>90746</v>
      </c>
      <c r="B91" s="31" t="s">
        <v>1868</v>
      </c>
      <c r="C91" s="32" t="s">
        <v>11</v>
      </c>
      <c r="D91" s="42">
        <v>1.1299999999999999</v>
      </c>
      <c r="E91" s="42">
        <v>3.29</v>
      </c>
      <c r="F91" s="42">
        <v>0</v>
      </c>
      <c r="G91" s="42">
        <f t="shared" si="1"/>
        <v>4.42</v>
      </c>
    </row>
    <row r="92" spans="1:7" s="15" customFormat="1" ht="25.5" x14ac:dyDescent="0.25">
      <c r="A92" s="34">
        <v>90747</v>
      </c>
      <c r="B92" s="31" t="s">
        <v>1869</v>
      </c>
      <c r="C92" s="32" t="s">
        <v>11</v>
      </c>
      <c r="D92" s="42">
        <v>4.8899999999999997</v>
      </c>
      <c r="E92" s="42">
        <v>6.95</v>
      </c>
      <c r="F92" s="42">
        <v>7.05</v>
      </c>
      <c r="G92" s="42">
        <f t="shared" si="1"/>
        <v>18.89</v>
      </c>
    </row>
    <row r="93" spans="1:7" s="15" customFormat="1" ht="25.5" x14ac:dyDescent="0.25">
      <c r="A93" s="34">
        <v>94869</v>
      </c>
      <c r="B93" s="31" t="s">
        <v>1870</v>
      </c>
      <c r="C93" s="32" t="s">
        <v>11</v>
      </c>
      <c r="D93" s="42">
        <v>134.58000000000001</v>
      </c>
      <c r="E93" s="42">
        <v>0.78</v>
      </c>
      <c r="F93" s="42">
        <v>0</v>
      </c>
      <c r="G93" s="42">
        <f t="shared" si="1"/>
        <v>135.36000000000001</v>
      </c>
    </row>
    <row r="94" spans="1:7" s="15" customFormat="1" ht="25.5" x14ac:dyDescent="0.25">
      <c r="A94" s="34">
        <v>94870</v>
      </c>
      <c r="B94" s="31" t="s">
        <v>1871</v>
      </c>
      <c r="C94" s="32" t="s">
        <v>11</v>
      </c>
      <c r="D94" s="42">
        <v>1.45</v>
      </c>
      <c r="E94" s="42">
        <v>0.8</v>
      </c>
      <c r="F94" s="42">
        <v>0</v>
      </c>
      <c r="G94" s="42">
        <f t="shared" si="1"/>
        <v>2.25</v>
      </c>
    </row>
    <row r="95" spans="1:7" s="15" customFormat="1" ht="25.5" x14ac:dyDescent="0.25">
      <c r="A95" s="34">
        <v>94871</v>
      </c>
      <c r="B95" s="31" t="s">
        <v>1872</v>
      </c>
      <c r="C95" s="32" t="s">
        <v>11</v>
      </c>
      <c r="D95" s="42">
        <v>210.36</v>
      </c>
      <c r="E95" s="42">
        <v>1.38</v>
      </c>
      <c r="F95" s="42">
        <v>0</v>
      </c>
      <c r="G95" s="42">
        <f t="shared" si="1"/>
        <v>211.74</v>
      </c>
    </row>
    <row r="96" spans="1:7" s="15" customFormat="1" ht="25.5" x14ac:dyDescent="0.25">
      <c r="A96" s="34">
        <v>94872</v>
      </c>
      <c r="B96" s="31" t="s">
        <v>1873</v>
      </c>
      <c r="C96" s="32" t="s">
        <v>11</v>
      </c>
      <c r="D96" s="42">
        <v>1.78</v>
      </c>
      <c r="E96" s="42">
        <v>1.4</v>
      </c>
      <c r="F96" s="42">
        <v>0</v>
      </c>
      <c r="G96" s="42">
        <f t="shared" si="1"/>
        <v>3.1799999999999997</v>
      </c>
    </row>
    <row r="97" spans="1:7" s="15" customFormat="1" ht="25.5" x14ac:dyDescent="0.25">
      <c r="A97" s="34">
        <v>94875</v>
      </c>
      <c r="B97" s="31" t="s">
        <v>1874</v>
      </c>
      <c r="C97" s="32" t="s">
        <v>11</v>
      </c>
      <c r="D97" s="42">
        <v>1226.01</v>
      </c>
      <c r="E97" s="42">
        <v>10.45</v>
      </c>
      <c r="F97" s="42">
        <v>10.57</v>
      </c>
      <c r="G97" s="42">
        <f t="shared" si="1"/>
        <v>1247.03</v>
      </c>
    </row>
    <row r="98" spans="1:7" s="15" customFormat="1" ht="25.5" x14ac:dyDescent="0.25">
      <c r="A98" s="34">
        <v>94876</v>
      </c>
      <c r="B98" s="31" t="s">
        <v>1875</v>
      </c>
      <c r="C98" s="32" t="s">
        <v>11</v>
      </c>
      <c r="D98" s="42">
        <v>10.71</v>
      </c>
      <c r="E98" s="42">
        <v>10.49</v>
      </c>
      <c r="F98" s="42">
        <v>10.62</v>
      </c>
      <c r="G98" s="42">
        <f t="shared" si="1"/>
        <v>31.82</v>
      </c>
    </row>
    <row r="99" spans="1:7" s="15" customFormat="1" ht="25.5" x14ac:dyDescent="0.25">
      <c r="A99" s="34">
        <v>94878</v>
      </c>
      <c r="B99" s="31" t="s">
        <v>1876</v>
      </c>
      <c r="C99" s="32" t="s">
        <v>11</v>
      </c>
      <c r="D99" s="42">
        <v>11.99</v>
      </c>
      <c r="E99" s="42">
        <v>12.33</v>
      </c>
      <c r="F99" s="42">
        <v>12.48</v>
      </c>
      <c r="G99" s="42">
        <f t="shared" si="1"/>
        <v>36.799999999999997</v>
      </c>
    </row>
    <row r="100" spans="1:7" s="15" customFormat="1" ht="25.5" x14ac:dyDescent="0.25">
      <c r="A100" s="34">
        <v>94879</v>
      </c>
      <c r="B100" s="31" t="s">
        <v>1877</v>
      </c>
      <c r="C100" s="32" t="s">
        <v>11</v>
      </c>
      <c r="D100" s="42">
        <v>1889.33</v>
      </c>
      <c r="E100" s="42">
        <v>15.03</v>
      </c>
      <c r="F100" s="42">
        <v>15.2</v>
      </c>
      <c r="G100" s="42">
        <f t="shared" si="1"/>
        <v>1919.56</v>
      </c>
    </row>
    <row r="101" spans="1:7" s="15" customFormat="1" ht="25.5" x14ac:dyDescent="0.25">
      <c r="A101" s="34">
        <v>94880</v>
      </c>
      <c r="B101" s="31" t="s">
        <v>1878</v>
      </c>
      <c r="C101" s="32" t="s">
        <v>11</v>
      </c>
      <c r="D101" s="42">
        <v>17.21</v>
      </c>
      <c r="E101" s="42">
        <v>15.08</v>
      </c>
      <c r="F101" s="42">
        <v>15.25</v>
      </c>
      <c r="G101" s="42">
        <f t="shared" si="1"/>
        <v>47.54</v>
      </c>
    </row>
    <row r="102" spans="1:7" s="15" customFormat="1" ht="25.5" x14ac:dyDescent="0.25">
      <c r="A102" s="34">
        <v>94881</v>
      </c>
      <c r="B102" s="31" t="s">
        <v>1879</v>
      </c>
      <c r="C102" s="32" t="s">
        <v>11</v>
      </c>
      <c r="D102" s="42">
        <v>2606.56</v>
      </c>
      <c r="E102" s="42">
        <v>17.850000000000001</v>
      </c>
      <c r="F102" s="42">
        <v>18.04</v>
      </c>
      <c r="G102" s="42">
        <f t="shared" si="1"/>
        <v>2642.45</v>
      </c>
    </row>
    <row r="103" spans="1:7" s="15" customFormat="1" ht="25.5" x14ac:dyDescent="0.25">
      <c r="A103" s="34">
        <v>94882</v>
      </c>
      <c r="B103" s="31" t="s">
        <v>1880</v>
      </c>
      <c r="C103" s="32" t="s">
        <v>11</v>
      </c>
      <c r="D103" s="42">
        <v>19.23</v>
      </c>
      <c r="E103" s="42">
        <v>17.89</v>
      </c>
      <c r="F103" s="42">
        <v>18.079999999999998</v>
      </c>
      <c r="G103" s="42">
        <f t="shared" si="1"/>
        <v>55.2</v>
      </c>
    </row>
    <row r="104" spans="1:7" s="15" customFormat="1" ht="25.5" x14ac:dyDescent="0.25">
      <c r="A104" s="34">
        <v>94884</v>
      </c>
      <c r="B104" s="31" t="s">
        <v>1881</v>
      </c>
      <c r="C104" s="32" t="s">
        <v>11</v>
      </c>
      <c r="D104" s="42">
        <v>23.32</v>
      </c>
      <c r="E104" s="42">
        <v>23.58</v>
      </c>
      <c r="F104" s="42">
        <v>23.82</v>
      </c>
      <c r="G104" s="42">
        <f t="shared" si="1"/>
        <v>70.72</v>
      </c>
    </row>
    <row r="105" spans="1:7" s="15" customFormat="1" ht="25.5" x14ac:dyDescent="0.25">
      <c r="A105" s="34">
        <v>97121</v>
      </c>
      <c r="B105" s="31" t="s">
        <v>1882</v>
      </c>
      <c r="C105" s="32" t="s">
        <v>11</v>
      </c>
      <c r="D105" s="42">
        <v>0.71</v>
      </c>
      <c r="E105" s="42">
        <v>1.74</v>
      </c>
      <c r="F105" s="42">
        <v>0</v>
      </c>
      <c r="G105" s="42">
        <f t="shared" si="1"/>
        <v>2.4500000000000002</v>
      </c>
    </row>
    <row r="106" spans="1:7" s="15" customFormat="1" ht="25.5" x14ac:dyDescent="0.25">
      <c r="A106" s="34">
        <v>97122</v>
      </c>
      <c r="B106" s="31" t="s">
        <v>1883</v>
      </c>
      <c r="C106" s="32" t="s">
        <v>11</v>
      </c>
      <c r="D106" s="42">
        <v>1.04</v>
      </c>
      <c r="E106" s="42">
        <v>2.35</v>
      </c>
      <c r="F106" s="42">
        <v>0</v>
      </c>
      <c r="G106" s="42">
        <f t="shared" si="1"/>
        <v>3.39</v>
      </c>
    </row>
    <row r="107" spans="1:7" s="15" customFormat="1" ht="25.5" x14ac:dyDescent="0.25">
      <c r="A107" s="34">
        <v>97123</v>
      </c>
      <c r="B107" s="31" t="s">
        <v>1884</v>
      </c>
      <c r="C107" s="32" t="s">
        <v>11</v>
      </c>
      <c r="D107" s="42">
        <v>1.32</v>
      </c>
      <c r="E107" s="42">
        <v>2.98</v>
      </c>
      <c r="F107" s="42">
        <v>0</v>
      </c>
      <c r="G107" s="42">
        <f t="shared" si="1"/>
        <v>4.3</v>
      </c>
    </row>
    <row r="108" spans="1:7" s="15" customFormat="1" ht="25.5" x14ac:dyDescent="0.25">
      <c r="A108" s="34">
        <v>97124</v>
      </c>
      <c r="B108" s="31" t="s">
        <v>1885</v>
      </c>
      <c r="C108" s="32" t="s">
        <v>11</v>
      </c>
      <c r="D108" s="42">
        <v>0.36</v>
      </c>
      <c r="E108" s="42">
        <v>0.72</v>
      </c>
      <c r="F108" s="42">
        <v>0</v>
      </c>
      <c r="G108" s="42">
        <f t="shared" si="1"/>
        <v>1.08</v>
      </c>
    </row>
    <row r="109" spans="1:7" s="15" customFormat="1" ht="25.5" x14ac:dyDescent="0.25">
      <c r="A109" s="34">
        <v>97125</v>
      </c>
      <c r="B109" s="31" t="s">
        <v>1886</v>
      </c>
      <c r="C109" s="32" t="s">
        <v>11</v>
      </c>
      <c r="D109" s="42">
        <v>0.55000000000000004</v>
      </c>
      <c r="E109" s="42">
        <v>0.98</v>
      </c>
      <c r="F109" s="42">
        <v>0</v>
      </c>
      <c r="G109" s="42">
        <f t="shared" si="1"/>
        <v>1.53</v>
      </c>
    </row>
    <row r="110" spans="1:7" s="15" customFormat="1" ht="25.5" x14ac:dyDescent="0.25">
      <c r="A110" s="34">
        <v>97126</v>
      </c>
      <c r="B110" s="31" t="s">
        <v>1887</v>
      </c>
      <c r="C110" s="32" t="s">
        <v>11</v>
      </c>
      <c r="D110" s="42">
        <v>0.68</v>
      </c>
      <c r="E110" s="42">
        <v>1.26</v>
      </c>
      <c r="F110" s="42">
        <v>0</v>
      </c>
      <c r="G110" s="42">
        <f t="shared" si="1"/>
        <v>1.94</v>
      </c>
    </row>
    <row r="111" spans="1:7" s="15" customFormat="1" ht="25.5" x14ac:dyDescent="0.25">
      <c r="A111" s="34">
        <v>102264</v>
      </c>
      <c r="B111" s="31" t="s">
        <v>1888</v>
      </c>
      <c r="C111" s="32" t="s">
        <v>11</v>
      </c>
      <c r="D111" s="42">
        <v>17.850000000000001</v>
      </c>
      <c r="E111" s="42">
        <v>3</v>
      </c>
      <c r="F111" s="42">
        <v>0</v>
      </c>
      <c r="G111" s="42">
        <f t="shared" si="1"/>
        <v>20.85</v>
      </c>
    </row>
    <row r="112" spans="1:7" s="15" customFormat="1" ht="25.5" x14ac:dyDescent="0.25">
      <c r="A112" s="34">
        <v>102265</v>
      </c>
      <c r="B112" s="31" t="s">
        <v>1889</v>
      </c>
      <c r="C112" s="32" t="s">
        <v>8</v>
      </c>
      <c r="D112" s="42">
        <v>35.61</v>
      </c>
      <c r="E112" s="42">
        <v>85.67</v>
      </c>
      <c r="F112" s="42">
        <v>0</v>
      </c>
      <c r="G112" s="42">
        <f t="shared" si="1"/>
        <v>121.28</v>
      </c>
    </row>
    <row r="113" spans="1:7" s="15" customFormat="1" ht="25.5" x14ac:dyDescent="0.25">
      <c r="A113" s="34">
        <v>102266</v>
      </c>
      <c r="B113" s="31" t="s">
        <v>1890</v>
      </c>
      <c r="C113" s="32" t="s">
        <v>8</v>
      </c>
      <c r="D113" s="42">
        <v>39.549999999999997</v>
      </c>
      <c r="E113" s="42">
        <v>94.92</v>
      </c>
      <c r="F113" s="42">
        <v>0</v>
      </c>
      <c r="G113" s="42">
        <f t="shared" si="1"/>
        <v>134.47</v>
      </c>
    </row>
    <row r="114" spans="1:7" s="15" customFormat="1" ht="25.5" x14ac:dyDescent="0.25">
      <c r="A114" s="34">
        <v>102267</v>
      </c>
      <c r="B114" s="31" t="s">
        <v>1891</v>
      </c>
      <c r="C114" s="32" t="s">
        <v>8</v>
      </c>
      <c r="D114" s="42">
        <v>45.46</v>
      </c>
      <c r="E114" s="42">
        <v>108.87</v>
      </c>
      <c r="F114" s="42">
        <v>0</v>
      </c>
      <c r="G114" s="42">
        <f t="shared" si="1"/>
        <v>154.33000000000001</v>
      </c>
    </row>
    <row r="115" spans="1:7" s="15" customFormat="1" ht="25.5" x14ac:dyDescent="0.25">
      <c r="A115" s="34">
        <v>102268</v>
      </c>
      <c r="B115" s="31" t="s">
        <v>1892</v>
      </c>
      <c r="C115" s="32" t="s">
        <v>8</v>
      </c>
      <c r="D115" s="42">
        <v>51.33</v>
      </c>
      <c r="E115" s="42">
        <v>122.79</v>
      </c>
      <c r="F115" s="42">
        <v>0</v>
      </c>
      <c r="G115" s="42">
        <f t="shared" si="1"/>
        <v>174.12</v>
      </c>
    </row>
    <row r="116" spans="1:7" s="15" customFormat="1" ht="25.5" x14ac:dyDescent="0.25">
      <c r="A116" s="34">
        <v>102269</v>
      </c>
      <c r="B116" s="31" t="s">
        <v>1893</v>
      </c>
      <c r="C116" s="32" t="s">
        <v>8</v>
      </c>
      <c r="D116" s="42">
        <v>63.13</v>
      </c>
      <c r="E116" s="42">
        <v>150.59</v>
      </c>
      <c r="F116" s="42">
        <v>0</v>
      </c>
      <c r="G116" s="42">
        <f t="shared" si="1"/>
        <v>213.72</v>
      </c>
    </row>
    <row r="117" spans="1:7" s="15" customFormat="1" ht="38.25" x14ac:dyDescent="0.25">
      <c r="A117" s="34">
        <v>92833</v>
      </c>
      <c r="B117" s="31" t="s">
        <v>666</v>
      </c>
      <c r="C117" s="32" t="s">
        <v>11</v>
      </c>
      <c r="D117" s="42">
        <v>146.88</v>
      </c>
      <c r="E117" s="42">
        <v>4.5199999999999996</v>
      </c>
      <c r="F117" s="42">
        <v>3.35</v>
      </c>
      <c r="G117" s="42">
        <f t="shared" si="1"/>
        <v>154.75</v>
      </c>
    </row>
    <row r="118" spans="1:7" s="15" customFormat="1" ht="38.25" x14ac:dyDescent="0.25">
      <c r="A118" s="34">
        <v>92834</v>
      </c>
      <c r="B118" s="31" t="s">
        <v>466</v>
      </c>
      <c r="C118" s="32" t="s">
        <v>11</v>
      </c>
      <c r="D118" s="42">
        <v>2.38</v>
      </c>
      <c r="E118" s="42">
        <v>4.59</v>
      </c>
      <c r="F118" s="42">
        <v>3.38</v>
      </c>
      <c r="G118" s="42">
        <f t="shared" si="1"/>
        <v>10.35</v>
      </c>
    </row>
    <row r="119" spans="1:7" s="15" customFormat="1" ht="38.25" x14ac:dyDescent="0.25">
      <c r="A119" s="34">
        <v>92835</v>
      </c>
      <c r="B119" s="31" t="s">
        <v>667</v>
      </c>
      <c r="C119" s="32" t="s">
        <v>11</v>
      </c>
      <c r="D119" s="42">
        <v>152.84</v>
      </c>
      <c r="E119" s="42">
        <v>5.75</v>
      </c>
      <c r="F119" s="42">
        <v>4.29</v>
      </c>
      <c r="G119" s="42">
        <f t="shared" si="1"/>
        <v>162.88</v>
      </c>
    </row>
    <row r="120" spans="1:7" s="15" customFormat="1" ht="38.25" x14ac:dyDescent="0.25">
      <c r="A120" s="34">
        <v>92836</v>
      </c>
      <c r="B120" s="31" t="s">
        <v>467</v>
      </c>
      <c r="C120" s="32" t="s">
        <v>11</v>
      </c>
      <c r="D120" s="42">
        <v>3.06</v>
      </c>
      <c r="E120" s="42">
        <v>5.82</v>
      </c>
      <c r="F120" s="42">
        <v>4.33</v>
      </c>
      <c r="G120" s="42">
        <f t="shared" si="1"/>
        <v>13.21</v>
      </c>
    </row>
    <row r="121" spans="1:7" s="15" customFormat="1" ht="38.25" x14ac:dyDescent="0.25">
      <c r="A121" s="34">
        <v>92837</v>
      </c>
      <c r="B121" s="31" t="s">
        <v>668</v>
      </c>
      <c r="C121" s="32" t="s">
        <v>11</v>
      </c>
      <c r="D121" s="42">
        <v>273.33</v>
      </c>
      <c r="E121" s="42">
        <v>6.97</v>
      </c>
      <c r="F121" s="42">
        <v>5.0999999999999996</v>
      </c>
      <c r="G121" s="42">
        <f t="shared" si="1"/>
        <v>285.40000000000003</v>
      </c>
    </row>
    <row r="122" spans="1:7" s="15" customFormat="1" ht="38.25" x14ac:dyDescent="0.25">
      <c r="A122" s="34">
        <v>92838</v>
      </c>
      <c r="B122" s="31" t="s">
        <v>468</v>
      </c>
      <c r="C122" s="32" t="s">
        <v>11</v>
      </c>
      <c r="D122" s="42">
        <v>3.68</v>
      </c>
      <c r="E122" s="42">
        <v>7.04</v>
      </c>
      <c r="F122" s="42">
        <v>5.14</v>
      </c>
      <c r="G122" s="42">
        <f t="shared" si="1"/>
        <v>15.86</v>
      </c>
    </row>
    <row r="123" spans="1:7" s="15" customFormat="1" ht="38.25" x14ac:dyDescent="0.25">
      <c r="A123" s="34">
        <v>92839</v>
      </c>
      <c r="B123" s="31" t="s">
        <v>669</v>
      </c>
      <c r="C123" s="32" t="s">
        <v>11</v>
      </c>
      <c r="D123" s="42">
        <v>334.68</v>
      </c>
      <c r="E123" s="42">
        <v>8.1999999999999993</v>
      </c>
      <c r="F123" s="42">
        <v>6.1</v>
      </c>
      <c r="G123" s="42">
        <f t="shared" si="1"/>
        <v>348.98</v>
      </c>
    </row>
    <row r="124" spans="1:7" ht="38.25" x14ac:dyDescent="0.25">
      <c r="A124" s="34">
        <v>92840</v>
      </c>
      <c r="B124" s="31" t="s">
        <v>469</v>
      </c>
      <c r="C124" s="32" t="s">
        <v>11</v>
      </c>
      <c r="D124" s="42">
        <v>4.3899999999999997</v>
      </c>
      <c r="E124" s="42">
        <v>8.26</v>
      </c>
      <c r="F124" s="42">
        <v>6.14</v>
      </c>
      <c r="G124" s="42">
        <f t="shared" si="1"/>
        <v>18.79</v>
      </c>
    </row>
    <row r="125" spans="1:7" ht="38.25" x14ac:dyDescent="0.25">
      <c r="A125" s="34">
        <v>92841</v>
      </c>
      <c r="B125" s="31" t="s">
        <v>670</v>
      </c>
      <c r="C125" s="32" t="s">
        <v>11</v>
      </c>
      <c r="D125" s="42">
        <v>437.3</v>
      </c>
      <c r="E125" s="42">
        <v>9.43</v>
      </c>
      <c r="F125" s="42">
        <v>6.91</v>
      </c>
      <c r="G125" s="42">
        <f t="shared" si="1"/>
        <v>453.64000000000004</v>
      </c>
    </row>
    <row r="126" spans="1:7" ht="38.25" x14ac:dyDescent="0.25">
      <c r="A126" s="34">
        <v>92842</v>
      </c>
      <c r="B126" s="31" t="s">
        <v>470</v>
      </c>
      <c r="C126" s="32" t="s">
        <v>11</v>
      </c>
      <c r="D126" s="42">
        <v>5.0199999999999996</v>
      </c>
      <c r="E126" s="42">
        <v>9.5</v>
      </c>
      <c r="F126" s="42">
        <v>6.94</v>
      </c>
      <c r="G126" s="42">
        <f t="shared" si="1"/>
        <v>21.46</v>
      </c>
    </row>
    <row r="127" spans="1:7" ht="38.25" x14ac:dyDescent="0.25">
      <c r="A127" s="34">
        <v>92843</v>
      </c>
      <c r="B127" s="31" t="s">
        <v>1894</v>
      </c>
      <c r="C127" s="32" t="s">
        <v>11</v>
      </c>
      <c r="D127" s="42">
        <v>452.11</v>
      </c>
      <c r="E127" s="42">
        <v>10.65</v>
      </c>
      <c r="F127" s="42">
        <v>7.91</v>
      </c>
      <c r="G127" s="42">
        <f t="shared" si="1"/>
        <v>470.67</v>
      </c>
    </row>
    <row r="128" spans="1:7" s="15" customFormat="1" ht="38.25" x14ac:dyDescent="0.25">
      <c r="A128" s="34">
        <v>92844</v>
      </c>
      <c r="B128" s="31" t="s">
        <v>471</v>
      </c>
      <c r="C128" s="32" t="s">
        <v>11</v>
      </c>
      <c r="D128" s="42">
        <v>5.7</v>
      </c>
      <c r="E128" s="42">
        <v>10.73</v>
      </c>
      <c r="F128" s="42">
        <v>7.96</v>
      </c>
      <c r="G128" s="42">
        <f t="shared" si="1"/>
        <v>24.39</v>
      </c>
    </row>
    <row r="129" spans="1:7" s="15" customFormat="1" ht="38.25" x14ac:dyDescent="0.25">
      <c r="A129" s="34">
        <v>92845</v>
      </c>
      <c r="B129" s="31" t="s">
        <v>1895</v>
      </c>
      <c r="C129" s="32" t="s">
        <v>11</v>
      </c>
      <c r="D129" s="42">
        <v>673.62</v>
      </c>
      <c r="E129" s="42">
        <v>11.89</v>
      </c>
      <c r="F129" s="42">
        <v>8.7200000000000006</v>
      </c>
      <c r="G129" s="42">
        <f t="shared" si="1"/>
        <v>694.23</v>
      </c>
    </row>
    <row r="130" spans="1:7" ht="38.25" x14ac:dyDescent="0.25">
      <c r="A130" s="34">
        <v>92846</v>
      </c>
      <c r="B130" s="31" t="s">
        <v>472</v>
      </c>
      <c r="C130" s="32" t="s">
        <v>11</v>
      </c>
      <c r="D130" s="42">
        <v>6.32</v>
      </c>
      <c r="E130" s="42">
        <v>11.96</v>
      </c>
      <c r="F130" s="42">
        <v>8.76</v>
      </c>
      <c r="G130" s="42">
        <f t="shared" si="1"/>
        <v>27.04</v>
      </c>
    </row>
    <row r="131" spans="1:7" ht="38.25" x14ac:dyDescent="0.25">
      <c r="A131" s="34">
        <v>92847</v>
      </c>
      <c r="B131" s="31" t="s">
        <v>671</v>
      </c>
      <c r="C131" s="32" t="s">
        <v>11</v>
      </c>
      <c r="D131" s="42">
        <v>691.21</v>
      </c>
      <c r="E131" s="42">
        <v>13.16</v>
      </c>
      <c r="F131" s="42">
        <v>9.73</v>
      </c>
      <c r="G131" s="42">
        <f t="shared" ref="G131:G194" si="2">SUM(D131:F131)</f>
        <v>714.1</v>
      </c>
    </row>
    <row r="132" spans="1:7" ht="38.25" x14ac:dyDescent="0.25">
      <c r="A132" s="34">
        <v>92848</v>
      </c>
      <c r="B132" s="31" t="s">
        <v>473</v>
      </c>
      <c r="C132" s="32" t="s">
        <v>11</v>
      </c>
      <c r="D132" s="42">
        <v>7.02</v>
      </c>
      <c r="E132" s="42">
        <v>13.22</v>
      </c>
      <c r="F132" s="42">
        <v>9.76</v>
      </c>
      <c r="G132" s="42">
        <f t="shared" si="2"/>
        <v>30</v>
      </c>
    </row>
    <row r="133" spans="1:7" s="15" customFormat="1" ht="38.25" x14ac:dyDescent="0.25">
      <c r="A133" s="34">
        <v>92849</v>
      </c>
      <c r="B133" s="31" t="s">
        <v>672</v>
      </c>
      <c r="C133" s="32" t="s">
        <v>11</v>
      </c>
      <c r="D133" s="42">
        <v>149.09</v>
      </c>
      <c r="E133" s="42">
        <v>8.5399999999999991</v>
      </c>
      <c r="F133" s="42">
        <v>6.35</v>
      </c>
      <c r="G133" s="42">
        <f t="shared" si="2"/>
        <v>163.98</v>
      </c>
    </row>
    <row r="134" spans="1:7" s="15" customFormat="1" ht="38.25" x14ac:dyDescent="0.25">
      <c r="A134" s="34">
        <v>92850</v>
      </c>
      <c r="B134" s="31" t="s">
        <v>474</v>
      </c>
      <c r="C134" s="32" t="s">
        <v>11</v>
      </c>
      <c r="D134" s="42">
        <v>4.55</v>
      </c>
      <c r="E134" s="42">
        <v>8.6300000000000008</v>
      </c>
      <c r="F134" s="42">
        <v>6.4</v>
      </c>
      <c r="G134" s="42">
        <f t="shared" si="2"/>
        <v>19.579999999999998</v>
      </c>
    </row>
    <row r="135" spans="1:7" s="15" customFormat="1" ht="38.25" x14ac:dyDescent="0.25">
      <c r="A135" s="34">
        <v>92851</v>
      </c>
      <c r="B135" s="31" t="s">
        <v>673</v>
      </c>
      <c r="C135" s="32" t="s">
        <v>11</v>
      </c>
      <c r="D135" s="42">
        <v>155.57</v>
      </c>
      <c r="E135" s="42">
        <v>10.85</v>
      </c>
      <c r="F135" s="42">
        <v>7.98</v>
      </c>
      <c r="G135" s="42">
        <f t="shared" si="2"/>
        <v>174.39999999999998</v>
      </c>
    </row>
    <row r="136" spans="1:7" s="15" customFormat="1" ht="38.25" x14ac:dyDescent="0.25">
      <c r="A136" s="34">
        <v>92852</v>
      </c>
      <c r="B136" s="31" t="s">
        <v>475</v>
      </c>
      <c r="C136" s="32" t="s">
        <v>11</v>
      </c>
      <c r="D136" s="42">
        <v>5.77</v>
      </c>
      <c r="E136" s="42">
        <v>10.93</v>
      </c>
      <c r="F136" s="42">
        <v>8.0299999999999994</v>
      </c>
      <c r="G136" s="42">
        <f t="shared" si="2"/>
        <v>24.729999999999997</v>
      </c>
    </row>
    <row r="137" spans="1:7" s="15" customFormat="1" ht="38.25" x14ac:dyDescent="0.25">
      <c r="A137" s="34">
        <v>92853</v>
      </c>
      <c r="B137" s="31" t="s">
        <v>674</v>
      </c>
      <c r="C137" s="32" t="s">
        <v>11</v>
      </c>
      <c r="D137" s="42">
        <v>276.69</v>
      </c>
      <c r="E137" s="42">
        <v>13.23</v>
      </c>
      <c r="F137" s="42">
        <v>9.73</v>
      </c>
      <c r="G137" s="42">
        <f t="shared" si="2"/>
        <v>299.65000000000003</v>
      </c>
    </row>
    <row r="138" spans="1:7" s="15" customFormat="1" ht="38.25" x14ac:dyDescent="0.25">
      <c r="A138" s="34">
        <v>92854</v>
      </c>
      <c r="B138" s="31" t="s">
        <v>476</v>
      </c>
      <c r="C138" s="32" t="s">
        <v>11</v>
      </c>
      <c r="D138" s="42">
        <v>7.05</v>
      </c>
      <c r="E138" s="42">
        <v>13.29</v>
      </c>
      <c r="F138" s="42">
        <v>9.77</v>
      </c>
      <c r="G138" s="42">
        <f t="shared" si="2"/>
        <v>30.11</v>
      </c>
    </row>
    <row r="139" spans="1:7" s="15" customFormat="1" ht="38.25" x14ac:dyDescent="0.25">
      <c r="A139" s="34">
        <v>92855</v>
      </c>
      <c r="B139" s="31" t="s">
        <v>675</v>
      </c>
      <c r="C139" s="32" t="s">
        <v>11</v>
      </c>
      <c r="D139" s="42">
        <v>338.66</v>
      </c>
      <c r="E139" s="42">
        <v>15.56</v>
      </c>
      <c r="F139" s="42">
        <v>11.46</v>
      </c>
      <c r="G139" s="42">
        <f t="shared" si="2"/>
        <v>365.68</v>
      </c>
    </row>
    <row r="140" spans="1:7" s="15" customFormat="1" ht="38.25" x14ac:dyDescent="0.25">
      <c r="A140" s="34">
        <v>92856</v>
      </c>
      <c r="B140" s="31" t="s">
        <v>477</v>
      </c>
      <c r="C140" s="32" t="s">
        <v>11</v>
      </c>
      <c r="D140" s="42">
        <v>8.33</v>
      </c>
      <c r="E140" s="42">
        <v>15.65</v>
      </c>
      <c r="F140" s="42">
        <v>11.51</v>
      </c>
      <c r="G140" s="42">
        <f t="shared" si="2"/>
        <v>35.49</v>
      </c>
    </row>
    <row r="141" spans="1:7" s="15" customFormat="1" ht="38.25" x14ac:dyDescent="0.25">
      <c r="A141" s="34">
        <v>92857</v>
      </c>
      <c r="B141" s="31" t="s">
        <v>676</v>
      </c>
      <c r="C141" s="32" t="s">
        <v>11</v>
      </c>
      <c r="D141" s="42">
        <v>441.83</v>
      </c>
      <c r="E141" s="42">
        <v>17.88</v>
      </c>
      <c r="F141" s="42">
        <v>13.09</v>
      </c>
      <c r="G141" s="42">
        <f t="shared" si="2"/>
        <v>472.79999999999995</v>
      </c>
    </row>
    <row r="142" spans="1:7" s="15" customFormat="1" ht="38.25" x14ac:dyDescent="0.25">
      <c r="A142" s="34">
        <v>92858</v>
      </c>
      <c r="B142" s="31" t="s">
        <v>478</v>
      </c>
      <c r="C142" s="32" t="s">
        <v>11</v>
      </c>
      <c r="D142" s="42">
        <v>9.51</v>
      </c>
      <c r="E142" s="42">
        <v>17.97</v>
      </c>
      <c r="F142" s="42">
        <v>13.14</v>
      </c>
      <c r="G142" s="42">
        <f t="shared" si="2"/>
        <v>40.619999999999997</v>
      </c>
    </row>
    <row r="143" spans="1:7" s="15" customFormat="1" ht="38.25" x14ac:dyDescent="0.25">
      <c r="A143" s="34">
        <v>92859</v>
      </c>
      <c r="B143" s="31" t="s">
        <v>1896</v>
      </c>
      <c r="C143" s="32" t="s">
        <v>11</v>
      </c>
      <c r="D143" s="42">
        <v>457.22</v>
      </c>
      <c r="E143" s="42">
        <v>20.260000000000002</v>
      </c>
      <c r="F143" s="42">
        <v>14.91</v>
      </c>
      <c r="G143" s="42">
        <f t="shared" si="2"/>
        <v>492.39000000000004</v>
      </c>
    </row>
    <row r="144" spans="1:7" s="15" customFormat="1" ht="38.25" x14ac:dyDescent="0.25">
      <c r="A144" s="34">
        <v>92860</v>
      </c>
      <c r="B144" s="31" t="s">
        <v>479</v>
      </c>
      <c r="C144" s="32" t="s">
        <v>11</v>
      </c>
      <c r="D144" s="42">
        <v>10.8</v>
      </c>
      <c r="E144" s="42">
        <v>20.350000000000001</v>
      </c>
      <c r="F144" s="42">
        <v>14.96</v>
      </c>
      <c r="G144" s="42">
        <f t="shared" si="2"/>
        <v>46.11</v>
      </c>
    </row>
    <row r="145" spans="1:7" s="15" customFormat="1" ht="38.25" x14ac:dyDescent="0.25">
      <c r="A145" s="34">
        <v>92861</v>
      </c>
      <c r="B145" s="31" t="s">
        <v>1897</v>
      </c>
      <c r="C145" s="32" t="s">
        <v>11</v>
      </c>
      <c r="D145" s="42">
        <v>679.41</v>
      </c>
      <c r="E145" s="42">
        <v>22.59</v>
      </c>
      <c r="F145" s="42">
        <v>16.649999999999999</v>
      </c>
      <c r="G145" s="42">
        <f t="shared" si="2"/>
        <v>718.65</v>
      </c>
    </row>
    <row r="146" spans="1:7" s="15" customFormat="1" ht="38.25" x14ac:dyDescent="0.25">
      <c r="A146" s="34">
        <v>92862</v>
      </c>
      <c r="B146" s="31" t="s">
        <v>480</v>
      </c>
      <c r="C146" s="32" t="s">
        <v>11</v>
      </c>
      <c r="D146" s="42">
        <v>12.09</v>
      </c>
      <c r="E146" s="42">
        <v>22.67</v>
      </c>
      <c r="F146" s="42">
        <v>16.7</v>
      </c>
      <c r="G146" s="42">
        <f t="shared" si="2"/>
        <v>51.460000000000008</v>
      </c>
    </row>
    <row r="147" spans="1:7" ht="38.25" x14ac:dyDescent="0.25">
      <c r="A147" s="34">
        <v>92863</v>
      </c>
      <c r="B147" s="31" t="s">
        <v>677</v>
      </c>
      <c r="C147" s="32" t="s">
        <v>11</v>
      </c>
      <c r="D147" s="42">
        <v>697.6</v>
      </c>
      <c r="E147" s="42">
        <v>24.94</v>
      </c>
      <c r="F147" s="42">
        <v>18.399999999999999</v>
      </c>
      <c r="G147" s="42">
        <f t="shared" si="2"/>
        <v>740.94</v>
      </c>
    </row>
    <row r="148" spans="1:7" ht="38.25" x14ac:dyDescent="0.25">
      <c r="A148" s="34">
        <v>92864</v>
      </c>
      <c r="B148" s="31" t="s">
        <v>481</v>
      </c>
      <c r="C148" s="32" t="s">
        <v>11</v>
      </c>
      <c r="D148" s="42">
        <v>13.36</v>
      </c>
      <c r="E148" s="42">
        <v>25.03</v>
      </c>
      <c r="F148" s="42">
        <v>18.45</v>
      </c>
      <c r="G148" s="42">
        <f t="shared" si="2"/>
        <v>56.84</v>
      </c>
    </row>
    <row r="149" spans="1:7" ht="38.25" x14ac:dyDescent="0.25">
      <c r="A149" s="34">
        <v>92210</v>
      </c>
      <c r="B149" s="31" t="s">
        <v>678</v>
      </c>
      <c r="C149" s="32" t="s">
        <v>11</v>
      </c>
      <c r="D149" s="42">
        <v>99.95</v>
      </c>
      <c r="E149" s="42">
        <v>25.92</v>
      </c>
      <c r="F149" s="42">
        <v>18.920000000000002</v>
      </c>
      <c r="G149" s="42">
        <f t="shared" si="2"/>
        <v>144.79000000000002</v>
      </c>
    </row>
    <row r="150" spans="1:7" ht="38.25" x14ac:dyDescent="0.25">
      <c r="A150" s="34">
        <v>92211</v>
      </c>
      <c r="B150" s="31" t="s">
        <v>679</v>
      </c>
      <c r="C150" s="32" t="s">
        <v>11</v>
      </c>
      <c r="D150" s="42">
        <v>119.91</v>
      </c>
      <c r="E150" s="42">
        <v>31.52</v>
      </c>
      <c r="F150" s="42">
        <v>22.86</v>
      </c>
      <c r="G150" s="42">
        <f t="shared" si="2"/>
        <v>174.29000000000002</v>
      </c>
    </row>
    <row r="151" spans="1:7" ht="38.25" x14ac:dyDescent="0.25">
      <c r="A151" s="34">
        <v>92212</v>
      </c>
      <c r="B151" s="31" t="s">
        <v>680</v>
      </c>
      <c r="C151" s="32" t="s">
        <v>11</v>
      </c>
      <c r="D151" s="42">
        <v>186.84</v>
      </c>
      <c r="E151" s="42">
        <v>37.26</v>
      </c>
      <c r="F151" s="42">
        <v>26.91</v>
      </c>
      <c r="G151" s="42">
        <f t="shared" si="2"/>
        <v>251.01</v>
      </c>
    </row>
    <row r="152" spans="1:7" ht="38.25" x14ac:dyDescent="0.25">
      <c r="A152" s="34">
        <v>92213</v>
      </c>
      <c r="B152" s="31" t="s">
        <v>681</v>
      </c>
      <c r="C152" s="32" t="s">
        <v>11</v>
      </c>
      <c r="D152" s="42">
        <v>250.51</v>
      </c>
      <c r="E152" s="42">
        <v>43</v>
      </c>
      <c r="F152" s="42">
        <v>30.85</v>
      </c>
      <c r="G152" s="42">
        <f t="shared" si="2"/>
        <v>324.36</v>
      </c>
    </row>
    <row r="153" spans="1:7" ht="38.25" x14ac:dyDescent="0.25">
      <c r="A153" s="34">
        <v>92214</v>
      </c>
      <c r="B153" s="31" t="s">
        <v>682</v>
      </c>
      <c r="C153" s="32" t="s">
        <v>11</v>
      </c>
      <c r="D153" s="42">
        <v>305.43</v>
      </c>
      <c r="E153" s="42">
        <v>49.19</v>
      </c>
      <c r="F153" s="42">
        <v>34.9</v>
      </c>
      <c r="G153" s="42">
        <f t="shared" si="2"/>
        <v>389.52</v>
      </c>
    </row>
    <row r="154" spans="1:7" ht="38.25" x14ac:dyDescent="0.25">
      <c r="A154" s="34">
        <v>92215</v>
      </c>
      <c r="B154" s="31" t="s">
        <v>683</v>
      </c>
      <c r="C154" s="32" t="s">
        <v>11</v>
      </c>
      <c r="D154" s="42">
        <v>352.11</v>
      </c>
      <c r="E154" s="42">
        <v>55.55</v>
      </c>
      <c r="F154" s="42">
        <v>38.97</v>
      </c>
      <c r="G154" s="42">
        <f t="shared" si="2"/>
        <v>446.63</v>
      </c>
    </row>
    <row r="155" spans="1:7" ht="38.25" x14ac:dyDescent="0.25">
      <c r="A155" s="34">
        <v>92216</v>
      </c>
      <c r="B155" s="31" t="s">
        <v>684</v>
      </c>
      <c r="C155" s="32" t="s">
        <v>11</v>
      </c>
      <c r="D155" s="42">
        <v>365.99</v>
      </c>
      <c r="E155" s="42">
        <v>62.44</v>
      </c>
      <c r="F155" s="42">
        <v>42.83</v>
      </c>
      <c r="G155" s="42">
        <f t="shared" si="2"/>
        <v>471.26</v>
      </c>
    </row>
    <row r="156" spans="1:7" ht="38.25" x14ac:dyDescent="0.25">
      <c r="A156" s="34">
        <v>92219</v>
      </c>
      <c r="B156" s="31" t="s">
        <v>685</v>
      </c>
      <c r="C156" s="32" t="s">
        <v>11</v>
      </c>
      <c r="D156" s="42">
        <v>102.64</v>
      </c>
      <c r="E156" s="42">
        <v>31.04</v>
      </c>
      <c r="F156" s="42">
        <v>22.61</v>
      </c>
      <c r="G156" s="42">
        <f t="shared" si="2"/>
        <v>156.29000000000002</v>
      </c>
    </row>
    <row r="157" spans="1:7" ht="38.25" x14ac:dyDescent="0.25">
      <c r="A157" s="34">
        <v>92220</v>
      </c>
      <c r="B157" s="31" t="s">
        <v>686</v>
      </c>
      <c r="C157" s="32" t="s">
        <v>11</v>
      </c>
      <c r="D157" s="42">
        <v>123.28</v>
      </c>
      <c r="E157" s="42">
        <v>37.770000000000003</v>
      </c>
      <c r="F157" s="42">
        <v>27.49</v>
      </c>
      <c r="G157" s="42">
        <f t="shared" si="2"/>
        <v>188.54000000000002</v>
      </c>
    </row>
    <row r="158" spans="1:7" ht="38.25" x14ac:dyDescent="0.25">
      <c r="A158" s="34">
        <v>92221</v>
      </c>
      <c r="B158" s="31" t="s">
        <v>687</v>
      </c>
      <c r="C158" s="32" t="s">
        <v>11</v>
      </c>
      <c r="D158" s="42">
        <v>190.8</v>
      </c>
      <c r="E158" s="42">
        <v>44.63</v>
      </c>
      <c r="F158" s="42">
        <v>32.28</v>
      </c>
      <c r="G158" s="42">
        <f t="shared" si="2"/>
        <v>267.71000000000004</v>
      </c>
    </row>
    <row r="159" spans="1:7" ht="38.25" x14ac:dyDescent="0.25">
      <c r="A159" s="34">
        <v>92222</v>
      </c>
      <c r="B159" s="31" t="s">
        <v>688</v>
      </c>
      <c r="C159" s="32" t="s">
        <v>11</v>
      </c>
      <c r="D159" s="42">
        <v>255.1</v>
      </c>
      <c r="E159" s="42">
        <v>51.49</v>
      </c>
      <c r="F159" s="42">
        <v>37.159999999999997</v>
      </c>
      <c r="G159" s="42">
        <f t="shared" si="2"/>
        <v>343.75</v>
      </c>
    </row>
    <row r="160" spans="1:7" ht="38.25" x14ac:dyDescent="0.25">
      <c r="A160" s="34">
        <v>92223</v>
      </c>
      <c r="B160" s="31" t="s">
        <v>689</v>
      </c>
      <c r="C160" s="32" t="s">
        <v>11</v>
      </c>
      <c r="D160" s="42">
        <v>310.52999999999997</v>
      </c>
      <c r="E160" s="42">
        <v>58.78</v>
      </c>
      <c r="F160" s="42">
        <v>41.91</v>
      </c>
      <c r="G160" s="42">
        <f t="shared" si="2"/>
        <v>411.21999999999991</v>
      </c>
    </row>
    <row r="161" spans="1:7" ht="38.25" x14ac:dyDescent="0.25">
      <c r="A161" s="34">
        <v>92224</v>
      </c>
      <c r="B161" s="31" t="s">
        <v>690</v>
      </c>
      <c r="C161" s="32" t="s">
        <v>11</v>
      </c>
      <c r="D161" s="42">
        <v>357.81</v>
      </c>
      <c r="E161" s="42">
        <v>66.209999999999994</v>
      </c>
      <c r="F161" s="42">
        <v>46.71</v>
      </c>
      <c r="G161" s="42">
        <f t="shared" si="2"/>
        <v>470.72999999999996</v>
      </c>
    </row>
    <row r="162" spans="1:7" ht="38.25" x14ac:dyDescent="0.25">
      <c r="A162" s="34">
        <v>92226</v>
      </c>
      <c r="B162" s="31" t="s">
        <v>691</v>
      </c>
      <c r="C162" s="32" t="s">
        <v>11</v>
      </c>
      <c r="D162" s="42">
        <v>372.34</v>
      </c>
      <c r="E162" s="42">
        <v>74.3</v>
      </c>
      <c r="F162" s="42">
        <v>51.59</v>
      </c>
      <c r="G162" s="42">
        <f t="shared" si="2"/>
        <v>498.23</v>
      </c>
    </row>
    <row r="163" spans="1:7" ht="38.25" x14ac:dyDescent="0.25">
      <c r="A163" s="34">
        <v>92808</v>
      </c>
      <c r="B163" s="31" t="s">
        <v>482</v>
      </c>
      <c r="C163" s="32" t="s">
        <v>11</v>
      </c>
      <c r="D163" s="42">
        <v>11.22</v>
      </c>
      <c r="E163" s="42">
        <v>20.399999999999999</v>
      </c>
      <c r="F163" s="42">
        <v>14.91</v>
      </c>
      <c r="G163" s="42">
        <f t="shared" si="2"/>
        <v>46.53</v>
      </c>
    </row>
    <row r="164" spans="1:7" ht="38.25" x14ac:dyDescent="0.25">
      <c r="A164" s="34">
        <v>92809</v>
      </c>
      <c r="B164" s="31" t="s">
        <v>483</v>
      </c>
      <c r="C164" s="32" t="s">
        <v>11</v>
      </c>
      <c r="D164" s="42">
        <v>14.67</v>
      </c>
      <c r="E164" s="42">
        <v>26</v>
      </c>
      <c r="F164" s="42">
        <v>18.96</v>
      </c>
      <c r="G164" s="42">
        <f t="shared" si="2"/>
        <v>59.63</v>
      </c>
    </row>
    <row r="165" spans="1:7" ht="38.25" x14ac:dyDescent="0.25">
      <c r="A165" s="34">
        <v>92810</v>
      </c>
      <c r="B165" s="31" t="s">
        <v>484</v>
      </c>
      <c r="C165" s="32" t="s">
        <v>11</v>
      </c>
      <c r="D165" s="42">
        <v>18.02</v>
      </c>
      <c r="E165" s="42">
        <v>31.59</v>
      </c>
      <c r="F165" s="42">
        <v>22.9</v>
      </c>
      <c r="G165" s="42">
        <f t="shared" si="2"/>
        <v>72.509999999999991</v>
      </c>
    </row>
    <row r="166" spans="1:7" ht="38.25" x14ac:dyDescent="0.25">
      <c r="A166" s="34">
        <v>92811</v>
      </c>
      <c r="B166" s="31" t="s">
        <v>485</v>
      </c>
      <c r="C166" s="32" t="s">
        <v>11</v>
      </c>
      <c r="D166" s="42">
        <v>21.93</v>
      </c>
      <c r="E166" s="42">
        <v>37.340000000000003</v>
      </c>
      <c r="F166" s="42">
        <v>26.94</v>
      </c>
      <c r="G166" s="42">
        <f t="shared" si="2"/>
        <v>86.210000000000008</v>
      </c>
    </row>
    <row r="167" spans="1:7" ht="38.25" x14ac:dyDescent="0.25">
      <c r="A167" s="34">
        <v>92812</v>
      </c>
      <c r="B167" s="31" t="s">
        <v>486</v>
      </c>
      <c r="C167" s="32" t="s">
        <v>11</v>
      </c>
      <c r="D167" s="42">
        <v>25.75</v>
      </c>
      <c r="E167" s="42">
        <v>43.09</v>
      </c>
      <c r="F167" s="42">
        <v>30.9</v>
      </c>
      <c r="G167" s="42">
        <f t="shared" si="2"/>
        <v>99.740000000000009</v>
      </c>
    </row>
    <row r="168" spans="1:7" ht="38.25" x14ac:dyDescent="0.25">
      <c r="A168" s="34">
        <v>92813</v>
      </c>
      <c r="B168" s="31" t="s">
        <v>487</v>
      </c>
      <c r="C168" s="32" t="s">
        <v>11</v>
      </c>
      <c r="D168" s="42">
        <v>31.1</v>
      </c>
      <c r="E168" s="42">
        <v>49.28</v>
      </c>
      <c r="F168" s="42">
        <v>34.950000000000003</v>
      </c>
      <c r="G168" s="42">
        <f t="shared" si="2"/>
        <v>115.33</v>
      </c>
    </row>
    <row r="169" spans="1:7" ht="38.25" x14ac:dyDescent="0.25">
      <c r="A169" s="34">
        <v>92814</v>
      </c>
      <c r="B169" s="31" t="s">
        <v>488</v>
      </c>
      <c r="C169" s="32" t="s">
        <v>11</v>
      </c>
      <c r="D169" s="42">
        <v>36.950000000000003</v>
      </c>
      <c r="E169" s="42">
        <v>55.62</v>
      </c>
      <c r="F169" s="42">
        <v>39.01</v>
      </c>
      <c r="G169" s="42">
        <f t="shared" si="2"/>
        <v>131.57999999999998</v>
      </c>
    </row>
    <row r="170" spans="1:7" ht="38.25" x14ac:dyDescent="0.25">
      <c r="A170" s="34">
        <v>92815</v>
      </c>
      <c r="B170" s="31" t="s">
        <v>489</v>
      </c>
      <c r="C170" s="32" t="s">
        <v>11</v>
      </c>
      <c r="D170" s="42">
        <v>44.59</v>
      </c>
      <c r="E170" s="42">
        <v>62.51</v>
      </c>
      <c r="F170" s="42">
        <v>42.88</v>
      </c>
      <c r="G170" s="42">
        <f t="shared" si="2"/>
        <v>149.97999999999999</v>
      </c>
    </row>
    <row r="171" spans="1:7" ht="38.25" x14ac:dyDescent="0.25">
      <c r="A171" s="34">
        <v>92816</v>
      </c>
      <c r="B171" s="31" t="s">
        <v>692</v>
      </c>
      <c r="C171" s="32" t="s">
        <v>11</v>
      </c>
      <c r="D171" s="42">
        <v>535.76</v>
      </c>
      <c r="E171" s="42">
        <v>78.150000000000006</v>
      </c>
      <c r="F171" s="42">
        <v>53.62</v>
      </c>
      <c r="G171" s="42">
        <f t="shared" si="2"/>
        <v>667.53</v>
      </c>
    </row>
    <row r="172" spans="1:7" ht="38.25" x14ac:dyDescent="0.25">
      <c r="A172" s="34">
        <v>92817</v>
      </c>
      <c r="B172" s="31" t="s">
        <v>490</v>
      </c>
      <c r="C172" s="32" t="s">
        <v>11</v>
      </c>
      <c r="D172" s="42">
        <v>55.8</v>
      </c>
      <c r="E172" s="42">
        <v>78.22</v>
      </c>
      <c r="F172" s="42">
        <v>53.66</v>
      </c>
      <c r="G172" s="42">
        <f t="shared" si="2"/>
        <v>187.67999999999998</v>
      </c>
    </row>
    <row r="173" spans="1:7" ht="38.25" x14ac:dyDescent="0.25">
      <c r="A173" s="34">
        <v>92818</v>
      </c>
      <c r="B173" s="31" t="s">
        <v>693</v>
      </c>
      <c r="C173" s="32" t="s">
        <v>11</v>
      </c>
      <c r="D173" s="42">
        <v>770.5</v>
      </c>
      <c r="E173" s="42">
        <v>105.18</v>
      </c>
      <c r="F173" s="42">
        <v>72.14</v>
      </c>
      <c r="G173" s="42">
        <f t="shared" si="2"/>
        <v>947.82</v>
      </c>
    </row>
    <row r="174" spans="1:7" ht="38.25" x14ac:dyDescent="0.25">
      <c r="A174" s="34">
        <v>92819</v>
      </c>
      <c r="B174" s="31" t="s">
        <v>491</v>
      </c>
      <c r="C174" s="32" t="s">
        <v>11</v>
      </c>
      <c r="D174" s="42">
        <v>75.19</v>
      </c>
      <c r="E174" s="42">
        <v>105.25</v>
      </c>
      <c r="F174" s="42">
        <v>72.19</v>
      </c>
      <c r="G174" s="42">
        <f t="shared" si="2"/>
        <v>252.63</v>
      </c>
    </row>
    <row r="175" spans="1:7" ht="38.25" x14ac:dyDescent="0.25">
      <c r="A175" s="34">
        <v>92820</v>
      </c>
      <c r="B175" s="31" t="s">
        <v>492</v>
      </c>
      <c r="C175" s="32" t="s">
        <v>11</v>
      </c>
      <c r="D175" s="42">
        <v>13.34</v>
      </c>
      <c r="E175" s="42">
        <v>24.41</v>
      </c>
      <c r="F175" s="42">
        <v>17.77</v>
      </c>
      <c r="G175" s="42">
        <f t="shared" si="2"/>
        <v>55.519999999999996</v>
      </c>
    </row>
    <row r="176" spans="1:7" ht="38.25" x14ac:dyDescent="0.25">
      <c r="A176" s="34">
        <v>92821</v>
      </c>
      <c r="B176" s="31" t="s">
        <v>493</v>
      </c>
      <c r="C176" s="32" t="s">
        <v>11</v>
      </c>
      <c r="D176" s="42">
        <v>17.37</v>
      </c>
      <c r="E176" s="42">
        <v>31.11</v>
      </c>
      <c r="F176" s="42">
        <v>22.65</v>
      </c>
      <c r="G176" s="42">
        <f t="shared" si="2"/>
        <v>71.13</v>
      </c>
    </row>
    <row r="177" spans="1:7" ht="38.25" x14ac:dyDescent="0.25">
      <c r="A177" s="34">
        <v>92822</v>
      </c>
      <c r="B177" s="31" t="s">
        <v>494</v>
      </c>
      <c r="C177" s="32" t="s">
        <v>11</v>
      </c>
      <c r="D177" s="42">
        <v>21.4</v>
      </c>
      <c r="E177" s="42">
        <v>37.840000000000003</v>
      </c>
      <c r="F177" s="42">
        <v>27.52</v>
      </c>
      <c r="G177" s="42">
        <f t="shared" si="2"/>
        <v>86.76</v>
      </c>
    </row>
    <row r="178" spans="1:7" ht="38.25" x14ac:dyDescent="0.25">
      <c r="A178" s="34">
        <v>92824</v>
      </c>
      <c r="B178" s="31" t="s">
        <v>495</v>
      </c>
      <c r="C178" s="32" t="s">
        <v>11</v>
      </c>
      <c r="D178" s="42">
        <v>25.88</v>
      </c>
      <c r="E178" s="42">
        <v>44.7</v>
      </c>
      <c r="F178" s="42">
        <v>32.33</v>
      </c>
      <c r="G178" s="42">
        <f t="shared" si="2"/>
        <v>102.91</v>
      </c>
    </row>
    <row r="179" spans="1:7" ht="38.25" x14ac:dyDescent="0.25">
      <c r="A179" s="34">
        <v>92825</v>
      </c>
      <c r="B179" s="31" t="s">
        <v>496</v>
      </c>
      <c r="C179" s="32" t="s">
        <v>11</v>
      </c>
      <c r="D179" s="42">
        <v>30.37</v>
      </c>
      <c r="E179" s="42">
        <v>51.56</v>
      </c>
      <c r="F179" s="42">
        <v>37.200000000000003</v>
      </c>
      <c r="G179" s="42">
        <f t="shared" si="2"/>
        <v>119.13000000000001</v>
      </c>
    </row>
    <row r="180" spans="1:7" ht="38.25" x14ac:dyDescent="0.25">
      <c r="A180" s="34">
        <v>92826</v>
      </c>
      <c r="B180" s="31" t="s">
        <v>497</v>
      </c>
      <c r="C180" s="32" t="s">
        <v>11</v>
      </c>
      <c r="D180" s="42">
        <v>36.229999999999997</v>
      </c>
      <c r="E180" s="42">
        <v>58.85</v>
      </c>
      <c r="F180" s="42">
        <v>41.95</v>
      </c>
      <c r="G180" s="42">
        <f t="shared" si="2"/>
        <v>137.03</v>
      </c>
    </row>
    <row r="181" spans="1:7" ht="38.25" x14ac:dyDescent="0.25">
      <c r="A181" s="34">
        <v>92827</v>
      </c>
      <c r="B181" s="31" t="s">
        <v>498</v>
      </c>
      <c r="C181" s="32" t="s">
        <v>11</v>
      </c>
      <c r="D181" s="42">
        <v>42.64</v>
      </c>
      <c r="E181" s="42">
        <v>66.28</v>
      </c>
      <c r="F181" s="42">
        <v>46.76</v>
      </c>
      <c r="G181" s="42">
        <f t="shared" si="2"/>
        <v>155.68</v>
      </c>
    </row>
    <row r="182" spans="1:7" ht="38.25" x14ac:dyDescent="0.25">
      <c r="A182" s="34">
        <v>92828</v>
      </c>
      <c r="B182" s="31" t="s">
        <v>499</v>
      </c>
      <c r="C182" s="32" t="s">
        <v>11</v>
      </c>
      <c r="D182" s="42">
        <v>50.93</v>
      </c>
      <c r="E182" s="42">
        <v>74.38</v>
      </c>
      <c r="F182" s="42">
        <v>51.64</v>
      </c>
      <c r="G182" s="42">
        <f t="shared" si="2"/>
        <v>176.95</v>
      </c>
    </row>
    <row r="183" spans="1:7" ht="38.25" x14ac:dyDescent="0.25">
      <c r="A183" s="34">
        <v>92829</v>
      </c>
      <c r="B183" s="31" t="s">
        <v>694</v>
      </c>
      <c r="C183" s="32" t="s">
        <v>11</v>
      </c>
      <c r="D183" s="42">
        <v>543.21</v>
      </c>
      <c r="E183" s="42">
        <v>92.16</v>
      </c>
      <c r="F183" s="42">
        <v>64</v>
      </c>
      <c r="G183" s="42">
        <f t="shared" si="2"/>
        <v>699.37</v>
      </c>
    </row>
    <row r="184" spans="1:7" ht="38.25" x14ac:dyDescent="0.25">
      <c r="A184" s="34">
        <v>92830</v>
      </c>
      <c r="B184" s="31" t="s">
        <v>500</v>
      </c>
      <c r="C184" s="32" t="s">
        <v>11</v>
      </c>
      <c r="D184" s="42">
        <v>63.24</v>
      </c>
      <c r="E184" s="42">
        <v>92.24</v>
      </c>
      <c r="F184" s="42">
        <v>64.040000000000006</v>
      </c>
      <c r="G184" s="42">
        <f t="shared" si="2"/>
        <v>219.51999999999998</v>
      </c>
    </row>
    <row r="185" spans="1:7" ht="38.25" x14ac:dyDescent="0.25">
      <c r="A185" s="34">
        <v>92831</v>
      </c>
      <c r="B185" s="31" t="s">
        <v>695</v>
      </c>
      <c r="C185" s="32" t="s">
        <v>11</v>
      </c>
      <c r="D185" s="42">
        <v>779.42</v>
      </c>
      <c r="E185" s="42">
        <v>122.51</v>
      </c>
      <c r="F185" s="42">
        <v>85.06</v>
      </c>
      <c r="G185" s="42">
        <f t="shared" si="2"/>
        <v>986.99</v>
      </c>
    </row>
    <row r="186" spans="1:7" ht="38.25" x14ac:dyDescent="0.25">
      <c r="A186" s="34">
        <v>92832</v>
      </c>
      <c r="B186" s="31" t="s">
        <v>501</v>
      </c>
      <c r="C186" s="32" t="s">
        <v>11</v>
      </c>
      <c r="D186" s="42">
        <v>84.11</v>
      </c>
      <c r="E186" s="42">
        <v>122.58</v>
      </c>
      <c r="F186" s="42">
        <v>85.11</v>
      </c>
      <c r="G186" s="42">
        <f t="shared" si="2"/>
        <v>291.8</v>
      </c>
    </row>
    <row r="187" spans="1:7" ht="38.25" x14ac:dyDescent="0.25">
      <c r="A187" s="34">
        <v>95565</v>
      </c>
      <c r="B187" s="31" t="s">
        <v>659</v>
      </c>
      <c r="C187" s="32" t="s">
        <v>11</v>
      </c>
      <c r="D187" s="42">
        <v>86.79</v>
      </c>
      <c r="E187" s="42">
        <v>20.329999999999998</v>
      </c>
      <c r="F187" s="42">
        <v>14.87</v>
      </c>
      <c r="G187" s="42">
        <f t="shared" si="2"/>
        <v>121.99000000000001</v>
      </c>
    </row>
    <row r="188" spans="1:7" ht="38.25" x14ac:dyDescent="0.25">
      <c r="A188" s="34">
        <v>95566</v>
      </c>
      <c r="B188" s="31" t="s">
        <v>660</v>
      </c>
      <c r="C188" s="32" t="s">
        <v>11</v>
      </c>
      <c r="D188" s="42">
        <v>88.89</v>
      </c>
      <c r="E188" s="42">
        <v>24.35</v>
      </c>
      <c r="F188" s="42">
        <v>17.739999999999998</v>
      </c>
      <c r="G188" s="42">
        <f t="shared" si="2"/>
        <v>130.98000000000002</v>
      </c>
    </row>
    <row r="189" spans="1:7" ht="38.25" x14ac:dyDescent="0.25">
      <c r="A189" s="34">
        <v>95567</v>
      </c>
      <c r="B189" s="31" t="s">
        <v>658</v>
      </c>
      <c r="C189" s="32" t="s">
        <v>11</v>
      </c>
      <c r="D189" s="42">
        <v>40.65</v>
      </c>
      <c r="E189" s="42">
        <v>20.350000000000001</v>
      </c>
      <c r="F189" s="42">
        <v>14.88</v>
      </c>
      <c r="G189" s="42">
        <f t="shared" si="2"/>
        <v>75.88</v>
      </c>
    </row>
    <row r="190" spans="1:7" ht="38.25" x14ac:dyDescent="0.25">
      <c r="A190" s="34">
        <v>95568</v>
      </c>
      <c r="B190" s="31" t="s">
        <v>661</v>
      </c>
      <c r="C190" s="32" t="s">
        <v>11</v>
      </c>
      <c r="D190" s="42">
        <v>49.43</v>
      </c>
      <c r="E190" s="42">
        <v>25.95</v>
      </c>
      <c r="F190" s="42">
        <v>18.940000000000001</v>
      </c>
      <c r="G190" s="42">
        <f t="shared" si="2"/>
        <v>94.32</v>
      </c>
    </row>
    <row r="191" spans="1:7" ht="38.25" x14ac:dyDescent="0.25">
      <c r="A191" s="34">
        <v>95569</v>
      </c>
      <c r="B191" s="31" t="s">
        <v>662</v>
      </c>
      <c r="C191" s="32" t="s">
        <v>11</v>
      </c>
      <c r="D191" s="42">
        <v>69.73</v>
      </c>
      <c r="E191" s="42">
        <v>31.53</v>
      </c>
      <c r="F191" s="42">
        <v>22.87</v>
      </c>
      <c r="G191" s="42">
        <f t="shared" si="2"/>
        <v>124.13000000000001</v>
      </c>
    </row>
    <row r="192" spans="1:7" ht="38.25" x14ac:dyDescent="0.25">
      <c r="A192" s="34">
        <v>95570</v>
      </c>
      <c r="B192" s="31" t="s">
        <v>663</v>
      </c>
      <c r="C192" s="32" t="s">
        <v>11</v>
      </c>
      <c r="D192" s="42">
        <v>42.75</v>
      </c>
      <c r="E192" s="42">
        <v>24.37</v>
      </c>
      <c r="F192" s="42">
        <v>17.75</v>
      </c>
      <c r="G192" s="42">
        <f t="shared" si="2"/>
        <v>84.87</v>
      </c>
    </row>
    <row r="193" spans="1:7" ht="38.25" x14ac:dyDescent="0.25">
      <c r="A193" s="34">
        <v>95571</v>
      </c>
      <c r="B193" s="31" t="s">
        <v>664</v>
      </c>
      <c r="C193" s="32" t="s">
        <v>11</v>
      </c>
      <c r="D193" s="42">
        <v>52.13</v>
      </c>
      <c r="E193" s="42">
        <v>31.06</v>
      </c>
      <c r="F193" s="42">
        <v>22.63</v>
      </c>
      <c r="G193" s="42">
        <f t="shared" si="2"/>
        <v>105.82</v>
      </c>
    </row>
    <row r="194" spans="1:7" ht="38.25" x14ac:dyDescent="0.25">
      <c r="A194" s="34">
        <v>95572</v>
      </c>
      <c r="B194" s="31" t="s">
        <v>665</v>
      </c>
      <c r="C194" s="32" t="s">
        <v>11</v>
      </c>
      <c r="D194" s="42">
        <v>73.09</v>
      </c>
      <c r="E194" s="42">
        <v>37.79</v>
      </c>
      <c r="F194" s="42">
        <v>27.5</v>
      </c>
      <c r="G194" s="42">
        <f t="shared" si="2"/>
        <v>138.38</v>
      </c>
    </row>
    <row r="195" spans="1:7" ht="38.25" x14ac:dyDescent="0.25">
      <c r="A195" s="34">
        <v>97127</v>
      </c>
      <c r="B195" s="31" t="s">
        <v>1898</v>
      </c>
      <c r="C195" s="32" t="s">
        <v>11</v>
      </c>
      <c r="D195" s="42">
        <v>1.93</v>
      </c>
      <c r="E195" s="42">
        <v>4.2300000000000004</v>
      </c>
      <c r="F195" s="42">
        <v>0</v>
      </c>
      <c r="G195" s="42">
        <f t="shared" ref="G195:G258" si="3">SUM(D195:F195)</f>
        <v>6.16</v>
      </c>
    </row>
    <row r="196" spans="1:7" ht="38.25" x14ac:dyDescent="0.25">
      <c r="A196" s="34">
        <v>97128</v>
      </c>
      <c r="B196" s="31" t="s">
        <v>1899</v>
      </c>
      <c r="C196" s="32" t="s">
        <v>11</v>
      </c>
      <c r="D196" s="42">
        <v>3.23</v>
      </c>
      <c r="E196" s="42">
        <v>6.76</v>
      </c>
      <c r="F196" s="42">
        <v>1.83</v>
      </c>
      <c r="G196" s="42">
        <f t="shared" si="3"/>
        <v>11.82</v>
      </c>
    </row>
    <row r="197" spans="1:7" ht="38.25" x14ac:dyDescent="0.25">
      <c r="A197" s="34">
        <v>97129</v>
      </c>
      <c r="B197" s="31" t="s">
        <v>1900</v>
      </c>
      <c r="C197" s="32" t="s">
        <v>11</v>
      </c>
      <c r="D197" s="42">
        <v>4.0199999999999996</v>
      </c>
      <c r="E197" s="42">
        <v>8.2899999999999991</v>
      </c>
      <c r="F197" s="42">
        <v>2.23</v>
      </c>
      <c r="G197" s="42">
        <f t="shared" si="3"/>
        <v>14.54</v>
      </c>
    </row>
    <row r="198" spans="1:7" ht="38.25" x14ac:dyDescent="0.25">
      <c r="A198" s="34">
        <v>97130</v>
      </c>
      <c r="B198" s="31" t="s">
        <v>1901</v>
      </c>
      <c r="C198" s="32" t="s">
        <v>11</v>
      </c>
      <c r="D198" s="42">
        <v>4.78</v>
      </c>
      <c r="E198" s="42">
        <v>9.81</v>
      </c>
      <c r="F198" s="42">
        <v>2.67</v>
      </c>
      <c r="G198" s="42">
        <f t="shared" si="3"/>
        <v>17.259999999999998</v>
      </c>
    </row>
    <row r="199" spans="1:7" ht="38.25" x14ac:dyDescent="0.25">
      <c r="A199" s="34">
        <v>97131</v>
      </c>
      <c r="B199" s="31" t="s">
        <v>1902</v>
      </c>
      <c r="C199" s="32" t="s">
        <v>11</v>
      </c>
      <c r="D199" s="42">
        <v>5.52</v>
      </c>
      <c r="E199" s="42">
        <v>11.36</v>
      </c>
      <c r="F199" s="42">
        <v>3.08</v>
      </c>
      <c r="G199" s="42">
        <f t="shared" si="3"/>
        <v>19.96</v>
      </c>
    </row>
    <row r="200" spans="1:7" ht="38.25" x14ac:dyDescent="0.25">
      <c r="A200" s="34">
        <v>97132</v>
      </c>
      <c r="B200" s="31" t="s">
        <v>1903</v>
      </c>
      <c r="C200" s="32" t="s">
        <v>11</v>
      </c>
      <c r="D200" s="42">
        <v>6.28</v>
      </c>
      <c r="E200" s="42">
        <v>12.88</v>
      </c>
      <c r="F200" s="42">
        <v>3.5</v>
      </c>
      <c r="G200" s="42">
        <f t="shared" si="3"/>
        <v>22.66</v>
      </c>
    </row>
    <row r="201" spans="1:7" ht="38.25" x14ac:dyDescent="0.25">
      <c r="A201" s="34">
        <v>97133</v>
      </c>
      <c r="B201" s="31" t="s">
        <v>1904</v>
      </c>
      <c r="C201" s="32" t="s">
        <v>11</v>
      </c>
      <c r="D201" s="42">
        <v>7.82</v>
      </c>
      <c r="E201" s="42">
        <v>15.94</v>
      </c>
      <c r="F201" s="42">
        <v>4.33</v>
      </c>
      <c r="G201" s="42">
        <f t="shared" si="3"/>
        <v>28.089999999999996</v>
      </c>
    </row>
    <row r="202" spans="1:7" ht="38.25" x14ac:dyDescent="0.25">
      <c r="A202" s="34">
        <v>97134</v>
      </c>
      <c r="B202" s="31" t="s">
        <v>1905</v>
      </c>
      <c r="C202" s="32" t="s">
        <v>11</v>
      </c>
      <c r="D202" s="42">
        <v>1.04</v>
      </c>
      <c r="E202" s="42">
        <v>1.77</v>
      </c>
      <c r="F202" s="42">
        <v>0</v>
      </c>
      <c r="G202" s="42">
        <f t="shared" si="3"/>
        <v>2.81</v>
      </c>
    </row>
    <row r="203" spans="1:7" ht="38.25" x14ac:dyDescent="0.25">
      <c r="A203" s="34">
        <v>97135</v>
      </c>
      <c r="B203" s="31" t="s">
        <v>1906</v>
      </c>
      <c r="C203" s="32" t="s">
        <v>11</v>
      </c>
      <c r="D203" s="42">
        <v>1.94</v>
      </c>
      <c r="E203" s="42">
        <v>2.92</v>
      </c>
      <c r="F203" s="42">
        <v>1.07</v>
      </c>
      <c r="G203" s="42">
        <f t="shared" si="3"/>
        <v>5.93</v>
      </c>
    </row>
    <row r="204" spans="1:7" ht="38.25" x14ac:dyDescent="0.25">
      <c r="A204" s="34">
        <v>97136</v>
      </c>
      <c r="B204" s="31" t="s">
        <v>1907</v>
      </c>
      <c r="C204" s="32" t="s">
        <v>11</v>
      </c>
      <c r="D204" s="42">
        <v>2.4</v>
      </c>
      <c r="E204" s="42">
        <v>3.6</v>
      </c>
      <c r="F204" s="42">
        <v>1.29</v>
      </c>
      <c r="G204" s="42">
        <f t="shared" si="3"/>
        <v>7.29</v>
      </c>
    </row>
    <row r="205" spans="1:7" ht="38.25" x14ac:dyDescent="0.25">
      <c r="A205" s="34">
        <v>97137</v>
      </c>
      <c r="B205" s="31" t="s">
        <v>1908</v>
      </c>
      <c r="C205" s="32" t="s">
        <v>11</v>
      </c>
      <c r="D205" s="42">
        <v>2.89</v>
      </c>
      <c r="E205" s="42">
        <v>4.22</v>
      </c>
      <c r="F205" s="42">
        <v>1.55</v>
      </c>
      <c r="G205" s="42">
        <f t="shared" si="3"/>
        <v>8.66</v>
      </c>
    </row>
    <row r="206" spans="1:7" ht="38.25" x14ac:dyDescent="0.25">
      <c r="A206" s="34">
        <v>97138</v>
      </c>
      <c r="B206" s="31" t="s">
        <v>1909</v>
      </c>
      <c r="C206" s="32" t="s">
        <v>11</v>
      </c>
      <c r="D206" s="42">
        <v>3.32</v>
      </c>
      <c r="E206" s="42">
        <v>4.8899999999999997</v>
      </c>
      <c r="F206" s="42">
        <v>1.8</v>
      </c>
      <c r="G206" s="42">
        <f t="shared" si="3"/>
        <v>10.01</v>
      </c>
    </row>
    <row r="207" spans="1:7" ht="38.25" x14ac:dyDescent="0.25">
      <c r="A207" s="34">
        <v>97139</v>
      </c>
      <c r="B207" s="31" t="s">
        <v>1910</v>
      </c>
      <c r="C207" s="32" t="s">
        <v>11</v>
      </c>
      <c r="D207" s="42">
        <v>3.77</v>
      </c>
      <c r="E207" s="42">
        <v>5.56</v>
      </c>
      <c r="F207" s="42">
        <v>2.04</v>
      </c>
      <c r="G207" s="42">
        <f t="shared" si="3"/>
        <v>11.370000000000001</v>
      </c>
    </row>
    <row r="208" spans="1:7" ht="38.25" x14ac:dyDescent="0.25">
      <c r="A208" s="34">
        <v>97140</v>
      </c>
      <c r="B208" s="31" t="s">
        <v>1911</v>
      </c>
      <c r="C208" s="32" t="s">
        <v>11</v>
      </c>
      <c r="D208" s="42">
        <v>4.6900000000000004</v>
      </c>
      <c r="E208" s="42">
        <v>6.89</v>
      </c>
      <c r="F208" s="42">
        <v>2.52</v>
      </c>
      <c r="G208" s="42">
        <f t="shared" si="3"/>
        <v>14.1</v>
      </c>
    </row>
    <row r="209" spans="1:7" ht="25.5" x14ac:dyDescent="0.25">
      <c r="A209" s="34">
        <v>103089</v>
      </c>
      <c r="B209" s="31" t="s">
        <v>1912</v>
      </c>
      <c r="C209" s="32" t="s">
        <v>11</v>
      </c>
      <c r="D209" s="42">
        <v>4.17</v>
      </c>
      <c r="E209" s="42">
        <v>5.05</v>
      </c>
      <c r="F209" s="42">
        <v>2.75</v>
      </c>
      <c r="G209" s="42">
        <f t="shared" si="3"/>
        <v>11.969999999999999</v>
      </c>
    </row>
    <row r="210" spans="1:7" ht="25.5" x14ac:dyDescent="0.25">
      <c r="A210" s="34">
        <v>103090</v>
      </c>
      <c r="B210" s="31" t="s">
        <v>1913</v>
      </c>
      <c r="C210" s="32" t="s">
        <v>11</v>
      </c>
      <c r="D210" s="42">
        <v>4.97</v>
      </c>
      <c r="E210" s="42">
        <v>6.12</v>
      </c>
      <c r="F210" s="42">
        <v>3.25</v>
      </c>
      <c r="G210" s="42">
        <f t="shared" si="3"/>
        <v>14.34</v>
      </c>
    </row>
    <row r="211" spans="1:7" ht="25.5" x14ac:dyDescent="0.25">
      <c r="A211" s="34">
        <v>103091</v>
      </c>
      <c r="B211" s="31" t="s">
        <v>1914</v>
      </c>
      <c r="C211" s="32" t="s">
        <v>11</v>
      </c>
      <c r="D211" s="42">
        <v>6.97</v>
      </c>
      <c r="E211" s="42">
        <v>8.82</v>
      </c>
      <c r="F211" s="42">
        <v>4.4400000000000004</v>
      </c>
      <c r="G211" s="42">
        <f t="shared" si="3"/>
        <v>20.23</v>
      </c>
    </row>
    <row r="212" spans="1:7" ht="25.5" x14ac:dyDescent="0.25">
      <c r="A212" s="34">
        <v>103092</v>
      </c>
      <c r="B212" s="31" t="s">
        <v>1915</v>
      </c>
      <c r="C212" s="32" t="s">
        <v>11</v>
      </c>
      <c r="D212" s="42">
        <v>8.9700000000000006</v>
      </c>
      <c r="E212" s="42">
        <v>11.5</v>
      </c>
      <c r="F212" s="42">
        <v>5.65</v>
      </c>
      <c r="G212" s="42">
        <f t="shared" si="3"/>
        <v>26.119999999999997</v>
      </c>
    </row>
    <row r="213" spans="1:7" ht="25.5" x14ac:dyDescent="0.25">
      <c r="A213" s="34">
        <v>103093</v>
      </c>
      <c r="B213" s="31" t="s">
        <v>1916</v>
      </c>
      <c r="C213" s="32" t="s">
        <v>11</v>
      </c>
      <c r="D213" s="42">
        <v>13.71</v>
      </c>
      <c r="E213" s="42">
        <v>17.59</v>
      </c>
      <c r="F213" s="42">
        <v>8.65</v>
      </c>
      <c r="G213" s="42">
        <f t="shared" si="3"/>
        <v>39.950000000000003</v>
      </c>
    </row>
    <row r="214" spans="1:7" ht="25.5" x14ac:dyDescent="0.25">
      <c r="A214" s="34">
        <v>103094</v>
      </c>
      <c r="B214" s="31" t="s">
        <v>1917</v>
      </c>
      <c r="C214" s="32" t="s">
        <v>11</v>
      </c>
      <c r="D214" s="42">
        <v>15.72</v>
      </c>
      <c r="E214" s="42">
        <v>20.260000000000002</v>
      </c>
      <c r="F214" s="42">
        <v>9.8800000000000008</v>
      </c>
      <c r="G214" s="42">
        <f t="shared" si="3"/>
        <v>45.860000000000007</v>
      </c>
    </row>
    <row r="215" spans="1:7" ht="25.5" x14ac:dyDescent="0.25">
      <c r="A215" s="34">
        <v>103095</v>
      </c>
      <c r="B215" s="31" t="s">
        <v>1918</v>
      </c>
      <c r="C215" s="32" t="s">
        <v>11</v>
      </c>
      <c r="D215" s="42">
        <v>20.47</v>
      </c>
      <c r="E215" s="42">
        <v>26.36</v>
      </c>
      <c r="F215" s="42">
        <v>12.83</v>
      </c>
      <c r="G215" s="42">
        <f t="shared" si="3"/>
        <v>59.66</v>
      </c>
    </row>
    <row r="216" spans="1:7" ht="25.5" x14ac:dyDescent="0.25">
      <c r="A216" s="34">
        <v>103096</v>
      </c>
      <c r="B216" s="31" t="s">
        <v>1919</v>
      </c>
      <c r="C216" s="32" t="s">
        <v>11</v>
      </c>
      <c r="D216" s="42">
        <v>22.47</v>
      </c>
      <c r="E216" s="42">
        <v>29.05</v>
      </c>
      <c r="F216" s="42">
        <v>14.07</v>
      </c>
      <c r="G216" s="42">
        <f t="shared" si="3"/>
        <v>65.59</v>
      </c>
    </row>
    <row r="217" spans="1:7" ht="25.5" x14ac:dyDescent="0.25">
      <c r="A217" s="34">
        <v>103097</v>
      </c>
      <c r="B217" s="31" t="s">
        <v>1920</v>
      </c>
      <c r="C217" s="32" t="s">
        <v>11</v>
      </c>
      <c r="D217" s="42">
        <v>27.22</v>
      </c>
      <c r="E217" s="42">
        <v>35.14</v>
      </c>
      <c r="F217" s="42">
        <v>17.05</v>
      </c>
      <c r="G217" s="42">
        <f t="shared" si="3"/>
        <v>79.41</v>
      </c>
    </row>
    <row r="218" spans="1:7" ht="25.5" x14ac:dyDescent="0.25">
      <c r="A218" s="34">
        <v>103098</v>
      </c>
      <c r="B218" s="31" t="s">
        <v>1921</v>
      </c>
      <c r="C218" s="32" t="s">
        <v>11</v>
      </c>
      <c r="D218" s="42">
        <v>29.23</v>
      </c>
      <c r="E218" s="42">
        <v>37.83</v>
      </c>
      <c r="F218" s="42">
        <v>18.260000000000002</v>
      </c>
      <c r="G218" s="42">
        <f t="shared" si="3"/>
        <v>85.320000000000007</v>
      </c>
    </row>
    <row r="219" spans="1:7" ht="25.5" x14ac:dyDescent="0.25">
      <c r="A219" s="34">
        <v>103099</v>
      </c>
      <c r="B219" s="31" t="s">
        <v>1922</v>
      </c>
      <c r="C219" s="32" t="s">
        <v>11</v>
      </c>
      <c r="D219" s="42">
        <v>33.21</v>
      </c>
      <c r="E219" s="42">
        <v>43.21</v>
      </c>
      <c r="F219" s="42">
        <v>20.69</v>
      </c>
      <c r="G219" s="42">
        <f t="shared" si="3"/>
        <v>97.11</v>
      </c>
    </row>
    <row r="220" spans="1:7" ht="25.5" x14ac:dyDescent="0.25">
      <c r="A220" s="34">
        <v>103100</v>
      </c>
      <c r="B220" s="31" t="s">
        <v>1923</v>
      </c>
      <c r="C220" s="32" t="s">
        <v>11</v>
      </c>
      <c r="D220" s="42">
        <v>35.380000000000003</v>
      </c>
      <c r="E220" s="42">
        <v>46.31</v>
      </c>
      <c r="F220" s="42">
        <v>21.99</v>
      </c>
      <c r="G220" s="42">
        <f t="shared" si="3"/>
        <v>103.67999999999999</v>
      </c>
    </row>
    <row r="221" spans="1:7" ht="25.5" x14ac:dyDescent="0.25">
      <c r="A221" s="34">
        <v>103101</v>
      </c>
      <c r="B221" s="31" t="s">
        <v>1924</v>
      </c>
      <c r="C221" s="32" t="s">
        <v>11</v>
      </c>
      <c r="D221" s="42">
        <v>38.979999999999997</v>
      </c>
      <c r="E221" s="42">
        <v>51.15</v>
      </c>
      <c r="F221" s="42">
        <v>24.12</v>
      </c>
      <c r="G221" s="42">
        <f t="shared" si="3"/>
        <v>114.25</v>
      </c>
    </row>
    <row r="222" spans="1:7" ht="25.5" x14ac:dyDescent="0.25">
      <c r="A222" s="34">
        <v>103102</v>
      </c>
      <c r="B222" s="31" t="s">
        <v>1925</v>
      </c>
      <c r="C222" s="32" t="s">
        <v>11</v>
      </c>
      <c r="D222" s="42">
        <v>44.88</v>
      </c>
      <c r="E222" s="42">
        <v>58.89</v>
      </c>
      <c r="F222" s="42">
        <v>27.79</v>
      </c>
      <c r="G222" s="42">
        <f t="shared" si="3"/>
        <v>131.56</v>
      </c>
    </row>
    <row r="223" spans="1:7" ht="25.5" x14ac:dyDescent="0.25">
      <c r="A223" s="34">
        <v>103103</v>
      </c>
      <c r="B223" s="31" t="s">
        <v>1926</v>
      </c>
      <c r="C223" s="32" t="s">
        <v>11</v>
      </c>
      <c r="D223" s="42">
        <v>48.45</v>
      </c>
      <c r="E223" s="42">
        <v>63.73</v>
      </c>
      <c r="F223" s="42">
        <v>29.94</v>
      </c>
      <c r="G223" s="42">
        <f t="shared" si="3"/>
        <v>142.12</v>
      </c>
    </row>
    <row r="224" spans="1:7" ht="25.5" x14ac:dyDescent="0.25">
      <c r="A224" s="34">
        <v>103104</v>
      </c>
      <c r="B224" s="31" t="s">
        <v>1927</v>
      </c>
      <c r="C224" s="32" t="s">
        <v>11</v>
      </c>
      <c r="D224" s="42">
        <v>57.93</v>
      </c>
      <c r="E224" s="42">
        <v>76.33</v>
      </c>
      <c r="F224" s="42">
        <v>35.75</v>
      </c>
      <c r="G224" s="42">
        <f t="shared" si="3"/>
        <v>170.01</v>
      </c>
    </row>
    <row r="225" spans="1:7" ht="25.5" x14ac:dyDescent="0.25">
      <c r="A225" s="34">
        <v>103105</v>
      </c>
      <c r="B225" s="31" t="s">
        <v>1928</v>
      </c>
      <c r="C225" s="32" t="s">
        <v>8</v>
      </c>
      <c r="D225" s="42">
        <v>18.5</v>
      </c>
      <c r="E225" s="42">
        <v>16.75</v>
      </c>
      <c r="F225" s="42">
        <v>13.86</v>
      </c>
      <c r="G225" s="42">
        <f t="shared" si="3"/>
        <v>49.11</v>
      </c>
    </row>
    <row r="226" spans="1:7" ht="25.5" x14ac:dyDescent="0.25">
      <c r="A226" s="34">
        <v>103106</v>
      </c>
      <c r="B226" s="31" t="s">
        <v>1929</v>
      </c>
      <c r="C226" s="32" t="s">
        <v>8</v>
      </c>
      <c r="D226" s="42">
        <v>21.89</v>
      </c>
      <c r="E226" s="42">
        <v>20.97</v>
      </c>
      <c r="F226" s="42">
        <v>16.04</v>
      </c>
      <c r="G226" s="42">
        <f t="shared" si="3"/>
        <v>58.9</v>
      </c>
    </row>
    <row r="227" spans="1:7" ht="25.5" x14ac:dyDescent="0.25">
      <c r="A227" s="34">
        <v>103107</v>
      </c>
      <c r="B227" s="31" t="s">
        <v>1930</v>
      </c>
      <c r="C227" s="32" t="s">
        <v>8</v>
      </c>
      <c r="D227" s="42">
        <v>30.38</v>
      </c>
      <c r="E227" s="42">
        <v>31.51</v>
      </c>
      <c r="F227" s="42">
        <v>21.48</v>
      </c>
      <c r="G227" s="42">
        <f t="shared" si="3"/>
        <v>83.37</v>
      </c>
    </row>
    <row r="228" spans="1:7" ht="25.5" x14ac:dyDescent="0.25">
      <c r="A228" s="34">
        <v>103108</v>
      </c>
      <c r="B228" s="31" t="s">
        <v>1931</v>
      </c>
      <c r="C228" s="32" t="s">
        <v>8</v>
      </c>
      <c r="D228" s="42">
        <v>38.880000000000003</v>
      </c>
      <c r="E228" s="42">
        <v>42.03</v>
      </c>
      <c r="F228" s="42">
        <v>26.93</v>
      </c>
      <c r="G228" s="42">
        <f t="shared" si="3"/>
        <v>107.84</v>
      </c>
    </row>
    <row r="229" spans="1:7" ht="25.5" x14ac:dyDescent="0.25">
      <c r="A229" s="34">
        <v>103109</v>
      </c>
      <c r="B229" s="31" t="s">
        <v>1932</v>
      </c>
      <c r="C229" s="32" t="s">
        <v>8</v>
      </c>
      <c r="D229" s="42">
        <v>63.35</v>
      </c>
      <c r="E229" s="42">
        <v>72.290000000000006</v>
      </c>
      <c r="F229" s="42">
        <v>42.66</v>
      </c>
      <c r="G229" s="42">
        <f t="shared" si="3"/>
        <v>178.3</v>
      </c>
    </row>
    <row r="230" spans="1:7" ht="25.5" x14ac:dyDescent="0.25">
      <c r="A230" s="34">
        <v>103110</v>
      </c>
      <c r="B230" s="31" t="s">
        <v>1933</v>
      </c>
      <c r="C230" s="32" t="s">
        <v>8</v>
      </c>
      <c r="D230" s="42">
        <v>71.849999999999994</v>
      </c>
      <c r="E230" s="42">
        <v>82.81</v>
      </c>
      <c r="F230" s="42">
        <v>48.09</v>
      </c>
      <c r="G230" s="42">
        <f t="shared" si="3"/>
        <v>202.75</v>
      </c>
    </row>
    <row r="231" spans="1:7" ht="25.5" x14ac:dyDescent="0.25">
      <c r="A231" s="34">
        <v>103111</v>
      </c>
      <c r="B231" s="31" t="s">
        <v>1934</v>
      </c>
      <c r="C231" s="32" t="s">
        <v>8</v>
      </c>
      <c r="D231" s="42">
        <v>96.28</v>
      </c>
      <c r="E231" s="42">
        <v>113.1</v>
      </c>
      <c r="F231" s="42">
        <v>63.82</v>
      </c>
      <c r="G231" s="42">
        <f t="shared" si="3"/>
        <v>273.2</v>
      </c>
    </row>
    <row r="232" spans="1:7" ht="25.5" x14ac:dyDescent="0.25">
      <c r="A232" s="34">
        <v>103112</v>
      </c>
      <c r="B232" s="31" t="s">
        <v>1935</v>
      </c>
      <c r="C232" s="32" t="s">
        <v>8</v>
      </c>
      <c r="D232" s="42">
        <v>104.82</v>
      </c>
      <c r="E232" s="42">
        <v>123.6</v>
      </c>
      <c r="F232" s="42">
        <v>69.25</v>
      </c>
      <c r="G232" s="42">
        <f t="shared" si="3"/>
        <v>297.66999999999996</v>
      </c>
    </row>
    <row r="233" spans="1:7" ht="25.5" x14ac:dyDescent="0.25">
      <c r="A233" s="34">
        <v>103113</v>
      </c>
      <c r="B233" s="31" t="s">
        <v>1936</v>
      </c>
      <c r="C233" s="32" t="s">
        <v>8</v>
      </c>
      <c r="D233" s="42">
        <v>129.25</v>
      </c>
      <c r="E233" s="42">
        <v>153.86000000000001</v>
      </c>
      <c r="F233" s="42">
        <v>84.99</v>
      </c>
      <c r="G233" s="42">
        <f t="shared" si="3"/>
        <v>368.1</v>
      </c>
    </row>
    <row r="234" spans="1:7" ht="25.5" x14ac:dyDescent="0.25">
      <c r="A234" s="34">
        <v>103114</v>
      </c>
      <c r="B234" s="31" t="s">
        <v>1937</v>
      </c>
      <c r="C234" s="32" t="s">
        <v>8</v>
      </c>
      <c r="D234" s="42">
        <v>137.78</v>
      </c>
      <c r="E234" s="42">
        <v>164.35</v>
      </c>
      <c r="F234" s="42">
        <v>90.44</v>
      </c>
      <c r="G234" s="42">
        <f t="shared" si="3"/>
        <v>392.57</v>
      </c>
    </row>
    <row r="235" spans="1:7" ht="25.5" x14ac:dyDescent="0.25">
      <c r="A235" s="34">
        <v>103115</v>
      </c>
      <c r="B235" s="31" t="s">
        <v>1938</v>
      </c>
      <c r="C235" s="32" t="s">
        <v>8</v>
      </c>
      <c r="D235" s="42">
        <v>154.74</v>
      </c>
      <c r="E235" s="42">
        <v>185.39</v>
      </c>
      <c r="F235" s="42">
        <v>101.37</v>
      </c>
      <c r="G235" s="42">
        <f t="shared" si="3"/>
        <v>441.5</v>
      </c>
    </row>
    <row r="236" spans="1:7" ht="25.5" x14ac:dyDescent="0.25">
      <c r="A236" s="34">
        <v>103116</v>
      </c>
      <c r="B236" s="31" t="s">
        <v>1939</v>
      </c>
      <c r="C236" s="32" t="s">
        <v>8</v>
      </c>
      <c r="D236" s="42">
        <v>187.72</v>
      </c>
      <c r="E236" s="42">
        <v>226.18</v>
      </c>
      <c r="F236" s="42">
        <v>122.51</v>
      </c>
      <c r="G236" s="42">
        <f t="shared" si="3"/>
        <v>536.41</v>
      </c>
    </row>
    <row r="237" spans="1:7" ht="25.5" x14ac:dyDescent="0.25">
      <c r="A237" s="34">
        <v>103117</v>
      </c>
      <c r="B237" s="31" t="s">
        <v>1940</v>
      </c>
      <c r="C237" s="32" t="s">
        <v>8</v>
      </c>
      <c r="D237" s="42">
        <v>204.71</v>
      </c>
      <c r="E237" s="42">
        <v>247.21</v>
      </c>
      <c r="F237" s="42">
        <v>133.44</v>
      </c>
      <c r="G237" s="42">
        <f t="shared" si="3"/>
        <v>585.36</v>
      </c>
    </row>
    <row r="238" spans="1:7" ht="25.5" x14ac:dyDescent="0.25">
      <c r="A238" s="34">
        <v>103118</v>
      </c>
      <c r="B238" s="31" t="s">
        <v>1941</v>
      </c>
      <c r="C238" s="32" t="s">
        <v>8</v>
      </c>
      <c r="D238" s="42">
        <v>237.68</v>
      </c>
      <c r="E238" s="42">
        <v>287.99</v>
      </c>
      <c r="F238" s="42">
        <v>154.6</v>
      </c>
      <c r="G238" s="42">
        <f t="shared" si="3"/>
        <v>680.2700000000001</v>
      </c>
    </row>
    <row r="239" spans="1:7" ht="25.5" x14ac:dyDescent="0.25">
      <c r="A239" s="34">
        <v>103119</v>
      </c>
      <c r="B239" s="31" t="s">
        <v>1942</v>
      </c>
      <c r="C239" s="32" t="s">
        <v>8</v>
      </c>
      <c r="D239" s="42">
        <v>254.68</v>
      </c>
      <c r="E239" s="42">
        <v>309.02</v>
      </c>
      <c r="F239" s="42">
        <v>165.5</v>
      </c>
      <c r="G239" s="42">
        <f t="shared" si="3"/>
        <v>729.2</v>
      </c>
    </row>
    <row r="240" spans="1:7" ht="25.5" x14ac:dyDescent="0.25">
      <c r="A240" s="34">
        <v>103120</v>
      </c>
      <c r="B240" s="31" t="s">
        <v>1943</v>
      </c>
      <c r="C240" s="32" t="s">
        <v>8</v>
      </c>
      <c r="D240" s="42">
        <v>304.66000000000003</v>
      </c>
      <c r="E240" s="42">
        <v>370.82</v>
      </c>
      <c r="F240" s="42">
        <v>197.56</v>
      </c>
      <c r="G240" s="42">
        <f t="shared" si="3"/>
        <v>873.04</v>
      </c>
    </row>
    <row r="241" spans="1:7" ht="25.5" x14ac:dyDescent="0.25">
      <c r="A241" s="34">
        <v>103121</v>
      </c>
      <c r="B241" s="31" t="s">
        <v>1944</v>
      </c>
      <c r="C241" s="32" t="s">
        <v>8</v>
      </c>
      <c r="D241" s="42">
        <v>23.99</v>
      </c>
      <c r="E241" s="42">
        <v>23.58</v>
      </c>
      <c r="F241" s="42">
        <v>17.399999999999999</v>
      </c>
      <c r="G241" s="42">
        <f t="shared" si="3"/>
        <v>64.97</v>
      </c>
    </row>
    <row r="242" spans="1:7" ht="25.5" x14ac:dyDescent="0.25">
      <c r="A242" s="34">
        <v>103122</v>
      </c>
      <c r="B242" s="31" t="s">
        <v>1945</v>
      </c>
      <c r="C242" s="32" t="s">
        <v>8</v>
      </c>
      <c r="D242" s="42">
        <v>29.07</v>
      </c>
      <c r="E242" s="42">
        <v>29.9</v>
      </c>
      <c r="F242" s="42">
        <v>20.68</v>
      </c>
      <c r="G242" s="42">
        <f t="shared" si="3"/>
        <v>79.650000000000006</v>
      </c>
    </row>
    <row r="243" spans="1:7" ht="25.5" x14ac:dyDescent="0.25">
      <c r="A243" s="34">
        <v>103123</v>
      </c>
      <c r="B243" s="31" t="s">
        <v>1946</v>
      </c>
      <c r="C243" s="32" t="s">
        <v>8</v>
      </c>
      <c r="D243" s="42">
        <v>41.84</v>
      </c>
      <c r="E243" s="42">
        <v>45.67</v>
      </c>
      <c r="F243" s="42">
        <v>28.84</v>
      </c>
      <c r="G243" s="42">
        <f t="shared" si="3"/>
        <v>116.35000000000001</v>
      </c>
    </row>
    <row r="244" spans="1:7" ht="25.5" x14ac:dyDescent="0.25">
      <c r="A244" s="34">
        <v>103124</v>
      </c>
      <c r="B244" s="31" t="s">
        <v>1947</v>
      </c>
      <c r="C244" s="32" t="s">
        <v>8</v>
      </c>
      <c r="D244" s="42">
        <v>54.57</v>
      </c>
      <c r="E244" s="42">
        <v>61.45</v>
      </c>
      <c r="F244" s="42">
        <v>37.020000000000003</v>
      </c>
      <c r="G244" s="42">
        <f t="shared" si="3"/>
        <v>153.04000000000002</v>
      </c>
    </row>
    <row r="245" spans="1:7" ht="25.5" x14ac:dyDescent="0.25">
      <c r="A245" s="34">
        <v>103125</v>
      </c>
      <c r="B245" s="31" t="s">
        <v>1948</v>
      </c>
      <c r="C245" s="32" t="s">
        <v>8</v>
      </c>
      <c r="D245" s="42">
        <v>91.29</v>
      </c>
      <c r="E245" s="42">
        <v>106.86</v>
      </c>
      <c r="F245" s="42">
        <v>60.57</v>
      </c>
      <c r="G245" s="42">
        <f t="shared" si="3"/>
        <v>258.72000000000003</v>
      </c>
    </row>
    <row r="246" spans="1:7" ht="25.5" x14ac:dyDescent="0.25">
      <c r="A246" s="34">
        <v>103126</v>
      </c>
      <c r="B246" s="31" t="s">
        <v>1949</v>
      </c>
      <c r="C246" s="32" t="s">
        <v>8</v>
      </c>
      <c r="D246" s="42">
        <v>104</v>
      </c>
      <c r="E246" s="42">
        <v>122.63</v>
      </c>
      <c r="F246" s="42">
        <v>68.78</v>
      </c>
      <c r="G246" s="42">
        <f t="shared" si="3"/>
        <v>295.40999999999997</v>
      </c>
    </row>
    <row r="247" spans="1:7" ht="25.5" x14ac:dyDescent="0.25">
      <c r="A247" s="34">
        <v>103127</v>
      </c>
      <c r="B247" s="31" t="s">
        <v>1950</v>
      </c>
      <c r="C247" s="32" t="s">
        <v>8</v>
      </c>
      <c r="D247" s="42">
        <v>140.72999999999999</v>
      </c>
      <c r="E247" s="42">
        <v>168.02</v>
      </c>
      <c r="F247" s="42">
        <v>92.33</v>
      </c>
      <c r="G247" s="42">
        <f t="shared" si="3"/>
        <v>401.08</v>
      </c>
    </row>
    <row r="248" spans="1:7" ht="25.5" x14ac:dyDescent="0.25">
      <c r="A248" s="34">
        <v>103128</v>
      </c>
      <c r="B248" s="31" t="s">
        <v>1951</v>
      </c>
      <c r="C248" s="32" t="s">
        <v>8</v>
      </c>
      <c r="D248" s="42">
        <v>153.46</v>
      </c>
      <c r="E248" s="42">
        <v>183.8</v>
      </c>
      <c r="F248" s="42">
        <v>100.52</v>
      </c>
      <c r="G248" s="42">
        <f t="shared" si="3"/>
        <v>437.78</v>
      </c>
    </row>
    <row r="249" spans="1:7" ht="25.5" x14ac:dyDescent="0.25">
      <c r="A249" s="34">
        <v>103129</v>
      </c>
      <c r="B249" s="31" t="s">
        <v>1952</v>
      </c>
      <c r="C249" s="32" t="s">
        <v>8</v>
      </c>
      <c r="D249" s="42">
        <v>190.19</v>
      </c>
      <c r="E249" s="42">
        <v>229.19</v>
      </c>
      <c r="F249" s="42">
        <v>124.08</v>
      </c>
      <c r="G249" s="42">
        <f t="shared" si="3"/>
        <v>543.46</v>
      </c>
    </row>
    <row r="250" spans="1:7" ht="25.5" x14ac:dyDescent="0.25">
      <c r="A250" s="34">
        <v>103130</v>
      </c>
      <c r="B250" s="31" t="s">
        <v>1953</v>
      </c>
      <c r="C250" s="32" t="s">
        <v>8</v>
      </c>
      <c r="D250" s="42">
        <v>202.9</v>
      </c>
      <c r="E250" s="42">
        <v>245</v>
      </c>
      <c r="F250" s="42">
        <v>132.24</v>
      </c>
      <c r="G250" s="42">
        <f t="shared" si="3"/>
        <v>580.14</v>
      </c>
    </row>
    <row r="251" spans="1:7" ht="25.5" x14ac:dyDescent="0.25">
      <c r="A251" s="34">
        <v>103131</v>
      </c>
      <c r="B251" s="31" t="s">
        <v>1954</v>
      </c>
      <c r="C251" s="32" t="s">
        <v>8</v>
      </c>
      <c r="D251" s="42">
        <v>228.41</v>
      </c>
      <c r="E251" s="42">
        <v>276.49</v>
      </c>
      <c r="F251" s="42">
        <v>148.65</v>
      </c>
      <c r="G251" s="42">
        <f t="shared" si="3"/>
        <v>653.54999999999995</v>
      </c>
    </row>
    <row r="252" spans="1:7" ht="25.5" x14ac:dyDescent="0.25">
      <c r="A252" s="34">
        <v>103132</v>
      </c>
      <c r="B252" s="31" t="s">
        <v>1955</v>
      </c>
      <c r="C252" s="32" t="s">
        <v>8</v>
      </c>
      <c r="D252" s="42">
        <v>277.87</v>
      </c>
      <c r="E252" s="42">
        <v>337.67</v>
      </c>
      <c r="F252" s="42">
        <v>180.37</v>
      </c>
      <c r="G252" s="42">
        <f t="shared" si="3"/>
        <v>795.91</v>
      </c>
    </row>
    <row r="253" spans="1:7" ht="25.5" x14ac:dyDescent="0.25">
      <c r="A253" s="34">
        <v>103133</v>
      </c>
      <c r="B253" s="31" t="s">
        <v>1956</v>
      </c>
      <c r="C253" s="32" t="s">
        <v>8</v>
      </c>
      <c r="D253" s="42">
        <v>303.35000000000002</v>
      </c>
      <c r="E253" s="42">
        <v>369.21</v>
      </c>
      <c r="F253" s="42">
        <v>196.74</v>
      </c>
      <c r="G253" s="42">
        <f t="shared" si="3"/>
        <v>869.3</v>
      </c>
    </row>
    <row r="254" spans="1:7" ht="25.5" x14ac:dyDescent="0.25">
      <c r="A254" s="34">
        <v>103134</v>
      </c>
      <c r="B254" s="31" t="s">
        <v>1957</v>
      </c>
      <c r="C254" s="32" t="s">
        <v>8</v>
      </c>
      <c r="D254" s="42">
        <v>352.77</v>
      </c>
      <c r="E254" s="42">
        <v>430.39</v>
      </c>
      <c r="F254" s="42">
        <v>228.51</v>
      </c>
      <c r="G254" s="42">
        <f t="shared" si="3"/>
        <v>1011.67</v>
      </c>
    </row>
    <row r="255" spans="1:7" ht="25.5" x14ac:dyDescent="0.25">
      <c r="A255" s="34">
        <v>103135</v>
      </c>
      <c r="B255" s="31" t="s">
        <v>1958</v>
      </c>
      <c r="C255" s="32" t="s">
        <v>8</v>
      </c>
      <c r="D255" s="42">
        <v>378.29</v>
      </c>
      <c r="E255" s="42">
        <v>461.93</v>
      </c>
      <c r="F255" s="42">
        <v>244.85</v>
      </c>
      <c r="G255" s="42">
        <f t="shared" si="3"/>
        <v>1085.07</v>
      </c>
    </row>
    <row r="256" spans="1:7" ht="25.5" x14ac:dyDescent="0.25">
      <c r="A256" s="34">
        <v>103136</v>
      </c>
      <c r="B256" s="31" t="s">
        <v>1959</v>
      </c>
      <c r="C256" s="32" t="s">
        <v>8</v>
      </c>
      <c r="D256" s="42">
        <v>453.24</v>
      </c>
      <c r="E256" s="42">
        <v>554.62</v>
      </c>
      <c r="F256" s="42">
        <v>292.98</v>
      </c>
      <c r="G256" s="42">
        <f t="shared" si="3"/>
        <v>1300.8400000000001</v>
      </c>
    </row>
    <row r="257" spans="1:7" ht="25.5" x14ac:dyDescent="0.25">
      <c r="A257" s="34">
        <v>103137</v>
      </c>
      <c r="B257" s="31" t="s">
        <v>1960</v>
      </c>
      <c r="C257" s="32" t="s">
        <v>8</v>
      </c>
      <c r="D257" s="42">
        <v>13</v>
      </c>
      <c r="E257" s="42">
        <v>9.9499999999999993</v>
      </c>
      <c r="F257" s="42">
        <v>10.35</v>
      </c>
      <c r="G257" s="42">
        <f t="shared" si="3"/>
        <v>33.299999999999997</v>
      </c>
    </row>
    <row r="258" spans="1:7" ht="25.5" x14ac:dyDescent="0.25">
      <c r="A258" s="34">
        <v>103138</v>
      </c>
      <c r="B258" s="31" t="s">
        <v>1961</v>
      </c>
      <c r="C258" s="32" t="s">
        <v>8</v>
      </c>
      <c r="D258" s="42">
        <v>14.72</v>
      </c>
      <c r="E258" s="42">
        <v>12.06</v>
      </c>
      <c r="F258" s="42">
        <v>11.4</v>
      </c>
      <c r="G258" s="42">
        <f t="shared" si="3"/>
        <v>38.18</v>
      </c>
    </row>
    <row r="259" spans="1:7" ht="25.5" x14ac:dyDescent="0.25">
      <c r="A259" s="34">
        <v>103139</v>
      </c>
      <c r="B259" s="31" t="s">
        <v>1962</v>
      </c>
      <c r="C259" s="32" t="s">
        <v>8</v>
      </c>
      <c r="D259" s="42">
        <v>18.96</v>
      </c>
      <c r="E259" s="42">
        <v>17.309999999999999</v>
      </c>
      <c r="F259" s="42">
        <v>14.15</v>
      </c>
      <c r="G259" s="42">
        <f t="shared" ref="G259:G322" si="4">SUM(D259:F259)</f>
        <v>50.419999999999995</v>
      </c>
    </row>
    <row r="260" spans="1:7" ht="25.5" x14ac:dyDescent="0.25">
      <c r="A260" s="34">
        <v>103140</v>
      </c>
      <c r="B260" s="31" t="s">
        <v>1963</v>
      </c>
      <c r="C260" s="32" t="s">
        <v>8</v>
      </c>
      <c r="D260" s="42">
        <v>23.19</v>
      </c>
      <c r="E260" s="42">
        <v>22.58</v>
      </c>
      <c r="F260" s="42">
        <v>16.87</v>
      </c>
      <c r="G260" s="42">
        <f t="shared" si="4"/>
        <v>62.64</v>
      </c>
    </row>
    <row r="261" spans="1:7" ht="25.5" x14ac:dyDescent="0.25">
      <c r="A261" s="34">
        <v>103141</v>
      </c>
      <c r="B261" s="31" t="s">
        <v>1964</v>
      </c>
      <c r="C261" s="32" t="s">
        <v>8</v>
      </c>
      <c r="D261" s="42">
        <v>35.42</v>
      </c>
      <c r="E261" s="42">
        <v>37.74</v>
      </c>
      <c r="F261" s="42">
        <v>24.72</v>
      </c>
      <c r="G261" s="42">
        <f t="shared" si="4"/>
        <v>97.88</v>
      </c>
    </row>
    <row r="262" spans="1:7" ht="25.5" x14ac:dyDescent="0.25">
      <c r="A262" s="34">
        <v>103142</v>
      </c>
      <c r="B262" s="31" t="s">
        <v>1965</v>
      </c>
      <c r="C262" s="32" t="s">
        <v>8</v>
      </c>
      <c r="D262" s="42">
        <v>39.68</v>
      </c>
      <c r="E262" s="42">
        <v>42.98</v>
      </c>
      <c r="F262" s="42">
        <v>27.45</v>
      </c>
      <c r="G262" s="42">
        <f t="shared" si="4"/>
        <v>110.11</v>
      </c>
    </row>
    <row r="263" spans="1:7" ht="25.5" x14ac:dyDescent="0.25">
      <c r="A263" s="34">
        <v>103143</v>
      </c>
      <c r="B263" s="31" t="s">
        <v>1966</v>
      </c>
      <c r="C263" s="32" t="s">
        <v>8</v>
      </c>
      <c r="D263" s="42">
        <v>51.9</v>
      </c>
      <c r="E263" s="42">
        <v>58.14</v>
      </c>
      <c r="F263" s="42">
        <v>35.299999999999997</v>
      </c>
      <c r="G263" s="42">
        <f t="shared" si="4"/>
        <v>145.33999999999997</v>
      </c>
    </row>
    <row r="264" spans="1:7" ht="25.5" x14ac:dyDescent="0.25">
      <c r="A264" s="34">
        <v>103144</v>
      </c>
      <c r="B264" s="31" t="s">
        <v>1967</v>
      </c>
      <c r="C264" s="32" t="s">
        <v>8</v>
      </c>
      <c r="D264" s="42">
        <v>56.13</v>
      </c>
      <c r="E264" s="42">
        <v>63.39</v>
      </c>
      <c r="F264" s="42">
        <v>38.03</v>
      </c>
      <c r="G264" s="42">
        <f t="shared" si="4"/>
        <v>157.55000000000001</v>
      </c>
    </row>
    <row r="265" spans="1:7" ht="25.5" x14ac:dyDescent="0.25">
      <c r="A265" s="34">
        <v>103145</v>
      </c>
      <c r="B265" s="31" t="s">
        <v>1968</v>
      </c>
      <c r="C265" s="32" t="s">
        <v>8</v>
      </c>
      <c r="D265" s="42">
        <v>68.38</v>
      </c>
      <c r="E265" s="42">
        <v>78.52</v>
      </c>
      <c r="F265" s="42">
        <v>45.88</v>
      </c>
      <c r="G265" s="42">
        <f t="shared" si="4"/>
        <v>192.77999999999997</v>
      </c>
    </row>
    <row r="266" spans="1:7" ht="25.5" x14ac:dyDescent="0.25">
      <c r="A266" s="34">
        <v>103146</v>
      </c>
      <c r="B266" s="31" t="s">
        <v>1969</v>
      </c>
      <c r="C266" s="32" t="s">
        <v>8</v>
      </c>
      <c r="D266" s="42">
        <v>72.64</v>
      </c>
      <c r="E266" s="42">
        <v>83.77</v>
      </c>
      <c r="F266" s="42">
        <v>48.59</v>
      </c>
      <c r="G266" s="42">
        <f t="shared" si="4"/>
        <v>205</v>
      </c>
    </row>
    <row r="267" spans="1:7" ht="25.5" x14ac:dyDescent="0.25">
      <c r="A267" s="34">
        <v>103147</v>
      </c>
      <c r="B267" s="31" t="s">
        <v>1970</v>
      </c>
      <c r="C267" s="32" t="s">
        <v>8</v>
      </c>
      <c r="D267" s="42">
        <v>81.13</v>
      </c>
      <c r="E267" s="42">
        <v>94.28</v>
      </c>
      <c r="F267" s="42">
        <v>54.07</v>
      </c>
      <c r="G267" s="42">
        <f t="shared" si="4"/>
        <v>229.48</v>
      </c>
    </row>
    <row r="268" spans="1:7" ht="25.5" x14ac:dyDescent="0.25">
      <c r="A268" s="34">
        <v>103148</v>
      </c>
      <c r="B268" s="31" t="s">
        <v>1971</v>
      </c>
      <c r="C268" s="32" t="s">
        <v>8</v>
      </c>
      <c r="D268" s="42">
        <v>97.6</v>
      </c>
      <c r="E268" s="42">
        <v>114.69</v>
      </c>
      <c r="F268" s="42">
        <v>64.650000000000006</v>
      </c>
      <c r="G268" s="42">
        <f t="shared" si="4"/>
        <v>276.94</v>
      </c>
    </row>
    <row r="269" spans="1:7" ht="25.5" x14ac:dyDescent="0.25">
      <c r="A269" s="34">
        <v>103149</v>
      </c>
      <c r="B269" s="31" t="s">
        <v>1972</v>
      </c>
      <c r="C269" s="32" t="s">
        <v>8</v>
      </c>
      <c r="D269" s="42">
        <v>106.09</v>
      </c>
      <c r="E269" s="42">
        <v>125.2</v>
      </c>
      <c r="F269" s="42">
        <v>70.11</v>
      </c>
      <c r="G269" s="42">
        <f t="shared" si="4"/>
        <v>301.40000000000003</v>
      </c>
    </row>
    <row r="270" spans="1:7" ht="25.5" x14ac:dyDescent="0.25">
      <c r="A270" s="34">
        <v>103150</v>
      </c>
      <c r="B270" s="31" t="s">
        <v>1973</v>
      </c>
      <c r="C270" s="32" t="s">
        <v>8</v>
      </c>
      <c r="D270" s="42">
        <v>122.57</v>
      </c>
      <c r="E270" s="42">
        <v>145.58000000000001</v>
      </c>
      <c r="F270" s="42">
        <v>80.66</v>
      </c>
      <c r="G270" s="42">
        <f t="shared" si="4"/>
        <v>348.80999999999995</v>
      </c>
    </row>
    <row r="271" spans="1:7" ht="25.5" x14ac:dyDescent="0.25">
      <c r="A271" s="34">
        <v>103151</v>
      </c>
      <c r="B271" s="31" t="s">
        <v>1974</v>
      </c>
      <c r="C271" s="32" t="s">
        <v>8</v>
      </c>
      <c r="D271" s="42">
        <v>131.09</v>
      </c>
      <c r="E271" s="42">
        <v>156.1</v>
      </c>
      <c r="F271" s="42">
        <v>86.13</v>
      </c>
      <c r="G271" s="42">
        <f t="shared" si="4"/>
        <v>373.32</v>
      </c>
    </row>
    <row r="272" spans="1:7" ht="25.5" x14ac:dyDescent="0.25">
      <c r="A272" s="34">
        <v>103152</v>
      </c>
      <c r="B272" s="31" t="s">
        <v>1975</v>
      </c>
      <c r="C272" s="32" t="s">
        <v>8</v>
      </c>
      <c r="D272" s="42">
        <v>156.08000000000001</v>
      </c>
      <c r="E272" s="42">
        <v>186.99</v>
      </c>
      <c r="F272" s="42">
        <v>102.18</v>
      </c>
      <c r="G272" s="42">
        <f t="shared" si="4"/>
        <v>445.25000000000006</v>
      </c>
    </row>
    <row r="273" spans="1:7" ht="25.5" x14ac:dyDescent="0.25">
      <c r="A273" s="34">
        <v>103372</v>
      </c>
      <c r="B273" s="31" t="s">
        <v>10400</v>
      </c>
      <c r="C273" s="32" t="s">
        <v>11</v>
      </c>
      <c r="D273" s="42">
        <v>5.69</v>
      </c>
      <c r="E273" s="42">
        <v>0.18</v>
      </c>
      <c r="F273" s="42">
        <v>0</v>
      </c>
      <c r="G273" s="42">
        <f t="shared" si="4"/>
        <v>5.87</v>
      </c>
    </row>
    <row r="274" spans="1:7" ht="25.5" x14ac:dyDescent="0.25">
      <c r="A274" s="34">
        <v>103373</v>
      </c>
      <c r="B274" s="31" t="s">
        <v>10401</v>
      </c>
      <c r="C274" s="32" t="s">
        <v>11</v>
      </c>
      <c r="D274" s="42">
        <v>11.2</v>
      </c>
      <c r="E274" s="42">
        <v>0.3</v>
      </c>
      <c r="F274" s="42">
        <v>0</v>
      </c>
      <c r="G274" s="42">
        <f t="shared" si="4"/>
        <v>11.5</v>
      </c>
    </row>
    <row r="275" spans="1:7" ht="25.5" x14ac:dyDescent="0.25">
      <c r="A275" s="34">
        <v>103376</v>
      </c>
      <c r="B275" s="31" t="s">
        <v>10402</v>
      </c>
      <c r="C275" s="32" t="s">
        <v>11</v>
      </c>
      <c r="D275" s="42">
        <v>135.53</v>
      </c>
      <c r="E275" s="42">
        <v>1.05</v>
      </c>
      <c r="F275" s="42">
        <v>0</v>
      </c>
      <c r="G275" s="42">
        <f t="shared" si="4"/>
        <v>136.58000000000001</v>
      </c>
    </row>
    <row r="276" spans="1:7" ht="25.5" x14ac:dyDescent="0.25">
      <c r="A276" s="34">
        <v>103377</v>
      </c>
      <c r="B276" s="31" t="s">
        <v>10403</v>
      </c>
      <c r="C276" s="32" t="s">
        <v>11</v>
      </c>
      <c r="D276" s="42">
        <v>290.62</v>
      </c>
      <c r="E276" s="42">
        <v>1.53</v>
      </c>
      <c r="F276" s="42">
        <v>0</v>
      </c>
      <c r="G276" s="42">
        <f t="shared" si="4"/>
        <v>292.14999999999998</v>
      </c>
    </row>
    <row r="277" spans="1:7" ht="25.5" x14ac:dyDescent="0.25">
      <c r="A277" s="34">
        <v>103379</v>
      </c>
      <c r="B277" s="31" t="s">
        <v>10404</v>
      </c>
      <c r="C277" s="32" t="s">
        <v>11</v>
      </c>
      <c r="D277" s="42">
        <v>452.85</v>
      </c>
      <c r="E277" s="42">
        <v>1.93</v>
      </c>
      <c r="F277" s="42">
        <v>0</v>
      </c>
      <c r="G277" s="42">
        <f t="shared" si="4"/>
        <v>454.78000000000003</v>
      </c>
    </row>
    <row r="278" spans="1:7" ht="25.5" x14ac:dyDescent="0.25">
      <c r="A278" s="34">
        <v>103383</v>
      </c>
      <c r="B278" s="31" t="s">
        <v>10405</v>
      </c>
      <c r="C278" s="32" t="s">
        <v>11</v>
      </c>
      <c r="D278" s="42">
        <v>1110.0999999999999</v>
      </c>
      <c r="E278" s="42">
        <v>1.7</v>
      </c>
      <c r="F278" s="42">
        <v>2.0099999999999998</v>
      </c>
      <c r="G278" s="42">
        <f t="shared" si="4"/>
        <v>1113.81</v>
      </c>
    </row>
    <row r="279" spans="1:7" ht="25.5" x14ac:dyDescent="0.25">
      <c r="A279" s="34">
        <v>103385</v>
      </c>
      <c r="B279" s="31" t="s">
        <v>10406</v>
      </c>
      <c r="C279" s="32" t="s">
        <v>11</v>
      </c>
      <c r="D279" s="42">
        <v>1788.59</v>
      </c>
      <c r="E279" s="42">
        <v>3.28</v>
      </c>
      <c r="F279" s="42">
        <v>3.91</v>
      </c>
      <c r="G279" s="42">
        <f t="shared" si="4"/>
        <v>1795.78</v>
      </c>
    </row>
    <row r="280" spans="1:7" ht="25.5" x14ac:dyDescent="0.25">
      <c r="A280" s="34">
        <v>103387</v>
      </c>
      <c r="B280" s="31" t="s">
        <v>10407</v>
      </c>
      <c r="C280" s="32" t="s">
        <v>11</v>
      </c>
      <c r="D280" s="42">
        <v>3139.19</v>
      </c>
      <c r="E280" s="42">
        <v>5.16</v>
      </c>
      <c r="F280" s="42">
        <v>6.14</v>
      </c>
      <c r="G280" s="42">
        <f t="shared" si="4"/>
        <v>3150.49</v>
      </c>
    </row>
    <row r="281" spans="1:7" ht="25.5" x14ac:dyDescent="0.25">
      <c r="A281" s="34">
        <v>103389</v>
      </c>
      <c r="B281" s="31" t="s">
        <v>10408</v>
      </c>
      <c r="C281" s="32" t="s">
        <v>11</v>
      </c>
      <c r="D281" s="42">
        <v>4668.7</v>
      </c>
      <c r="E281" s="42">
        <v>7.59</v>
      </c>
      <c r="F281" s="42">
        <v>9.0299999999999994</v>
      </c>
      <c r="G281" s="42">
        <f t="shared" si="4"/>
        <v>4685.32</v>
      </c>
    </row>
    <row r="282" spans="1:7" ht="25.5" x14ac:dyDescent="0.25">
      <c r="A282" s="34">
        <v>103391</v>
      </c>
      <c r="B282" s="31" t="s">
        <v>10409</v>
      </c>
      <c r="C282" s="32" t="s">
        <v>11</v>
      </c>
      <c r="D282" s="42">
        <v>3062.08</v>
      </c>
      <c r="E282" s="42">
        <v>10.78</v>
      </c>
      <c r="F282" s="42">
        <v>12.83</v>
      </c>
      <c r="G282" s="42">
        <f t="shared" si="4"/>
        <v>3085.69</v>
      </c>
    </row>
    <row r="283" spans="1:7" ht="25.5" x14ac:dyDescent="0.25">
      <c r="A283" s="34">
        <v>103392</v>
      </c>
      <c r="B283" s="31" t="s">
        <v>10410</v>
      </c>
      <c r="C283" s="32" t="s">
        <v>11</v>
      </c>
      <c r="D283" s="42">
        <v>5016.49</v>
      </c>
      <c r="E283" s="42">
        <v>12.67</v>
      </c>
      <c r="F283" s="42">
        <v>15.07</v>
      </c>
      <c r="G283" s="42">
        <f t="shared" si="4"/>
        <v>5044.2299999999996</v>
      </c>
    </row>
    <row r="284" spans="1:7" ht="25.5" x14ac:dyDescent="0.25">
      <c r="A284" s="34">
        <v>103393</v>
      </c>
      <c r="B284" s="31" t="s">
        <v>10411</v>
      </c>
      <c r="C284" s="32" t="s">
        <v>11</v>
      </c>
      <c r="D284" s="42">
        <v>5531.65</v>
      </c>
      <c r="E284" s="42">
        <v>14.53</v>
      </c>
      <c r="F284" s="42">
        <v>17.309999999999999</v>
      </c>
      <c r="G284" s="42">
        <f t="shared" si="4"/>
        <v>5563.49</v>
      </c>
    </row>
    <row r="285" spans="1:7" ht="25.5" x14ac:dyDescent="0.25">
      <c r="A285" s="34">
        <v>103394</v>
      </c>
      <c r="B285" s="31" t="s">
        <v>10412</v>
      </c>
      <c r="C285" s="32" t="s">
        <v>11</v>
      </c>
      <c r="D285" s="42">
        <v>4082.28</v>
      </c>
      <c r="E285" s="42">
        <v>18.27</v>
      </c>
      <c r="F285" s="42">
        <v>21.76</v>
      </c>
      <c r="G285" s="42">
        <f t="shared" si="4"/>
        <v>4122.3100000000004</v>
      </c>
    </row>
    <row r="286" spans="1:7" ht="25.5" x14ac:dyDescent="0.25">
      <c r="A286" s="34">
        <v>103395</v>
      </c>
      <c r="B286" s="31" t="s">
        <v>10413</v>
      </c>
      <c r="C286" s="32" t="s">
        <v>11</v>
      </c>
      <c r="D286" s="42">
        <v>2001.69</v>
      </c>
      <c r="E286" s="42">
        <v>22.01</v>
      </c>
      <c r="F286" s="42">
        <v>26.21</v>
      </c>
      <c r="G286" s="42">
        <f t="shared" si="4"/>
        <v>2049.91</v>
      </c>
    </row>
    <row r="287" spans="1:7" ht="25.5" x14ac:dyDescent="0.25">
      <c r="A287" s="34">
        <v>103396</v>
      </c>
      <c r="B287" s="31" t="s">
        <v>10414</v>
      </c>
      <c r="C287" s="32" t="s">
        <v>11</v>
      </c>
      <c r="D287" s="42">
        <v>1328.59</v>
      </c>
      <c r="E287" s="42">
        <v>25.78</v>
      </c>
      <c r="F287" s="42">
        <v>30.7</v>
      </c>
      <c r="G287" s="42">
        <f t="shared" si="4"/>
        <v>1385.07</v>
      </c>
    </row>
    <row r="288" spans="1:7" ht="38.25" x14ac:dyDescent="0.25">
      <c r="A288" s="34">
        <v>103397</v>
      </c>
      <c r="B288" s="31" t="s">
        <v>10415</v>
      </c>
      <c r="C288" s="32" t="s">
        <v>8</v>
      </c>
      <c r="D288" s="42">
        <v>1.22</v>
      </c>
      <c r="E288" s="42">
        <v>3.37</v>
      </c>
      <c r="F288" s="42">
        <v>0</v>
      </c>
      <c r="G288" s="42">
        <f t="shared" si="4"/>
        <v>4.59</v>
      </c>
    </row>
    <row r="289" spans="1:7" ht="38.25" x14ac:dyDescent="0.25">
      <c r="A289" s="34">
        <v>103398</v>
      </c>
      <c r="B289" s="31" t="s">
        <v>10416</v>
      </c>
      <c r="C289" s="32" t="s">
        <v>8</v>
      </c>
      <c r="D289" s="42">
        <v>2</v>
      </c>
      <c r="E289" s="42">
        <v>5.35</v>
      </c>
      <c r="F289" s="42">
        <v>0</v>
      </c>
      <c r="G289" s="42">
        <f t="shared" si="4"/>
        <v>7.35</v>
      </c>
    </row>
    <row r="290" spans="1:7" ht="38.25" x14ac:dyDescent="0.25">
      <c r="A290" s="34">
        <v>103399</v>
      </c>
      <c r="B290" s="31" t="s">
        <v>10417</v>
      </c>
      <c r="C290" s="32" t="s">
        <v>8</v>
      </c>
      <c r="D290" s="42">
        <v>3.96</v>
      </c>
      <c r="E290" s="42">
        <v>10.5</v>
      </c>
      <c r="F290" s="42">
        <v>0</v>
      </c>
      <c r="G290" s="42">
        <f t="shared" si="4"/>
        <v>14.46</v>
      </c>
    </row>
    <row r="291" spans="1:7" ht="38.25" x14ac:dyDescent="0.25">
      <c r="A291" s="34">
        <v>103400</v>
      </c>
      <c r="B291" s="31" t="s">
        <v>10418</v>
      </c>
      <c r="C291" s="32" t="s">
        <v>8</v>
      </c>
      <c r="D291" s="42">
        <v>5.69</v>
      </c>
      <c r="E291" s="42">
        <v>14.98</v>
      </c>
      <c r="F291" s="42">
        <v>0</v>
      </c>
      <c r="G291" s="42">
        <f t="shared" si="4"/>
        <v>20.67</v>
      </c>
    </row>
    <row r="292" spans="1:7" ht="38.25" x14ac:dyDescent="0.25">
      <c r="A292" s="34">
        <v>103401</v>
      </c>
      <c r="B292" s="31" t="s">
        <v>10419</v>
      </c>
      <c r="C292" s="32" t="s">
        <v>8</v>
      </c>
      <c r="D292" s="42">
        <v>6.98</v>
      </c>
      <c r="E292" s="42">
        <v>18.29</v>
      </c>
      <c r="F292" s="42">
        <v>0</v>
      </c>
      <c r="G292" s="42">
        <f t="shared" si="4"/>
        <v>25.27</v>
      </c>
    </row>
    <row r="293" spans="1:7" ht="38.25" x14ac:dyDescent="0.25">
      <c r="A293" s="34">
        <v>103402</v>
      </c>
      <c r="B293" s="31" t="s">
        <v>10420</v>
      </c>
      <c r="C293" s="32" t="s">
        <v>8</v>
      </c>
      <c r="D293" s="42">
        <v>10.16</v>
      </c>
      <c r="E293" s="42">
        <v>26.59</v>
      </c>
      <c r="F293" s="42">
        <v>0</v>
      </c>
      <c r="G293" s="42">
        <f t="shared" si="4"/>
        <v>36.75</v>
      </c>
    </row>
    <row r="294" spans="1:7" ht="38.25" x14ac:dyDescent="0.25">
      <c r="A294" s="34">
        <v>103403</v>
      </c>
      <c r="B294" s="31" t="s">
        <v>10421</v>
      </c>
      <c r="C294" s="32" t="s">
        <v>8</v>
      </c>
      <c r="D294" s="42">
        <v>11.43</v>
      </c>
      <c r="E294" s="42">
        <v>29.92</v>
      </c>
      <c r="F294" s="42">
        <v>0</v>
      </c>
      <c r="G294" s="42">
        <f t="shared" si="4"/>
        <v>41.35</v>
      </c>
    </row>
    <row r="295" spans="1:7" ht="38.25" x14ac:dyDescent="0.25">
      <c r="A295" s="34">
        <v>103404</v>
      </c>
      <c r="B295" s="31" t="s">
        <v>10422</v>
      </c>
      <c r="C295" s="32" t="s">
        <v>8</v>
      </c>
      <c r="D295" s="42">
        <v>12.71</v>
      </c>
      <c r="E295" s="42">
        <v>33.229999999999997</v>
      </c>
      <c r="F295" s="42">
        <v>0</v>
      </c>
      <c r="G295" s="42">
        <f t="shared" si="4"/>
        <v>45.94</v>
      </c>
    </row>
    <row r="296" spans="1:7" ht="38.25" x14ac:dyDescent="0.25">
      <c r="A296" s="34">
        <v>103405</v>
      </c>
      <c r="B296" s="31" t="s">
        <v>10423</v>
      </c>
      <c r="C296" s="32" t="s">
        <v>8</v>
      </c>
      <c r="D296" s="42">
        <v>14.31</v>
      </c>
      <c r="E296" s="42">
        <v>37.380000000000003</v>
      </c>
      <c r="F296" s="42">
        <v>0</v>
      </c>
      <c r="G296" s="42">
        <f t="shared" si="4"/>
        <v>51.690000000000005</v>
      </c>
    </row>
    <row r="297" spans="1:7" ht="38.25" x14ac:dyDescent="0.25">
      <c r="A297" s="34">
        <v>103406</v>
      </c>
      <c r="B297" s="31" t="s">
        <v>10424</v>
      </c>
      <c r="C297" s="32" t="s">
        <v>8</v>
      </c>
      <c r="D297" s="42">
        <v>15.92</v>
      </c>
      <c r="E297" s="42">
        <v>41.51</v>
      </c>
      <c r="F297" s="42">
        <v>0</v>
      </c>
      <c r="G297" s="42">
        <f t="shared" si="4"/>
        <v>57.43</v>
      </c>
    </row>
    <row r="298" spans="1:7" ht="38.25" x14ac:dyDescent="0.25">
      <c r="A298" s="34">
        <v>103407</v>
      </c>
      <c r="B298" s="31" t="s">
        <v>10425</v>
      </c>
      <c r="C298" s="32" t="s">
        <v>8</v>
      </c>
      <c r="D298" s="42">
        <v>17.82</v>
      </c>
      <c r="E298" s="42">
        <v>46.5</v>
      </c>
      <c r="F298" s="42">
        <v>0</v>
      </c>
      <c r="G298" s="42">
        <f t="shared" si="4"/>
        <v>64.319999999999993</v>
      </c>
    </row>
    <row r="299" spans="1:7" ht="38.25" x14ac:dyDescent="0.25">
      <c r="A299" s="34">
        <v>103408</v>
      </c>
      <c r="B299" s="31" t="s">
        <v>10426</v>
      </c>
      <c r="C299" s="32" t="s">
        <v>8</v>
      </c>
      <c r="D299" s="42">
        <v>20.05</v>
      </c>
      <c r="E299" s="42">
        <v>52.32</v>
      </c>
      <c r="F299" s="42">
        <v>0</v>
      </c>
      <c r="G299" s="42">
        <f t="shared" si="4"/>
        <v>72.37</v>
      </c>
    </row>
    <row r="300" spans="1:7" ht="38.25" x14ac:dyDescent="0.25">
      <c r="A300" s="34">
        <v>103409</v>
      </c>
      <c r="B300" s="31" t="s">
        <v>10427</v>
      </c>
      <c r="C300" s="32" t="s">
        <v>8</v>
      </c>
      <c r="D300" s="42">
        <v>22.6</v>
      </c>
      <c r="E300" s="42">
        <v>58.95</v>
      </c>
      <c r="F300" s="42">
        <v>0</v>
      </c>
      <c r="G300" s="42">
        <f t="shared" si="4"/>
        <v>81.550000000000011</v>
      </c>
    </row>
    <row r="301" spans="1:7" ht="38.25" x14ac:dyDescent="0.25">
      <c r="A301" s="34">
        <v>103410</v>
      </c>
      <c r="B301" s="31" t="s">
        <v>10428</v>
      </c>
      <c r="C301" s="32" t="s">
        <v>8</v>
      </c>
      <c r="D301" s="42">
        <v>25.47</v>
      </c>
      <c r="E301" s="42">
        <v>66.430000000000007</v>
      </c>
      <c r="F301" s="42">
        <v>0</v>
      </c>
      <c r="G301" s="42">
        <f t="shared" si="4"/>
        <v>91.9</v>
      </c>
    </row>
    <row r="302" spans="1:7" ht="38.25" x14ac:dyDescent="0.25">
      <c r="A302" s="34">
        <v>103411</v>
      </c>
      <c r="B302" s="31" t="s">
        <v>10429</v>
      </c>
      <c r="C302" s="32" t="s">
        <v>8</v>
      </c>
      <c r="D302" s="42">
        <v>2.5</v>
      </c>
      <c r="E302" s="42">
        <v>6.68</v>
      </c>
      <c r="F302" s="42">
        <v>0</v>
      </c>
      <c r="G302" s="42">
        <f t="shared" si="4"/>
        <v>9.18</v>
      </c>
    </row>
    <row r="303" spans="1:7" ht="38.25" x14ac:dyDescent="0.25">
      <c r="A303" s="34">
        <v>103412</v>
      </c>
      <c r="B303" s="31" t="s">
        <v>10430</v>
      </c>
      <c r="C303" s="32" t="s">
        <v>8</v>
      </c>
      <c r="D303" s="42">
        <v>4.05</v>
      </c>
      <c r="E303" s="42">
        <v>10.65</v>
      </c>
      <c r="F303" s="42">
        <v>0</v>
      </c>
      <c r="G303" s="42">
        <f t="shared" si="4"/>
        <v>14.7</v>
      </c>
    </row>
    <row r="304" spans="1:7" ht="38.25" x14ac:dyDescent="0.25">
      <c r="A304" s="34">
        <v>103413</v>
      </c>
      <c r="B304" s="31" t="s">
        <v>10431</v>
      </c>
      <c r="C304" s="32" t="s">
        <v>8</v>
      </c>
      <c r="D304" s="42">
        <v>7.98</v>
      </c>
      <c r="E304" s="42">
        <v>20.96</v>
      </c>
      <c r="F304" s="42">
        <v>0</v>
      </c>
      <c r="G304" s="42">
        <f t="shared" si="4"/>
        <v>28.94</v>
      </c>
    </row>
    <row r="305" spans="1:7" ht="38.25" x14ac:dyDescent="0.25">
      <c r="A305" s="34">
        <v>103414</v>
      </c>
      <c r="B305" s="31" t="s">
        <v>10432</v>
      </c>
      <c r="C305" s="32" t="s">
        <v>8</v>
      </c>
      <c r="D305" s="42">
        <v>11.43</v>
      </c>
      <c r="E305" s="42">
        <v>29.92</v>
      </c>
      <c r="F305" s="42">
        <v>0</v>
      </c>
      <c r="G305" s="42">
        <f t="shared" si="4"/>
        <v>41.35</v>
      </c>
    </row>
    <row r="306" spans="1:7" ht="38.25" x14ac:dyDescent="0.25">
      <c r="A306" s="34">
        <v>103415</v>
      </c>
      <c r="B306" s="31" t="s">
        <v>10433</v>
      </c>
      <c r="C306" s="32" t="s">
        <v>8</v>
      </c>
      <c r="D306" s="42">
        <v>13.98</v>
      </c>
      <c r="E306" s="42">
        <v>36.56</v>
      </c>
      <c r="F306" s="42">
        <v>0</v>
      </c>
      <c r="G306" s="42">
        <f t="shared" si="4"/>
        <v>50.540000000000006</v>
      </c>
    </row>
    <row r="307" spans="1:7" ht="38.25" x14ac:dyDescent="0.25">
      <c r="A307" s="34">
        <v>103416</v>
      </c>
      <c r="B307" s="31" t="s">
        <v>10434</v>
      </c>
      <c r="C307" s="32" t="s">
        <v>8</v>
      </c>
      <c r="D307" s="42">
        <v>20.36</v>
      </c>
      <c r="E307" s="42">
        <v>53.16</v>
      </c>
      <c r="F307" s="42">
        <v>0</v>
      </c>
      <c r="G307" s="42">
        <f t="shared" si="4"/>
        <v>73.52</v>
      </c>
    </row>
    <row r="308" spans="1:7" ht="38.25" x14ac:dyDescent="0.25">
      <c r="A308" s="34">
        <v>103417</v>
      </c>
      <c r="B308" s="31" t="s">
        <v>10435</v>
      </c>
      <c r="C308" s="32" t="s">
        <v>8</v>
      </c>
      <c r="D308" s="42">
        <v>22.91</v>
      </c>
      <c r="E308" s="42">
        <v>59.8</v>
      </c>
      <c r="F308" s="42">
        <v>0</v>
      </c>
      <c r="G308" s="42">
        <f t="shared" si="4"/>
        <v>82.71</v>
      </c>
    </row>
    <row r="309" spans="1:7" ht="38.25" x14ac:dyDescent="0.25">
      <c r="A309" s="34">
        <v>103418</v>
      </c>
      <c r="B309" s="31" t="s">
        <v>10436</v>
      </c>
      <c r="C309" s="32" t="s">
        <v>8</v>
      </c>
      <c r="D309" s="42">
        <v>25.47</v>
      </c>
      <c r="E309" s="42">
        <v>66.430000000000007</v>
      </c>
      <c r="F309" s="42">
        <v>0</v>
      </c>
      <c r="G309" s="42">
        <f t="shared" si="4"/>
        <v>91.9</v>
      </c>
    </row>
    <row r="310" spans="1:7" ht="38.25" x14ac:dyDescent="0.25">
      <c r="A310" s="34">
        <v>103419</v>
      </c>
      <c r="B310" s="31" t="s">
        <v>10437</v>
      </c>
      <c r="C310" s="32" t="s">
        <v>8</v>
      </c>
      <c r="D310" s="42">
        <v>28.66</v>
      </c>
      <c r="E310" s="42">
        <v>74.72</v>
      </c>
      <c r="F310" s="42">
        <v>0</v>
      </c>
      <c r="G310" s="42">
        <f t="shared" si="4"/>
        <v>103.38</v>
      </c>
    </row>
    <row r="311" spans="1:7" ht="38.25" x14ac:dyDescent="0.25">
      <c r="A311" s="34">
        <v>103420</v>
      </c>
      <c r="B311" s="31" t="s">
        <v>10438</v>
      </c>
      <c r="C311" s="32" t="s">
        <v>8</v>
      </c>
      <c r="D311" s="42">
        <v>31.86</v>
      </c>
      <c r="E311" s="42">
        <v>83.01</v>
      </c>
      <c r="F311" s="42">
        <v>0</v>
      </c>
      <c r="G311" s="42">
        <f t="shared" si="4"/>
        <v>114.87</v>
      </c>
    </row>
    <row r="312" spans="1:7" ht="38.25" x14ac:dyDescent="0.25">
      <c r="A312" s="34">
        <v>103421</v>
      </c>
      <c r="B312" s="31" t="s">
        <v>10439</v>
      </c>
      <c r="C312" s="32" t="s">
        <v>8</v>
      </c>
      <c r="D312" s="42">
        <v>35.67</v>
      </c>
      <c r="E312" s="42">
        <v>92.99</v>
      </c>
      <c r="F312" s="42">
        <v>0</v>
      </c>
      <c r="G312" s="42">
        <f t="shared" si="4"/>
        <v>128.66</v>
      </c>
    </row>
    <row r="313" spans="1:7" ht="38.25" x14ac:dyDescent="0.25">
      <c r="A313" s="34">
        <v>103422</v>
      </c>
      <c r="B313" s="31" t="s">
        <v>10440</v>
      </c>
      <c r="C313" s="32" t="s">
        <v>8</v>
      </c>
      <c r="D313" s="42">
        <v>40.130000000000003</v>
      </c>
      <c r="E313" s="42">
        <v>104.61</v>
      </c>
      <c r="F313" s="42">
        <v>0</v>
      </c>
      <c r="G313" s="42">
        <f t="shared" si="4"/>
        <v>144.74</v>
      </c>
    </row>
    <row r="314" spans="1:7" ht="38.25" x14ac:dyDescent="0.25">
      <c r="A314" s="34">
        <v>103423</v>
      </c>
      <c r="B314" s="31" t="s">
        <v>10441</v>
      </c>
      <c r="C314" s="32" t="s">
        <v>8</v>
      </c>
      <c r="D314" s="42">
        <v>45.23</v>
      </c>
      <c r="E314" s="42">
        <v>117.89</v>
      </c>
      <c r="F314" s="42">
        <v>0</v>
      </c>
      <c r="G314" s="42">
        <f t="shared" si="4"/>
        <v>163.12</v>
      </c>
    </row>
    <row r="315" spans="1:7" ht="38.25" x14ac:dyDescent="0.25">
      <c r="A315" s="34">
        <v>103424</v>
      </c>
      <c r="B315" s="31" t="s">
        <v>10442</v>
      </c>
      <c r="C315" s="32" t="s">
        <v>8</v>
      </c>
      <c r="D315" s="42">
        <v>50.98</v>
      </c>
      <c r="E315" s="42">
        <v>132.82</v>
      </c>
      <c r="F315" s="42">
        <v>0</v>
      </c>
      <c r="G315" s="42">
        <f t="shared" si="4"/>
        <v>183.79999999999998</v>
      </c>
    </row>
    <row r="316" spans="1:7" ht="25.5" x14ac:dyDescent="0.25">
      <c r="A316" s="34">
        <v>103425</v>
      </c>
      <c r="B316" s="31" t="s">
        <v>10443</v>
      </c>
      <c r="C316" s="32" t="s">
        <v>8</v>
      </c>
      <c r="D316" s="42">
        <v>14</v>
      </c>
      <c r="E316" s="42">
        <v>3.3</v>
      </c>
      <c r="F316" s="42">
        <v>0</v>
      </c>
      <c r="G316" s="42">
        <f t="shared" si="4"/>
        <v>17.3</v>
      </c>
    </row>
    <row r="317" spans="1:7" ht="25.5" x14ac:dyDescent="0.25">
      <c r="A317" s="34">
        <v>103426</v>
      </c>
      <c r="B317" s="31" t="s">
        <v>10444</v>
      </c>
      <c r="C317" s="32" t="s">
        <v>8</v>
      </c>
      <c r="D317" s="42">
        <v>15.74</v>
      </c>
      <c r="E317" s="42">
        <v>5.31</v>
      </c>
      <c r="F317" s="42">
        <v>0</v>
      </c>
      <c r="G317" s="42">
        <f t="shared" si="4"/>
        <v>21.05</v>
      </c>
    </row>
    <row r="318" spans="1:7" ht="25.5" x14ac:dyDescent="0.25">
      <c r="A318" s="34">
        <v>103427</v>
      </c>
      <c r="B318" s="31" t="s">
        <v>10445</v>
      </c>
      <c r="C318" s="32" t="s">
        <v>8</v>
      </c>
      <c r="D318" s="42">
        <v>31.66</v>
      </c>
      <c r="E318" s="42">
        <v>10.46</v>
      </c>
      <c r="F318" s="42">
        <v>0</v>
      </c>
      <c r="G318" s="42">
        <f t="shared" si="4"/>
        <v>42.120000000000005</v>
      </c>
    </row>
    <row r="319" spans="1:7" ht="25.5" x14ac:dyDescent="0.25">
      <c r="A319" s="34">
        <v>103428</v>
      </c>
      <c r="B319" s="31" t="s">
        <v>10446</v>
      </c>
      <c r="C319" s="32" t="s">
        <v>8</v>
      </c>
      <c r="D319" s="42">
        <v>240.21</v>
      </c>
      <c r="E319" s="42">
        <v>33.17</v>
      </c>
      <c r="F319" s="42">
        <v>0</v>
      </c>
      <c r="G319" s="42">
        <f t="shared" si="4"/>
        <v>273.38</v>
      </c>
    </row>
    <row r="320" spans="1:7" ht="25.5" x14ac:dyDescent="0.25">
      <c r="A320" s="34">
        <v>103429</v>
      </c>
      <c r="B320" s="31" t="s">
        <v>10447</v>
      </c>
      <c r="C320" s="32" t="s">
        <v>8</v>
      </c>
      <c r="D320" s="42">
        <v>2901.68</v>
      </c>
      <c r="E320" s="42">
        <v>66.38</v>
      </c>
      <c r="F320" s="42">
        <v>0</v>
      </c>
      <c r="G320" s="42">
        <f t="shared" si="4"/>
        <v>2968.06</v>
      </c>
    </row>
    <row r="321" spans="1:7" ht="25.5" x14ac:dyDescent="0.25">
      <c r="A321" s="34">
        <v>103430</v>
      </c>
      <c r="B321" s="31" t="s">
        <v>10448</v>
      </c>
      <c r="C321" s="32" t="s">
        <v>8</v>
      </c>
      <c r="D321" s="42">
        <v>31.49</v>
      </c>
      <c r="E321" s="42">
        <v>5.3</v>
      </c>
      <c r="F321" s="42">
        <v>0</v>
      </c>
      <c r="G321" s="42">
        <f t="shared" si="4"/>
        <v>36.79</v>
      </c>
    </row>
    <row r="322" spans="1:7" ht="25.5" x14ac:dyDescent="0.25">
      <c r="A322" s="34">
        <v>103431</v>
      </c>
      <c r="B322" s="31" t="s">
        <v>10449</v>
      </c>
      <c r="C322" s="32" t="s">
        <v>8</v>
      </c>
      <c r="D322" s="42">
        <v>54.27</v>
      </c>
      <c r="E322" s="42">
        <v>10.45</v>
      </c>
      <c r="F322" s="42">
        <v>0</v>
      </c>
      <c r="G322" s="42">
        <f t="shared" si="4"/>
        <v>64.72</v>
      </c>
    </row>
    <row r="323" spans="1:7" ht="25.5" x14ac:dyDescent="0.25">
      <c r="A323" s="34">
        <v>103432</v>
      </c>
      <c r="B323" s="31" t="s">
        <v>10450</v>
      </c>
      <c r="C323" s="32" t="s">
        <v>8</v>
      </c>
      <c r="D323" s="42">
        <v>1650.81</v>
      </c>
      <c r="E323" s="42">
        <v>33.17</v>
      </c>
      <c r="F323" s="42">
        <v>0</v>
      </c>
      <c r="G323" s="42">
        <f t="shared" ref="G323:G386" si="5">SUM(D323:F323)</f>
        <v>1683.98</v>
      </c>
    </row>
    <row r="324" spans="1:7" ht="25.5" x14ac:dyDescent="0.25">
      <c r="A324" s="34">
        <v>103433</v>
      </c>
      <c r="B324" s="31" t="s">
        <v>10451</v>
      </c>
      <c r="C324" s="32" t="s">
        <v>8</v>
      </c>
      <c r="D324" s="42">
        <v>32.700000000000003</v>
      </c>
      <c r="E324" s="42">
        <v>3.29</v>
      </c>
      <c r="F324" s="42">
        <v>0</v>
      </c>
      <c r="G324" s="42">
        <f t="shared" si="5"/>
        <v>35.99</v>
      </c>
    </row>
    <row r="325" spans="1:7" ht="25.5" x14ac:dyDescent="0.25">
      <c r="A325" s="34">
        <v>103434</v>
      </c>
      <c r="B325" s="31" t="s">
        <v>10452</v>
      </c>
      <c r="C325" s="32" t="s">
        <v>8</v>
      </c>
      <c r="D325" s="42">
        <v>44.64</v>
      </c>
      <c r="E325" s="42">
        <v>5.3</v>
      </c>
      <c r="F325" s="42">
        <v>0</v>
      </c>
      <c r="G325" s="42">
        <f t="shared" si="5"/>
        <v>49.94</v>
      </c>
    </row>
    <row r="326" spans="1:7" ht="25.5" x14ac:dyDescent="0.25">
      <c r="A326" s="34">
        <v>103435</v>
      </c>
      <c r="B326" s="31" t="s">
        <v>10453</v>
      </c>
      <c r="C326" s="32" t="s">
        <v>8</v>
      </c>
      <c r="D326" s="42">
        <v>82.57</v>
      </c>
      <c r="E326" s="42">
        <v>10.45</v>
      </c>
      <c r="F326" s="42">
        <v>0</v>
      </c>
      <c r="G326" s="42">
        <f t="shared" si="5"/>
        <v>93.02</v>
      </c>
    </row>
    <row r="327" spans="1:7" ht="38.25" x14ac:dyDescent="0.25">
      <c r="A327" s="34">
        <v>103436</v>
      </c>
      <c r="B327" s="31" t="s">
        <v>10454</v>
      </c>
      <c r="C327" s="32" t="s">
        <v>8</v>
      </c>
      <c r="D327" s="42">
        <v>2348.83</v>
      </c>
      <c r="E327" s="42">
        <v>33.17</v>
      </c>
      <c r="F327" s="42">
        <v>0</v>
      </c>
      <c r="G327" s="42">
        <f t="shared" si="5"/>
        <v>2382</v>
      </c>
    </row>
    <row r="328" spans="1:7" ht="25.5" x14ac:dyDescent="0.25">
      <c r="A328" s="34">
        <v>103437</v>
      </c>
      <c r="B328" s="31" t="s">
        <v>10455</v>
      </c>
      <c r="C328" s="32" t="s">
        <v>8</v>
      </c>
      <c r="D328" s="42">
        <v>171.95</v>
      </c>
      <c r="E328" s="42">
        <v>20.89</v>
      </c>
      <c r="F328" s="42">
        <v>0</v>
      </c>
      <c r="G328" s="42">
        <f t="shared" si="5"/>
        <v>192.83999999999997</v>
      </c>
    </row>
    <row r="329" spans="1:7" ht="25.5" x14ac:dyDescent="0.25">
      <c r="A329" s="34">
        <v>103438</v>
      </c>
      <c r="B329" s="31" t="s">
        <v>10456</v>
      </c>
      <c r="C329" s="32" t="s">
        <v>8</v>
      </c>
      <c r="D329" s="42">
        <v>171.95</v>
      </c>
      <c r="E329" s="42">
        <v>20.89</v>
      </c>
      <c r="F329" s="42">
        <v>0</v>
      </c>
      <c r="G329" s="42">
        <f t="shared" si="5"/>
        <v>192.83999999999997</v>
      </c>
    </row>
    <row r="330" spans="1:7" ht="25.5" x14ac:dyDescent="0.25">
      <c r="A330" s="34">
        <v>103439</v>
      </c>
      <c r="B330" s="31" t="s">
        <v>10457</v>
      </c>
      <c r="C330" s="32" t="s">
        <v>8</v>
      </c>
      <c r="D330" s="42">
        <v>205.46</v>
      </c>
      <c r="E330" s="42">
        <v>20.89</v>
      </c>
      <c r="F330" s="42">
        <v>0</v>
      </c>
      <c r="G330" s="42">
        <f t="shared" si="5"/>
        <v>226.35000000000002</v>
      </c>
    </row>
    <row r="331" spans="1:7" ht="25.5" x14ac:dyDescent="0.25">
      <c r="A331" s="34">
        <v>103440</v>
      </c>
      <c r="B331" s="31" t="s">
        <v>10458</v>
      </c>
      <c r="C331" s="32" t="s">
        <v>8</v>
      </c>
      <c r="D331" s="42">
        <v>372.52</v>
      </c>
      <c r="E331" s="42">
        <v>66.38</v>
      </c>
      <c r="F331" s="42">
        <v>0</v>
      </c>
      <c r="G331" s="42">
        <f t="shared" si="5"/>
        <v>438.9</v>
      </c>
    </row>
    <row r="332" spans="1:7" ht="25.5" x14ac:dyDescent="0.25">
      <c r="A332" s="34">
        <v>103441</v>
      </c>
      <c r="B332" s="31" t="s">
        <v>10459</v>
      </c>
      <c r="C332" s="32" t="s">
        <v>8</v>
      </c>
      <c r="D332" s="42">
        <v>377.95</v>
      </c>
      <c r="E332" s="42">
        <v>66.38</v>
      </c>
      <c r="F332" s="42">
        <v>0</v>
      </c>
      <c r="G332" s="42">
        <f t="shared" si="5"/>
        <v>444.33</v>
      </c>
    </row>
    <row r="333" spans="1:7" ht="25.5" x14ac:dyDescent="0.25">
      <c r="A333" s="34">
        <v>103442</v>
      </c>
      <c r="B333" s="31" t="s">
        <v>10460</v>
      </c>
      <c r="C333" s="32" t="s">
        <v>8</v>
      </c>
      <c r="D333" s="42">
        <v>508.94</v>
      </c>
      <c r="E333" s="42">
        <v>66.38</v>
      </c>
      <c r="F333" s="42">
        <v>0</v>
      </c>
      <c r="G333" s="42">
        <f t="shared" si="5"/>
        <v>575.31999999999994</v>
      </c>
    </row>
    <row r="334" spans="1:7" ht="25.5" x14ac:dyDescent="0.25">
      <c r="A334" s="34">
        <v>93206</v>
      </c>
      <c r="B334" s="31" t="s">
        <v>120</v>
      </c>
      <c r="C334" s="32" t="s">
        <v>16</v>
      </c>
      <c r="D334" s="42">
        <v>836.93</v>
      </c>
      <c r="E334" s="42">
        <v>412.81</v>
      </c>
      <c r="F334" s="42">
        <v>0.17</v>
      </c>
      <c r="G334" s="42">
        <f t="shared" si="5"/>
        <v>1249.9100000000001</v>
      </c>
    </row>
    <row r="335" spans="1:7" ht="25.5" x14ac:dyDescent="0.25">
      <c r="A335" s="34">
        <v>93207</v>
      </c>
      <c r="B335" s="31" t="s">
        <v>121</v>
      </c>
      <c r="C335" s="32" t="s">
        <v>16</v>
      </c>
      <c r="D335" s="42">
        <v>1032.25</v>
      </c>
      <c r="E335" s="42">
        <v>244.74</v>
      </c>
      <c r="F335" s="42">
        <v>0.16</v>
      </c>
      <c r="G335" s="42">
        <f t="shared" si="5"/>
        <v>1277.1500000000001</v>
      </c>
    </row>
    <row r="336" spans="1:7" ht="25.5" x14ac:dyDescent="0.25">
      <c r="A336" s="34">
        <v>93208</v>
      </c>
      <c r="B336" s="31" t="s">
        <v>122</v>
      </c>
      <c r="C336" s="32" t="s">
        <v>16</v>
      </c>
      <c r="D336" s="42">
        <v>910.1</v>
      </c>
      <c r="E336" s="42">
        <v>179.46</v>
      </c>
      <c r="F336" s="42">
        <v>0.17</v>
      </c>
      <c r="G336" s="42">
        <f t="shared" si="5"/>
        <v>1089.73</v>
      </c>
    </row>
    <row r="337" spans="1:7" ht="25.5" x14ac:dyDescent="0.25">
      <c r="A337" s="34">
        <v>93209</v>
      </c>
      <c r="B337" s="31" t="s">
        <v>123</v>
      </c>
      <c r="C337" s="32" t="s">
        <v>16</v>
      </c>
      <c r="D337" s="42">
        <v>771.6</v>
      </c>
      <c r="E337" s="42">
        <v>311.18</v>
      </c>
      <c r="F337" s="42">
        <v>0.19</v>
      </c>
      <c r="G337" s="42">
        <f t="shared" si="5"/>
        <v>1082.97</v>
      </c>
    </row>
    <row r="338" spans="1:7" ht="25.5" x14ac:dyDescent="0.25">
      <c r="A338" s="34">
        <v>93210</v>
      </c>
      <c r="B338" s="31" t="s">
        <v>124</v>
      </c>
      <c r="C338" s="32" t="s">
        <v>16</v>
      </c>
      <c r="D338" s="42">
        <v>522.29</v>
      </c>
      <c r="E338" s="42">
        <v>151.76</v>
      </c>
      <c r="F338" s="42">
        <v>0.22</v>
      </c>
      <c r="G338" s="42">
        <f t="shared" si="5"/>
        <v>674.27</v>
      </c>
    </row>
    <row r="339" spans="1:7" ht="25.5" x14ac:dyDescent="0.25">
      <c r="A339" s="34">
        <v>93211</v>
      </c>
      <c r="B339" s="31" t="s">
        <v>125</v>
      </c>
      <c r="C339" s="32" t="s">
        <v>16</v>
      </c>
      <c r="D339" s="42">
        <v>471.22</v>
      </c>
      <c r="E339" s="42">
        <v>188.16</v>
      </c>
      <c r="F339" s="42">
        <v>0.22</v>
      </c>
      <c r="G339" s="42">
        <f t="shared" si="5"/>
        <v>659.6</v>
      </c>
    </row>
    <row r="340" spans="1:7" ht="25.5" x14ac:dyDescent="0.25">
      <c r="A340" s="34">
        <v>93212</v>
      </c>
      <c r="B340" s="31" t="s">
        <v>126</v>
      </c>
      <c r="C340" s="32" t="s">
        <v>16</v>
      </c>
      <c r="D340" s="42">
        <v>892.88</v>
      </c>
      <c r="E340" s="42">
        <v>251.97</v>
      </c>
      <c r="F340" s="42">
        <v>0.2</v>
      </c>
      <c r="G340" s="42">
        <f t="shared" si="5"/>
        <v>1145.05</v>
      </c>
    </row>
    <row r="341" spans="1:7" ht="25.5" x14ac:dyDescent="0.25">
      <c r="A341" s="34">
        <v>93213</v>
      </c>
      <c r="B341" s="31" t="s">
        <v>127</v>
      </c>
      <c r="C341" s="32" t="s">
        <v>16</v>
      </c>
      <c r="D341" s="42">
        <v>790.73</v>
      </c>
      <c r="E341" s="42">
        <v>334.23</v>
      </c>
      <c r="F341" s="42">
        <v>0.15</v>
      </c>
      <c r="G341" s="42">
        <f t="shared" si="5"/>
        <v>1125.1100000000001</v>
      </c>
    </row>
    <row r="342" spans="1:7" ht="25.5" x14ac:dyDescent="0.25">
      <c r="A342" s="34">
        <v>93214</v>
      </c>
      <c r="B342" s="31" t="s">
        <v>10461</v>
      </c>
      <c r="C342" s="32" t="s">
        <v>8</v>
      </c>
      <c r="D342" s="42">
        <v>7035.73</v>
      </c>
      <c r="E342" s="42">
        <v>406.28</v>
      </c>
      <c r="F342" s="42">
        <v>0.05</v>
      </c>
      <c r="G342" s="42">
        <f t="shared" si="5"/>
        <v>7442.0599999999995</v>
      </c>
    </row>
    <row r="343" spans="1:7" ht="25.5" x14ac:dyDescent="0.25">
      <c r="A343" s="34">
        <v>93243</v>
      </c>
      <c r="B343" s="31" t="s">
        <v>10462</v>
      </c>
      <c r="C343" s="32" t="s">
        <v>8</v>
      </c>
      <c r="D343" s="42">
        <v>10831</v>
      </c>
      <c r="E343" s="42">
        <v>535.67999999999995</v>
      </c>
      <c r="F343" s="42">
        <v>0.04</v>
      </c>
      <c r="G343" s="42">
        <f t="shared" si="5"/>
        <v>11366.720000000001</v>
      </c>
    </row>
    <row r="344" spans="1:7" ht="25.5" x14ac:dyDescent="0.25">
      <c r="A344" s="34">
        <v>93582</v>
      </c>
      <c r="B344" s="31" t="s">
        <v>128</v>
      </c>
      <c r="C344" s="32" t="s">
        <v>16</v>
      </c>
      <c r="D344" s="42">
        <v>254</v>
      </c>
      <c r="E344" s="42">
        <v>61.58</v>
      </c>
      <c r="F344" s="42">
        <v>0.14000000000000001</v>
      </c>
      <c r="G344" s="42">
        <f t="shared" si="5"/>
        <v>315.71999999999997</v>
      </c>
    </row>
    <row r="345" spans="1:7" ht="25.5" x14ac:dyDescent="0.25">
      <c r="A345" s="34">
        <v>93583</v>
      </c>
      <c r="B345" s="31" t="s">
        <v>129</v>
      </c>
      <c r="C345" s="32" t="s">
        <v>16</v>
      </c>
      <c r="D345" s="42">
        <v>400.14</v>
      </c>
      <c r="E345" s="42">
        <v>101.46</v>
      </c>
      <c r="F345" s="42">
        <v>0.24</v>
      </c>
      <c r="G345" s="42">
        <f t="shared" si="5"/>
        <v>501.84</v>
      </c>
    </row>
    <row r="346" spans="1:7" ht="25.5" x14ac:dyDescent="0.25">
      <c r="A346" s="34">
        <v>93584</v>
      </c>
      <c r="B346" s="31" t="s">
        <v>130</v>
      </c>
      <c r="C346" s="32" t="s">
        <v>16</v>
      </c>
      <c r="D346" s="42">
        <v>923.23</v>
      </c>
      <c r="E346" s="42">
        <v>195.39</v>
      </c>
      <c r="F346" s="42">
        <v>0.19</v>
      </c>
      <c r="G346" s="42">
        <f t="shared" si="5"/>
        <v>1118.81</v>
      </c>
    </row>
    <row r="347" spans="1:7" ht="25.5" x14ac:dyDescent="0.25">
      <c r="A347" s="34">
        <v>93585</v>
      </c>
      <c r="B347" s="31" t="s">
        <v>131</v>
      </c>
      <c r="C347" s="32" t="s">
        <v>16</v>
      </c>
      <c r="D347" s="42">
        <v>1107.6500000000001</v>
      </c>
      <c r="E347" s="42">
        <v>231.31</v>
      </c>
      <c r="F347" s="42">
        <v>0.11</v>
      </c>
      <c r="G347" s="42">
        <f t="shared" si="5"/>
        <v>1339.07</v>
      </c>
    </row>
    <row r="348" spans="1:7" ht="25.5" x14ac:dyDescent="0.25">
      <c r="A348" s="34">
        <v>98441</v>
      </c>
      <c r="B348" s="31" t="s">
        <v>1976</v>
      </c>
      <c r="C348" s="32" t="s">
        <v>16</v>
      </c>
      <c r="D348" s="42">
        <v>151.97999999999999</v>
      </c>
      <c r="E348" s="42">
        <v>24.37</v>
      </c>
      <c r="F348" s="42">
        <v>0</v>
      </c>
      <c r="G348" s="42">
        <f t="shared" si="5"/>
        <v>176.35</v>
      </c>
    </row>
    <row r="349" spans="1:7" ht="25.5" x14ac:dyDescent="0.25">
      <c r="A349" s="34">
        <v>98442</v>
      </c>
      <c r="B349" s="31" t="s">
        <v>1977</v>
      </c>
      <c r="C349" s="32" t="s">
        <v>16</v>
      </c>
      <c r="D349" s="42">
        <v>153</v>
      </c>
      <c r="E349" s="42">
        <v>27.34</v>
      </c>
      <c r="F349" s="42">
        <v>0</v>
      </c>
      <c r="G349" s="42">
        <f t="shared" si="5"/>
        <v>180.34</v>
      </c>
    </row>
    <row r="350" spans="1:7" ht="25.5" x14ac:dyDescent="0.25">
      <c r="A350" s="34">
        <v>98443</v>
      </c>
      <c r="B350" s="31" t="s">
        <v>1978</v>
      </c>
      <c r="C350" s="32" t="s">
        <v>16</v>
      </c>
      <c r="D350" s="42">
        <v>139.93</v>
      </c>
      <c r="E350" s="42">
        <v>13.12</v>
      </c>
      <c r="F350" s="42">
        <v>0</v>
      </c>
      <c r="G350" s="42">
        <f t="shared" si="5"/>
        <v>153.05000000000001</v>
      </c>
    </row>
    <row r="351" spans="1:7" ht="25.5" x14ac:dyDescent="0.25">
      <c r="A351" s="34">
        <v>98444</v>
      </c>
      <c r="B351" s="31" t="s">
        <v>1979</v>
      </c>
      <c r="C351" s="32" t="s">
        <v>16</v>
      </c>
      <c r="D351" s="42">
        <v>140.65</v>
      </c>
      <c r="E351" s="42">
        <v>15.24</v>
      </c>
      <c r="F351" s="42">
        <v>0</v>
      </c>
      <c r="G351" s="42">
        <f t="shared" si="5"/>
        <v>155.89000000000001</v>
      </c>
    </row>
    <row r="352" spans="1:7" ht="25.5" x14ac:dyDescent="0.25">
      <c r="A352" s="34">
        <v>98445</v>
      </c>
      <c r="B352" s="31" t="s">
        <v>1980</v>
      </c>
      <c r="C352" s="32" t="s">
        <v>16</v>
      </c>
      <c r="D352" s="42">
        <v>180.19</v>
      </c>
      <c r="E352" s="42">
        <v>35.36</v>
      </c>
      <c r="F352" s="42">
        <v>0</v>
      </c>
      <c r="G352" s="42">
        <f t="shared" si="5"/>
        <v>215.55</v>
      </c>
    </row>
    <row r="353" spans="1:7" ht="25.5" x14ac:dyDescent="0.25">
      <c r="A353" s="34">
        <v>98446</v>
      </c>
      <c r="B353" s="31" t="s">
        <v>1981</v>
      </c>
      <c r="C353" s="32" t="s">
        <v>16</v>
      </c>
      <c r="D353" s="42">
        <v>222.49</v>
      </c>
      <c r="E353" s="42">
        <v>57.99</v>
      </c>
      <c r="F353" s="42">
        <v>0</v>
      </c>
      <c r="G353" s="42">
        <f t="shared" si="5"/>
        <v>280.48</v>
      </c>
    </row>
    <row r="354" spans="1:7" ht="25.5" x14ac:dyDescent="0.25">
      <c r="A354" s="34">
        <v>98447</v>
      </c>
      <c r="B354" s="31" t="s">
        <v>1982</v>
      </c>
      <c r="C354" s="32" t="s">
        <v>16</v>
      </c>
      <c r="D354" s="42">
        <v>162.93</v>
      </c>
      <c r="E354" s="42">
        <v>20.100000000000001</v>
      </c>
      <c r="F354" s="42">
        <v>0</v>
      </c>
      <c r="G354" s="42">
        <f t="shared" si="5"/>
        <v>183.03</v>
      </c>
    </row>
    <row r="355" spans="1:7" ht="25.5" x14ac:dyDescent="0.25">
      <c r="A355" s="34">
        <v>98448</v>
      </c>
      <c r="B355" s="31" t="s">
        <v>1983</v>
      </c>
      <c r="C355" s="32" t="s">
        <v>16</v>
      </c>
      <c r="D355" s="42">
        <v>197.56</v>
      </c>
      <c r="E355" s="42">
        <v>36.159999999999997</v>
      </c>
      <c r="F355" s="42">
        <v>0</v>
      </c>
      <c r="G355" s="42">
        <f t="shared" si="5"/>
        <v>233.72</v>
      </c>
    </row>
    <row r="356" spans="1:7" ht="25.5" x14ac:dyDescent="0.25">
      <c r="A356" s="34">
        <v>98449</v>
      </c>
      <c r="B356" s="31" t="s">
        <v>1984</v>
      </c>
      <c r="C356" s="32" t="s">
        <v>16</v>
      </c>
      <c r="D356" s="42">
        <v>185.81</v>
      </c>
      <c r="E356" s="42">
        <v>28.73</v>
      </c>
      <c r="F356" s="42">
        <v>0</v>
      </c>
      <c r="G356" s="42">
        <f t="shared" si="5"/>
        <v>214.54</v>
      </c>
    </row>
    <row r="357" spans="1:7" ht="25.5" x14ac:dyDescent="0.25">
      <c r="A357" s="34">
        <v>98450</v>
      </c>
      <c r="B357" s="31" t="s">
        <v>1985</v>
      </c>
      <c r="C357" s="32" t="s">
        <v>16</v>
      </c>
      <c r="D357" s="42">
        <v>187.26</v>
      </c>
      <c r="E357" s="42">
        <v>33.08</v>
      </c>
      <c r="F357" s="42">
        <v>0</v>
      </c>
      <c r="G357" s="42">
        <f t="shared" si="5"/>
        <v>220.33999999999997</v>
      </c>
    </row>
    <row r="358" spans="1:7" ht="25.5" x14ac:dyDescent="0.25">
      <c r="A358" s="34">
        <v>98451</v>
      </c>
      <c r="B358" s="31" t="s">
        <v>1986</v>
      </c>
      <c r="C358" s="32" t="s">
        <v>16</v>
      </c>
      <c r="D358" s="42">
        <v>172.9</v>
      </c>
      <c r="E358" s="42">
        <v>14.92</v>
      </c>
      <c r="F358" s="42">
        <v>0</v>
      </c>
      <c r="G358" s="42">
        <f t="shared" si="5"/>
        <v>187.82</v>
      </c>
    </row>
    <row r="359" spans="1:7" ht="25.5" x14ac:dyDescent="0.25">
      <c r="A359" s="34">
        <v>98452</v>
      </c>
      <c r="B359" s="31" t="s">
        <v>1987</v>
      </c>
      <c r="C359" s="32" t="s">
        <v>16</v>
      </c>
      <c r="D359" s="42">
        <v>173.78</v>
      </c>
      <c r="E359" s="42">
        <v>17.54</v>
      </c>
      <c r="F359" s="42">
        <v>0</v>
      </c>
      <c r="G359" s="42">
        <f t="shared" si="5"/>
        <v>191.32</v>
      </c>
    </row>
    <row r="360" spans="1:7" ht="25.5" x14ac:dyDescent="0.25">
      <c r="A360" s="34">
        <v>98453</v>
      </c>
      <c r="B360" s="31" t="s">
        <v>1988</v>
      </c>
      <c r="C360" s="32" t="s">
        <v>16</v>
      </c>
      <c r="D360" s="42">
        <v>215.86</v>
      </c>
      <c r="E360" s="42">
        <v>44.67</v>
      </c>
      <c r="F360" s="42">
        <v>0</v>
      </c>
      <c r="G360" s="42">
        <f t="shared" si="5"/>
        <v>260.53000000000003</v>
      </c>
    </row>
    <row r="361" spans="1:7" ht="25.5" x14ac:dyDescent="0.25">
      <c r="A361" s="34">
        <v>98454</v>
      </c>
      <c r="B361" s="31" t="s">
        <v>1989</v>
      </c>
      <c r="C361" s="32" t="s">
        <v>16</v>
      </c>
      <c r="D361" s="42">
        <v>262.52999999999997</v>
      </c>
      <c r="E361" s="42">
        <v>79.489999999999995</v>
      </c>
      <c r="F361" s="42">
        <v>0</v>
      </c>
      <c r="G361" s="42">
        <f t="shared" si="5"/>
        <v>342.02</v>
      </c>
    </row>
    <row r="362" spans="1:7" ht="25.5" x14ac:dyDescent="0.25">
      <c r="A362" s="34">
        <v>98455</v>
      </c>
      <c r="B362" s="31" t="s">
        <v>1990</v>
      </c>
      <c r="C362" s="32" t="s">
        <v>16</v>
      </c>
      <c r="D362" s="42">
        <v>197.76</v>
      </c>
      <c r="E362" s="42">
        <v>26.83</v>
      </c>
      <c r="F362" s="42">
        <v>0</v>
      </c>
      <c r="G362" s="42">
        <f t="shared" si="5"/>
        <v>224.58999999999997</v>
      </c>
    </row>
    <row r="363" spans="1:7" ht="25.5" x14ac:dyDescent="0.25">
      <c r="A363" s="34">
        <v>98456</v>
      </c>
      <c r="B363" s="31" t="s">
        <v>1991</v>
      </c>
      <c r="C363" s="32" t="s">
        <v>16</v>
      </c>
      <c r="D363" s="42">
        <v>236.45</v>
      </c>
      <c r="E363" s="42">
        <v>54.24</v>
      </c>
      <c r="F363" s="42">
        <v>0</v>
      </c>
      <c r="G363" s="42">
        <f t="shared" si="5"/>
        <v>290.69</v>
      </c>
    </row>
    <row r="364" spans="1:7" x14ac:dyDescent="0.25">
      <c r="A364" s="34">
        <v>98458</v>
      </c>
      <c r="B364" s="31" t="s">
        <v>1992</v>
      </c>
      <c r="C364" s="32" t="s">
        <v>16</v>
      </c>
      <c r="D364" s="42">
        <v>150.13999999999999</v>
      </c>
      <c r="E364" s="42">
        <v>19.510000000000002</v>
      </c>
      <c r="F364" s="42">
        <v>0</v>
      </c>
      <c r="G364" s="42">
        <f t="shared" si="5"/>
        <v>169.64999999999998</v>
      </c>
    </row>
    <row r="365" spans="1:7" x14ac:dyDescent="0.25">
      <c r="A365" s="34">
        <v>98459</v>
      </c>
      <c r="B365" s="31" t="s">
        <v>1993</v>
      </c>
      <c r="C365" s="32" t="s">
        <v>16</v>
      </c>
      <c r="D365" s="42">
        <v>124.28</v>
      </c>
      <c r="E365" s="42">
        <v>18.149999999999999</v>
      </c>
      <c r="F365" s="42">
        <v>0</v>
      </c>
      <c r="G365" s="42">
        <f t="shared" si="5"/>
        <v>142.43</v>
      </c>
    </row>
    <row r="366" spans="1:7" x14ac:dyDescent="0.25">
      <c r="A366" s="34">
        <v>98460</v>
      </c>
      <c r="B366" s="31" t="s">
        <v>1994</v>
      </c>
      <c r="C366" s="32" t="s">
        <v>16</v>
      </c>
      <c r="D366" s="42">
        <v>190.71</v>
      </c>
      <c r="E366" s="42">
        <v>8.3800000000000008</v>
      </c>
      <c r="F366" s="42">
        <v>0</v>
      </c>
      <c r="G366" s="42">
        <f t="shared" si="5"/>
        <v>199.09</v>
      </c>
    </row>
    <row r="367" spans="1:7" ht="25.5" x14ac:dyDescent="0.25">
      <c r="A367" s="34">
        <v>98461</v>
      </c>
      <c r="B367" s="31" t="s">
        <v>10463</v>
      </c>
      <c r="C367" s="32" t="s">
        <v>8</v>
      </c>
      <c r="D367" s="42">
        <v>6282.28</v>
      </c>
      <c r="E367" s="42">
        <v>238.45</v>
      </c>
      <c r="F367" s="42">
        <v>0.05</v>
      </c>
      <c r="G367" s="42">
        <f t="shared" si="5"/>
        <v>6520.78</v>
      </c>
    </row>
    <row r="368" spans="1:7" ht="25.5" x14ac:dyDescent="0.25">
      <c r="A368" s="34">
        <v>98462</v>
      </c>
      <c r="B368" s="31" t="s">
        <v>10464</v>
      </c>
      <c r="C368" s="32" t="s">
        <v>8</v>
      </c>
      <c r="D368" s="42">
        <v>9431.2099999999991</v>
      </c>
      <c r="E368" s="42">
        <v>362.11</v>
      </c>
      <c r="F368" s="42">
        <v>0.04</v>
      </c>
      <c r="G368" s="42">
        <f t="shared" si="5"/>
        <v>9793.36</v>
      </c>
    </row>
    <row r="369" spans="1:7" ht="25.5" x14ac:dyDescent="0.25">
      <c r="A369" s="34">
        <v>5631</v>
      </c>
      <c r="B369" s="31" t="s">
        <v>1334</v>
      </c>
      <c r="C369" s="32" t="s">
        <v>835</v>
      </c>
      <c r="D369" s="42">
        <v>69.37</v>
      </c>
      <c r="E369" s="42">
        <v>25.12</v>
      </c>
      <c r="F369" s="42">
        <v>128.08000000000001</v>
      </c>
      <c r="G369" s="42">
        <f t="shared" si="5"/>
        <v>222.57000000000002</v>
      </c>
    </row>
    <row r="370" spans="1:7" ht="38.25" x14ac:dyDescent="0.25">
      <c r="A370" s="34">
        <v>5678</v>
      </c>
      <c r="B370" s="31" t="s">
        <v>1314</v>
      </c>
      <c r="C370" s="32" t="s">
        <v>835</v>
      </c>
      <c r="D370" s="42">
        <v>56.33</v>
      </c>
      <c r="E370" s="42">
        <v>25.12</v>
      </c>
      <c r="F370" s="42">
        <v>64.39</v>
      </c>
      <c r="G370" s="42">
        <f t="shared" si="5"/>
        <v>145.84</v>
      </c>
    </row>
    <row r="371" spans="1:7" ht="38.25" x14ac:dyDescent="0.25">
      <c r="A371" s="34">
        <v>5680</v>
      </c>
      <c r="B371" s="31" t="s">
        <v>1316</v>
      </c>
      <c r="C371" s="32" t="s">
        <v>835</v>
      </c>
      <c r="D371" s="42">
        <v>51.27</v>
      </c>
      <c r="E371" s="42">
        <v>25.12</v>
      </c>
      <c r="F371" s="42">
        <v>57.25</v>
      </c>
      <c r="G371" s="42">
        <f t="shared" si="5"/>
        <v>133.63999999999999</v>
      </c>
    </row>
    <row r="372" spans="1:7" ht="25.5" x14ac:dyDescent="0.25">
      <c r="A372" s="34">
        <v>5684</v>
      </c>
      <c r="B372" s="31" t="s">
        <v>1443</v>
      </c>
      <c r="C372" s="32" t="s">
        <v>835</v>
      </c>
      <c r="D372" s="42">
        <v>62.27</v>
      </c>
      <c r="E372" s="42">
        <v>20.9</v>
      </c>
      <c r="F372" s="42">
        <v>77.42</v>
      </c>
      <c r="G372" s="42">
        <f t="shared" si="5"/>
        <v>160.59</v>
      </c>
    </row>
    <row r="373" spans="1:7" ht="25.5" x14ac:dyDescent="0.25">
      <c r="A373" s="34">
        <v>5689</v>
      </c>
      <c r="B373" s="31" t="s">
        <v>1499</v>
      </c>
      <c r="C373" s="32" t="s">
        <v>835</v>
      </c>
      <c r="D373" s="42">
        <v>0</v>
      </c>
      <c r="E373" s="42">
        <v>0</v>
      </c>
      <c r="F373" s="42">
        <v>7.17</v>
      </c>
      <c r="G373" s="42">
        <f t="shared" si="5"/>
        <v>7.17</v>
      </c>
    </row>
    <row r="374" spans="1:7" x14ac:dyDescent="0.25">
      <c r="A374" s="34">
        <v>5795</v>
      </c>
      <c r="B374" s="31" t="s">
        <v>1001</v>
      </c>
      <c r="C374" s="32" t="s">
        <v>835</v>
      </c>
      <c r="D374" s="42">
        <v>6.69</v>
      </c>
      <c r="E374" s="42">
        <v>19.8</v>
      </c>
      <c r="F374" s="42">
        <v>3.15</v>
      </c>
      <c r="G374" s="42">
        <f t="shared" si="5"/>
        <v>29.64</v>
      </c>
    </row>
    <row r="375" spans="1:7" ht="25.5" x14ac:dyDescent="0.25">
      <c r="A375" s="34">
        <v>5811</v>
      </c>
      <c r="B375" s="31" t="s">
        <v>1195</v>
      </c>
      <c r="C375" s="32" t="s">
        <v>835</v>
      </c>
      <c r="D375" s="42">
        <v>105.22</v>
      </c>
      <c r="E375" s="42">
        <v>19.34</v>
      </c>
      <c r="F375" s="42">
        <v>73.36</v>
      </c>
      <c r="G375" s="42">
        <f t="shared" si="5"/>
        <v>197.92000000000002</v>
      </c>
    </row>
    <row r="376" spans="1:7" x14ac:dyDescent="0.25">
      <c r="A376" s="34">
        <v>5823</v>
      </c>
      <c r="B376" s="31" t="s">
        <v>1560</v>
      </c>
      <c r="C376" s="32" t="s">
        <v>835</v>
      </c>
      <c r="D376" s="42">
        <v>37.49</v>
      </c>
      <c r="E376" s="42">
        <v>90.26</v>
      </c>
      <c r="F376" s="42">
        <v>72.03</v>
      </c>
      <c r="G376" s="42">
        <f t="shared" si="5"/>
        <v>199.78</v>
      </c>
    </row>
    <row r="377" spans="1:7" ht="38.25" x14ac:dyDescent="0.25">
      <c r="A377" s="34">
        <v>5824</v>
      </c>
      <c r="B377" s="31" t="s">
        <v>1228</v>
      </c>
      <c r="C377" s="32" t="s">
        <v>835</v>
      </c>
      <c r="D377" s="42">
        <v>120</v>
      </c>
      <c r="E377" s="42">
        <v>20.51</v>
      </c>
      <c r="F377" s="42">
        <v>69.72</v>
      </c>
      <c r="G377" s="42">
        <f t="shared" si="5"/>
        <v>210.23</v>
      </c>
    </row>
    <row r="378" spans="1:7" ht="25.5" x14ac:dyDescent="0.25">
      <c r="A378" s="34">
        <v>5835</v>
      </c>
      <c r="B378" s="31" t="s">
        <v>1529</v>
      </c>
      <c r="C378" s="32" t="s">
        <v>835</v>
      </c>
      <c r="D378" s="42">
        <v>93.29</v>
      </c>
      <c r="E378" s="42">
        <v>23.98</v>
      </c>
      <c r="F378" s="42">
        <v>281.43</v>
      </c>
      <c r="G378" s="42">
        <f t="shared" si="5"/>
        <v>398.70000000000005</v>
      </c>
    </row>
    <row r="379" spans="1:7" ht="25.5" x14ac:dyDescent="0.25">
      <c r="A379" s="34">
        <v>5839</v>
      </c>
      <c r="B379" s="31" t="s">
        <v>1650</v>
      </c>
      <c r="C379" s="32" t="s">
        <v>835</v>
      </c>
      <c r="D379" s="42">
        <v>0</v>
      </c>
      <c r="E379" s="42">
        <v>0</v>
      </c>
      <c r="F379" s="42">
        <v>10.78</v>
      </c>
      <c r="G379" s="42">
        <f t="shared" si="5"/>
        <v>10.78</v>
      </c>
    </row>
    <row r="380" spans="1:7" ht="25.5" x14ac:dyDescent="0.25">
      <c r="A380" s="34">
        <v>5843</v>
      </c>
      <c r="B380" s="31" t="s">
        <v>1379</v>
      </c>
      <c r="C380" s="32" t="s">
        <v>835</v>
      </c>
      <c r="D380" s="42">
        <v>100.74</v>
      </c>
      <c r="E380" s="42">
        <v>26.48</v>
      </c>
      <c r="F380" s="42">
        <v>44.15</v>
      </c>
      <c r="G380" s="42">
        <f t="shared" si="5"/>
        <v>171.37</v>
      </c>
    </row>
    <row r="381" spans="1:7" ht="25.5" x14ac:dyDescent="0.25">
      <c r="A381" s="34">
        <v>5847</v>
      </c>
      <c r="B381" s="31" t="s">
        <v>1393</v>
      </c>
      <c r="C381" s="32" t="s">
        <v>835</v>
      </c>
      <c r="D381" s="42">
        <v>110.05</v>
      </c>
      <c r="E381" s="42">
        <v>26.48</v>
      </c>
      <c r="F381" s="42">
        <v>125.24</v>
      </c>
      <c r="G381" s="42">
        <f t="shared" si="5"/>
        <v>261.77</v>
      </c>
    </row>
    <row r="382" spans="1:7" s="15" customFormat="1" ht="25.5" x14ac:dyDescent="0.25">
      <c r="A382" s="34">
        <v>5851</v>
      </c>
      <c r="B382" s="31" t="s">
        <v>1395</v>
      </c>
      <c r="C382" s="32" t="s">
        <v>835</v>
      </c>
      <c r="D382" s="42">
        <v>97.88</v>
      </c>
      <c r="E382" s="42">
        <v>26.48</v>
      </c>
      <c r="F382" s="42">
        <v>126.01</v>
      </c>
      <c r="G382" s="42">
        <f t="shared" si="5"/>
        <v>250.37</v>
      </c>
    </row>
    <row r="383" spans="1:7" s="15" customFormat="1" ht="25.5" x14ac:dyDescent="0.25">
      <c r="A383" s="34">
        <v>5855</v>
      </c>
      <c r="B383" s="31" t="s">
        <v>1397</v>
      </c>
      <c r="C383" s="32" t="s">
        <v>835</v>
      </c>
      <c r="D383" s="42">
        <v>217.6</v>
      </c>
      <c r="E383" s="42">
        <v>26.48</v>
      </c>
      <c r="F383" s="42">
        <v>412.79</v>
      </c>
      <c r="G383" s="42">
        <f t="shared" si="5"/>
        <v>656.87</v>
      </c>
    </row>
    <row r="384" spans="1:7" s="15" customFormat="1" ht="25.5" x14ac:dyDescent="0.25">
      <c r="A384" s="34">
        <v>5863</v>
      </c>
      <c r="B384" s="31" t="s">
        <v>1448</v>
      </c>
      <c r="C384" s="32" t="s">
        <v>835</v>
      </c>
      <c r="D384" s="42">
        <v>0</v>
      </c>
      <c r="E384" s="42">
        <v>0</v>
      </c>
      <c r="F384" s="42">
        <v>23.35</v>
      </c>
      <c r="G384" s="42">
        <f t="shared" si="5"/>
        <v>23.35</v>
      </c>
    </row>
    <row r="385" spans="1:7" s="15" customFormat="1" ht="25.5" x14ac:dyDescent="0.25">
      <c r="A385" s="34">
        <v>5867</v>
      </c>
      <c r="B385" s="31" t="s">
        <v>1450</v>
      </c>
      <c r="C385" s="32" t="s">
        <v>835</v>
      </c>
      <c r="D385" s="42">
        <v>46.44</v>
      </c>
      <c r="E385" s="42">
        <v>20.9</v>
      </c>
      <c r="F385" s="42">
        <v>95.08</v>
      </c>
      <c r="G385" s="42">
        <f t="shared" si="5"/>
        <v>162.42000000000002</v>
      </c>
    </row>
    <row r="386" spans="1:7" s="15" customFormat="1" ht="38.25" x14ac:dyDescent="0.25">
      <c r="A386" s="34">
        <v>5875</v>
      </c>
      <c r="B386" s="31" t="s">
        <v>1320</v>
      </c>
      <c r="C386" s="32" t="s">
        <v>835</v>
      </c>
      <c r="D386" s="42">
        <v>47.31</v>
      </c>
      <c r="E386" s="42">
        <v>25.12</v>
      </c>
      <c r="F386" s="42">
        <v>62.12</v>
      </c>
      <c r="G386" s="42">
        <f t="shared" si="5"/>
        <v>134.55000000000001</v>
      </c>
    </row>
    <row r="387" spans="1:7" s="15" customFormat="1" ht="25.5" x14ac:dyDescent="0.25">
      <c r="A387" s="34">
        <v>5879</v>
      </c>
      <c r="B387" s="31" t="s">
        <v>1454</v>
      </c>
      <c r="C387" s="32" t="s">
        <v>835</v>
      </c>
      <c r="D387" s="42">
        <v>18.329999999999998</v>
      </c>
      <c r="E387" s="42">
        <v>20.9</v>
      </c>
      <c r="F387" s="42">
        <v>105.79</v>
      </c>
      <c r="G387" s="42">
        <f t="shared" ref="G387:G450" si="6">SUM(D387:F387)</f>
        <v>145.02000000000001</v>
      </c>
    </row>
    <row r="388" spans="1:7" s="15" customFormat="1" ht="38.25" x14ac:dyDescent="0.25">
      <c r="A388" s="34">
        <v>5882</v>
      </c>
      <c r="B388" s="31" t="s">
        <v>1657</v>
      </c>
      <c r="C388" s="32" t="s">
        <v>835</v>
      </c>
      <c r="D388" s="42">
        <v>34.53</v>
      </c>
      <c r="E388" s="42">
        <v>17.420000000000002</v>
      </c>
      <c r="F388" s="42">
        <v>64.400000000000006</v>
      </c>
      <c r="G388" s="42">
        <f t="shared" si="6"/>
        <v>116.35000000000001</v>
      </c>
    </row>
    <row r="389" spans="1:7" ht="25.5" x14ac:dyDescent="0.25">
      <c r="A389" s="34">
        <v>5890</v>
      </c>
      <c r="B389" s="31" t="s">
        <v>1242</v>
      </c>
      <c r="C389" s="32" t="s">
        <v>835</v>
      </c>
      <c r="D389" s="42">
        <v>117.61</v>
      </c>
      <c r="E389" s="42">
        <v>20.51</v>
      </c>
      <c r="F389" s="42">
        <v>58.77</v>
      </c>
      <c r="G389" s="42">
        <f t="shared" si="6"/>
        <v>196.89000000000001</v>
      </c>
    </row>
    <row r="390" spans="1:7" ht="25.5" x14ac:dyDescent="0.25">
      <c r="A390" s="34">
        <v>5894</v>
      </c>
      <c r="B390" s="31" t="s">
        <v>1239</v>
      </c>
      <c r="C390" s="32" t="s">
        <v>835</v>
      </c>
      <c r="D390" s="42">
        <v>120</v>
      </c>
      <c r="E390" s="42">
        <v>20.51</v>
      </c>
      <c r="F390" s="42">
        <v>64.52</v>
      </c>
      <c r="G390" s="42">
        <f t="shared" si="6"/>
        <v>205.02999999999997</v>
      </c>
    </row>
    <row r="391" spans="1:7" s="15" customFormat="1" ht="38.25" x14ac:dyDescent="0.25">
      <c r="A391" s="34">
        <v>5901</v>
      </c>
      <c r="B391" s="31" t="s">
        <v>1259</v>
      </c>
      <c r="C391" s="32" t="s">
        <v>835</v>
      </c>
      <c r="D391" s="42">
        <v>193.86</v>
      </c>
      <c r="E391" s="42">
        <v>20.51</v>
      </c>
      <c r="F391" s="42">
        <v>92.69</v>
      </c>
      <c r="G391" s="42">
        <f t="shared" si="6"/>
        <v>307.06</v>
      </c>
    </row>
    <row r="392" spans="1:7" s="15" customFormat="1" ht="25.5" x14ac:dyDescent="0.25">
      <c r="A392" s="34">
        <v>5909</v>
      </c>
      <c r="B392" s="31" t="s">
        <v>1618</v>
      </c>
      <c r="C392" s="32" t="s">
        <v>835</v>
      </c>
      <c r="D392" s="42">
        <v>10.26</v>
      </c>
      <c r="E392" s="42">
        <v>17.420000000000002</v>
      </c>
      <c r="F392" s="42">
        <v>8.4700000000000006</v>
      </c>
      <c r="G392" s="42">
        <f t="shared" si="6"/>
        <v>36.15</v>
      </c>
    </row>
    <row r="393" spans="1:7" s="15" customFormat="1" ht="25.5" x14ac:dyDescent="0.25">
      <c r="A393" s="34">
        <v>5921</v>
      </c>
      <c r="B393" s="31" t="s">
        <v>1501</v>
      </c>
      <c r="C393" s="32" t="s">
        <v>835</v>
      </c>
      <c r="D393" s="42">
        <v>0</v>
      </c>
      <c r="E393" s="42">
        <v>0</v>
      </c>
      <c r="F393" s="42">
        <v>5.63</v>
      </c>
      <c r="G393" s="42">
        <f t="shared" si="6"/>
        <v>5.63</v>
      </c>
    </row>
    <row r="394" spans="1:7" s="15" customFormat="1" ht="38.25" x14ac:dyDescent="0.25">
      <c r="A394" s="34">
        <v>5928</v>
      </c>
      <c r="B394" s="31" t="s">
        <v>1160</v>
      </c>
      <c r="C394" s="32" t="s">
        <v>835</v>
      </c>
      <c r="D394" s="42">
        <v>160.51</v>
      </c>
      <c r="E394" s="42">
        <v>24.09</v>
      </c>
      <c r="F394" s="42">
        <v>83.64</v>
      </c>
      <c r="G394" s="42">
        <f t="shared" si="6"/>
        <v>268.24</v>
      </c>
    </row>
    <row r="395" spans="1:7" s="15" customFormat="1" ht="25.5" x14ac:dyDescent="0.25">
      <c r="A395" s="34">
        <v>5932</v>
      </c>
      <c r="B395" s="31" t="s">
        <v>1509</v>
      </c>
      <c r="C395" s="32" t="s">
        <v>835</v>
      </c>
      <c r="D395" s="42">
        <v>88.11</v>
      </c>
      <c r="E395" s="42">
        <v>28.51</v>
      </c>
      <c r="F395" s="42">
        <v>152.75</v>
      </c>
      <c r="G395" s="42">
        <f t="shared" si="6"/>
        <v>269.37</v>
      </c>
    </row>
    <row r="396" spans="1:7" s="15" customFormat="1" ht="25.5" x14ac:dyDescent="0.25">
      <c r="A396" s="34">
        <v>5940</v>
      </c>
      <c r="B396" s="31" t="s">
        <v>1420</v>
      </c>
      <c r="C396" s="32" t="s">
        <v>835</v>
      </c>
      <c r="D396" s="42">
        <v>51.15</v>
      </c>
      <c r="E396" s="42">
        <v>23.57</v>
      </c>
      <c r="F396" s="42">
        <v>119.57</v>
      </c>
      <c r="G396" s="42">
        <f t="shared" si="6"/>
        <v>194.29</v>
      </c>
    </row>
    <row r="397" spans="1:7" s="15" customFormat="1" ht="25.5" x14ac:dyDescent="0.25">
      <c r="A397" s="34">
        <v>5944</v>
      </c>
      <c r="B397" s="31" t="s">
        <v>1422</v>
      </c>
      <c r="C397" s="32" t="s">
        <v>835</v>
      </c>
      <c r="D397" s="42">
        <v>75.13</v>
      </c>
      <c r="E397" s="42">
        <v>23.57</v>
      </c>
      <c r="F397" s="42">
        <v>135.41</v>
      </c>
      <c r="G397" s="42">
        <f t="shared" si="6"/>
        <v>234.10999999999999</v>
      </c>
    </row>
    <row r="398" spans="1:7" ht="25.5" x14ac:dyDescent="0.25">
      <c r="A398" s="34">
        <v>5953</v>
      </c>
      <c r="B398" s="31" t="s">
        <v>1064</v>
      </c>
      <c r="C398" s="32" t="s">
        <v>835</v>
      </c>
      <c r="D398" s="42">
        <v>45.86</v>
      </c>
      <c r="E398" s="42">
        <v>0</v>
      </c>
      <c r="F398" s="42">
        <v>12.12</v>
      </c>
      <c r="G398" s="42">
        <f t="shared" si="6"/>
        <v>57.98</v>
      </c>
    </row>
    <row r="399" spans="1:7" s="15" customFormat="1" ht="25.5" x14ac:dyDescent="0.25">
      <c r="A399" s="34">
        <v>6259</v>
      </c>
      <c r="B399" s="31" t="s">
        <v>1263</v>
      </c>
      <c r="C399" s="32" t="s">
        <v>835</v>
      </c>
      <c r="D399" s="42">
        <v>160.51</v>
      </c>
      <c r="E399" s="42">
        <v>20.51</v>
      </c>
      <c r="F399" s="42">
        <v>66.319999999999993</v>
      </c>
      <c r="G399" s="42">
        <f t="shared" si="6"/>
        <v>247.33999999999997</v>
      </c>
    </row>
    <row r="400" spans="1:7" s="15" customFormat="1" ht="25.5" x14ac:dyDescent="0.25">
      <c r="A400" s="34">
        <v>6879</v>
      </c>
      <c r="B400" s="31" t="s">
        <v>1470</v>
      </c>
      <c r="C400" s="32" t="s">
        <v>835</v>
      </c>
      <c r="D400" s="42">
        <v>69.37</v>
      </c>
      <c r="E400" s="42">
        <v>20.9</v>
      </c>
      <c r="F400" s="42">
        <v>121.02</v>
      </c>
      <c r="G400" s="42">
        <f t="shared" si="6"/>
        <v>211.29000000000002</v>
      </c>
    </row>
    <row r="401" spans="1:7" s="15" customFormat="1" x14ac:dyDescent="0.25">
      <c r="A401" s="34">
        <v>7030</v>
      </c>
      <c r="B401" s="31" t="s">
        <v>1633</v>
      </c>
      <c r="C401" s="32" t="s">
        <v>835</v>
      </c>
      <c r="D401" s="42">
        <v>249.44</v>
      </c>
      <c r="E401" s="42">
        <v>0</v>
      </c>
      <c r="F401" s="42">
        <v>11.01</v>
      </c>
      <c r="G401" s="42">
        <f t="shared" si="6"/>
        <v>260.45</v>
      </c>
    </row>
    <row r="402" spans="1:7" s="15" customFormat="1" ht="25.5" x14ac:dyDescent="0.25">
      <c r="A402" s="34">
        <v>7042</v>
      </c>
      <c r="B402" s="31" t="s">
        <v>1026</v>
      </c>
      <c r="C402" s="32" t="s">
        <v>835</v>
      </c>
      <c r="D402" s="42">
        <v>21.68</v>
      </c>
      <c r="E402" s="42">
        <v>0</v>
      </c>
      <c r="F402" s="42">
        <v>0.62</v>
      </c>
      <c r="G402" s="42">
        <f t="shared" si="6"/>
        <v>22.3</v>
      </c>
    </row>
    <row r="403" spans="1:7" s="15" customFormat="1" ht="38.25" x14ac:dyDescent="0.25">
      <c r="A403" s="34">
        <v>7049</v>
      </c>
      <c r="B403" s="31" t="s">
        <v>1459</v>
      </c>
      <c r="C403" s="32" t="s">
        <v>835</v>
      </c>
      <c r="D403" s="42">
        <v>93.52</v>
      </c>
      <c r="E403" s="42">
        <v>20.9</v>
      </c>
      <c r="F403" s="42">
        <v>107.34</v>
      </c>
      <c r="G403" s="42">
        <f t="shared" si="6"/>
        <v>221.76</v>
      </c>
    </row>
    <row r="404" spans="1:7" s="15" customFormat="1" ht="38.25" x14ac:dyDescent="0.25">
      <c r="A404" s="34">
        <v>67826</v>
      </c>
      <c r="B404" s="31" t="s">
        <v>1202</v>
      </c>
      <c r="C404" s="32" t="s">
        <v>835</v>
      </c>
      <c r="D404" s="42">
        <v>85.95</v>
      </c>
      <c r="E404" s="42">
        <v>19.34</v>
      </c>
      <c r="F404" s="42">
        <v>75.849999999999994</v>
      </c>
      <c r="G404" s="42">
        <f t="shared" si="6"/>
        <v>181.14</v>
      </c>
    </row>
    <row r="405" spans="1:7" s="15" customFormat="1" x14ac:dyDescent="0.25">
      <c r="A405" s="34">
        <v>73417</v>
      </c>
      <c r="B405" s="31" t="s">
        <v>1102</v>
      </c>
      <c r="C405" s="32" t="s">
        <v>835</v>
      </c>
      <c r="D405" s="42">
        <v>173.26</v>
      </c>
      <c r="E405" s="42">
        <v>0</v>
      </c>
      <c r="F405" s="42">
        <v>12.45</v>
      </c>
      <c r="G405" s="42">
        <f t="shared" si="6"/>
        <v>185.70999999999998</v>
      </c>
    </row>
    <row r="406" spans="1:7" s="15" customFormat="1" ht="25.5" x14ac:dyDescent="0.25">
      <c r="A406" s="34">
        <v>73436</v>
      </c>
      <c r="B406" s="31" t="s">
        <v>1440</v>
      </c>
      <c r="C406" s="32" t="s">
        <v>835</v>
      </c>
      <c r="D406" s="42">
        <v>75.650000000000006</v>
      </c>
      <c r="E406" s="42">
        <v>62.7</v>
      </c>
      <c r="F406" s="42">
        <v>80.5</v>
      </c>
      <c r="G406" s="42">
        <f t="shared" si="6"/>
        <v>218.85000000000002</v>
      </c>
    </row>
    <row r="407" spans="1:7" s="15" customFormat="1" ht="38.25" x14ac:dyDescent="0.25">
      <c r="A407" s="34">
        <v>73467</v>
      </c>
      <c r="B407" s="31" t="s">
        <v>1234</v>
      </c>
      <c r="C407" s="32" t="s">
        <v>835</v>
      </c>
      <c r="D407" s="42">
        <v>157.25</v>
      </c>
      <c r="E407" s="42">
        <v>20.51</v>
      </c>
      <c r="F407" s="42">
        <v>63.62</v>
      </c>
      <c r="G407" s="42">
        <f t="shared" si="6"/>
        <v>241.38</v>
      </c>
    </row>
    <row r="408" spans="1:7" ht="25.5" x14ac:dyDescent="0.25">
      <c r="A408" s="34">
        <v>73536</v>
      </c>
      <c r="B408" s="31" t="s">
        <v>1034</v>
      </c>
      <c r="C408" s="32" t="s">
        <v>835</v>
      </c>
      <c r="D408" s="42">
        <v>18.36</v>
      </c>
      <c r="E408" s="42">
        <v>0</v>
      </c>
      <c r="F408" s="42">
        <v>0.5</v>
      </c>
      <c r="G408" s="42">
        <f t="shared" si="6"/>
        <v>18.86</v>
      </c>
    </row>
    <row r="409" spans="1:7" s="15" customFormat="1" ht="38.25" x14ac:dyDescent="0.25">
      <c r="A409" s="34">
        <v>83362</v>
      </c>
      <c r="B409" s="31" t="s">
        <v>1632</v>
      </c>
      <c r="C409" s="32" t="s">
        <v>835</v>
      </c>
      <c r="D409" s="42">
        <v>157.25</v>
      </c>
      <c r="E409" s="42">
        <v>20.51</v>
      </c>
      <c r="F409" s="42">
        <v>77.16</v>
      </c>
      <c r="G409" s="42">
        <f t="shared" si="6"/>
        <v>254.92</v>
      </c>
    </row>
    <row r="410" spans="1:7" s="15" customFormat="1" ht="25.5" x14ac:dyDescent="0.25">
      <c r="A410" s="34">
        <v>83765</v>
      </c>
      <c r="B410" s="31" t="s">
        <v>1007</v>
      </c>
      <c r="C410" s="32" t="s">
        <v>835</v>
      </c>
      <c r="D410" s="42">
        <v>57.53</v>
      </c>
      <c r="E410" s="42">
        <v>25.12</v>
      </c>
      <c r="F410" s="42">
        <v>18.170000000000002</v>
      </c>
      <c r="G410" s="42">
        <f t="shared" si="6"/>
        <v>100.82000000000001</v>
      </c>
    </row>
    <row r="411" spans="1:7" s="15" customFormat="1" ht="25.5" x14ac:dyDescent="0.25">
      <c r="A411" s="34">
        <v>87445</v>
      </c>
      <c r="B411" s="31" t="s">
        <v>869</v>
      </c>
      <c r="C411" s="32" t="s">
        <v>835</v>
      </c>
      <c r="D411" s="42">
        <v>4.07</v>
      </c>
      <c r="E411" s="42">
        <v>0</v>
      </c>
      <c r="F411" s="42">
        <v>0.97</v>
      </c>
      <c r="G411" s="42">
        <f t="shared" si="6"/>
        <v>5.04</v>
      </c>
    </row>
    <row r="412" spans="1:7" s="15" customFormat="1" ht="25.5" x14ac:dyDescent="0.25">
      <c r="A412" s="34">
        <v>88386</v>
      </c>
      <c r="B412" s="31" t="s">
        <v>881</v>
      </c>
      <c r="C412" s="32" t="s">
        <v>835</v>
      </c>
      <c r="D412" s="42">
        <v>0</v>
      </c>
      <c r="E412" s="42">
        <v>0</v>
      </c>
      <c r="F412" s="42">
        <v>1.78</v>
      </c>
      <c r="G412" s="42">
        <f t="shared" si="6"/>
        <v>1.78</v>
      </c>
    </row>
    <row r="413" spans="1:7" s="15" customFormat="1" ht="25.5" x14ac:dyDescent="0.25">
      <c r="A413" s="34">
        <v>88393</v>
      </c>
      <c r="B413" s="31" t="s">
        <v>887</v>
      </c>
      <c r="C413" s="32" t="s">
        <v>835</v>
      </c>
      <c r="D413" s="42">
        <v>0</v>
      </c>
      <c r="E413" s="42">
        <v>0</v>
      </c>
      <c r="F413" s="42">
        <v>2.12</v>
      </c>
      <c r="G413" s="42">
        <f t="shared" si="6"/>
        <v>2.12</v>
      </c>
    </row>
    <row r="414" spans="1:7" s="15" customFormat="1" ht="25.5" x14ac:dyDescent="0.25">
      <c r="A414" s="34">
        <v>88399</v>
      </c>
      <c r="B414" s="31" t="s">
        <v>893</v>
      </c>
      <c r="C414" s="32" t="s">
        <v>835</v>
      </c>
      <c r="D414" s="42">
        <v>0</v>
      </c>
      <c r="E414" s="42">
        <v>0</v>
      </c>
      <c r="F414" s="42">
        <v>1.68</v>
      </c>
      <c r="G414" s="42">
        <f t="shared" si="6"/>
        <v>1.68</v>
      </c>
    </row>
    <row r="415" spans="1:7" s="15" customFormat="1" ht="25.5" x14ac:dyDescent="0.25">
      <c r="A415" s="34">
        <v>88418</v>
      </c>
      <c r="B415" s="31" t="s">
        <v>941</v>
      </c>
      <c r="C415" s="32" t="s">
        <v>835</v>
      </c>
      <c r="D415" s="42">
        <v>0</v>
      </c>
      <c r="E415" s="42">
        <v>0</v>
      </c>
      <c r="F415" s="42">
        <v>11.82</v>
      </c>
      <c r="G415" s="42">
        <f t="shared" si="6"/>
        <v>11.82</v>
      </c>
    </row>
    <row r="416" spans="1:7" s="15" customFormat="1" ht="25.5" x14ac:dyDescent="0.25">
      <c r="A416" s="34">
        <v>88433</v>
      </c>
      <c r="B416" s="31" t="s">
        <v>947</v>
      </c>
      <c r="C416" s="32" t="s">
        <v>835</v>
      </c>
      <c r="D416" s="42">
        <v>0</v>
      </c>
      <c r="E416" s="42">
        <v>0</v>
      </c>
      <c r="F416" s="42">
        <v>15.66</v>
      </c>
      <c r="G416" s="42">
        <f t="shared" si="6"/>
        <v>15.66</v>
      </c>
    </row>
    <row r="417" spans="1:7" s="15" customFormat="1" ht="25.5" x14ac:dyDescent="0.25">
      <c r="A417" s="34">
        <v>88830</v>
      </c>
      <c r="B417" s="31" t="s">
        <v>1995</v>
      </c>
      <c r="C417" s="32" t="s">
        <v>835</v>
      </c>
      <c r="D417" s="42">
        <v>0</v>
      </c>
      <c r="E417" s="42">
        <v>0</v>
      </c>
      <c r="F417" s="42">
        <v>0.66</v>
      </c>
      <c r="G417" s="42">
        <f t="shared" si="6"/>
        <v>0.66</v>
      </c>
    </row>
    <row r="418" spans="1:7" s="15" customFormat="1" ht="25.5" x14ac:dyDescent="0.25">
      <c r="A418" s="34">
        <v>88843</v>
      </c>
      <c r="B418" s="31" t="s">
        <v>1403</v>
      </c>
      <c r="C418" s="32" t="s">
        <v>835</v>
      </c>
      <c r="D418" s="42">
        <v>184.43</v>
      </c>
      <c r="E418" s="42">
        <v>26.48</v>
      </c>
      <c r="F418" s="42">
        <v>0</v>
      </c>
      <c r="G418" s="42">
        <f t="shared" si="6"/>
        <v>210.91</v>
      </c>
    </row>
    <row r="419" spans="1:7" s="15" customFormat="1" ht="25.5" x14ac:dyDescent="0.25">
      <c r="A419" s="34">
        <v>88907</v>
      </c>
      <c r="B419" s="31" t="s">
        <v>1336</v>
      </c>
      <c r="C419" s="32" t="s">
        <v>835</v>
      </c>
      <c r="D419" s="42">
        <v>94.16</v>
      </c>
      <c r="E419" s="42">
        <v>25.12</v>
      </c>
      <c r="F419" s="42">
        <v>142.49</v>
      </c>
      <c r="G419" s="42">
        <f t="shared" si="6"/>
        <v>261.77</v>
      </c>
    </row>
    <row r="420" spans="1:7" s="15" customFormat="1" ht="25.5" x14ac:dyDescent="0.25">
      <c r="A420" s="34">
        <v>89021</v>
      </c>
      <c r="B420" s="31" t="s">
        <v>1025</v>
      </c>
      <c r="C420" s="32" t="s">
        <v>835</v>
      </c>
      <c r="D420" s="42">
        <v>0</v>
      </c>
      <c r="E420" s="42">
        <v>0</v>
      </c>
      <c r="F420" s="42">
        <v>0.9</v>
      </c>
      <c r="G420" s="42">
        <f t="shared" si="6"/>
        <v>0.9</v>
      </c>
    </row>
    <row r="421" spans="1:7" s="15" customFormat="1" x14ac:dyDescent="0.25">
      <c r="A421" s="34">
        <v>89028</v>
      </c>
      <c r="B421" s="31" t="s">
        <v>1639</v>
      </c>
      <c r="C421" s="32" t="s">
        <v>835</v>
      </c>
      <c r="D421" s="42">
        <v>166.27</v>
      </c>
      <c r="E421" s="42">
        <v>0</v>
      </c>
      <c r="F421" s="42">
        <v>8.9499999999999993</v>
      </c>
      <c r="G421" s="42">
        <f t="shared" si="6"/>
        <v>175.22</v>
      </c>
    </row>
    <row r="422" spans="1:7" s="15" customFormat="1" ht="25.5" x14ac:dyDescent="0.25">
      <c r="A422" s="34">
        <v>89032</v>
      </c>
      <c r="B422" s="31" t="s">
        <v>1404</v>
      </c>
      <c r="C422" s="32" t="s">
        <v>835</v>
      </c>
      <c r="D422" s="42">
        <v>67.45</v>
      </c>
      <c r="E422" s="42">
        <v>26.48</v>
      </c>
      <c r="F422" s="42">
        <v>97.2</v>
      </c>
      <c r="G422" s="42">
        <f t="shared" si="6"/>
        <v>191.13</v>
      </c>
    </row>
    <row r="423" spans="1:7" s="15" customFormat="1" ht="25.5" x14ac:dyDescent="0.25">
      <c r="A423" s="34">
        <v>89035</v>
      </c>
      <c r="B423" s="31" t="s">
        <v>1385</v>
      </c>
      <c r="C423" s="32" t="s">
        <v>835</v>
      </c>
      <c r="D423" s="42">
        <v>72.22</v>
      </c>
      <c r="E423" s="42">
        <v>26.48</v>
      </c>
      <c r="F423" s="42">
        <v>32.35</v>
      </c>
      <c r="G423" s="42">
        <f t="shared" si="6"/>
        <v>131.05000000000001</v>
      </c>
    </row>
    <row r="424" spans="1:7" s="15" customFormat="1" ht="25.5" x14ac:dyDescent="0.25">
      <c r="A424" s="34">
        <v>89225</v>
      </c>
      <c r="B424" s="31" t="s">
        <v>877</v>
      </c>
      <c r="C424" s="32" t="s">
        <v>835</v>
      </c>
      <c r="D424" s="42">
        <v>0</v>
      </c>
      <c r="E424" s="42">
        <v>0</v>
      </c>
      <c r="F424" s="42">
        <v>2.74</v>
      </c>
      <c r="G424" s="42">
        <f t="shared" si="6"/>
        <v>2.74</v>
      </c>
    </row>
    <row r="425" spans="1:7" s="15" customFormat="1" ht="25.5" x14ac:dyDescent="0.25">
      <c r="A425" s="34">
        <v>89234</v>
      </c>
      <c r="B425" s="31" t="s">
        <v>1514</v>
      </c>
      <c r="C425" s="32" t="s">
        <v>835</v>
      </c>
      <c r="D425" s="42">
        <v>169.24</v>
      </c>
      <c r="E425" s="42">
        <v>23.98</v>
      </c>
      <c r="F425" s="42">
        <v>414.37</v>
      </c>
      <c r="G425" s="42">
        <f t="shared" si="6"/>
        <v>607.59</v>
      </c>
    </row>
    <row r="426" spans="1:7" s="15" customFormat="1" ht="25.5" x14ac:dyDescent="0.25">
      <c r="A426" s="34">
        <v>89242</v>
      </c>
      <c r="B426" s="31" t="s">
        <v>1515</v>
      </c>
      <c r="C426" s="32" t="s">
        <v>835</v>
      </c>
      <c r="D426" s="42">
        <v>436.55</v>
      </c>
      <c r="E426" s="42">
        <v>23.98</v>
      </c>
      <c r="F426" s="42">
        <v>967.98</v>
      </c>
      <c r="G426" s="42">
        <f t="shared" si="6"/>
        <v>1428.51</v>
      </c>
    </row>
    <row r="427" spans="1:7" s="15" customFormat="1" ht="25.5" x14ac:dyDescent="0.25">
      <c r="A427" s="34">
        <v>89250</v>
      </c>
      <c r="B427" s="31" t="s">
        <v>1518</v>
      </c>
      <c r="C427" s="32" t="s">
        <v>835</v>
      </c>
      <c r="D427" s="42">
        <v>373.11</v>
      </c>
      <c r="E427" s="42">
        <v>23.98</v>
      </c>
      <c r="F427" s="42">
        <v>841.11</v>
      </c>
      <c r="G427" s="42">
        <f t="shared" si="6"/>
        <v>1238.2</v>
      </c>
    </row>
    <row r="428" spans="1:7" s="15" customFormat="1" ht="25.5" x14ac:dyDescent="0.25">
      <c r="A428" s="34">
        <v>89257</v>
      </c>
      <c r="B428" s="31" t="s">
        <v>1533</v>
      </c>
      <c r="C428" s="32" t="s">
        <v>835</v>
      </c>
      <c r="D428" s="42">
        <v>89.15</v>
      </c>
      <c r="E428" s="42">
        <v>23.98</v>
      </c>
      <c r="F428" s="42">
        <v>230.63</v>
      </c>
      <c r="G428" s="42">
        <f t="shared" si="6"/>
        <v>343.76</v>
      </c>
    </row>
    <row r="429" spans="1:7" s="15" customFormat="1" ht="25.5" x14ac:dyDescent="0.25">
      <c r="A429" s="34">
        <v>89272</v>
      </c>
      <c r="B429" s="31" t="s">
        <v>1168</v>
      </c>
      <c r="C429" s="32" t="s">
        <v>835</v>
      </c>
      <c r="D429" s="42">
        <v>34.909999999999997</v>
      </c>
      <c r="E429" s="42">
        <v>57.16</v>
      </c>
      <c r="F429" s="42">
        <v>147.44</v>
      </c>
      <c r="G429" s="42">
        <f t="shared" si="6"/>
        <v>239.51</v>
      </c>
    </row>
    <row r="430" spans="1:7" s="15" customFormat="1" ht="25.5" x14ac:dyDescent="0.25">
      <c r="A430" s="34">
        <v>89278</v>
      </c>
      <c r="B430" s="31" t="s">
        <v>871</v>
      </c>
      <c r="C430" s="32" t="s">
        <v>835</v>
      </c>
      <c r="D430" s="42">
        <v>8.14</v>
      </c>
      <c r="E430" s="42">
        <v>0</v>
      </c>
      <c r="F430" s="42">
        <v>3.57</v>
      </c>
      <c r="G430" s="42">
        <f t="shared" si="6"/>
        <v>11.71</v>
      </c>
    </row>
    <row r="431" spans="1:7" s="15" customFormat="1" ht="25.5" x14ac:dyDescent="0.25">
      <c r="A431" s="34">
        <v>89843</v>
      </c>
      <c r="B431" s="31" t="s">
        <v>1133</v>
      </c>
      <c r="C431" s="32" t="s">
        <v>835</v>
      </c>
      <c r="D431" s="42">
        <v>103.7</v>
      </c>
      <c r="E431" s="42">
        <v>44.86</v>
      </c>
      <c r="F431" s="42">
        <v>60.6</v>
      </c>
      <c r="G431" s="42">
        <f t="shared" si="6"/>
        <v>209.16</v>
      </c>
    </row>
    <row r="432" spans="1:7" s="15" customFormat="1" ht="38.25" x14ac:dyDescent="0.25">
      <c r="A432" s="34">
        <v>89876</v>
      </c>
      <c r="B432" s="31" t="s">
        <v>1213</v>
      </c>
      <c r="C432" s="32" t="s">
        <v>835</v>
      </c>
      <c r="D432" s="42">
        <v>178.2</v>
      </c>
      <c r="E432" s="42">
        <v>19.34</v>
      </c>
      <c r="F432" s="42">
        <v>124.27</v>
      </c>
      <c r="G432" s="42">
        <f t="shared" si="6"/>
        <v>321.81</v>
      </c>
    </row>
    <row r="433" spans="1:7" s="15" customFormat="1" ht="38.25" x14ac:dyDescent="0.25">
      <c r="A433" s="34">
        <v>89883</v>
      </c>
      <c r="B433" s="31" t="s">
        <v>1214</v>
      </c>
      <c r="C433" s="32" t="s">
        <v>835</v>
      </c>
      <c r="D433" s="42">
        <v>204.57</v>
      </c>
      <c r="E433" s="42">
        <v>19.34</v>
      </c>
      <c r="F433" s="42">
        <v>133.07</v>
      </c>
      <c r="G433" s="42">
        <f t="shared" si="6"/>
        <v>356.98</v>
      </c>
    </row>
    <row r="434" spans="1:7" s="15" customFormat="1" ht="25.5" x14ac:dyDescent="0.25">
      <c r="A434" s="34">
        <v>90586</v>
      </c>
      <c r="B434" s="31" t="s">
        <v>927</v>
      </c>
      <c r="C434" s="32" t="s">
        <v>835</v>
      </c>
      <c r="D434" s="42">
        <v>0</v>
      </c>
      <c r="E434" s="42">
        <v>0</v>
      </c>
      <c r="F434" s="42">
        <v>0.85</v>
      </c>
      <c r="G434" s="42">
        <f t="shared" si="6"/>
        <v>0.85</v>
      </c>
    </row>
    <row r="435" spans="1:7" ht="25.5" x14ac:dyDescent="0.25">
      <c r="A435" s="34">
        <v>90625</v>
      </c>
      <c r="B435" s="31" t="s">
        <v>1568</v>
      </c>
      <c r="C435" s="32" t="s">
        <v>835</v>
      </c>
      <c r="D435" s="42">
        <v>0</v>
      </c>
      <c r="E435" s="42">
        <v>0</v>
      </c>
      <c r="F435" s="42">
        <v>4.22</v>
      </c>
      <c r="G435" s="42">
        <f t="shared" si="6"/>
        <v>4.22</v>
      </c>
    </row>
    <row r="436" spans="1:7" s="15" customFormat="1" ht="25.5" x14ac:dyDescent="0.25">
      <c r="A436" s="34">
        <v>90631</v>
      </c>
      <c r="B436" s="31" t="s">
        <v>1569</v>
      </c>
      <c r="C436" s="32" t="s">
        <v>835</v>
      </c>
      <c r="D436" s="42">
        <v>6.69</v>
      </c>
      <c r="E436" s="42">
        <v>24.7</v>
      </c>
      <c r="F436" s="42">
        <v>130.51</v>
      </c>
      <c r="G436" s="42">
        <f t="shared" si="6"/>
        <v>161.89999999999998</v>
      </c>
    </row>
    <row r="437" spans="1:7" s="15" customFormat="1" ht="38.25" x14ac:dyDescent="0.25">
      <c r="A437" s="34">
        <v>90637</v>
      </c>
      <c r="B437" s="31" t="s">
        <v>903</v>
      </c>
      <c r="C437" s="32" t="s">
        <v>835</v>
      </c>
      <c r="D437" s="42">
        <v>0</v>
      </c>
      <c r="E437" s="42">
        <v>0</v>
      </c>
      <c r="F437" s="42">
        <v>8.49</v>
      </c>
      <c r="G437" s="42">
        <f t="shared" si="6"/>
        <v>8.49</v>
      </c>
    </row>
    <row r="438" spans="1:7" s="15" customFormat="1" ht="25.5" x14ac:dyDescent="0.25">
      <c r="A438" s="34">
        <v>90643</v>
      </c>
      <c r="B438" s="31" t="s">
        <v>1041</v>
      </c>
      <c r="C438" s="32" t="s">
        <v>835</v>
      </c>
      <c r="D438" s="42">
        <v>12.22</v>
      </c>
      <c r="E438" s="42">
        <v>0</v>
      </c>
      <c r="F438" s="42">
        <v>12.68</v>
      </c>
      <c r="G438" s="42">
        <f t="shared" si="6"/>
        <v>24.9</v>
      </c>
    </row>
    <row r="439" spans="1:7" s="15" customFormat="1" ht="25.5" x14ac:dyDescent="0.25">
      <c r="A439" s="34">
        <v>90650</v>
      </c>
      <c r="B439" s="31" t="s">
        <v>1019</v>
      </c>
      <c r="C439" s="32" t="s">
        <v>835</v>
      </c>
      <c r="D439" s="42">
        <v>0</v>
      </c>
      <c r="E439" s="42">
        <v>0</v>
      </c>
      <c r="F439" s="42">
        <v>1.79</v>
      </c>
      <c r="G439" s="42">
        <f t="shared" si="6"/>
        <v>1.79</v>
      </c>
    </row>
    <row r="440" spans="1:7" s="15" customFormat="1" x14ac:dyDescent="0.25">
      <c r="A440" s="34">
        <v>90656</v>
      </c>
      <c r="B440" s="31" t="s">
        <v>1055</v>
      </c>
      <c r="C440" s="32" t="s">
        <v>835</v>
      </c>
      <c r="D440" s="42">
        <v>0</v>
      </c>
      <c r="E440" s="42">
        <v>0</v>
      </c>
      <c r="F440" s="42">
        <v>8.25</v>
      </c>
      <c r="G440" s="42">
        <f t="shared" si="6"/>
        <v>8.25</v>
      </c>
    </row>
    <row r="441" spans="1:7" s="15" customFormat="1" x14ac:dyDescent="0.25">
      <c r="A441" s="34">
        <v>90662</v>
      </c>
      <c r="B441" s="31" t="s">
        <v>1057</v>
      </c>
      <c r="C441" s="32" t="s">
        <v>835</v>
      </c>
      <c r="D441" s="42">
        <v>0</v>
      </c>
      <c r="E441" s="42">
        <v>0</v>
      </c>
      <c r="F441" s="42">
        <v>8.83</v>
      </c>
      <c r="G441" s="42">
        <f t="shared" si="6"/>
        <v>8.83</v>
      </c>
    </row>
    <row r="442" spans="1:7" ht="38.25" x14ac:dyDescent="0.25">
      <c r="A442" s="34">
        <v>90668</v>
      </c>
      <c r="B442" s="31" t="s">
        <v>957</v>
      </c>
      <c r="C442" s="32" t="s">
        <v>835</v>
      </c>
      <c r="D442" s="42">
        <v>14.55</v>
      </c>
      <c r="E442" s="42">
        <v>0</v>
      </c>
      <c r="F442" s="42">
        <v>16.27</v>
      </c>
      <c r="G442" s="42">
        <f t="shared" si="6"/>
        <v>30.82</v>
      </c>
    </row>
    <row r="443" spans="1:7" ht="38.25" x14ac:dyDescent="0.25">
      <c r="A443" s="34">
        <v>90674</v>
      </c>
      <c r="B443" s="31" t="s">
        <v>1570</v>
      </c>
      <c r="C443" s="32" t="s">
        <v>835</v>
      </c>
      <c r="D443" s="42">
        <v>123.03</v>
      </c>
      <c r="E443" s="42">
        <v>24.7</v>
      </c>
      <c r="F443" s="42">
        <v>599.47</v>
      </c>
      <c r="G443" s="42">
        <f t="shared" si="6"/>
        <v>747.2</v>
      </c>
    </row>
    <row r="444" spans="1:7" ht="38.25" x14ac:dyDescent="0.25">
      <c r="A444" s="34">
        <v>90680</v>
      </c>
      <c r="B444" s="31" t="s">
        <v>1571</v>
      </c>
      <c r="C444" s="32" t="s">
        <v>835</v>
      </c>
      <c r="D444" s="42">
        <v>95.91</v>
      </c>
      <c r="E444" s="42">
        <v>24.7</v>
      </c>
      <c r="F444" s="42">
        <v>315.58</v>
      </c>
      <c r="G444" s="42">
        <f t="shared" si="6"/>
        <v>436.19</v>
      </c>
    </row>
    <row r="445" spans="1:7" ht="25.5" x14ac:dyDescent="0.25">
      <c r="A445" s="34">
        <v>90686</v>
      </c>
      <c r="B445" s="31" t="s">
        <v>1142</v>
      </c>
      <c r="C445" s="32" t="s">
        <v>835</v>
      </c>
      <c r="D445" s="42">
        <v>62.03</v>
      </c>
      <c r="E445" s="42">
        <v>23.57</v>
      </c>
      <c r="F445" s="42">
        <v>59.11</v>
      </c>
      <c r="G445" s="42">
        <f t="shared" si="6"/>
        <v>144.70999999999998</v>
      </c>
    </row>
    <row r="446" spans="1:7" ht="25.5" x14ac:dyDescent="0.25">
      <c r="A446" s="34">
        <v>90692</v>
      </c>
      <c r="B446" s="31" t="s">
        <v>1301</v>
      </c>
      <c r="C446" s="32" t="s">
        <v>835</v>
      </c>
      <c r="D446" s="42">
        <v>45.45</v>
      </c>
      <c r="E446" s="42">
        <v>23.57</v>
      </c>
      <c r="F446" s="42">
        <v>51.72</v>
      </c>
      <c r="G446" s="42">
        <f t="shared" si="6"/>
        <v>120.74000000000001</v>
      </c>
    </row>
    <row r="447" spans="1:7" ht="25.5" x14ac:dyDescent="0.25">
      <c r="A447" s="34">
        <v>90964</v>
      </c>
      <c r="B447" s="31" t="s">
        <v>1073</v>
      </c>
      <c r="C447" s="32" t="s">
        <v>835</v>
      </c>
      <c r="D447" s="42">
        <v>14.55</v>
      </c>
      <c r="E447" s="42">
        <v>0</v>
      </c>
      <c r="F447" s="42">
        <v>16.2</v>
      </c>
      <c r="G447" s="42">
        <f t="shared" si="6"/>
        <v>30.75</v>
      </c>
    </row>
    <row r="448" spans="1:7" ht="25.5" x14ac:dyDescent="0.25">
      <c r="A448" s="34">
        <v>90972</v>
      </c>
      <c r="B448" s="31" t="s">
        <v>1079</v>
      </c>
      <c r="C448" s="32" t="s">
        <v>835</v>
      </c>
      <c r="D448" s="42">
        <v>58.95</v>
      </c>
      <c r="E448" s="42">
        <v>0</v>
      </c>
      <c r="F448" s="42">
        <v>16.239999999999998</v>
      </c>
      <c r="G448" s="42">
        <f t="shared" si="6"/>
        <v>75.19</v>
      </c>
    </row>
    <row r="449" spans="1:7" ht="25.5" x14ac:dyDescent="0.25">
      <c r="A449" s="34">
        <v>90979</v>
      </c>
      <c r="B449" s="31" t="s">
        <v>1085</v>
      </c>
      <c r="C449" s="32" t="s">
        <v>835</v>
      </c>
      <c r="D449" s="42">
        <v>152.94</v>
      </c>
      <c r="E449" s="42">
        <v>0</v>
      </c>
      <c r="F449" s="42">
        <v>41.25</v>
      </c>
      <c r="G449" s="42">
        <f t="shared" si="6"/>
        <v>194.19</v>
      </c>
    </row>
    <row r="450" spans="1:7" ht="25.5" x14ac:dyDescent="0.25">
      <c r="A450" s="34">
        <v>90991</v>
      </c>
      <c r="B450" s="31" t="s">
        <v>1337</v>
      </c>
      <c r="C450" s="32" t="s">
        <v>835</v>
      </c>
      <c r="D450" s="42">
        <v>68.78</v>
      </c>
      <c r="E450" s="42">
        <v>25.12</v>
      </c>
      <c r="F450" s="42">
        <v>122.2</v>
      </c>
      <c r="G450" s="42">
        <f t="shared" si="6"/>
        <v>216.10000000000002</v>
      </c>
    </row>
    <row r="451" spans="1:7" ht="25.5" x14ac:dyDescent="0.25">
      <c r="A451" s="34">
        <v>90999</v>
      </c>
      <c r="B451" s="31" t="s">
        <v>1091</v>
      </c>
      <c r="C451" s="32" t="s">
        <v>835</v>
      </c>
      <c r="D451" s="42">
        <v>80.08</v>
      </c>
      <c r="E451" s="42">
        <v>0</v>
      </c>
      <c r="F451" s="42">
        <v>19.260000000000002</v>
      </c>
      <c r="G451" s="42">
        <f t="shared" ref="G451:G514" si="7">SUM(D451:F451)</f>
        <v>99.34</v>
      </c>
    </row>
    <row r="452" spans="1:7" ht="25.5" x14ac:dyDescent="0.25">
      <c r="A452" s="34">
        <v>91031</v>
      </c>
      <c r="B452" s="31" t="s">
        <v>1278</v>
      </c>
      <c r="C452" s="32" t="s">
        <v>835</v>
      </c>
      <c r="D452" s="42">
        <v>149.38999999999999</v>
      </c>
      <c r="E452" s="42">
        <v>20.51</v>
      </c>
      <c r="F452" s="42">
        <v>81.99</v>
      </c>
      <c r="G452" s="42">
        <f t="shared" si="7"/>
        <v>251.89</v>
      </c>
    </row>
    <row r="453" spans="1:7" ht="25.5" x14ac:dyDescent="0.25">
      <c r="A453" s="34">
        <v>91277</v>
      </c>
      <c r="B453" s="31" t="s">
        <v>1492</v>
      </c>
      <c r="C453" s="32" t="s">
        <v>835</v>
      </c>
      <c r="D453" s="42">
        <v>7.68</v>
      </c>
      <c r="E453" s="42">
        <v>0</v>
      </c>
      <c r="F453" s="42">
        <v>1.2</v>
      </c>
      <c r="G453" s="42">
        <f t="shared" si="7"/>
        <v>8.879999999999999</v>
      </c>
    </row>
    <row r="454" spans="1:7" s="15" customFormat="1" ht="38.25" x14ac:dyDescent="0.25">
      <c r="A454" s="34">
        <v>91283</v>
      </c>
      <c r="B454" s="31" t="s">
        <v>1664</v>
      </c>
      <c r="C454" s="32" t="s">
        <v>835</v>
      </c>
      <c r="D454" s="42">
        <v>7.74</v>
      </c>
      <c r="E454" s="42">
        <v>0</v>
      </c>
      <c r="F454" s="42">
        <v>1.75</v>
      </c>
      <c r="G454" s="42">
        <f t="shared" si="7"/>
        <v>9.49</v>
      </c>
    </row>
    <row r="455" spans="1:7" s="15" customFormat="1" ht="38.25" x14ac:dyDescent="0.25">
      <c r="A455" s="34">
        <v>91386</v>
      </c>
      <c r="B455" s="31" t="s">
        <v>1215</v>
      </c>
      <c r="C455" s="32" t="s">
        <v>835</v>
      </c>
      <c r="D455" s="42">
        <v>144.62</v>
      </c>
      <c r="E455" s="42">
        <v>19.34</v>
      </c>
      <c r="F455" s="42">
        <v>96.47</v>
      </c>
      <c r="G455" s="42">
        <f t="shared" si="7"/>
        <v>260.43</v>
      </c>
    </row>
    <row r="456" spans="1:7" s="15" customFormat="1" ht="25.5" x14ac:dyDescent="0.25">
      <c r="A456" s="34">
        <v>91533</v>
      </c>
      <c r="B456" s="31" t="s">
        <v>1433</v>
      </c>
      <c r="C456" s="32" t="s">
        <v>835</v>
      </c>
      <c r="D456" s="42">
        <v>12.19</v>
      </c>
      <c r="E456" s="42">
        <v>24.7</v>
      </c>
      <c r="F456" s="42">
        <v>1.77</v>
      </c>
      <c r="G456" s="42">
        <f t="shared" si="7"/>
        <v>38.660000000000004</v>
      </c>
    </row>
    <row r="457" spans="1:7" s="15" customFormat="1" ht="38.25" x14ac:dyDescent="0.25">
      <c r="A457" s="34">
        <v>91634</v>
      </c>
      <c r="B457" s="31" t="s">
        <v>1148</v>
      </c>
      <c r="C457" s="32" t="s">
        <v>835</v>
      </c>
      <c r="D457" s="42">
        <v>136.88</v>
      </c>
      <c r="E457" s="42">
        <v>24.09</v>
      </c>
      <c r="F457" s="42">
        <v>66.84</v>
      </c>
      <c r="G457" s="42">
        <f t="shared" si="7"/>
        <v>227.81</v>
      </c>
    </row>
    <row r="458" spans="1:7" s="15" customFormat="1" ht="38.25" x14ac:dyDescent="0.25">
      <c r="A458" s="34">
        <v>91645</v>
      </c>
      <c r="B458" s="31" t="s">
        <v>1276</v>
      </c>
      <c r="C458" s="32" t="s">
        <v>835</v>
      </c>
      <c r="D458" s="42">
        <v>299.66000000000003</v>
      </c>
      <c r="E458" s="42">
        <v>27.39</v>
      </c>
      <c r="F458" s="42">
        <v>124.37</v>
      </c>
      <c r="G458" s="42">
        <f t="shared" si="7"/>
        <v>451.42</v>
      </c>
    </row>
    <row r="459" spans="1:7" s="15" customFormat="1" ht="25.5" x14ac:dyDescent="0.25">
      <c r="A459" s="34">
        <v>91692</v>
      </c>
      <c r="B459" s="31" t="s">
        <v>929</v>
      </c>
      <c r="C459" s="32" t="s">
        <v>835</v>
      </c>
      <c r="D459" s="42">
        <v>6.69</v>
      </c>
      <c r="E459" s="42">
        <v>24.7</v>
      </c>
      <c r="F459" s="42">
        <v>0.14000000000000001</v>
      </c>
      <c r="G459" s="42">
        <f t="shared" si="7"/>
        <v>31.53</v>
      </c>
    </row>
    <row r="460" spans="1:7" s="15" customFormat="1" ht="25.5" x14ac:dyDescent="0.25">
      <c r="A460" s="34">
        <v>92043</v>
      </c>
      <c r="B460" s="31" t="s">
        <v>1621</v>
      </c>
      <c r="C460" s="32" t="s">
        <v>835</v>
      </c>
      <c r="D460" s="42">
        <v>0</v>
      </c>
      <c r="E460" s="42">
        <v>0</v>
      </c>
      <c r="F460" s="42">
        <v>11.48</v>
      </c>
      <c r="G460" s="42">
        <f t="shared" si="7"/>
        <v>11.48</v>
      </c>
    </row>
    <row r="461" spans="1:7" s="15" customFormat="1" ht="38.25" x14ac:dyDescent="0.25">
      <c r="A461" s="34">
        <v>92106</v>
      </c>
      <c r="B461" s="31" t="s">
        <v>1285</v>
      </c>
      <c r="C461" s="32" t="s">
        <v>835</v>
      </c>
      <c r="D461" s="42">
        <v>193.86</v>
      </c>
      <c r="E461" s="42">
        <v>20.51</v>
      </c>
      <c r="F461" s="42">
        <v>122.52</v>
      </c>
      <c r="G461" s="42">
        <f t="shared" si="7"/>
        <v>336.89</v>
      </c>
    </row>
    <row r="462" spans="1:7" s="15" customFormat="1" ht="25.5" x14ac:dyDescent="0.25">
      <c r="A462" s="34">
        <v>92112</v>
      </c>
      <c r="B462" s="31" t="s">
        <v>1361</v>
      </c>
      <c r="C462" s="32" t="s">
        <v>835</v>
      </c>
      <c r="D462" s="42">
        <v>0</v>
      </c>
      <c r="E462" s="42">
        <v>0</v>
      </c>
      <c r="F462" s="42">
        <v>2.11</v>
      </c>
      <c r="G462" s="42">
        <f t="shared" si="7"/>
        <v>2.11</v>
      </c>
    </row>
    <row r="463" spans="1:7" x14ac:dyDescent="0.25">
      <c r="A463" s="34">
        <v>92118</v>
      </c>
      <c r="B463" s="31" t="s">
        <v>1524</v>
      </c>
      <c r="C463" s="32" t="s">
        <v>835</v>
      </c>
      <c r="D463" s="42">
        <v>0</v>
      </c>
      <c r="E463" s="42">
        <v>0</v>
      </c>
      <c r="F463" s="42">
        <v>0.39</v>
      </c>
      <c r="G463" s="42">
        <f t="shared" si="7"/>
        <v>0.39</v>
      </c>
    </row>
    <row r="464" spans="1:7" s="15" customFormat="1" x14ac:dyDescent="0.25">
      <c r="A464" s="34">
        <v>92138</v>
      </c>
      <c r="B464" s="31" t="s">
        <v>1299</v>
      </c>
      <c r="C464" s="32" t="s">
        <v>835</v>
      </c>
      <c r="D464" s="42">
        <v>40.96</v>
      </c>
      <c r="E464" s="42">
        <v>22.37</v>
      </c>
      <c r="F464" s="42">
        <v>32.74</v>
      </c>
      <c r="G464" s="42">
        <f t="shared" si="7"/>
        <v>96.07</v>
      </c>
    </row>
    <row r="465" spans="1:7" s="15" customFormat="1" ht="25.5" x14ac:dyDescent="0.25">
      <c r="A465" s="34">
        <v>92145</v>
      </c>
      <c r="B465" s="31" t="s">
        <v>1300</v>
      </c>
      <c r="C465" s="32" t="s">
        <v>835</v>
      </c>
      <c r="D465" s="42">
        <v>42.41</v>
      </c>
      <c r="E465" s="42">
        <v>22.37</v>
      </c>
      <c r="F465" s="42">
        <v>11.99</v>
      </c>
      <c r="G465" s="42">
        <f t="shared" si="7"/>
        <v>76.77</v>
      </c>
    </row>
    <row r="466" spans="1:7" s="15" customFormat="1" ht="38.25" x14ac:dyDescent="0.25">
      <c r="A466" s="34">
        <v>92242</v>
      </c>
      <c r="B466" s="31" t="s">
        <v>1286</v>
      </c>
      <c r="C466" s="32" t="s">
        <v>835</v>
      </c>
      <c r="D466" s="42">
        <v>275.27999999999997</v>
      </c>
      <c r="E466" s="42">
        <v>27.39</v>
      </c>
      <c r="F466" s="42">
        <v>90.32</v>
      </c>
      <c r="G466" s="42">
        <f t="shared" si="7"/>
        <v>392.98999999999995</v>
      </c>
    </row>
    <row r="467" spans="1:7" s="15" customFormat="1" ht="25.5" x14ac:dyDescent="0.25">
      <c r="A467" s="34">
        <v>92716</v>
      </c>
      <c r="B467" s="31" t="s">
        <v>1009</v>
      </c>
      <c r="C467" s="32" t="s">
        <v>835</v>
      </c>
      <c r="D467" s="42">
        <v>77.25</v>
      </c>
      <c r="E467" s="42">
        <v>0</v>
      </c>
      <c r="F467" s="42">
        <v>0.4</v>
      </c>
      <c r="G467" s="42">
        <f t="shared" si="7"/>
        <v>77.650000000000006</v>
      </c>
    </row>
    <row r="468" spans="1:7" s="15" customFormat="1" ht="25.5" x14ac:dyDescent="0.25">
      <c r="A468" s="34">
        <v>92960</v>
      </c>
      <c r="B468" s="31" t="s">
        <v>834</v>
      </c>
      <c r="C468" s="32" t="s">
        <v>835</v>
      </c>
      <c r="D468" s="42">
        <v>9.02</v>
      </c>
      <c r="E468" s="42">
        <v>0</v>
      </c>
      <c r="F468" s="42">
        <v>9.56</v>
      </c>
      <c r="G468" s="42">
        <f t="shared" si="7"/>
        <v>18.579999999999998</v>
      </c>
    </row>
    <row r="469" spans="1:7" s="15" customFormat="1" x14ac:dyDescent="0.25">
      <c r="A469" s="34">
        <v>92966</v>
      </c>
      <c r="B469" s="31" t="s">
        <v>1367</v>
      </c>
      <c r="C469" s="32" t="s">
        <v>835</v>
      </c>
      <c r="D469" s="42">
        <v>6.69</v>
      </c>
      <c r="E469" s="42">
        <v>19.8</v>
      </c>
      <c r="F469" s="42">
        <v>3.25</v>
      </c>
      <c r="G469" s="42">
        <f t="shared" si="7"/>
        <v>29.740000000000002</v>
      </c>
    </row>
    <row r="470" spans="1:7" s="15" customFormat="1" ht="38.25" x14ac:dyDescent="0.25">
      <c r="A470" s="34">
        <v>93224</v>
      </c>
      <c r="B470" s="31" t="s">
        <v>1593</v>
      </c>
      <c r="C470" s="32" t="s">
        <v>835</v>
      </c>
      <c r="D470" s="42">
        <v>158.65</v>
      </c>
      <c r="E470" s="42">
        <v>24.7</v>
      </c>
      <c r="F470" s="42">
        <v>932.14</v>
      </c>
      <c r="G470" s="42">
        <f t="shared" si="7"/>
        <v>1115.49</v>
      </c>
    </row>
    <row r="471" spans="1:7" s="15" customFormat="1" ht="25.5" x14ac:dyDescent="0.25">
      <c r="A471" s="34">
        <v>93233</v>
      </c>
      <c r="B471" s="31" t="s">
        <v>879</v>
      </c>
      <c r="C471" s="32" t="s">
        <v>835</v>
      </c>
      <c r="D471" s="42">
        <v>4.1100000000000003</v>
      </c>
      <c r="E471" s="42">
        <v>0</v>
      </c>
      <c r="F471" s="42">
        <v>0.89</v>
      </c>
      <c r="G471" s="42">
        <f t="shared" si="7"/>
        <v>5</v>
      </c>
    </row>
    <row r="472" spans="1:7" s="15" customFormat="1" ht="25.5" x14ac:dyDescent="0.25">
      <c r="A472" s="34">
        <v>93272</v>
      </c>
      <c r="B472" s="31" t="s">
        <v>911</v>
      </c>
      <c r="C472" s="32" t="s">
        <v>835</v>
      </c>
      <c r="D472" s="42">
        <v>6.69</v>
      </c>
      <c r="E472" s="42">
        <v>57.16</v>
      </c>
      <c r="F472" s="42">
        <v>56.04</v>
      </c>
      <c r="G472" s="42">
        <f t="shared" si="7"/>
        <v>119.88999999999999</v>
      </c>
    </row>
    <row r="473" spans="1:7" s="15" customFormat="1" ht="25.5" x14ac:dyDescent="0.25">
      <c r="A473" s="34">
        <v>93281</v>
      </c>
      <c r="B473" s="31" t="s">
        <v>905</v>
      </c>
      <c r="C473" s="32" t="s">
        <v>835</v>
      </c>
      <c r="D473" s="42">
        <v>6.69</v>
      </c>
      <c r="E473" s="42">
        <v>23.17</v>
      </c>
      <c r="F473" s="42">
        <v>0.61</v>
      </c>
      <c r="G473" s="42">
        <f t="shared" si="7"/>
        <v>30.470000000000002</v>
      </c>
    </row>
    <row r="474" spans="1:7" s="15" customFormat="1" ht="25.5" x14ac:dyDescent="0.25">
      <c r="A474" s="34">
        <v>93287</v>
      </c>
      <c r="B474" s="31" t="s">
        <v>1175</v>
      </c>
      <c r="C474" s="32" t="s">
        <v>835</v>
      </c>
      <c r="D474" s="42">
        <v>6.69</v>
      </c>
      <c r="E474" s="42">
        <v>57.16</v>
      </c>
      <c r="F474" s="42">
        <v>283.56</v>
      </c>
      <c r="G474" s="42">
        <f t="shared" si="7"/>
        <v>347.40999999999997</v>
      </c>
    </row>
    <row r="475" spans="1:7" s="15" customFormat="1" ht="38.25" x14ac:dyDescent="0.25">
      <c r="A475" s="34">
        <v>93402</v>
      </c>
      <c r="B475" s="31" t="s">
        <v>1287</v>
      </c>
      <c r="C475" s="32" t="s">
        <v>835</v>
      </c>
      <c r="D475" s="42">
        <v>160.51</v>
      </c>
      <c r="E475" s="42">
        <v>24.09</v>
      </c>
      <c r="F475" s="42">
        <v>78.099999999999994</v>
      </c>
      <c r="G475" s="42">
        <f t="shared" si="7"/>
        <v>262.7</v>
      </c>
    </row>
    <row r="476" spans="1:7" s="15" customFormat="1" ht="38.25" x14ac:dyDescent="0.25">
      <c r="A476" s="34">
        <v>93408</v>
      </c>
      <c r="B476" s="31" t="s">
        <v>1996</v>
      </c>
      <c r="C476" s="32" t="s">
        <v>835</v>
      </c>
      <c r="D476" s="42">
        <v>52.55</v>
      </c>
      <c r="E476" s="42">
        <v>22.48</v>
      </c>
      <c r="F476" s="42">
        <v>17.41</v>
      </c>
      <c r="G476" s="42">
        <f t="shared" si="7"/>
        <v>92.44</v>
      </c>
    </row>
    <row r="477" spans="1:7" ht="25.5" x14ac:dyDescent="0.25">
      <c r="A477" s="34">
        <v>93415</v>
      </c>
      <c r="B477" s="31" t="s">
        <v>1103</v>
      </c>
      <c r="C477" s="32" t="s">
        <v>835</v>
      </c>
      <c r="D477" s="42">
        <v>13.29</v>
      </c>
      <c r="E477" s="42">
        <v>0</v>
      </c>
      <c r="F477" s="42">
        <v>0.64</v>
      </c>
      <c r="G477" s="42">
        <f t="shared" si="7"/>
        <v>13.93</v>
      </c>
    </row>
    <row r="478" spans="1:7" s="15" customFormat="1" x14ac:dyDescent="0.25">
      <c r="A478" s="34">
        <v>93421</v>
      </c>
      <c r="B478" s="31" t="s">
        <v>1104</v>
      </c>
      <c r="C478" s="32" t="s">
        <v>835</v>
      </c>
      <c r="D478" s="42">
        <v>65.239999999999995</v>
      </c>
      <c r="E478" s="42">
        <v>0</v>
      </c>
      <c r="F478" s="42">
        <v>8.57</v>
      </c>
      <c r="G478" s="42">
        <f t="shared" si="7"/>
        <v>73.81</v>
      </c>
    </row>
    <row r="479" spans="1:7" s="15" customFormat="1" x14ac:dyDescent="0.25">
      <c r="A479" s="34">
        <v>93427</v>
      </c>
      <c r="B479" s="31" t="s">
        <v>1105</v>
      </c>
      <c r="C479" s="32" t="s">
        <v>835</v>
      </c>
      <c r="D479" s="42">
        <v>155.91</v>
      </c>
      <c r="E479" s="42">
        <v>0</v>
      </c>
      <c r="F479" s="42">
        <v>12.14</v>
      </c>
      <c r="G479" s="42">
        <f t="shared" si="7"/>
        <v>168.05</v>
      </c>
    </row>
    <row r="480" spans="1:7" s="15" customFormat="1" ht="25.5" x14ac:dyDescent="0.25">
      <c r="A480" s="34">
        <v>93433</v>
      </c>
      <c r="B480" s="31" t="s">
        <v>1541</v>
      </c>
      <c r="C480" s="32" t="s">
        <v>835</v>
      </c>
      <c r="D480" s="42">
        <v>2132.69</v>
      </c>
      <c r="E480" s="42">
        <v>90.26</v>
      </c>
      <c r="F480" s="42">
        <v>303.3</v>
      </c>
      <c r="G480" s="42">
        <f t="shared" si="7"/>
        <v>2526.2500000000005</v>
      </c>
    </row>
    <row r="481" spans="1:7" ht="25.5" x14ac:dyDescent="0.25">
      <c r="A481" s="34">
        <v>93439</v>
      </c>
      <c r="B481" s="31" t="s">
        <v>1549</v>
      </c>
      <c r="C481" s="32" t="s">
        <v>835</v>
      </c>
      <c r="D481" s="42">
        <v>146.72999999999999</v>
      </c>
      <c r="E481" s="42">
        <v>90.26</v>
      </c>
      <c r="F481" s="42">
        <v>15.91</v>
      </c>
      <c r="G481" s="42">
        <f t="shared" si="7"/>
        <v>252.9</v>
      </c>
    </row>
    <row r="482" spans="1:7" s="15" customFormat="1" ht="25.5" x14ac:dyDescent="0.25">
      <c r="A482" s="34">
        <v>95121</v>
      </c>
      <c r="B482" s="31" t="s">
        <v>1563</v>
      </c>
      <c r="C482" s="32" t="s">
        <v>835</v>
      </c>
      <c r="D482" s="42">
        <v>37.49</v>
      </c>
      <c r="E482" s="42">
        <v>90.26</v>
      </c>
      <c r="F482" s="42">
        <v>130.03</v>
      </c>
      <c r="G482" s="42">
        <f t="shared" si="7"/>
        <v>257.77999999999997</v>
      </c>
    </row>
    <row r="483" spans="1:7" s="15" customFormat="1" ht="25.5" x14ac:dyDescent="0.25">
      <c r="A483" s="34">
        <v>95127</v>
      </c>
      <c r="B483" s="31" t="s">
        <v>1622</v>
      </c>
      <c r="C483" s="32" t="s">
        <v>835</v>
      </c>
      <c r="D483" s="42">
        <v>149.91999999999999</v>
      </c>
      <c r="E483" s="42">
        <v>24.7</v>
      </c>
      <c r="F483" s="42">
        <v>36.83</v>
      </c>
      <c r="G483" s="42">
        <f t="shared" si="7"/>
        <v>211.45</v>
      </c>
    </row>
    <row r="484" spans="1:7" s="15" customFormat="1" ht="25.5" x14ac:dyDescent="0.25">
      <c r="A484" s="34">
        <v>95133</v>
      </c>
      <c r="B484" s="31" t="s">
        <v>935</v>
      </c>
      <c r="C484" s="32" t="s">
        <v>835</v>
      </c>
      <c r="D484" s="42">
        <v>38.049999999999997</v>
      </c>
      <c r="E484" s="42">
        <v>22.84</v>
      </c>
      <c r="F484" s="42">
        <v>103.54</v>
      </c>
      <c r="G484" s="42">
        <f t="shared" si="7"/>
        <v>164.43</v>
      </c>
    </row>
    <row r="485" spans="1:7" s="15" customFormat="1" x14ac:dyDescent="0.25">
      <c r="A485" s="34">
        <v>95139</v>
      </c>
      <c r="B485" s="31" t="s">
        <v>1123</v>
      </c>
      <c r="C485" s="32" t="s">
        <v>835</v>
      </c>
      <c r="D485" s="42">
        <v>0</v>
      </c>
      <c r="E485" s="42">
        <v>0</v>
      </c>
      <c r="F485" s="42">
        <v>0.05</v>
      </c>
      <c r="G485" s="42">
        <f t="shared" si="7"/>
        <v>0.05</v>
      </c>
    </row>
    <row r="486" spans="1:7" s="15" customFormat="1" ht="25.5" x14ac:dyDescent="0.25">
      <c r="A486" s="34">
        <v>95212</v>
      </c>
      <c r="B486" s="31" t="s">
        <v>912</v>
      </c>
      <c r="C486" s="32" t="s">
        <v>835</v>
      </c>
      <c r="D486" s="42">
        <v>6.69</v>
      </c>
      <c r="E486" s="42">
        <v>57.16</v>
      </c>
      <c r="F486" s="42">
        <v>115.42</v>
      </c>
      <c r="G486" s="42">
        <f t="shared" si="7"/>
        <v>179.26999999999998</v>
      </c>
    </row>
    <row r="487" spans="1:7" s="15" customFormat="1" x14ac:dyDescent="0.25">
      <c r="A487" s="34">
        <v>95258</v>
      </c>
      <c r="B487" s="31" t="s">
        <v>1373</v>
      </c>
      <c r="C487" s="32" t="s">
        <v>835</v>
      </c>
      <c r="D487" s="42">
        <v>6.69</v>
      </c>
      <c r="E487" s="42">
        <v>19.8</v>
      </c>
      <c r="F487" s="42">
        <v>2.81</v>
      </c>
      <c r="G487" s="42">
        <f t="shared" si="7"/>
        <v>29.3</v>
      </c>
    </row>
    <row r="488" spans="1:7" ht="25.5" x14ac:dyDescent="0.25">
      <c r="A488" s="34">
        <v>95264</v>
      </c>
      <c r="B488" s="31" t="s">
        <v>1427</v>
      </c>
      <c r="C488" s="32" t="s">
        <v>835</v>
      </c>
      <c r="D488" s="42">
        <v>4.16</v>
      </c>
      <c r="E488" s="42">
        <v>0</v>
      </c>
      <c r="F488" s="42">
        <v>1.97</v>
      </c>
      <c r="G488" s="42">
        <f t="shared" si="7"/>
        <v>6.13</v>
      </c>
    </row>
    <row r="489" spans="1:7" ht="25.5" x14ac:dyDescent="0.25">
      <c r="A489" s="34">
        <v>95270</v>
      </c>
      <c r="B489" s="31" t="s">
        <v>1474</v>
      </c>
      <c r="C489" s="32" t="s">
        <v>835</v>
      </c>
      <c r="D489" s="42">
        <v>7.68</v>
      </c>
      <c r="E489" s="42">
        <v>0</v>
      </c>
      <c r="F489" s="42">
        <v>1.04</v>
      </c>
      <c r="G489" s="42">
        <f t="shared" si="7"/>
        <v>8.7199999999999989</v>
      </c>
    </row>
    <row r="490" spans="1:7" ht="25.5" x14ac:dyDescent="0.25">
      <c r="A490" s="34">
        <v>95276</v>
      </c>
      <c r="B490" s="31" t="s">
        <v>992</v>
      </c>
      <c r="C490" s="32" t="s">
        <v>835</v>
      </c>
      <c r="D490" s="42">
        <v>0</v>
      </c>
      <c r="E490" s="42">
        <v>0</v>
      </c>
      <c r="F490" s="42">
        <v>0.92</v>
      </c>
      <c r="G490" s="42">
        <f t="shared" si="7"/>
        <v>0.92</v>
      </c>
    </row>
    <row r="491" spans="1:7" ht="25.5" x14ac:dyDescent="0.25">
      <c r="A491" s="34">
        <v>95282</v>
      </c>
      <c r="B491" s="31" t="s">
        <v>10465</v>
      </c>
      <c r="C491" s="32" t="s">
        <v>835</v>
      </c>
      <c r="D491" s="42">
        <v>7.68</v>
      </c>
      <c r="E491" s="42">
        <v>0</v>
      </c>
      <c r="F491" s="42">
        <v>1.24</v>
      </c>
      <c r="G491" s="42">
        <f t="shared" si="7"/>
        <v>8.92</v>
      </c>
    </row>
    <row r="492" spans="1:7" ht="25.5" x14ac:dyDescent="0.25">
      <c r="A492" s="34">
        <v>95620</v>
      </c>
      <c r="B492" s="31" t="s">
        <v>1594</v>
      </c>
      <c r="C492" s="32" t="s">
        <v>835</v>
      </c>
      <c r="D492" s="42">
        <v>6.69</v>
      </c>
      <c r="E492" s="42">
        <v>19.8</v>
      </c>
      <c r="F492" s="42">
        <v>2.2999999999999998</v>
      </c>
      <c r="G492" s="42">
        <f t="shared" si="7"/>
        <v>28.790000000000003</v>
      </c>
    </row>
    <row r="493" spans="1:7" ht="25.5" x14ac:dyDescent="0.25">
      <c r="A493" s="34">
        <v>95631</v>
      </c>
      <c r="B493" s="31" t="s">
        <v>1482</v>
      </c>
      <c r="C493" s="32" t="s">
        <v>835</v>
      </c>
      <c r="D493" s="42">
        <v>93.52</v>
      </c>
      <c r="E493" s="42">
        <v>20.9</v>
      </c>
      <c r="F493" s="42">
        <v>115.82</v>
      </c>
      <c r="G493" s="42">
        <f t="shared" si="7"/>
        <v>230.23999999999998</v>
      </c>
    </row>
    <row r="494" spans="1:7" ht="25.5" x14ac:dyDescent="0.25">
      <c r="A494" s="34">
        <v>95702</v>
      </c>
      <c r="B494" s="31" t="s">
        <v>1595</v>
      </c>
      <c r="C494" s="32" t="s">
        <v>835</v>
      </c>
      <c r="D494" s="42">
        <v>6.69</v>
      </c>
      <c r="E494" s="42">
        <v>24.7</v>
      </c>
      <c r="F494" s="42">
        <v>9.36</v>
      </c>
      <c r="G494" s="42">
        <f t="shared" si="7"/>
        <v>40.75</v>
      </c>
    </row>
    <row r="495" spans="1:7" ht="25.5" x14ac:dyDescent="0.25">
      <c r="A495" s="34">
        <v>95708</v>
      </c>
      <c r="B495" s="31" t="s">
        <v>1596</v>
      </c>
      <c r="C495" s="32" t="s">
        <v>835</v>
      </c>
      <c r="D495" s="42">
        <v>6.69</v>
      </c>
      <c r="E495" s="42">
        <v>24.7</v>
      </c>
      <c r="F495" s="42">
        <v>125.08</v>
      </c>
      <c r="G495" s="42">
        <f t="shared" si="7"/>
        <v>156.47</v>
      </c>
    </row>
    <row r="496" spans="1:7" ht="38.25" x14ac:dyDescent="0.25">
      <c r="A496" s="34">
        <v>95714</v>
      </c>
      <c r="B496" s="31" t="s">
        <v>1349</v>
      </c>
      <c r="C496" s="32" t="s">
        <v>835</v>
      </c>
      <c r="D496" s="42">
        <v>94.16</v>
      </c>
      <c r="E496" s="42">
        <v>25.12</v>
      </c>
      <c r="F496" s="42">
        <v>150.18</v>
      </c>
      <c r="G496" s="42">
        <f t="shared" si="7"/>
        <v>269.46000000000004</v>
      </c>
    </row>
    <row r="497" spans="1:7" ht="38.25" x14ac:dyDescent="0.25">
      <c r="A497" s="34">
        <v>95720</v>
      </c>
      <c r="B497" s="31" t="s">
        <v>1350</v>
      </c>
      <c r="C497" s="32" t="s">
        <v>835</v>
      </c>
      <c r="D497" s="42">
        <v>94.16</v>
      </c>
      <c r="E497" s="42">
        <v>25.12</v>
      </c>
      <c r="F497" s="42">
        <v>144.57</v>
      </c>
      <c r="G497" s="42">
        <f t="shared" si="7"/>
        <v>263.85000000000002</v>
      </c>
    </row>
    <row r="498" spans="1:7" ht="25.5" x14ac:dyDescent="0.25">
      <c r="A498" s="34">
        <v>95872</v>
      </c>
      <c r="B498" s="31" t="s">
        <v>1120</v>
      </c>
      <c r="C498" s="32" t="s">
        <v>835</v>
      </c>
      <c r="D498" s="42">
        <v>265.62</v>
      </c>
      <c r="E498" s="42">
        <v>0</v>
      </c>
      <c r="F498" s="42">
        <v>19.41</v>
      </c>
      <c r="G498" s="42">
        <f t="shared" si="7"/>
        <v>285.03000000000003</v>
      </c>
    </row>
    <row r="499" spans="1:7" ht="25.5" x14ac:dyDescent="0.25">
      <c r="A499" s="34">
        <v>96013</v>
      </c>
      <c r="B499" s="31" t="s">
        <v>1997</v>
      </c>
      <c r="C499" s="32" t="s">
        <v>835</v>
      </c>
      <c r="D499" s="42">
        <v>100.74</v>
      </c>
      <c r="E499" s="42">
        <v>26.48</v>
      </c>
      <c r="F499" s="42">
        <v>53.74</v>
      </c>
      <c r="G499" s="42">
        <f t="shared" si="7"/>
        <v>180.96</v>
      </c>
    </row>
    <row r="500" spans="1:7" ht="25.5" x14ac:dyDescent="0.25">
      <c r="A500" s="34">
        <v>96020</v>
      </c>
      <c r="B500" s="31" t="s">
        <v>1998</v>
      </c>
      <c r="C500" s="32" t="s">
        <v>835</v>
      </c>
      <c r="D500" s="42">
        <v>100.74</v>
      </c>
      <c r="E500" s="42">
        <v>26.48</v>
      </c>
      <c r="F500" s="42">
        <v>53.21</v>
      </c>
      <c r="G500" s="42">
        <f t="shared" si="7"/>
        <v>180.43</v>
      </c>
    </row>
    <row r="501" spans="1:7" ht="25.5" x14ac:dyDescent="0.25">
      <c r="A501" s="34">
        <v>96028</v>
      </c>
      <c r="B501" s="31" t="s">
        <v>1999</v>
      </c>
      <c r="C501" s="32" t="s">
        <v>835</v>
      </c>
      <c r="D501" s="42">
        <v>72.22</v>
      </c>
      <c r="E501" s="42">
        <v>26.48</v>
      </c>
      <c r="F501" s="42">
        <v>41.41</v>
      </c>
      <c r="G501" s="42">
        <f t="shared" si="7"/>
        <v>140.11000000000001</v>
      </c>
    </row>
    <row r="502" spans="1:7" ht="25.5" x14ac:dyDescent="0.25">
      <c r="A502" s="34">
        <v>96035</v>
      </c>
      <c r="B502" s="31" t="s">
        <v>2000</v>
      </c>
      <c r="C502" s="32" t="s">
        <v>835</v>
      </c>
      <c r="D502" s="42">
        <v>144.62</v>
      </c>
      <c r="E502" s="42">
        <v>19.34</v>
      </c>
      <c r="F502" s="42">
        <v>105.39</v>
      </c>
      <c r="G502" s="42">
        <f t="shared" si="7"/>
        <v>269.35000000000002</v>
      </c>
    </row>
    <row r="503" spans="1:7" ht="25.5" x14ac:dyDescent="0.25">
      <c r="A503" s="34">
        <v>96157</v>
      </c>
      <c r="B503" s="31" t="s">
        <v>2001</v>
      </c>
      <c r="C503" s="32" t="s">
        <v>835</v>
      </c>
      <c r="D503" s="42">
        <v>72.22</v>
      </c>
      <c r="E503" s="42">
        <v>26.48</v>
      </c>
      <c r="F503" s="42">
        <v>41.94</v>
      </c>
      <c r="G503" s="42">
        <f t="shared" si="7"/>
        <v>140.63999999999999</v>
      </c>
    </row>
    <row r="504" spans="1:7" ht="25.5" x14ac:dyDescent="0.25">
      <c r="A504" s="34">
        <v>96158</v>
      </c>
      <c r="B504" s="31" t="s">
        <v>2002</v>
      </c>
      <c r="C504" s="32" t="s">
        <v>835</v>
      </c>
      <c r="D504" s="42">
        <v>45.45</v>
      </c>
      <c r="E504" s="42">
        <v>23.57</v>
      </c>
      <c r="F504" s="42">
        <v>66.900000000000006</v>
      </c>
      <c r="G504" s="42">
        <f t="shared" si="7"/>
        <v>135.92000000000002</v>
      </c>
    </row>
    <row r="505" spans="1:7" ht="25.5" x14ac:dyDescent="0.25">
      <c r="A505" s="34">
        <v>96245</v>
      </c>
      <c r="B505" s="31" t="s">
        <v>2003</v>
      </c>
      <c r="C505" s="32" t="s">
        <v>835</v>
      </c>
      <c r="D505" s="42">
        <v>23.62</v>
      </c>
      <c r="E505" s="42">
        <v>25.12</v>
      </c>
      <c r="F505" s="42">
        <v>55.76</v>
      </c>
      <c r="G505" s="42">
        <f t="shared" si="7"/>
        <v>104.5</v>
      </c>
    </row>
    <row r="506" spans="1:7" ht="25.5" x14ac:dyDescent="0.25">
      <c r="A506" s="34">
        <v>96463</v>
      </c>
      <c r="B506" s="31" t="s">
        <v>2004</v>
      </c>
      <c r="C506" s="32" t="s">
        <v>835</v>
      </c>
      <c r="D506" s="42">
        <v>68.78</v>
      </c>
      <c r="E506" s="42">
        <v>20.9</v>
      </c>
      <c r="F506" s="42">
        <v>128.46</v>
      </c>
      <c r="G506" s="42">
        <f t="shared" si="7"/>
        <v>218.14000000000001</v>
      </c>
    </row>
    <row r="507" spans="1:7" ht="25.5" x14ac:dyDescent="0.25">
      <c r="A507" s="34">
        <v>98764</v>
      </c>
      <c r="B507" s="31" t="s">
        <v>2005</v>
      </c>
      <c r="C507" s="32" t="s">
        <v>835</v>
      </c>
      <c r="D507" s="42">
        <v>0</v>
      </c>
      <c r="E507" s="42">
        <v>0</v>
      </c>
      <c r="F507" s="42">
        <v>0.14000000000000001</v>
      </c>
      <c r="G507" s="42">
        <f t="shared" si="7"/>
        <v>0.14000000000000001</v>
      </c>
    </row>
    <row r="508" spans="1:7" ht="25.5" x14ac:dyDescent="0.25">
      <c r="A508" s="34">
        <v>99833</v>
      </c>
      <c r="B508" s="31" t="s">
        <v>2006</v>
      </c>
      <c r="C508" s="32" t="s">
        <v>835</v>
      </c>
      <c r="D508" s="42">
        <v>0</v>
      </c>
      <c r="E508" s="42">
        <v>0</v>
      </c>
      <c r="F508" s="42">
        <v>0.31</v>
      </c>
      <c r="G508" s="42">
        <f t="shared" si="7"/>
        <v>0.31</v>
      </c>
    </row>
    <row r="509" spans="1:7" ht="25.5" x14ac:dyDescent="0.25">
      <c r="A509" s="34">
        <v>100641</v>
      </c>
      <c r="B509" s="31" t="s">
        <v>2007</v>
      </c>
      <c r="C509" s="32" t="s">
        <v>835</v>
      </c>
      <c r="D509" s="42">
        <v>4197.09</v>
      </c>
      <c r="E509" s="42">
        <v>20.58</v>
      </c>
      <c r="F509" s="42">
        <v>372.55</v>
      </c>
      <c r="G509" s="42">
        <f t="shared" si="7"/>
        <v>4590.22</v>
      </c>
    </row>
    <row r="510" spans="1:7" x14ac:dyDescent="0.25">
      <c r="A510" s="34">
        <v>100647</v>
      </c>
      <c r="B510" s="31" t="s">
        <v>2008</v>
      </c>
      <c r="C510" s="32" t="s">
        <v>835</v>
      </c>
      <c r="D510" s="42">
        <v>5244.69</v>
      </c>
      <c r="E510" s="42">
        <v>20.58</v>
      </c>
      <c r="F510" s="42">
        <v>883.48</v>
      </c>
      <c r="G510" s="42">
        <f t="shared" si="7"/>
        <v>6148.75</v>
      </c>
    </row>
    <row r="511" spans="1:7" ht="25.5" x14ac:dyDescent="0.25">
      <c r="A511" s="34">
        <v>102275</v>
      </c>
      <c r="B511" s="31" t="s">
        <v>2009</v>
      </c>
      <c r="C511" s="32" t="s">
        <v>835</v>
      </c>
      <c r="D511" s="42">
        <v>6.69</v>
      </c>
      <c r="E511" s="42">
        <v>19.8</v>
      </c>
      <c r="F511" s="42">
        <v>1.37</v>
      </c>
      <c r="G511" s="42">
        <f t="shared" si="7"/>
        <v>27.860000000000003</v>
      </c>
    </row>
    <row r="512" spans="1:7" ht="25.5" x14ac:dyDescent="0.25">
      <c r="A512" s="34">
        <v>104091</v>
      </c>
      <c r="B512" s="31" t="s">
        <v>10466</v>
      </c>
      <c r="C512" s="32" t="s">
        <v>835</v>
      </c>
      <c r="D512" s="42">
        <v>0</v>
      </c>
      <c r="E512" s="42">
        <v>0</v>
      </c>
      <c r="F512" s="42">
        <v>0.18</v>
      </c>
      <c r="G512" s="42">
        <f t="shared" si="7"/>
        <v>0.18</v>
      </c>
    </row>
    <row r="513" spans="1:7" ht="25.5" x14ac:dyDescent="0.25">
      <c r="A513" s="34">
        <v>104097</v>
      </c>
      <c r="B513" s="31" t="s">
        <v>10467</v>
      </c>
      <c r="C513" s="32" t="s">
        <v>835</v>
      </c>
      <c r="D513" s="42">
        <v>0</v>
      </c>
      <c r="E513" s="42">
        <v>0</v>
      </c>
      <c r="F513" s="42">
        <v>0.27</v>
      </c>
      <c r="G513" s="42">
        <f t="shared" si="7"/>
        <v>0.27</v>
      </c>
    </row>
    <row r="514" spans="1:7" ht="25.5" x14ac:dyDescent="0.25">
      <c r="A514" s="34">
        <v>5632</v>
      </c>
      <c r="B514" s="31" t="s">
        <v>1335</v>
      </c>
      <c r="C514" s="32" t="s">
        <v>837</v>
      </c>
      <c r="D514" s="42">
        <v>6.69</v>
      </c>
      <c r="E514" s="42">
        <v>25.12</v>
      </c>
      <c r="F514" s="42">
        <v>60.97</v>
      </c>
      <c r="G514" s="42">
        <f t="shared" si="7"/>
        <v>92.78</v>
      </c>
    </row>
    <row r="515" spans="1:7" ht="38.25" x14ac:dyDescent="0.25">
      <c r="A515" s="34">
        <v>5679</v>
      </c>
      <c r="B515" s="31" t="s">
        <v>1315</v>
      </c>
      <c r="C515" s="32" t="s">
        <v>837</v>
      </c>
      <c r="D515" s="42">
        <v>6.69</v>
      </c>
      <c r="E515" s="42">
        <v>25.12</v>
      </c>
      <c r="F515" s="42">
        <v>30.65</v>
      </c>
      <c r="G515" s="42">
        <f t="shared" ref="G515:G578" si="8">SUM(D515:F515)</f>
        <v>62.46</v>
      </c>
    </row>
    <row r="516" spans="1:7" ht="38.25" x14ac:dyDescent="0.25">
      <c r="A516" s="34">
        <v>5681</v>
      </c>
      <c r="B516" s="31" t="s">
        <v>1317</v>
      </c>
      <c r="C516" s="32" t="s">
        <v>837</v>
      </c>
      <c r="D516" s="42">
        <v>6.69</v>
      </c>
      <c r="E516" s="42">
        <v>25.12</v>
      </c>
      <c r="F516" s="42">
        <v>27.25</v>
      </c>
      <c r="G516" s="42">
        <f t="shared" si="8"/>
        <v>59.06</v>
      </c>
    </row>
    <row r="517" spans="1:7" ht="25.5" x14ac:dyDescent="0.25">
      <c r="A517" s="34">
        <v>5685</v>
      </c>
      <c r="B517" s="31" t="s">
        <v>1444</v>
      </c>
      <c r="C517" s="32" t="s">
        <v>837</v>
      </c>
      <c r="D517" s="42">
        <v>6.69</v>
      </c>
      <c r="E517" s="42">
        <v>20.9</v>
      </c>
      <c r="F517" s="42">
        <v>36.880000000000003</v>
      </c>
      <c r="G517" s="42">
        <f t="shared" si="8"/>
        <v>64.47</v>
      </c>
    </row>
    <row r="518" spans="1:7" ht="25.5" x14ac:dyDescent="0.25">
      <c r="A518" s="34">
        <v>5690</v>
      </c>
      <c r="B518" s="31" t="s">
        <v>1500</v>
      </c>
      <c r="C518" s="32" t="s">
        <v>837</v>
      </c>
      <c r="D518" s="42">
        <v>0</v>
      </c>
      <c r="E518" s="42">
        <v>0</v>
      </c>
      <c r="F518" s="42">
        <v>4.45</v>
      </c>
      <c r="G518" s="42">
        <f t="shared" si="8"/>
        <v>4.45</v>
      </c>
    </row>
    <row r="519" spans="1:7" ht="25.5" x14ac:dyDescent="0.25">
      <c r="A519" s="34">
        <v>5806</v>
      </c>
      <c r="B519" s="31" t="s">
        <v>1033</v>
      </c>
      <c r="C519" s="32" t="s">
        <v>837</v>
      </c>
      <c r="D519" s="42">
        <v>0</v>
      </c>
      <c r="E519" s="42">
        <v>0</v>
      </c>
      <c r="F519" s="42">
        <v>0.25</v>
      </c>
      <c r="G519" s="42">
        <f t="shared" si="8"/>
        <v>0.25</v>
      </c>
    </row>
    <row r="520" spans="1:7" ht="38.25" x14ac:dyDescent="0.25">
      <c r="A520" s="34">
        <v>5826</v>
      </c>
      <c r="B520" s="31" t="s">
        <v>1229</v>
      </c>
      <c r="C520" s="32" t="s">
        <v>837</v>
      </c>
      <c r="D520" s="42">
        <v>6.69</v>
      </c>
      <c r="E520" s="42">
        <v>20.51</v>
      </c>
      <c r="F520" s="42">
        <v>29.88</v>
      </c>
      <c r="G520" s="42">
        <f t="shared" si="8"/>
        <v>57.08</v>
      </c>
    </row>
    <row r="521" spans="1:7" x14ac:dyDescent="0.25">
      <c r="A521" s="34">
        <v>5829</v>
      </c>
      <c r="B521" s="31" t="s">
        <v>1561</v>
      </c>
      <c r="C521" s="32" t="s">
        <v>837</v>
      </c>
      <c r="D521" s="42">
        <v>37.49</v>
      </c>
      <c r="E521" s="42">
        <v>90.26</v>
      </c>
      <c r="F521" s="42">
        <v>37.03</v>
      </c>
      <c r="G521" s="42">
        <f t="shared" si="8"/>
        <v>164.78</v>
      </c>
    </row>
    <row r="522" spans="1:7" ht="25.5" x14ac:dyDescent="0.25">
      <c r="A522" s="34">
        <v>5837</v>
      </c>
      <c r="B522" s="31" t="s">
        <v>1530</v>
      </c>
      <c r="C522" s="32" t="s">
        <v>837</v>
      </c>
      <c r="D522" s="42">
        <v>6.69</v>
      </c>
      <c r="E522" s="42">
        <v>23.98</v>
      </c>
      <c r="F522" s="42">
        <v>119.13</v>
      </c>
      <c r="G522" s="42">
        <f t="shared" si="8"/>
        <v>149.80000000000001</v>
      </c>
    </row>
    <row r="523" spans="1:7" ht="25.5" x14ac:dyDescent="0.25">
      <c r="A523" s="34">
        <v>5841</v>
      </c>
      <c r="B523" s="31" t="s">
        <v>1651</v>
      </c>
      <c r="C523" s="32" t="s">
        <v>837</v>
      </c>
      <c r="D523" s="42">
        <v>0</v>
      </c>
      <c r="E523" s="42">
        <v>0</v>
      </c>
      <c r="F523" s="42">
        <v>5.13</v>
      </c>
      <c r="G523" s="42">
        <f t="shared" si="8"/>
        <v>5.13</v>
      </c>
    </row>
    <row r="524" spans="1:7" ht="25.5" x14ac:dyDescent="0.25">
      <c r="A524" s="34">
        <v>5845</v>
      </c>
      <c r="B524" s="31" t="s">
        <v>1380</v>
      </c>
      <c r="C524" s="32" t="s">
        <v>837</v>
      </c>
      <c r="D524" s="42">
        <v>6.69</v>
      </c>
      <c r="E524" s="42">
        <v>26.48</v>
      </c>
      <c r="F524" s="42">
        <v>22.52</v>
      </c>
      <c r="G524" s="42">
        <f t="shared" si="8"/>
        <v>55.69</v>
      </c>
    </row>
    <row r="525" spans="1:7" ht="25.5" x14ac:dyDescent="0.25">
      <c r="A525" s="34">
        <v>5849</v>
      </c>
      <c r="B525" s="31" t="s">
        <v>1394</v>
      </c>
      <c r="C525" s="32" t="s">
        <v>837</v>
      </c>
      <c r="D525" s="42">
        <v>6.69</v>
      </c>
      <c r="E525" s="42">
        <v>26.48</v>
      </c>
      <c r="F525" s="42">
        <v>50.92</v>
      </c>
      <c r="G525" s="42">
        <f t="shared" si="8"/>
        <v>84.09</v>
      </c>
    </row>
    <row r="526" spans="1:7" ht="25.5" x14ac:dyDescent="0.25">
      <c r="A526" s="34">
        <v>5853</v>
      </c>
      <c r="B526" s="31" t="s">
        <v>1396</v>
      </c>
      <c r="C526" s="32" t="s">
        <v>837</v>
      </c>
      <c r="D526" s="42">
        <v>6.69</v>
      </c>
      <c r="E526" s="42">
        <v>26.48</v>
      </c>
      <c r="F526" s="42">
        <v>51.23</v>
      </c>
      <c r="G526" s="42">
        <f t="shared" si="8"/>
        <v>84.4</v>
      </c>
    </row>
    <row r="527" spans="1:7" ht="25.5" x14ac:dyDescent="0.25">
      <c r="A527" s="34">
        <v>5857</v>
      </c>
      <c r="B527" s="31" t="s">
        <v>1398</v>
      </c>
      <c r="C527" s="32" t="s">
        <v>837</v>
      </c>
      <c r="D527" s="42">
        <v>6.69</v>
      </c>
      <c r="E527" s="42">
        <v>26.48</v>
      </c>
      <c r="F527" s="42">
        <v>167.84</v>
      </c>
      <c r="G527" s="42">
        <f t="shared" si="8"/>
        <v>201.01</v>
      </c>
    </row>
    <row r="528" spans="1:7" ht="25.5" x14ac:dyDescent="0.25">
      <c r="A528" s="34">
        <v>5865</v>
      </c>
      <c r="B528" s="31" t="s">
        <v>1449</v>
      </c>
      <c r="C528" s="32" t="s">
        <v>837</v>
      </c>
      <c r="D528" s="42">
        <v>0</v>
      </c>
      <c r="E528" s="42">
        <v>0</v>
      </c>
      <c r="F528" s="42">
        <v>11.12</v>
      </c>
      <c r="G528" s="42">
        <f t="shared" si="8"/>
        <v>11.12</v>
      </c>
    </row>
    <row r="529" spans="1:7" ht="25.5" x14ac:dyDescent="0.25">
      <c r="A529" s="34">
        <v>5869</v>
      </c>
      <c r="B529" s="31" t="s">
        <v>1451</v>
      </c>
      <c r="C529" s="32" t="s">
        <v>837</v>
      </c>
      <c r="D529" s="42">
        <v>6.69</v>
      </c>
      <c r="E529" s="42">
        <v>20.9</v>
      </c>
      <c r="F529" s="42">
        <v>45.3</v>
      </c>
      <c r="G529" s="42">
        <f t="shared" si="8"/>
        <v>72.89</v>
      </c>
    </row>
    <row r="530" spans="1:7" ht="38.25" x14ac:dyDescent="0.25">
      <c r="A530" s="34">
        <v>5877</v>
      </c>
      <c r="B530" s="31" t="s">
        <v>1321</v>
      </c>
      <c r="C530" s="32" t="s">
        <v>837</v>
      </c>
      <c r="D530" s="42">
        <v>6.69</v>
      </c>
      <c r="E530" s="42">
        <v>25.12</v>
      </c>
      <c r="F530" s="42">
        <v>29.57</v>
      </c>
      <c r="G530" s="42">
        <f t="shared" si="8"/>
        <v>61.38</v>
      </c>
    </row>
    <row r="531" spans="1:7" ht="25.5" x14ac:dyDescent="0.25">
      <c r="A531" s="34">
        <v>5881</v>
      </c>
      <c r="B531" s="31" t="s">
        <v>1455</v>
      </c>
      <c r="C531" s="32" t="s">
        <v>837</v>
      </c>
      <c r="D531" s="42">
        <v>6.69</v>
      </c>
      <c r="E531" s="42">
        <v>20.9</v>
      </c>
      <c r="F531" s="42">
        <v>50.4</v>
      </c>
      <c r="G531" s="42">
        <f t="shared" si="8"/>
        <v>77.989999999999995</v>
      </c>
    </row>
    <row r="532" spans="1:7" ht="38.25" x14ac:dyDescent="0.25">
      <c r="A532" s="34">
        <v>5884</v>
      </c>
      <c r="B532" s="31" t="s">
        <v>1658</v>
      </c>
      <c r="C532" s="32" t="s">
        <v>837</v>
      </c>
      <c r="D532" s="42">
        <v>7.7</v>
      </c>
      <c r="E532" s="42">
        <v>17.420000000000002</v>
      </c>
      <c r="F532" s="42">
        <v>25.26</v>
      </c>
      <c r="G532" s="42">
        <f t="shared" si="8"/>
        <v>50.38</v>
      </c>
    </row>
    <row r="533" spans="1:7" ht="25.5" x14ac:dyDescent="0.25">
      <c r="A533" s="34">
        <v>5892</v>
      </c>
      <c r="B533" s="31" t="s">
        <v>1243</v>
      </c>
      <c r="C533" s="32" t="s">
        <v>837</v>
      </c>
      <c r="D533" s="42">
        <v>6.69</v>
      </c>
      <c r="E533" s="42">
        <v>20.51</v>
      </c>
      <c r="F533" s="42">
        <v>24.87</v>
      </c>
      <c r="G533" s="42">
        <f t="shared" si="8"/>
        <v>52.070000000000007</v>
      </c>
    </row>
    <row r="534" spans="1:7" ht="25.5" x14ac:dyDescent="0.25">
      <c r="A534" s="34">
        <v>5896</v>
      </c>
      <c r="B534" s="31" t="s">
        <v>1240</v>
      </c>
      <c r="C534" s="32" t="s">
        <v>837</v>
      </c>
      <c r="D534" s="42">
        <v>6.69</v>
      </c>
      <c r="E534" s="42">
        <v>20.51</v>
      </c>
      <c r="F534" s="42">
        <v>27.3</v>
      </c>
      <c r="G534" s="42">
        <f t="shared" si="8"/>
        <v>54.5</v>
      </c>
    </row>
    <row r="535" spans="1:7" ht="38.25" x14ac:dyDescent="0.25">
      <c r="A535" s="34">
        <v>5903</v>
      </c>
      <c r="B535" s="31" t="s">
        <v>1260</v>
      </c>
      <c r="C535" s="32" t="s">
        <v>837</v>
      </c>
      <c r="D535" s="42">
        <v>6.69</v>
      </c>
      <c r="E535" s="42">
        <v>20.51</v>
      </c>
      <c r="F535" s="42">
        <v>40.07</v>
      </c>
      <c r="G535" s="42">
        <f t="shared" si="8"/>
        <v>67.27000000000001</v>
      </c>
    </row>
    <row r="536" spans="1:7" ht="25.5" x14ac:dyDescent="0.25">
      <c r="A536" s="34">
        <v>5911</v>
      </c>
      <c r="B536" s="31" t="s">
        <v>1619</v>
      </c>
      <c r="C536" s="32" t="s">
        <v>837</v>
      </c>
      <c r="D536" s="42">
        <v>7.7</v>
      </c>
      <c r="E536" s="42">
        <v>17.420000000000002</v>
      </c>
      <c r="F536" s="42">
        <v>4.2300000000000004</v>
      </c>
      <c r="G536" s="42">
        <f t="shared" si="8"/>
        <v>29.35</v>
      </c>
    </row>
    <row r="537" spans="1:7" ht="25.5" x14ac:dyDescent="0.25">
      <c r="A537" s="34">
        <v>5923</v>
      </c>
      <c r="B537" s="31" t="s">
        <v>1502</v>
      </c>
      <c r="C537" s="32" t="s">
        <v>837</v>
      </c>
      <c r="D537" s="42">
        <v>0</v>
      </c>
      <c r="E537" s="42">
        <v>0</v>
      </c>
      <c r="F537" s="42">
        <v>3.5</v>
      </c>
      <c r="G537" s="42">
        <f t="shared" si="8"/>
        <v>3.5</v>
      </c>
    </row>
    <row r="538" spans="1:7" ht="38.25" x14ac:dyDescent="0.25">
      <c r="A538" s="34">
        <v>5930</v>
      </c>
      <c r="B538" s="31" t="s">
        <v>1161</v>
      </c>
      <c r="C538" s="32" t="s">
        <v>837</v>
      </c>
      <c r="D538" s="42">
        <v>6.69</v>
      </c>
      <c r="E538" s="42">
        <v>24.09</v>
      </c>
      <c r="F538" s="42">
        <v>36.799999999999997</v>
      </c>
      <c r="G538" s="42">
        <f t="shared" si="8"/>
        <v>67.58</v>
      </c>
    </row>
    <row r="539" spans="1:7" ht="25.5" x14ac:dyDescent="0.25">
      <c r="A539" s="34">
        <v>5934</v>
      </c>
      <c r="B539" s="31" t="s">
        <v>1510</v>
      </c>
      <c r="C539" s="32" t="s">
        <v>837</v>
      </c>
      <c r="D539" s="42">
        <v>6.69</v>
      </c>
      <c r="E539" s="42">
        <v>28.51</v>
      </c>
      <c r="F539" s="42">
        <v>64.66</v>
      </c>
      <c r="G539" s="42">
        <f t="shared" si="8"/>
        <v>99.86</v>
      </c>
    </row>
    <row r="540" spans="1:7" ht="25.5" x14ac:dyDescent="0.25">
      <c r="A540" s="34">
        <v>5942</v>
      </c>
      <c r="B540" s="31" t="s">
        <v>1421</v>
      </c>
      <c r="C540" s="32" t="s">
        <v>837</v>
      </c>
      <c r="D540" s="42">
        <v>6.69</v>
      </c>
      <c r="E540" s="42">
        <v>23.57</v>
      </c>
      <c r="F540" s="42">
        <v>46.48</v>
      </c>
      <c r="G540" s="42">
        <f t="shared" si="8"/>
        <v>76.739999999999995</v>
      </c>
    </row>
    <row r="541" spans="1:7" ht="25.5" x14ac:dyDescent="0.25">
      <c r="A541" s="34">
        <v>5946</v>
      </c>
      <c r="B541" s="31" t="s">
        <v>1423</v>
      </c>
      <c r="C541" s="32" t="s">
        <v>837</v>
      </c>
      <c r="D541" s="42">
        <v>6.69</v>
      </c>
      <c r="E541" s="42">
        <v>23.57</v>
      </c>
      <c r="F541" s="42">
        <v>64.459999999999994</v>
      </c>
      <c r="G541" s="42">
        <f t="shared" si="8"/>
        <v>94.72</v>
      </c>
    </row>
    <row r="542" spans="1:7" x14ac:dyDescent="0.25">
      <c r="A542" s="34">
        <v>5952</v>
      </c>
      <c r="B542" s="31" t="s">
        <v>1000</v>
      </c>
      <c r="C542" s="32" t="s">
        <v>837</v>
      </c>
      <c r="D542" s="42">
        <v>6.69</v>
      </c>
      <c r="E542" s="42">
        <v>19.8</v>
      </c>
      <c r="F542" s="42">
        <v>1.48</v>
      </c>
      <c r="G542" s="42">
        <f t="shared" si="8"/>
        <v>27.970000000000002</v>
      </c>
    </row>
    <row r="543" spans="1:7" ht="25.5" x14ac:dyDescent="0.25">
      <c r="A543" s="34">
        <v>5954</v>
      </c>
      <c r="B543" s="31" t="s">
        <v>1065</v>
      </c>
      <c r="C543" s="32" t="s">
        <v>837</v>
      </c>
      <c r="D543" s="42">
        <v>0</v>
      </c>
      <c r="E543" s="42">
        <v>0</v>
      </c>
      <c r="F543" s="42">
        <v>5.77</v>
      </c>
      <c r="G543" s="42">
        <f t="shared" si="8"/>
        <v>5.77</v>
      </c>
    </row>
    <row r="544" spans="1:7" ht="25.5" x14ac:dyDescent="0.25">
      <c r="A544" s="34">
        <v>5961</v>
      </c>
      <c r="B544" s="31" t="s">
        <v>1196</v>
      </c>
      <c r="C544" s="32" t="s">
        <v>837</v>
      </c>
      <c r="D544" s="42">
        <v>6.69</v>
      </c>
      <c r="E544" s="42">
        <v>19.34</v>
      </c>
      <c r="F544" s="42">
        <v>31.48</v>
      </c>
      <c r="G544" s="42">
        <f t="shared" si="8"/>
        <v>57.510000000000005</v>
      </c>
    </row>
    <row r="545" spans="1:7" ht="25.5" x14ac:dyDescent="0.25">
      <c r="A545" s="34">
        <v>6260</v>
      </c>
      <c r="B545" s="31" t="s">
        <v>1270</v>
      </c>
      <c r="C545" s="32" t="s">
        <v>837</v>
      </c>
      <c r="D545" s="42">
        <v>6.69</v>
      </c>
      <c r="E545" s="42">
        <v>20.51</v>
      </c>
      <c r="F545" s="42">
        <v>28.77</v>
      </c>
      <c r="G545" s="42">
        <f t="shared" si="8"/>
        <v>55.97</v>
      </c>
    </row>
    <row r="546" spans="1:7" ht="25.5" x14ac:dyDescent="0.25">
      <c r="A546" s="34">
        <v>6880</v>
      </c>
      <c r="B546" s="31" t="s">
        <v>1471</v>
      </c>
      <c r="C546" s="32" t="s">
        <v>837</v>
      </c>
      <c r="D546" s="42">
        <v>6.69</v>
      </c>
      <c r="E546" s="42">
        <v>20.9</v>
      </c>
      <c r="F546" s="42">
        <v>57.66</v>
      </c>
      <c r="G546" s="42">
        <f t="shared" si="8"/>
        <v>85.25</v>
      </c>
    </row>
    <row r="547" spans="1:7" x14ac:dyDescent="0.25">
      <c r="A547" s="34">
        <v>7031</v>
      </c>
      <c r="B547" s="31" t="s">
        <v>1634</v>
      </c>
      <c r="C547" s="32" t="s">
        <v>837</v>
      </c>
      <c r="D547" s="42">
        <v>0</v>
      </c>
      <c r="E547" s="42">
        <v>0</v>
      </c>
      <c r="F547" s="42">
        <v>5.34</v>
      </c>
      <c r="G547" s="42">
        <f t="shared" si="8"/>
        <v>5.34</v>
      </c>
    </row>
    <row r="548" spans="1:7" ht="25.5" x14ac:dyDescent="0.25">
      <c r="A548" s="34">
        <v>7043</v>
      </c>
      <c r="B548" s="31" t="s">
        <v>1027</v>
      </c>
      <c r="C548" s="32" t="s">
        <v>837</v>
      </c>
      <c r="D548" s="42">
        <v>0</v>
      </c>
      <c r="E548" s="42">
        <v>0</v>
      </c>
      <c r="F548" s="42">
        <v>0.31</v>
      </c>
      <c r="G548" s="42">
        <f t="shared" si="8"/>
        <v>0.31</v>
      </c>
    </row>
    <row r="549" spans="1:7" ht="38.25" x14ac:dyDescent="0.25">
      <c r="A549" s="34">
        <v>7050</v>
      </c>
      <c r="B549" s="31" t="s">
        <v>1460</v>
      </c>
      <c r="C549" s="32" t="s">
        <v>837</v>
      </c>
      <c r="D549" s="42">
        <v>6.69</v>
      </c>
      <c r="E549" s="42">
        <v>20.9</v>
      </c>
      <c r="F549" s="42">
        <v>51.14</v>
      </c>
      <c r="G549" s="42">
        <f t="shared" si="8"/>
        <v>78.73</v>
      </c>
    </row>
    <row r="550" spans="1:7" ht="38.25" x14ac:dyDescent="0.25">
      <c r="A550" s="34">
        <v>67827</v>
      </c>
      <c r="B550" s="31" t="s">
        <v>1237</v>
      </c>
      <c r="C550" s="32" t="s">
        <v>837</v>
      </c>
      <c r="D550" s="42">
        <v>6.69</v>
      </c>
      <c r="E550" s="42">
        <v>19.34</v>
      </c>
      <c r="F550" s="42">
        <v>32.549999999999997</v>
      </c>
      <c r="G550" s="42">
        <f t="shared" si="8"/>
        <v>58.58</v>
      </c>
    </row>
    <row r="551" spans="1:7" x14ac:dyDescent="0.25">
      <c r="A551" s="34">
        <v>73395</v>
      </c>
      <c r="B551" s="31" t="s">
        <v>1101</v>
      </c>
      <c r="C551" s="32" t="s">
        <v>837</v>
      </c>
      <c r="D551" s="42">
        <v>0</v>
      </c>
      <c r="E551" s="42">
        <v>0</v>
      </c>
      <c r="F551" s="42">
        <v>7.76</v>
      </c>
      <c r="G551" s="42">
        <f t="shared" si="8"/>
        <v>7.76</v>
      </c>
    </row>
    <row r="552" spans="1:7" ht="25.5" x14ac:dyDescent="0.25">
      <c r="A552" s="34">
        <v>83766</v>
      </c>
      <c r="B552" s="31" t="s">
        <v>1008</v>
      </c>
      <c r="C552" s="32" t="s">
        <v>837</v>
      </c>
      <c r="D552" s="42">
        <v>8.7100000000000009</v>
      </c>
      <c r="E552" s="42">
        <v>25.12</v>
      </c>
      <c r="F552" s="42">
        <v>10.34</v>
      </c>
      <c r="G552" s="42">
        <f t="shared" si="8"/>
        <v>44.17</v>
      </c>
    </row>
    <row r="553" spans="1:7" ht="25.5" x14ac:dyDescent="0.25">
      <c r="A553" s="34">
        <v>84013</v>
      </c>
      <c r="B553" s="31" t="s">
        <v>1329</v>
      </c>
      <c r="C553" s="32" t="s">
        <v>837</v>
      </c>
      <c r="D553" s="42">
        <v>6.69</v>
      </c>
      <c r="E553" s="42">
        <v>25.12</v>
      </c>
      <c r="F553" s="42">
        <v>58.17</v>
      </c>
      <c r="G553" s="42">
        <f t="shared" si="8"/>
        <v>89.98</v>
      </c>
    </row>
    <row r="554" spans="1:7" ht="25.5" x14ac:dyDescent="0.25">
      <c r="A554" s="34">
        <v>87446</v>
      </c>
      <c r="B554" s="31" t="s">
        <v>870</v>
      </c>
      <c r="C554" s="32" t="s">
        <v>837</v>
      </c>
      <c r="D554" s="42">
        <v>0</v>
      </c>
      <c r="E554" s="42">
        <v>0</v>
      </c>
      <c r="F554" s="42">
        <v>0.45</v>
      </c>
      <c r="G554" s="42">
        <f t="shared" si="8"/>
        <v>0.45</v>
      </c>
    </row>
    <row r="555" spans="1:7" ht="25.5" x14ac:dyDescent="0.25">
      <c r="A555" s="34">
        <v>88392</v>
      </c>
      <c r="B555" s="31" t="s">
        <v>886</v>
      </c>
      <c r="C555" s="32" t="s">
        <v>837</v>
      </c>
      <c r="D555" s="42">
        <v>0</v>
      </c>
      <c r="E555" s="42">
        <v>0</v>
      </c>
      <c r="F555" s="42">
        <v>0.9</v>
      </c>
      <c r="G555" s="42">
        <f t="shared" si="8"/>
        <v>0.9</v>
      </c>
    </row>
    <row r="556" spans="1:7" ht="25.5" x14ac:dyDescent="0.25">
      <c r="A556" s="34">
        <v>88398</v>
      </c>
      <c r="B556" s="31" t="s">
        <v>892</v>
      </c>
      <c r="C556" s="32" t="s">
        <v>837</v>
      </c>
      <c r="D556" s="42">
        <v>0</v>
      </c>
      <c r="E556" s="42">
        <v>0</v>
      </c>
      <c r="F556" s="42">
        <v>1.07</v>
      </c>
      <c r="G556" s="42">
        <f t="shared" si="8"/>
        <v>1.07</v>
      </c>
    </row>
    <row r="557" spans="1:7" ht="25.5" x14ac:dyDescent="0.25">
      <c r="A557" s="34">
        <v>88404</v>
      </c>
      <c r="B557" s="31" t="s">
        <v>898</v>
      </c>
      <c r="C557" s="32" t="s">
        <v>837</v>
      </c>
      <c r="D557" s="42">
        <v>0</v>
      </c>
      <c r="E557" s="42">
        <v>0</v>
      </c>
      <c r="F557" s="42">
        <v>0.85</v>
      </c>
      <c r="G557" s="42">
        <f t="shared" si="8"/>
        <v>0.85</v>
      </c>
    </row>
    <row r="558" spans="1:7" ht="25.5" x14ac:dyDescent="0.25">
      <c r="A558" s="34">
        <v>88430</v>
      </c>
      <c r="B558" s="31" t="s">
        <v>946</v>
      </c>
      <c r="C558" s="32" t="s">
        <v>837</v>
      </c>
      <c r="D558" s="42">
        <v>0</v>
      </c>
      <c r="E558" s="42">
        <v>0</v>
      </c>
      <c r="F558" s="42">
        <v>5.58</v>
      </c>
      <c r="G558" s="42">
        <f t="shared" si="8"/>
        <v>5.58</v>
      </c>
    </row>
    <row r="559" spans="1:7" ht="25.5" x14ac:dyDescent="0.25">
      <c r="A559" s="34">
        <v>88438</v>
      </c>
      <c r="B559" s="31" t="s">
        <v>952</v>
      </c>
      <c r="C559" s="32" t="s">
        <v>837</v>
      </c>
      <c r="D559" s="42">
        <v>0</v>
      </c>
      <c r="E559" s="42">
        <v>0</v>
      </c>
      <c r="F559" s="42">
        <v>7.39</v>
      </c>
      <c r="G559" s="42">
        <f t="shared" si="8"/>
        <v>7.39</v>
      </c>
    </row>
    <row r="560" spans="1:7" ht="25.5" x14ac:dyDescent="0.25">
      <c r="A560" s="34">
        <v>88831</v>
      </c>
      <c r="B560" s="31" t="s">
        <v>2010</v>
      </c>
      <c r="C560" s="32" t="s">
        <v>837</v>
      </c>
      <c r="D560" s="42">
        <v>0</v>
      </c>
      <c r="E560" s="42">
        <v>0</v>
      </c>
      <c r="F560" s="42">
        <v>0.33</v>
      </c>
      <c r="G560" s="42">
        <f t="shared" si="8"/>
        <v>0.33</v>
      </c>
    </row>
    <row r="561" spans="1:7" ht="25.5" x14ac:dyDescent="0.25">
      <c r="A561" s="34">
        <v>88844</v>
      </c>
      <c r="B561" s="31" t="s">
        <v>1405</v>
      </c>
      <c r="C561" s="32" t="s">
        <v>837</v>
      </c>
      <c r="D561" s="42">
        <v>48.06</v>
      </c>
      <c r="E561" s="42">
        <v>26.48</v>
      </c>
      <c r="F561" s="42">
        <v>0</v>
      </c>
      <c r="G561" s="42">
        <f t="shared" si="8"/>
        <v>74.540000000000006</v>
      </c>
    </row>
    <row r="562" spans="1:7" ht="25.5" x14ac:dyDescent="0.25">
      <c r="A562" s="34">
        <v>88908</v>
      </c>
      <c r="B562" s="31" t="s">
        <v>1338</v>
      </c>
      <c r="C562" s="32" t="s">
        <v>837</v>
      </c>
      <c r="D562" s="42">
        <v>6.69</v>
      </c>
      <c r="E562" s="42">
        <v>25.12</v>
      </c>
      <c r="F562" s="42">
        <v>67.83</v>
      </c>
      <c r="G562" s="42">
        <f t="shared" si="8"/>
        <v>99.64</v>
      </c>
    </row>
    <row r="563" spans="1:7" ht="25.5" x14ac:dyDescent="0.25">
      <c r="A563" s="34">
        <v>89022</v>
      </c>
      <c r="B563" s="31" t="s">
        <v>1018</v>
      </c>
      <c r="C563" s="32" t="s">
        <v>837</v>
      </c>
      <c r="D563" s="42">
        <v>0</v>
      </c>
      <c r="E563" s="42">
        <v>0</v>
      </c>
      <c r="F563" s="42">
        <v>0.45</v>
      </c>
      <c r="G563" s="42">
        <f t="shared" si="8"/>
        <v>0.45</v>
      </c>
    </row>
    <row r="564" spans="1:7" x14ac:dyDescent="0.25">
      <c r="A564" s="34">
        <v>89027</v>
      </c>
      <c r="B564" s="31" t="s">
        <v>1640</v>
      </c>
      <c r="C564" s="32" t="s">
        <v>837</v>
      </c>
      <c r="D564" s="42">
        <v>0</v>
      </c>
      <c r="E564" s="42">
        <v>0</v>
      </c>
      <c r="F564" s="42">
        <v>4.34</v>
      </c>
      <c r="G564" s="42">
        <f t="shared" si="8"/>
        <v>4.34</v>
      </c>
    </row>
    <row r="565" spans="1:7" ht="25.5" x14ac:dyDescent="0.25">
      <c r="A565" s="34">
        <v>89031</v>
      </c>
      <c r="B565" s="31" t="s">
        <v>1406</v>
      </c>
      <c r="C565" s="32" t="s">
        <v>837</v>
      </c>
      <c r="D565" s="42">
        <v>6.69</v>
      </c>
      <c r="E565" s="42">
        <v>26.48</v>
      </c>
      <c r="F565" s="42">
        <v>39.520000000000003</v>
      </c>
      <c r="G565" s="42">
        <f t="shared" si="8"/>
        <v>72.69</v>
      </c>
    </row>
    <row r="566" spans="1:7" ht="25.5" x14ac:dyDescent="0.25">
      <c r="A566" s="34">
        <v>89036</v>
      </c>
      <c r="B566" s="31" t="s">
        <v>1386</v>
      </c>
      <c r="C566" s="32" t="s">
        <v>837</v>
      </c>
      <c r="D566" s="42">
        <v>6.69</v>
      </c>
      <c r="E566" s="42">
        <v>26.48</v>
      </c>
      <c r="F566" s="42">
        <v>16.5</v>
      </c>
      <c r="G566" s="42">
        <f t="shared" si="8"/>
        <v>49.67</v>
      </c>
    </row>
    <row r="567" spans="1:7" ht="25.5" x14ac:dyDescent="0.25">
      <c r="A567" s="34">
        <v>89218</v>
      </c>
      <c r="B567" s="31" t="s">
        <v>1132</v>
      </c>
      <c r="C567" s="32" t="s">
        <v>837</v>
      </c>
      <c r="D567" s="42">
        <v>13.38</v>
      </c>
      <c r="E567" s="42">
        <v>44.86</v>
      </c>
      <c r="F567" s="42">
        <v>33.46</v>
      </c>
      <c r="G567" s="42">
        <f t="shared" si="8"/>
        <v>91.7</v>
      </c>
    </row>
    <row r="568" spans="1:7" ht="25.5" x14ac:dyDescent="0.25">
      <c r="A568" s="34">
        <v>89226</v>
      </c>
      <c r="B568" s="31" t="s">
        <v>878</v>
      </c>
      <c r="C568" s="32" t="s">
        <v>837</v>
      </c>
      <c r="D568" s="42">
        <v>0</v>
      </c>
      <c r="E568" s="42">
        <v>0</v>
      </c>
      <c r="F568" s="42">
        <v>1.38</v>
      </c>
      <c r="G568" s="42">
        <f t="shared" si="8"/>
        <v>1.38</v>
      </c>
    </row>
    <row r="569" spans="1:7" ht="25.5" x14ac:dyDescent="0.25">
      <c r="A569" s="34">
        <v>89235</v>
      </c>
      <c r="B569" s="31" t="s">
        <v>1516</v>
      </c>
      <c r="C569" s="32" t="s">
        <v>837</v>
      </c>
      <c r="D569" s="42">
        <v>6.69</v>
      </c>
      <c r="E569" s="42">
        <v>23.98</v>
      </c>
      <c r="F569" s="42">
        <v>163.15</v>
      </c>
      <c r="G569" s="42">
        <f t="shared" si="8"/>
        <v>193.82</v>
      </c>
    </row>
    <row r="570" spans="1:7" ht="25.5" x14ac:dyDescent="0.25">
      <c r="A570" s="34">
        <v>89243</v>
      </c>
      <c r="B570" s="31" t="s">
        <v>1517</v>
      </c>
      <c r="C570" s="32" t="s">
        <v>837</v>
      </c>
      <c r="D570" s="42">
        <v>6.69</v>
      </c>
      <c r="E570" s="42">
        <v>23.98</v>
      </c>
      <c r="F570" s="42">
        <v>381.13</v>
      </c>
      <c r="G570" s="42">
        <f t="shared" si="8"/>
        <v>411.8</v>
      </c>
    </row>
    <row r="571" spans="1:7" ht="25.5" x14ac:dyDescent="0.25">
      <c r="A571" s="34">
        <v>89251</v>
      </c>
      <c r="B571" s="31" t="s">
        <v>1519</v>
      </c>
      <c r="C571" s="32" t="s">
        <v>837</v>
      </c>
      <c r="D571" s="42">
        <v>6.69</v>
      </c>
      <c r="E571" s="42">
        <v>23.98</v>
      </c>
      <c r="F571" s="42">
        <v>331.18</v>
      </c>
      <c r="G571" s="42">
        <f t="shared" si="8"/>
        <v>361.85</v>
      </c>
    </row>
    <row r="572" spans="1:7" ht="25.5" x14ac:dyDescent="0.25">
      <c r="A572" s="34">
        <v>89258</v>
      </c>
      <c r="B572" s="31" t="s">
        <v>1534</v>
      </c>
      <c r="C572" s="32" t="s">
        <v>837</v>
      </c>
      <c r="D572" s="42">
        <v>6.69</v>
      </c>
      <c r="E572" s="42">
        <v>23.98</v>
      </c>
      <c r="F572" s="42">
        <v>97.63</v>
      </c>
      <c r="G572" s="42">
        <f t="shared" si="8"/>
        <v>128.30000000000001</v>
      </c>
    </row>
    <row r="573" spans="1:7" ht="25.5" x14ac:dyDescent="0.25">
      <c r="A573" s="34">
        <v>89273</v>
      </c>
      <c r="B573" s="31" t="s">
        <v>1169</v>
      </c>
      <c r="C573" s="32" t="s">
        <v>837</v>
      </c>
      <c r="D573" s="42">
        <v>6.69</v>
      </c>
      <c r="E573" s="42">
        <v>57.16</v>
      </c>
      <c r="F573" s="42">
        <v>66.540000000000006</v>
      </c>
      <c r="G573" s="42">
        <f t="shared" si="8"/>
        <v>130.38999999999999</v>
      </c>
    </row>
    <row r="574" spans="1:7" ht="25.5" x14ac:dyDescent="0.25">
      <c r="A574" s="34">
        <v>89279</v>
      </c>
      <c r="B574" s="31" t="s">
        <v>872</v>
      </c>
      <c r="C574" s="32" t="s">
        <v>837</v>
      </c>
      <c r="D574" s="42">
        <v>0</v>
      </c>
      <c r="E574" s="42">
        <v>0</v>
      </c>
      <c r="F574" s="42">
        <v>1.68</v>
      </c>
      <c r="G574" s="42">
        <f t="shared" si="8"/>
        <v>1.68</v>
      </c>
    </row>
    <row r="575" spans="1:7" ht="38.25" x14ac:dyDescent="0.25">
      <c r="A575" s="34">
        <v>89877</v>
      </c>
      <c r="B575" s="31" t="s">
        <v>1216</v>
      </c>
      <c r="C575" s="32" t="s">
        <v>837</v>
      </c>
      <c r="D575" s="42">
        <v>6.69</v>
      </c>
      <c r="E575" s="42">
        <v>19.34</v>
      </c>
      <c r="F575" s="42">
        <v>54.41</v>
      </c>
      <c r="G575" s="42">
        <f t="shared" si="8"/>
        <v>80.44</v>
      </c>
    </row>
    <row r="576" spans="1:7" ht="38.25" x14ac:dyDescent="0.25">
      <c r="A576" s="34">
        <v>89884</v>
      </c>
      <c r="B576" s="31" t="s">
        <v>1217</v>
      </c>
      <c r="C576" s="32" t="s">
        <v>837</v>
      </c>
      <c r="D576" s="42">
        <v>6.69</v>
      </c>
      <c r="E576" s="42">
        <v>19.34</v>
      </c>
      <c r="F576" s="42">
        <v>58.45</v>
      </c>
      <c r="G576" s="42">
        <f t="shared" si="8"/>
        <v>84.48</v>
      </c>
    </row>
    <row r="577" spans="1:7" ht="25.5" x14ac:dyDescent="0.25">
      <c r="A577" s="34">
        <v>90587</v>
      </c>
      <c r="B577" s="31" t="s">
        <v>928</v>
      </c>
      <c r="C577" s="32" t="s">
        <v>837</v>
      </c>
      <c r="D577" s="42">
        <v>0</v>
      </c>
      <c r="E577" s="42">
        <v>0</v>
      </c>
      <c r="F577" s="42">
        <v>0.5</v>
      </c>
      <c r="G577" s="42">
        <f t="shared" si="8"/>
        <v>0.5</v>
      </c>
    </row>
    <row r="578" spans="1:7" ht="25.5" x14ac:dyDescent="0.25">
      <c r="A578" s="34">
        <v>90626</v>
      </c>
      <c r="B578" s="31" t="s">
        <v>1572</v>
      </c>
      <c r="C578" s="32" t="s">
        <v>837</v>
      </c>
      <c r="D578" s="42">
        <v>0</v>
      </c>
      <c r="E578" s="42">
        <v>0</v>
      </c>
      <c r="F578" s="42">
        <v>1.99</v>
      </c>
      <c r="G578" s="42">
        <f t="shared" si="8"/>
        <v>1.99</v>
      </c>
    </row>
    <row r="579" spans="1:7" ht="25.5" x14ac:dyDescent="0.25">
      <c r="A579" s="34">
        <v>90632</v>
      </c>
      <c r="B579" s="31" t="s">
        <v>1573</v>
      </c>
      <c r="C579" s="32" t="s">
        <v>837</v>
      </c>
      <c r="D579" s="42">
        <v>6.69</v>
      </c>
      <c r="E579" s="42">
        <v>24.7</v>
      </c>
      <c r="F579" s="42">
        <v>62.13</v>
      </c>
      <c r="G579" s="42">
        <f t="shared" ref="G579:G642" si="9">SUM(D579:F579)</f>
        <v>93.52000000000001</v>
      </c>
    </row>
    <row r="580" spans="1:7" ht="38.25" x14ac:dyDescent="0.25">
      <c r="A580" s="34">
        <v>90638</v>
      </c>
      <c r="B580" s="31" t="s">
        <v>904</v>
      </c>
      <c r="C580" s="32" t="s">
        <v>837</v>
      </c>
      <c r="D580" s="42">
        <v>0</v>
      </c>
      <c r="E580" s="42">
        <v>0</v>
      </c>
      <c r="F580" s="42">
        <v>4.29</v>
      </c>
      <c r="G580" s="42">
        <f t="shared" si="9"/>
        <v>4.29</v>
      </c>
    </row>
    <row r="581" spans="1:7" ht="25.5" x14ac:dyDescent="0.25">
      <c r="A581" s="34">
        <v>90644</v>
      </c>
      <c r="B581" s="31" t="s">
        <v>1042</v>
      </c>
      <c r="C581" s="32" t="s">
        <v>837</v>
      </c>
      <c r="D581" s="42">
        <v>0</v>
      </c>
      <c r="E581" s="42">
        <v>0</v>
      </c>
      <c r="F581" s="42">
        <v>6.41</v>
      </c>
      <c r="G581" s="42">
        <f t="shared" si="9"/>
        <v>6.41</v>
      </c>
    </row>
    <row r="582" spans="1:7" ht="25.5" x14ac:dyDescent="0.25">
      <c r="A582" s="34">
        <v>90651</v>
      </c>
      <c r="B582" s="31" t="s">
        <v>1020</v>
      </c>
      <c r="C582" s="32" t="s">
        <v>837</v>
      </c>
      <c r="D582" s="42">
        <v>0</v>
      </c>
      <c r="E582" s="42">
        <v>0</v>
      </c>
      <c r="F582" s="42">
        <v>0.9</v>
      </c>
      <c r="G582" s="42">
        <f t="shared" si="9"/>
        <v>0.9</v>
      </c>
    </row>
    <row r="583" spans="1:7" x14ac:dyDescent="0.25">
      <c r="A583" s="34">
        <v>90657</v>
      </c>
      <c r="B583" s="31" t="s">
        <v>1056</v>
      </c>
      <c r="C583" s="32" t="s">
        <v>837</v>
      </c>
      <c r="D583" s="42">
        <v>0</v>
      </c>
      <c r="E583" s="42">
        <v>0</v>
      </c>
      <c r="F583" s="42">
        <v>4.17</v>
      </c>
      <c r="G583" s="42">
        <f t="shared" si="9"/>
        <v>4.17</v>
      </c>
    </row>
    <row r="584" spans="1:7" x14ac:dyDescent="0.25">
      <c r="A584" s="34">
        <v>90663</v>
      </c>
      <c r="B584" s="31" t="s">
        <v>1058</v>
      </c>
      <c r="C584" s="32" t="s">
        <v>837</v>
      </c>
      <c r="D584" s="42">
        <v>0</v>
      </c>
      <c r="E584" s="42">
        <v>0</v>
      </c>
      <c r="F584" s="42">
        <v>4.46</v>
      </c>
      <c r="G584" s="42">
        <f t="shared" si="9"/>
        <v>4.46</v>
      </c>
    </row>
    <row r="585" spans="1:7" ht="38.25" x14ac:dyDescent="0.25">
      <c r="A585" s="34">
        <v>90669</v>
      </c>
      <c r="B585" s="31" t="s">
        <v>958</v>
      </c>
      <c r="C585" s="32" t="s">
        <v>837</v>
      </c>
      <c r="D585" s="42">
        <v>0</v>
      </c>
      <c r="E585" s="42">
        <v>0</v>
      </c>
      <c r="F585" s="42">
        <v>7.76</v>
      </c>
      <c r="G585" s="42">
        <f t="shared" si="9"/>
        <v>7.76</v>
      </c>
    </row>
    <row r="586" spans="1:7" ht="38.25" x14ac:dyDescent="0.25">
      <c r="A586" s="34">
        <v>90675</v>
      </c>
      <c r="B586" s="31" t="s">
        <v>1574</v>
      </c>
      <c r="C586" s="32" t="s">
        <v>837</v>
      </c>
      <c r="D586" s="42">
        <v>6.69</v>
      </c>
      <c r="E586" s="42">
        <v>24.7</v>
      </c>
      <c r="F586" s="42">
        <v>285.62</v>
      </c>
      <c r="G586" s="42">
        <f t="shared" si="9"/>
        <v>317.01</v>
      </c>
    </row>
    <row r="587" spans="1:7" ht="38.25" x14ac:dyDescent="0.25">
      <c r="A587" s="34">
        <v>90681</v>
      </c>
      <c r="B587" s="31" t="s">
        <v>1575</v>
      </c>
      <c r="C587" s="32" t="s">
        <v>837</v>
      </c>
      <c r="D587" s="42">
        <v>6.69</v>
      </c>
      <c r="E587" s="42">
        <v>24.7</v>
      </c>
      <c r="F587" s="42">
        <v>151.68</v>
      </c>
      <c r="G587" s="42">
        <f t="shared" si="9"/>
        <v>183.07</v>
      </c>
    </row>
    <row r="588" spans="1:7" ht="25.5" x14ac:dyDescent="0.25">
      <c r="A588" s="34">
        <v>90687</v>
      </c>
      <c r="B588" s="31" t="s">
        <v>1143</v>
      </c>
      <c r="C588" s="32" t="s">
        <v>837</v>
      </c>
      <c r="D588" s="42">
        <v>6.69</v>
      </c>
      <c r="E588" s="42">
        <v>23.57</v>
      </c>
      <c r="F588" s="42">
        <v>29.89</v>
      </c>
      <c r="G588" s="42">
        <f t="shared" si="9"/>
        <v>60.150000000000006</v>
      </c>
    </row>
    <row r="589" spans="1:7" ht="25.5" x14ac:dyDescent="0.25">
      <c r="A589" s="34">
        <v>90693</v>
      </c>
      <c r="B589" s="31" t="s">
        <v>1302</v>
      </c>
      <c r="C589" s="32" t="s">
        <v>837</v>
      </c>
      <c r="D589" s="42">
        <v>6.69</v>
      </c>
      <c r="E589" s="42">
        <v>23.57</v>
      </c>
      <c r="F589" s="42">
        <v>24.22</v>
      </c>
      <c r="G589" s="42">
        <f t="shared" si="9"/>
        <v>54.480000000000004</v>
      </c>
    </row>
    <row r="590" spans="1:7" ht="25.5" x14ac:dyDescent="0.25">
      <c r="A590" s="34">
        <v>90965</v>
      </c>
      <c r="B590" s="31" t="s">
        <v>1074</v>
      </c>
      <c r="C590" s="32" t="s">
        <v>837</v>
      </c>
      <c r="D590" s="42">
        <v>0</v>
      </c>
      <c r="E590" s="42">
        <v>0</v>
      </c>
      <c r="F590" s="42">
        <v>7.72</v>
      </c>
      <c r="G590" s="42">
        <f t="shared" si="9"/>
        <v>7.72</v>
      </c>
    </row>
    <row r="591" spans="1:7" ht="25.5" x14ac:dyDescent="0.25">
      <c r="A591" s="34">
        <v>90973</v>
      </c>
      <c r="B591" s="31" t="s">
        <v>1080</v>
      </c>
      <c r="C591" s="32" t="s">
        <v>837</v>
      </c>
      <c r="D591" s="42">
        <v>0</v>
      </c>
      <c r="E591" s="42">
        <v>0</v>
      </c>
      <c r="F591" s="42">
        <v>7.74</v>
      </c>
      <c r="G591" s="42">
        <f t="shared" si="9"/>
        <v>7.74</v>
      </c>
    </row>
    <row r="592" spans="1:7" ht="25.5" x14ac:dyDescent="0.25">
      <c r="A592" s="34">
        <v>90982</v>
      </c>
      <c r="B592" s="31" t="s">
        <v>1086</v>
      </c>
      <c r="C592" s="32" t="s">
        <v>837</v>
      </c>
      <c r="D592" s="42">
        <v>0</v>
      </c>
      <c r="E592" s="42">
        <v>0</v>
      </c>
      <c r="F592" s="42">
        <v>19.649999999999999</v>
      </c>
      <c r="G592" s="42">
        <f t="shared" si="9"/>
        <v>19.649999999999999</v>
      </c>
    </row>
    <row r="593" spans="1:7" ht="25.5" x14ac:dyDescent="0.25">
      <c r="A593" s="34">
        <v>91001</v>
      </c>
      <c r="B593" s="31" t="s">
        <v>1092</v>
      </c>
      <c r="C593" s="32" t="s">
        <v>837</v>
      </c>
      <c r="D593" s="42">
        <v>0</v>
      </c>
      <c r="E593" s="42">
        <v>0</v>
      </c>
      <c r="F593" s="42">
        <v>9.17</v>
      </c>
      <c r="G593" s="42">
        <f t="shared" si="9"/>
        <v>9.17</v>
      </c>
    </row>
    <row r="594" spans="1:7" ht="25.5" x14ac:dyDescent="0.25">
      <c r="A594" s="34">
        <v>91032</v>
      </c>
      <c r="B594" s="31" t="s">
        <v>1279</v>
      </c>
      <c r="C594" s="32" t="s">
        <v>837</v>
      </c>
      <c r="D594" s="42">
        <v>6.69</v>
      </c>
      <c r="E594" s="42">
        <v>20.51</v>
      </c>
      <c r="F594" s="42">
        <v>35.049999999999997</v>
      </c>
      <c r="G594" s="42">
        <f t="shared" si="9"/>
        <v>62.25</v>
      </c>
    </row>
    <row r="595" spans="1:7" ht="25.5" x14ac:dyDescent="0.25">
      <c r="A595" s="34">
        <v>91278</v>
      </c>
      <c r="B595" s="31" t="s">
        <v>1493</v>
      </c>
      <c r="C595" s="32" t="s">
        <v>837</v>
      </c>
      <c r="D595" s="42">
        <v>0</v>
      </c>
      <c r="E595" s="42">
        <v>0</v>
      </c>
      <c r="F595" s="42">
        <v>0.56999999999999995</v>
      </c>
      <c r="G595" s="42">
        <f t="shared" si="9"/>
        <v>0.56999999999999995</v>
      </c>
    </row>
    <row r="596" spans="1:7" ht="38.25" x14ac:dyDescent="0.25">
      <c r="A596" s="34">
        <v>91285</v>
      </c>
      <c r="B596" s="31" t="s">
        <v>1659</v>
      </c>
      <c r="C596" s="32" t="s">
        <v>837</v>
      </c>
      <c r="D596" s="42">
        <v>0</v>
      </c>
      <c r="E596" s="42">
        <v>0</v>
      </c>
      <c r="F596" s="42">
        <v>0.82</v>
      </c>
      <c r="G596" s="42">
        <f t="shared" si="9"/>
        <v>0.82</v>
      </c>
    </row>
    <row r="597" spans="1:7" ht="38.25" x14ac:dyDescent="0.25">
      <c r="A597" s="34">
        <v>91387</v>
      </c>
      <c r="B597" s="31" t="s">
        <v>1218</v>
      </c>
      <c r="C597" s="32" t="s">
        <v>837</v>
      </c>
      <c r="D597" s="42">
        <v>6.69</v>
      </c>
      <c r="E597" s="42">
        <v>19.34</v>
      </c>
      <c r="F597" s="42">
        <v>41.44</v>
      </c>
      <c r="G597" s="42">
        <f t="shared" si="9"/>
        <v>67.47</v>
      </c>
    </row>
    <row r="598" spans="1:7" ht="38.25" x14ac:dyDescent="0.25">
      <c r="A598" s="34">
        <v>91395</v>
      </c>
      <c r="B598" s="31" t="s">
        <v>1244</v>
      </c>
      <c r="C598" s="32" t="s">
        <v>837</v>
      </c>
      <c r="D598" s="42">
        <v>6.69</v>
      </c>
      <c r="E598" s="42">
        <v>20.51</v>
      </c>
      <c r="F598" s="42">
        <v>27.27</v>
      </c>
      <c r="G598" s="42">
        <f t="shared" si="9"/>
        <v>54.47</v>
      </c>
    </row>
    <row r="599" spans="1:7" ht="38.25" x14ac:dyDescent="0.25">
      <c r="A599" s="34">
        <v>91486</v>
      </c>
      <c r="B599" s="31" t="s">
        <v>1645</v>
      </c>
      <c r="C599" s="32" t="s">
        <v>837</v>
      </c>
      <c r="D599" s="42">
        <v>6.69</v>
      </c>
      <c r="E599" s="42">
        <v>20.51</v>
      </c>
      <c r="F599" s="42">
        <v>34.299999999999997</v>
      </c>
      <c r="G599" s="42">
        <f t="shared" si="9"/>
        <v>61.5</v>
      </c>
    </row>
    <row r="600" spans="1:7" ht="25.5" x14ac:dyDescent="0.25">
      <c r="A600" s="34">
        <v>91534</v>
      </c>
      <c r="B600" s="31" t="s">
        <v>1434</v>
      </c>
      <c r="C600" s="32" t="s">
        <v>837</v>
      </c>
      <c r="D600" s="42">
        <v>6.69</v>
      </c>
      <c r="E600" s="42">
        <v>24.7</v>
      </c>
      <c r="F600" s="42">
        <v>0.84</v>
      </c>
      <c r="G600" s="42">
        <f t="shared" si="9"/>
        <v>32.230000000000004</v>
      </c>
    </row>
    <row r="601" spans="1:7" ht="38.25" x14ac:dyDescent="0.25">
      <c r="A601" s="34">
        <v>91635</v>
      </c>
      <c r="B601" s="31" t="s">
        <v>1149</v>
      </c>
      <c r="C601" s="32" t="s">
        <v>837</v>
      </c>
      <c r="D601" s="42">
        <v>6.69</v>
      </c>
      <c r="E601" s="42">
        <v>24.09</v>
      </c>
      <c r="F601" s="42">
        <v>29.29</v>
      </c>
      <c r="G601" s="42">
        <f t="shared" si="9"/>
        <v>60.07</v>
      </c>
    </row>
    <row r="602" spans="1:7" ht="38.25" x14ac:dyDescent="0.25">
      <c r="A602" s="34">
        <v>91646</v>
      </c>
      <c r="B602" s="31" t="s">
        <v>1277</v>
      </c>
      <c r="C602" s="32" t="s">
        <v>837</v>
      </c>
      <c r="D602" s="42">
        <v>6.69</v>
      </c>
      <c r="E602" s="42">
        <v>27.39</v>
      </c>
      <c r="F602" s="42">
        <v>53.68</v>
      </c>
      <c r="G602" s="42">
        <f t="shared" si="9"/>
        <v>87.759999999999991</v>
      </c>
    </row>
    <row r="603" spans="1:7" s="15" customFormat="1" ht="25.5" x14ac:dyDescent="0.25">
      <c r="A603" s="34">
        <v>91693</v>
      </c>
      <c r="B603" s="31" t="s">
        <v>930</v>
      </c>
      <c r="C603" s="32" t="s">
        <v>837</v>
      </c>
      <c r="D603" s="42">
        <v>6.69</v>
      </c>
      <c r="E603" s="42">
        <v>24.7</v>
      </c>
      <c r="F603" s="42">
        <v>0.08</v>
      </c>
      <c r="G603" s="42">
        <f t="shared" si="9"/>
        <v>31.47</v>
      </c>
    </row>
    <row r="604" spans="1:7" s="15" customFormat="1" ht="25.5" x14ac:dyDescent="0.25">
      <c r="A604" s="34">
        <v>92044</v>
      </c>
      <c r="B604" s="31" t="s">
        <v>1623</v>
      </c>
      <c r="C604" s="32" t="s">
        <v>837</v>
      </c>
      <c r="D604" s="42">
        <v>0</v>
      </c>
      <c r="E604" s="42">
        <v>0</v>
      </c>
      <c r="F604" s="42">
        <v>6.54</v>
      </c>
      <c r="G604" s="42">
        <f t="shared" si="9"/>
        <v>6.54</v>
      </c>
    </row>
    <row r="605" spans="1:7" s="15" customFormat="1" ht="38.25" x14ac:dyDescent="0.25">
      <c r="A605" s="34">
        <v>92107</v>
      </c>
      <c r="B605" s="31" t="s">
        <v>1288</v>
      </c>
      <c r="C605" s="32" t="s">
        <v>837</v>
      </c>
      <c r="D605" s="42">
        <v>6.69</v>
      </c>
      <c r="E605" s="42">
        <v>20.51</v>
      </c>
      <c r="F605" s="42">
        <v>54.46</v>
      </c>
      <c r="G605" s="42">
        <f t="shared" si="9"/>
        <v>81.66</v>
      </c>
    </row>
    <row r="606" spans="1:7" s="15" customFormat="1" ht="25.5" x14ac:dyDescent="0.25">
      <c r="A606" s="34">
        <v>92113</v>
      </c>
      <c r="B606" s="31" t="s">
        <v>1362</v>
      </c>
      <c r="C606" s="32" t="s">
        <v>837</v>
      </c>
      <c r="D606" s="42">
        <v>0</v>
      </c>
      <c r="E606" s="42">
        <v>0</v>
      </c>
      <c r="F606" s="42">
        <v>0.99</v>
      </c>
      <c r="G606" s="42">
        <f t="shared" si="9"/>
        <v>0.99</v>
      </c>
    </row>
    <row r="607" spans="1:7" s="15" customFormat="1" x14ac:dyDescent="0.25">
      <c r="A607" s="34">
        <v>92119</v>
      </c>
      <c r="B607" s="31" t="s">
        <v>1525</v>
      </c>
      <c r="C607" s="32" t="s">
        <v>837</v>
      </c>
      <c r="D607" s="42">
        <v>0</v>
      </c>
      <c r="E607" s="42">
        <v>0</v>
      </c>
      <c r="F607" s="42">
        <v>0.24</v>
      </c>
      <c r="G607" s="42">
        <f t="shared" si="9"/>
        <v>0.24</v>
      </c>
    </row>
    <row r="608" spans="1:7" s="15" customFormat="1" x14ac:dyDescent="0.25">
      <c r="A608" s="34">
        <v>92139</v>
      </c>
      <c r="B608" s="31" t="s">
        <v>1182</v>
      </c>
      <c r="C608" s="32" t="s">
        <v>837</v>
      </c>
      <c r="D608" s="42">
        <v>6.69</v>
      </c>
      <c r="E608" s="42">
        <v>22.37</v>
      </c>
      <c r="F608" s="42">
        <v>16.579999999999998</v>
      </c>
      <c r="G608" s="42">
        <f t="shared" si="9"/>
        <v>45.64</v>
      </c>
    </row>
    <row r="609" spans="1:7" s="15" customFormat="1" ht="25.5" x14ac:dyDescent="0.25">
      <c r="A609" s="34">
        <v>92146</v>
      </c>
      <c r="B609" s="31" t="s">
        <v>1183</v>
      </c>
      <c r="C609" s="32" t="s">
        <v>837</v>
      </c>
      <c r="D609" s="42">
        <v>6.69</v>
      </c>
      <c r="E609" s="42">
        <v>22.37</v>
      </c>
      <c r="F609" s="42">
        <v>6.07</v>
      </c>
      <c r="G609" s="42">
        <f t="shared" si="9"/>
        <v>35.130000000000003</v>
      </c>
    </row>
    <row r="610" spans="1:7" s="15" customFormat="1" ht="38.25" x14ac:dyDescent="0.25">
      <c r="A610" s="34">
        <v>92243</v>
      </c>
      <c r="B610" s="31" t="s">
        <v>1289</v>
      </c>
      <c r="C610" s="32" t="s">
        <v>837</v>
      </c>
      <c r="D610" s="42">
        <v>6.69</v>
      </c>
      <c r="E610" s="42">
        <v>27.39</v>
      </c>
      <c r="F610" s="42">
        <v>39.07</v>
      </c>
      <c r="G610" s="42">
        <f t="shared" si="9"/>
        <v>73.150000000000006</v>
      </c>
    </row>
    <row r="611" spans="1:7" s="15" customFormat="1" ht="25.5" x14ac:dyDescent="0.25">
      <c r="A611" s="34">
        <v>92717</v>
      </c>
      <c r="B611" s="31" t="s">
        <v>1010</v>
      </c>
      <c r="C611" s="32" t="s">
        <v>837</v>
      </c>
      <c r="D611" s="42">
        <v>0</v>
      </c>
      <c r="E611" s="42">
        <v>0</v>
      </c>
      <c r="F611" s="42">
        <v>0.19</v>
      </c>
      <c r="G611" s="42">
        <f t="shared" si="9"/>
        <v>0.19</v>
      </c>
    </row>
    <row r="612" spans="1:7" s="15" customFormat="1" ht="25.5" x14ac:dyDescent="0.25">
      <c r="A612" s="34">
        <v>92961</v>
      </c>
      <c r="B612" s="31" t="s">
        <v>836</v>
      </c>
      <c r="C612" s="32" t="s">
        <v>837</v>
      </c>
      <c r="D612" s="42">
        <v>0</v>
      </c>
      <c r="E612" s="42">
        <v>0</v>
      </c>
      <c r="F612" s="42">
        <v>4.83</v>
      </c>
      <c r="G612" s="42">
        <f t="shared" si="9"/>
        <v>4.83</v>
      </c>
    </row>
    <row r="613" spans="1:7" s="15" customFormat="1" x14ac:dyDescent="0.25">
      <c r="A613" s="34">
        <v>92967</v>
      </c>
      <c r="B613" s="31" t="s">
        <v>1368</v>
      </c>
      <c r="C613" s="32" t="s">
        <v>837</v>
      </c>
      <c r="D613" s="42">
        <v>6.69</v>
      </c>
      <c r="E613" s="42">
        <v>19.8</v>
      </c>
      <c r="F613" s="42">
        <v>1.53</v>
      </c>
      <c r="G613" s="42">
        <f t="shared" si="9"/>
        <v>28.020000000000003</v>
      </c>
    </row>
    <row r="614" spans="1:7" s="15" customFormat="1" ht="38.25" x14ac:dyDescent="0.25">
      <c r="A614" s="34">
        <v>93225</v>
      </c>
      <c r="B614" s="31" t="s">
        <v>1597</v>
      </c>
      <c r="C614" s="32" t="s">
        <v>837</v>
      </c>
      <c r="D614" s="42">
        <v>6.69</v>
      </c>
      <c r="E614" s="42">
        <v>24.7</v>
      </c>
      <c r="F614" s="42">
        <v>444.12</v>
      </c>
      <c r="G614" s="42">
        <f t="shared" si="9"/>
        <v>475.51</v>
      </c>
    </row>
    <row r="615" spans="1:7" s="15" customFormat="1" ht="25.5" x14ac:dyDescent="0.25">
      <c r="A615" s="34">
        <v>93234</v>
      </c>
      <c r="B615" s="31" t="s">
        <v>880</v>
      </c>
      <c r="C615" s="32" t="s">
        <v>837</v>
      </c>
      <c r="D615" s="42">
        <v>0</v>
      </c>
      <c r="E615" s="42">
        <v>0</v>
      </c>
      <c r="F615" s="42">
        <v>0.42</v>
      </c>
      <c r="G615" s="42">
        <f t="shared" si="9"/>
        <v>0.42</v>
      </c>
    </row>
    <row r="616" spans="1:7" s="15" customFormat="1" ht="25.5" x14ac:dyDescent="0.25">
      <c r="A616" s="34">
        <v>93244</v>
      </c>
      <c r="B616" s="31" t="s">
        <v>1483</v>
      </c>
      <c r="C616" s="32" t="s">
        <v>837</v>
      </c>
      <c r="D616" s="42">
        <v>6.69</v>
      </c>
      <c r="E616" s="42">
        <v>20.9</v>
      </c>
      <c r="F616" s="42">
        <v>38.35</v>
      </c>
      <c r="G616" s="42">
        <f t="shared" si="9"/>
        <v>65.94</v>
      </c>
    </row>
    <row r="617" spans="1:7" s="15" customFormat="1" ht="25.5" x14ac:dyDescent="0.25">
      <c r="A617" s="34">
        <v>93274</v>
      </c>
      <c r="B617" s="31" t="s">
        <v>913</v>
      </c>
      <c r="C617" s="32" t="s">
        <v>837</v>
      </c>
      <c r="D617" s="42">
        <v>6.69</v>
      </c>
      <c r="E617" s="42">
        <v>57.16</v>
      </c>
      <c r="F617" s="42">
        <v>30.86</v>
      </c>
      <c r="G617" s="42">
        <f t="shared" si="9"/>
        <v>94.71</v>
      </c>
    </row>
    <row r="618" spans="1:7" s="15" customFormat="1" ht="25.5" x14ac:dyDescent="0.25">
      <c r="A618" s="34">
        <v>93282</v>
      </c>
      <c r="B618" s="31" t="s">
        <v>906</v>
      </c>
      <c r="C618" s="32" t="s">
        <v>837</v>
      </c>
      <c r="D618" s="42">
        <v>6.69</v>
      </c>
      <c r="E618" s="42">
        <v>23.17</v>
      </c>
      <c r="F618" s="42">
        <v>0.33</v>
      </c>
      <c r="G618" s="42">
        <f t="shared" si="9"/>
        <v>30.19</v>
      </c>
    </row>
    <row r="619" spans="1:7" s="15" customFormat="1" ht="25.5" x14ac:dyDescent="0.25">
      <c r="A619" s="34">
        <v>93288</v>
      </c>
      <c r="B619" s="31" t="s">
        <v>1176</v>
      </c>
      <c r="C619" s="32" t="s">
        <v>837</v>
      </c>
      <c r="D619" s="42">
        <v>6.69</v>
      </c>
      <c r="E619" s="42">
        <v>57.16</v>
      </c>
      <c r="F619" s="42">
        <v>127.99</v>
      </c>
      <c r="G619" s="42">
        <f t="shared" si="9"/>
        <v>191.83999999999997</v>
      </c>
    </row>
    <row r="620" spans="1:7" s="15" customFormat="1" ht="38.25" x14ac:dyDescent="0.25">
      <c r="A620" s="34">
        <v>93403</v>
      </c>
      <c r="B620" s="31" t="s">
        <v>1167</v>
      </c>
      <c r="C620" s="32" t="s">
        <v>837</v>
      </c>
      <c r="D620" s="42">
        <v>6.69</v>
      </c>
      <c r="E620" s="42">
        <v>24.09</v>
      </c>
      <c r="F620" s="42">
        <v>34.049999999999997</v>
      </c>
      <c r="G620" s="42">
        <f t="shared" si="9"/>
        <v>64.83</v>
      </c>
    </row>
    <row r="621" spans="1:7" s="15" customFormat="1" ht="38.25" x14ac:dyDescent="0.25">
      <c r="A621" s="34">
        <v>93409</v>
      </c>
      <c r="B621" s="31" t="s">
        <v>2011</v>
      </c>
      <c r="C621" s="32" t="s">
        <v>837</v>
      </c>
      <c r="D621" s="42">
        <v>6.69</v>
      </c>
      <c r="E621" s="42">
        <v>22.48</v>
      </c>
      <c r="F621" s="42">
        <v>8.44</v>
      </c>
      <c r="G621" s="42">
        <f t="shared" si="9"/>
        <v>37.61</v>
      </c>
    </row>
    <row r="622" spans="1:7" ht="25.5" x14ac:dyDescent="0.25">
      <c r="A622" s="34">
        <v>93416</v>
      </c>
      <c r="B622" s="31" t="s">
        <v>1096</v>
      </c>
      <c r="C622" s="32" t="s">
        <v>837</v>
      </c>
      <c r="D622" s="42">
        <v>0</v>
      </c>
      <c r="E622" s="42">
        <v>0</v>
      </c>
      <c r="F622" s="42">
        <v>0.36</v>
      </c>
      <c r="G622" s="42">
        <f t="shared" si="9"/>
        <v>0.36</v>
      </c>
    </row>
    <row r="623" spans="1:7" s="15" customFormat="1" x14ac:dyDescent="0.25">
      <c r="A623" s="34">
        <v>93422</v>
      </c>
      <c r="B623" s="31" t="s">
        <v>1106</v>
      </c>
      <c r="C623" s="32" t="s">
        <v>837</v>
      </c>
      <c r="D623" s="42">
        <v>0</v>
      </c>
      <c r="E623" s="42">
        <v>0</v>
      </c>
      <c r="F623" s="42">
        <v>4.88</v>
      </c>
      <c r="G623" s="42">
        <f t="shared" si="9"/>
        <v>4.88</v>
      </c>
    </row>
    <row r="624" spans="1:7" s="15" customFormat="1" x14ac:dyDescent="0.25">
      <c r="A624" s="34">
        <v>93428</v>
      </c>
      <c r="B624" s="31" t="s">
        <v>1107</v>
      </c>
      <c r="C624" s="32" t="s">
        <v>837</v>
      </c>
      <c r="D624" s="42">
        <v>0</v>
      </c>
      <c r="E624" s="42">
        <v>0</v>
      </c>
      <c r="F624" s="42">
        <v>6.91</v>
      </c>
      <c r="G624" s="42">
        <f t="shared" si="9"/>
        <v>6.91</v>
      </c>
    </row>
    <row r="625" spans="1:7" s="15" customFormat="1" ht="25.5" x14ac:dyDescent="0.25">
      <c r="A625" s="34">
        <v>93434</v>
      </c>
      <c r="B625" s="31" t="s">
        <v>1542</v>
      </c>
      <c r="C625" s="32" t="s">
        <v>837</v>
      </c>
      <c r="D625" s="42">
        <v>37.49</v>
      </c>
      <c r="E625" s="42">
        <v>90.26</v>
      </c>
      <c r="F625" s="42">
        <v>145.77000000000001</v>
      </c>
      <c r="G625" s="42">
        <f t="shared" si="9"/>
        <v>273.52</v>
      </c>
    </row>
    <row r="626" spans="1:7" ht="25.5" x14ac:dyDescent="0.25">
      <c r="A626" s="34">
        <v>93440</v>
      </c>
      <c r="B626" s="31" t="s">
        <v>1550</v>
      </c>
      <c r="C626" s="32" t="s">
        <v>837</v>
      </c>
      <c r="D626" s="42">
        <v>37.49</v>
      </c>
      <c r="E626" s="42">
        <v>90.26</v>
      </c>
      <c r="F626" s="42">
        <v>8.18</v>
      </c>
      <c r="G626" s="42">
        <f t="shared" si="9"/>
        <v>135.93</v>
      </c>
    </row>
    <row r="627" spans="1:7" s="15" customFormat="1" ht="25.5" x14ac:dyDescent="0.25">
      <c r="A627" s="34">
        <v>95122</v>
      </c>
      <c r="B627" s="31" t="s">
        <v>1564</v>
      </c>
      <c r="C627" s="32" t="s">
        <v>837</v>
      </c>
      <c r="D627" s="42">
        <v>37.49</v>
      </c>
      <c r="E627" s="42">
        <v>90.26</v>
      </c>
      <c r="F627" s="42">
        <v>66.84</v>
      </c>
      <c r="G627" s="42">
        <f t="shared" si="9"/>
        <v>194.59</v>
      </c>
    </row>
    <row r="628" spans="1:7" ht="25.5" x14ac:dyDescent="0.25">
      <c r="A628" s="34">
        <v>95128</v>
      </c>
      <c r="B628" s="31" t="s">
        <v>1624</v>
      </c>
      <c r="C628" s="32" t="s">
        <v>837</v>
      </c>
      <c r="D628" s="42">
        <v>6.69</v>
      </c>
      <c r="E628" s="42">
        <v>24.7</v>
      </c>
      <c r="F628" s="42">
        <v>18.93</v>
      </c>
      <c r="G628" s="42">
        <f t="shared" si="9"/>
        <v>50.32</v>
      </c>
    </row>
    <row r="629" spans="1:7" s="15" customFormat="1" x14ac:dyDescent="0.25">
      <c r="A629" s="34">
        <v>95140</v>
      </c>
      <c r="B629" s="31" t="s">
        <v>1124</v>
      </c>
      <c r="C629" s="32" t="s">
        <v>837</v>
      </c>
      <c r="D629" s="42">
        <v>0</v>
      </c>
      <c r="E629" s="42">
        <v>0</v>
      </c>
      <c r="F629" s="42">
        <v>0.03</v>
      </c>
      <c r="G629" s="42">
        <f t="shared" si="9"/>
        <v>0.03</v>
      </c>
    </row>
    <row r="630" spans="1:7" ht="25.5" x14ac:dyDescent="0.25">
      <c r="A630" s="34">
        <v>95213</v>
      </c>
      <c r="B630" s="31" t="s">
        <v>914</v>
      </c>
      <c r="C630" s="32" t="s">
        <v>837</v>
      </c>
      <c r="D630" s="42">
        <v>6.69</v>
      </c>
      <c r="E630" s="42">
        <v>57.16</v>
      </c>
      <c r="F630" s="42">
        <v>58.36</v>
      </c>
      <c r="G630" s="42">
        <f t="shared" si="9"/>
        <v>122.21</v>
      </c>
    </row>
    <row r="631" spans="1:7" x14ac:dyDescent="0.25">
      <c r="A631" s="34">
        <v>95259</v>
      </c>
      <c r="B631" s="31" t="s">
        <v>1372</v>
      </c>
      <c r="C631" s="32" t="s">
        <v>837</v>
      </c>
      <c r="D631" s="42">
        <v>6.69</v>
      </c>
      <c r="E631" s="42">
        <v>19.8</v>
      </c>
      <c r="F631" s="42">
        <v>1.33</v>
      </c>
      <c r="G631" s="42">
        <f t="shared" si="9"/>
        <v>27.82</v>
      </c>
    </row>
    <row r="632" spans="1:7" ht="25.5" x14ac:dyDescent="0.25">
      <c r="A632" s="34">
        <v>95265</v>
      </c>
      <c r="B632" s="31" t="s">
        <v>1428</v>
      </c>
      <c r="C632" s="32" t="s">
        <v>837</v>
      </c>
      <c r="D632" s="42">
        <v>0</v>
      </c>
      <c r="E632" s="42">
        <v>0</v>
      </c>
      <c r="F632" s="42">
        <v>0.73</v>
      </c>
      <c r="G632" s="42">
        <f t="shared" si="9"/>
        <v>0.73</v>
      </c>
    </row>
    <row r="633" spans="1:7" ht="25.5" x14ac:dyDescent="0.25">
      <c r="A633" s="34">
        <v>95271</v>
      </c>
      <c r="B633" s="31" t="s">
        <v>1475</v>
      </c>
      <c r="C633" s="32" t="s">
        <v>837</v>
      </c>
      <c r="D633" s="42">
        <v>0</v>
      </c>
      <c r="E633" s="42">
        <v>0</v>
      </c>
      <c r="F633" s="42">
        <v>0.55000000000000004</v>
      </c>
      <c r="G633" s="42">
        <f t="shared" si="9"/>
        <v>0.55000000000000004</v>
      </c>
    </row>
    <row r="634" spans="1:7" s="15" customFormat="1" ht="25.5" x14ac:dyDescent="0.25">
      <c r="A634" s="34">
        <v>95277</v>
      </c>
      <c r="B634" s="31" t="s">
        <v>993</v>
      </c>
      <c r="C634" s="32" t="s">
        <v>837</v>
      </c>
      <c r="D634" s="42">
        <v>0</v>
      </c>
      <c r="E634" s="42">
        <v>0</v>
      </c>
      <c r="F634" s="42">
        <v>0.54</v>
      </c>
      <c r="G634" s="42">
        <f t="shared" si="9"/>
        <v>0.54</v>
      </c>
    </row>
    <row r="635" spans="1:7" ht="25.5" x14ac:dyDescent="0.25">
      <c r="A635" s="34">
        <v>95283</v>
      </c>
      <c r="B635" s="31" t="s">
        <v>10468</v>
      </c>
      <c r="C635" s="32" t="s">
        <v>837</v>
      </c>
      <c r="D635" s="42">
        <v>0</v>
      </c>
      <c r="E635" s="42">
        <v>0</v>
      </c>
      <c r="F635" s="42">
        <v>0.66</v>
      </c>
      <c r="G635" s="42">
        <f t="shared" si="9"/>
        <v>0.66</v>
      </c>
    </row>
    <row r="636" spans="1:7" s="15" customFormat="1" ht="25.5" x14ac:dyDescent="0.25">
      <c r="A636" s="34">
        <v>95621</v>
      </c>
      <c r="B636" s="31" t="s">
        <v>1598</v>
      </c>
      <c r="C636" s="32" t="s">
        <v>837</v>
      </c>
      <c r="D636" s="42">
        <v>6.69</v>
      </c>
      <c r="E636" s="42">
        <v>19.8</v>
      </c>
      <c r="F636" s="42">
        <v>1.08</v>
      </c>
      <c r="G636" s="42">
        <f t="shared" si="9"/>
        <v>27.57</v>
      </c>
    </row>
    <row r="637" spans="1:7" ht="25.5" x14ac:dyDescent="0.25">
      <c r="A637" s="34">
        <v>95632</v>
      </c>
      <c r="B637" s="31" t="s">
        <v>1484</v>
      </c>
      <c r="C637" s="32" t="s">
        <v>837</v>
      </c>
      <c r="D637" s="42">
        <v>6.69</v>
      </c>
      <c r="E637" s="42">
        <v>20.9</v>
      </c>
      <c r="F637" s="42">
        <v>55.18</v>
      </c>
      <c r="G637" s="42">
        <f t="shared" si="9"/>
        <v>82.77</v>
      </c>
    </row>
    <row r="638" spans="1:7" s="15" customFormat="1" ht="25.5" x14ac:dyDescent="0.25">
      <c r="A638" s="34">
        <v>95703</v>
      </c>
      <c r="B638" s="31" t="s">
        <v>1599</v>
      </c>
      <c r="C638" s="32" t="s">
        <v>837</v>
      </c>
      <c r="D638" s="42">
        <v>6.69</v>
      </c>
      <c r="E638" s="42">
        <v>24.7</v>
      </c>
      <c r="F638" s="42">
        <v>4.42</v>
      </c>
      <c r="G638" s="42">
        <f t="shared" si="9"/>
        <v>35.81</v>
      </c>
    </row>
    <row r="639" spans="1:7" ht="25.5" x14ac:dyDescent="0.25">
      <c r="A639" s="34">
        <v>95709</v>
      </c>
      <c r="B639" s="31" t="s">
        <v>1600</v>
      </c>
      <c r="C639" s="32" t="s">
        <v>837</v>
      </c>
      <c r="D639" s="42">
        <v>6.69</v>
      </c>
      <c r="E639" s="42">
        <v>24.7</v>
      </c>
      <c r="F639" s="42">
        <v>59.54</v>
      </c>
      <c r="G639" s="42">
        <f t="shared" si="9"/>
        <v>90.93</v>
      </c>
    </row>
    <row r="640" spans="1:7" ht="25.5" x14ac:dyDescent="0.25">
      <c r="A640" s="34">
        <v>95715</v>
      </c>
      <c r="B640" s="31" t="s">
        <v>1347</v>
      </c>
      <c r="C640" s="32" t="s">
        <v>837</v>
      </c>
      <c r="D640" s="42">
        <v>6.69</v>
      </c>
      <c r="E640" s="42">
        <v>25.12</v>
      </c>
      <c r="F640" s="42">
        <v>71.489999999999995</v>
      </c>
      <c r="G640" s="42">
        <f t="shared" si="9"/>
        <v>103.3</v>
      </c>
    </row>
    <row r="641" spans="1:7" ht="38.25" x14ac:dyDescent="0.25">
      <c r="A641" s="34">
        <v>95721</v>
      </c>
      <c r="B641" s="31" t="s">
        <v>1348</v>
      </c>
      <c r="C641" s="32" t="s">
        <v>837</v>
      </c>
      <c r="D641" s="42">
        <v>6.69</v>
      </c>
      <c r="E641" s="42">
        <v>25.12</v>
      </c>
      <c r="F641" s="42">
        <v>68.819999999999993</v>
      </c>
      <c r="G641" s="42">
        <f t="shared" si="9"/>
        <v>100.63</v>
      </c>
    </row>
    <row r="642" spans="1:7" ht="25.5" x14ac:dyDescent="0.25">
      <c r="A642" s="34">
        <v>95873</v>
      </c>
      <c r="B642" s="31" t="s">
        <v>1121</v>
      </c>
      <c r="C642" s="32" t="s">
        <v>837</v>
      </c>
      <c r="D642" s="42">
        <v>0</v>
      </c>
      <c r="E642" s="42">
        <v>0</v>
      </c>
      <c r="F642" s="42">
        <v>11.05</v>
      </c>
      <c r="G642" s="42">
        <f t="shared" si="9"/>
        <v>11.05</v>
      </c>
    </row>
    <row r="643" spans="1:7" ht="25.5" x14ac:dyDescent="0.25">
      <c r="A643" s="34">
        <v>96014</v>
      </c>
      <c r="B643" s="31" t="s">
        <v>2012</v>
      </c>
      <c r="C643" s="32" t="s">
        <v>837</v>
      </c>
      <c r="D643" s="42">
        <v>6.69</v>
      </c>
      <c r="E643" s="42">
        <v>26.48</v>
      </c>
      <c r="F643" s="42">
        <v>27.41</v>
      </c>
      <c r="G643" s="42">
        <f t="shared" ref="G643:G706" si="10">SUM(D643:F643)</f>
        <v>60.58</v>
      </c>
    </row>
    <row r="644" spans="1:7" ht="25.5" x14ac:dyDescent="0.25">
      <c r="A644" s="34">
        <v>96021</v>
      </c>
      <c r="B644" s="31" t="s">
        <v>2013</v>
      </c>
      <c r="C644" s="32" t="s">
        <v>837</v>
      </c>
      <c r="D644" s="42">
        <v>6.69</v>
      </c>
      <c r="E644" s="42">
        <v>26.48</v>
      </c>
      <c r="F644" s="42">
        <v>27.14</v>
      </c>
      <c r="G644" s="42">
        <f t="shared" si="10"/>
        <v>60.31</v>
      </c>
    </row>
    <row r="645" spans="1:7" ht="25.5" x14ac:dyDescent="0.25">
      <c r="A645" s="34">
        <v>96029</v>
      </c>
      <c r="B645" s="31" t="s">
        <v>2014</v>
      </c>
      <c r="C645" s="32" t="s">
        <v>837</v>
      </c>
      <c r="D645" s="42">
        <v>6.69</v>
      </c>
      <c r="E645" s="42">
        <v>26.48</v>
      </c>
      <c r="F645" s="42">
        <v>21.12</v>
      </c>
      <c r="G645" s="42">
        <f t="shared" si="10"/>
        <v>54.290000000000006</v>
      </c>
    </row>
    <row r="646" spans="1:7" ht="25.5" x14ac:dyDescent="0.25">
      <c r="A646" s="34">
        <v>96036</v>
      </c>
      <c r="B646" s="31" t="s">
        <v>2015</v>
      </c>
      <c r="C646" s="32" t="s">
        <v>837</v>
      </c>
      <c r="D646" s="42">
        <v>6.69</v>
      </c>
      <c r="E646" s="42">
        <v>19.34</v>
      </c>
      <c r="F646" s="42">
        <v>46.25</v>
      </c>
      <c r="G646" s="42">
        <f t="shared" si="10"/>
        <v>72.28</v>
      </c>
    </row>
    <row r="647" spans="1:7" ht="25.5" x14ac:dyDescent="0.25">
      <c r="A647" s="34">
        <v>96155</v>
      </c>
      <c r="B647" s="31" t="s">
        <v>2016</v>
      </c>
      <c r="C647" s="32" t="s">
        <v>837</v>
      </c>
      <c r="D647" s="42">
        <v>6.69</v>
      </c>
      <c r="E647" s="42">
        <v>26.48</v>
      </c>
      <c r="F647" s="42">
        <v>21.39</v>
      </c>
      <c r="G647" s="42">
        <f t="shared" si="10"/>
        <v>54.56</v>
      </c>
    </row>
    <row r="648" spans="1:7" ht="25.5" x14ac:dyDescent="0.25">
      <c r="A648" s="34">
        <v>96156</v>
      </c>
      <c r="B648" s="31" t="s">
        <v>2017</v>
      </c>
      <c r="C648" s="32" t="s">
        <v>837</v>
      </c>
      <c r="D648" s="42">
        <v>6.69</v>
      </c>
      <c r="E648" s="42">
        <v>23.57</v>
      </c>
      <c r="F648" s="42">
        <v>31.33</v>
      </c>
      <c r="G648" s="42">
        <f t="shared" si="10"/>
        <v>61.59</v>
      </c>
    </row>
    <row r="649" spans="1:7" ht="25.5" x14ac:dyDescent="0.25">
      <c r="A649" s="34">
        <v>96159</v>
      </c>
      <c r="B649" s="31" t="s">
        <v>936</v>
      </c>
      <c r="C649" s="32" t="s">
        <v>837</v>
      </c>
      <c r="D649" s="42">
        <v>6.69</v>
      </c>
      <c r="E649" s="42">
        <v>22.84</v>
      </c>
      <c r="F649" s="42">
        <v>51.95</v>
      </c>
      <c r="G649" s="42">
        <f t="shared" si="10"/>
        <v>81.48</v>
      </c>
    </row>
    <row r="650" spans="1:7" ht="25.5" x14ac:dyDescent="0.25">
      <c r="A650" s="34">
        <v>96246</v>
      </c>
      <c r="B650" s="31" t="s">
        <v>2018</v>
      </c>
      <c r="C650" s="32" t="s">
        <v>837</v>
      </c>
      <c r="D650" s="42">
        <v>6.69</v>
      </c>
      <c r="E650" s="42">
        <v>25.12</v>
      </c>
      <c r="F650" s="42">
        <v>26.54</v>
      </c>
      <c r="G650" s="42">
        <f t="shared" si="10"/>
        <v>58.35</v>
      </c>
    </row>
    <row r="651" spans="1:7" ht="25.5" x14ac:dyDescent="0.25">
      <c r="A651" s="34">
        <v>96464</v>
      </c>
      <c r="B651" s="31" t="s">
        <v>2019</v>
      </c>
      <c r="C651" s="32" t="s">
        <v>837</v>
      </c>
      <c r="D651" s="42">
        <v>6.69</v>
      </c>
      <c r="E651" s="42">
        <v>20.9</v>
      </c>
      <c r="F651" s="42">
        <v>61.2</v>
      </c>
      <c r="G651" s="42">
        <f t="shared" si="10"/>
        <v>88.79</v>
      </c>
    </row>
    <row r="652" spans="1:7" ht="25.5" x14ac:dyDescent="0.25">
      <c r="A652" s="34">
        <v>98765</v>
      </c>
      <c r="B652" s="31" t="s">
        <v>2020</v>
      </c>
      <c r="C652" s="32" t="s">
        <v>837</v>
      </c>
      <c r="D652" s="42">
        <v>0</v>
      </c>
      <c r="E652" s="42">
        <v>0</v>
      </c>
      <c r="F652" s="42">
        <v>0.06</v>
      </c>
      <c r="G652" s="42">
        <f t="shared" si="10"/>
        <v>0.06</v>
      </c>
    </row>
    <row r="653" spans="1:7" ht="25.5" x14ac:dyDescent="0.25">
      <c r="A653" s="34">
        <v>99834</v>
      </c>
      <c r="B653" s="31" t="s">
        <v>2021</v>
      </c>
      <c r="C653" s="32" t="s">
        <v>837</v>
      </c>
      <c r="D653" s="42">
        <v>0</v>
      </c>
      <c r="E653" s="42">
        <v>0</v>
      </c>
      <c r="F653" s="42">
        <v>0.19</v>
      </c>
      <c r="G653" s="42">
        <f t="shared" si="10"/>
        <v>0.19</v>
      </c>
    </row>
    <row r="654" spans="1:7" ht="25.5" x14ac:dyDescent="0.25">
      <c r="A654" s="34">
        <v>100642</v>
      </c>
      <c r="B654" s="31" t="s">
        <v>2022</v>
      </c>
      <c r="C654" s="32" t="s">
        <v>837</v>
      </c>
      <c r="D654" s="42">
        <v>6.69</v>
      </c>
      <c r="E654" s="42">
        <v>20.58</v>
      </c>
      <c r="F654" s="42">
        <v>179.05</v>
      </c>
      <c r="G654" s="42">
        <f t="shared" si="10"/>
        <v>206.32000000000002</v>
      </c>
    </row>
    <row r="655" spans="1:7" x14ac:dyDescent="0.25">
      <c r="A655" s="34">
        <v>100648</v>
      </c>
      <c r="B655" s="31" t="s">
        <v>2023</v>
      </c>
      <c r="C655" s="32" t="s">
        <v>837</v>
      </c>
      <c r="D655" s="42">
        <v>6.69</v>
      </c>
      <c r="E655" s="42">
        <v>20.58</v>
      </c>
      <c r="F655" s="42">
        <v>373.99</v>
      </c>
      <c r="G655" s="42">
        <f t="shared" si="10"/>
        <v>401.26</v>
      </c>
    </row>
    <row r="656" spans="1:7" ht="25.5" x14ac:dyDescent="0.25">
      <c r="A656" s="34">
        <v>102274</v>
      </c>
      <c r="B656" s="31" t="s">
        <v>2024</v>
      </c>
      <c r="C656" s="32" t="s">
        <v>837</v>
      </c>
      <c r="D656" s="42">
        <v>6.69</v>
      </c>
      <c r="E656" s="42">
        <v>19.8</v>
      </c>
      <c r="F656" s="42">
        <v>0.64</v>
      </c>
      <c r="G656" s="42">
        <f t="shared" si="10"/>
        <v>27.130000000000003</v>
      </c>
    </row>
    <row r="657" spans="1:7" ht="25.5" x14ac:dyDescent="0.25">
      <c r="A657" s="34">
        <v>104092</v>
      </c>
      <c r="B657" s="31" t="s">
        <v>10469</v>
      </c>
      <c r="C657" s="32" t="s">
        <v>837</v>
      </c>
      <c r="D657" s="42">
        <v>0</v>
      </c>
      <c r="E657" s="42">
        <v>0</v>
      </c>
      <c r="F657" s="42">
        <v>0.11</v>
      </c>
      <c r="G657" s="42">
        <f t="shared" si="10"/>
        <v>0.11</v>
      </c>
    </row>
    <row r="658" spans="1:7" ht="25.5" x14ac:dyDescent="0.25">
      <c r="A658" s="34">
        <v>104098</v>
      </c>
      <c r="B658" s="31" t="s">
        <v>10470</v>
      </c>
      <c r="C658" s="32" t="s">
        <v>837</v>
      </c>
      <c r="D658" s="42">
        <v>0</v>
      </c>
      <c r="E658" s="42">
        <v>0</v>
      </c>
      <c r="F658" s="42">
        <v>0.17</v>
      </c>
      <c r="G658" s="42">
        <f t="shared" si="10"/>
        <v>0.17</v>
      </c>
    </row>
    <row r="659" spans="1:7" ht="25.5" x14ac:dyDescent="0.25">
      <c r="A659" s="34">
        <v>5089</v>
      </c>
      <c r="B659" s="31" t="s">
        <v>1441</v>
      </c>
      <c r="C659" s="32" t="s">
        <v>10</v>
      </c>
      <c r="D659" s="42">
        <v>0</v>
      </c>
      <c r="E659" s="42">
        <v>0</v>
      </c>
      <c r="F659" s="42">
        <v>42.15</v>
      </c>
      <c r="G659" s="42">
        <f t="shared" si="10"/>
        <v>42.15</v>
      </c>
    </row>
    <row r="660" spans="1:7" ht="25.5" x14ac:dyDescent="0.25">
      <c r="A660" s="34">
        <v>5627</v>
      </c>
      <c r="B660" s="31" t="s">
        <v>1330</v>
      </c>
      <c r="C660" s="32" t="s">
        <v>10</v>
      </c>
      <c r="D660" s="42">
        <v>0</v>
      </c>
      <c r="E660" s="42">
        <v>0</v>
      </c>
      <c r="F660" s="42">
        <v>53.69</v>
      </c>
      <c r="G660" s="42">
        <f t="shared" si="10"/>
        <v>53.69</v>
      </c>
    </row>
    <row r="661" spans="1:7" ht="25.5" x14ac:dyDescent="0.25">
      <c r="A661" s="34">
        <v>5628</v>
      </c>
      <c r="B661" s="31" t="s">
        <v>1331</v>
      </c>
      <c r="C661" s="32" t="s">
        <v>10</v>
      </c>
      <c r="D661" s="42">
        <v>0</v>
      </c>
      <c r="E661" s="42">
        <v>0</v>
      </c>
      <c r="F661" s="42">
        <v>7.28</v>
      </c>
      <c r="G661" s="42">
        <f t="shared" si="10"/>
        <v>7.28</v>
      </c>
    </row>
    <row r="662" spans="1:7" ht="25.5" x14ac:dyDescent="0.25">
      <c r="A662" s="34">
        <v>5629</v>
      </c>
      <c r="B662" s="31" t="s">
        <v>1332</v>
      </c>
      <c r="C662" s="32" t="s">
        <v>10</v>
      </c>
      <c r="D662" s="42">
        <v>0</v>
      </c>
      <c r="E662" s="42">
        <v>0</v>
      </c>
      <c r="F662" s="42">
        <v>67.11</v>
      </c>
      <c r="G662" s="42">
        <f t="shared" si="10"/>
        <v>67.11</v>
      </c>
    </row>
    <row r="663" spans="1:7" ht="25.5" x14ac:dyDescent="0.25">
      <c r="A663" s="34">
        <v>5630</v>
      </c>
      <c r="B663" s="31" t="s">
        <v>1333</v>
      </c>
      <c r="C663" s="32" t="s">
        <v>10</v>
      </c>
      <c r="D663" s="42">
        <v>62.68</v>
      </c>
      <c r="E663" s="42">
        <v>0</v>
      </c>
      <c r="F663" s="42">
        <v>0</v>
      </c>
      <c r="G663" s="42">
        <f t="shared" si="10"/>
        <v>62.68</v>
      </c>
    </row>
    <row r="664" spans="1:7" s="15" customFormat="1" ht="25.5" x14ac:dyDescent="0.25">
      <c r="A664" s="34">
        <v>5658</v>
      </c>
      <c r="B664" s="31" t="s">
        <v>1498</v>
      </c>
      <c r="C664" s="32" t="s">
        <v>10</v>
      </c>
      <c r="D664" s="42">
        <v>0</v>
      </c>
      <c r="E664" s="42">
        <v>0</v>
      </c>
      <c r="F664" s="42">
        <v>2.72</v>
      </c>
      <c r="G664" s="42">
        <f t="shared" si="10"/>
        <v>2.72</v>
      </c>
    </row>
    <row r="665" spans="1:7" s="15" customFormat="1" ht="38.25" x14ac:dyDescent="0.25">
      <c r="A665" s="34">
        <v>5664</v>
      </c>
      <c r="B665" s="31" t="s">
        <v>1311</v>
      </c>
      <c r="C665" s="32" t="s">
        <v>10</v>
      </c>
      <c r="D665" s="42">
        <v>0</v>
      </c>
      <c r="E665" s="42">
        <v>0</v>
      </c>
      <c r="F665" s="42">
        <v>33.74</v>
      </c>
      <c r="G665" s="42">
        <f t="shared" si="10"/>
        <v>33.74</v>
      </c>
    </row>
    <row r="666" spans="1:7" s="15" customFormat="1" ht="38.25" x14ac:dyDescent="0.25">
      <c r="A666" s="34">
        <v>5667</v>
      </c>
      <c r="B666" s="31" t="s">
        <v>1312</v>
      </c>
      <c r="C666" s="32" t="s">
        <v>10</v>
      </c>
      <c r="D666" s="42">
        <v>0</v>
      </c>
      <c r="E666" s="42">
        <v>0</v>
      </c>
      <c r="F666" s="42">
        <v>30</v>
      </c>
      <c r="G666" s="42">
        <f t="shared" si="10"/>
        <v>30</v>
      </c>
    </row>
    <row r="667" spans="1:7" s="15" customFormat="1" ht="38.25" x14ac:dyDescent="0.25">
      <c r="A667" s="34">
        <v>5668</v>
      </c>
      <c r="B667" s="31" t="s">
        <v>1313</v>
      </c>
      <c r="C667" s="32" t="s">
        <v>10</v>
      </c>
      <c r="D667" s="42">
        <v>44.58</v>
      </c>
      <c r="E667" s="42">
        <v>0</v>
      </c>
      <c r="F667" s="42">
        <v>0</v>
      </c>
      <c r="G667" s="42">
        <f t="shared" si="10"/>
        <v>44.58</v>
      </c>
    </row>
    <row r="668" spans="1:7" s="15" customFormat="1" ht="38.25" x14ac:dyDescent="0.25">
      <c r="A668" s="34">
        <v>5674</v>
      </c>
      <c r="B668" s="31" t="s">
        <v>1442</v>
      </c>
      <c r="C668" s="32" t="s">
        <v>10</v>
      </c>
      <c r="D668" s="42">
        <v>0</v>
      </c>
      <c r="E668" s="42">
        <v>0</v>
      </c>
      <c r="F668" s="42">
        <v>40.54</v>
      </c>
      <c r="G668" s="42">
        <f t="shared" si="10"/>
        <v>40.54</v>
      </c>
    </row>
    <row r="669" spans="1:7" s="15" customFormat="1" ht="25.5" x14ac:dyDescent="0.25">
      <c r="A669" s="34">
        <v>5692</v>
      </c>
      <c r="B669" s="31" t="s">
        <v>1017</v>
      </c>
      <c r="C669" s="32" t="s">
        <v>10</v>
      </c>
      <c r="D669" s="42">
        <v>0</v>
      </c>
      <c r="E669" s="42">
        <v>0</v>
      </c>
      <c r="F669" s="42">
        <v>0.25</v>
      </c>
      <c r="G669" s="42">
        <f t="shared" si="10"/>
        <v>0.25</v>
      </c>
    </row>
    <row r="670" spans="1:7" s="15" customFormat="1" ht="25.5" x14ac:dyDescent="0.25">
      <c r="A670" s="34">
        <v>5693</v>
      </c>
      <c r="B670" s="31" t="s">
        <v>1032</v>
      </c>
      <c r="C670" s="32" t="s">
        <v>10</v>
      </c>
      <c r="D670" s="42">
        <v>18.36</v>
      </c>
      <c r="E670" s="42">
        <v>0</v>
      </c>
      <c r="F670" s="42">
        <v>0</v>
      </c>
      <c r="G670" s="42">
        <f t="shared" si="10"/>
        <v>18.36</v>
      </c>
    </row>
    <row r="671" spans="1:7" ht="25.5" x14ac:dyDescent="0.25">
      <c r="A671" s="34">
        <v>5695</v>
      </c>
      <c r="B671" s="31" t="s">
        <v>1194</v>
      </c>
      <c r="C671" s="32" t="s">
        <v>10</v>
      </c>
      <c r="D671" s="42">
        <v>0</v>
      </c>
      <c r="E671" s="42">
        <v>0</v>
      </c>
      <c r="F671" s="42">
        <v>41.88</v>
      </c>
      <c r="G671" s="42">
        <f t="shared" si="10"/>
        <v>41.88</v>
      </c>
    </row>
    <row r="672" spans="1:7" ht="25.5" x14ac:dyDescent="0.25">
      <c r="A672" s="34">
        <v>5703</v>
      </c>
      <c r="B672" s="31" t="s">
        <v>1556</v>
      </c>
      <c r="C672" s="32" t="s">
        <v>10</v>
      </c>
      <c r="D672" s="42">
        <v>0</v>
      </c>
      <c r="E672" s="42">
        <v>0</v>
      </c>
      <c r="F672" s="42">
        <v>0</v>
      </c>
      <c r="G672" s="42">
        <f t="shared" si="10"/>
        <v>0</v>
      </c>
    </row>
    <row r="673" spans="1:7" ht="38.25" x14ac:dyDescent="0.25">
      <c r="A673" s="34">
        <v>5705</v>
      </c>
      <c r="B673" s="31" t="s">
        <v>1230</v>
      </c>
      <c r="C673" s="32" t="s">
        <v>10</v>
      </c>
      <c r="D673" s="42">
        <v>0</v>
      </c>
      <c r="E673" s="42">
        <v>0</v>
      </c>
      <c r="F673" s="42">
        <v>39.840000000000003</v>
      </c>
      <c r="G673" s="42">
        <f t="shared" si="10"/>
        <v>39.840000000000003</v>
      </c>
    </row>
    <row r="674" spans="1:7" ht="25.5" x14ac:dyDescent="0.25">
      <c r="A674" s="34">
        <v>5707</v>
      </c>
      <c r="B674" s="31" t="s">
        <v>1559</v>
      </c>
      <c r="C674" s="32" t="s">
        <v>10</v>
      </c>
      <c r="D674" s="42">
        <v>0</v>
      </c>
      <c r="E674" s="42">
        <v>0</v>
      </c>
      <c r="F674" s="42">
        <v>63.19</v>
      </c>
      <c r="G674" s="42">
        <f t="shared" si="10"/>
        <v>63.19</v>
      </c>
    </row>
    <row r="675" spans="1:7" ht="25.5" x14ac:dyDescent="0.25">
      <c r="A675" s="34">
        <v>5710</v>
      </c>
      <c r="B675" s="31" t="s">
        <v>1531</v>
      </c>
      <c r="C675" s="32" t="s">
        <v>10</v>
      </c>
      <c r="D675" s="42">
        <v>0</v>
      </c>
      <c r="E675" s="42">
        <v>0</v>
      </c>
      <c r="F675" s="42">
        <v>162.30000000000001</v>
      </c>
      <c r="G675" s="42">
        <f t="shared" si="10"/>
        <v>162.30000000000001</v>
      </c>
    </row>
    <row r="676" spans="1:7" ht="25.5" x14ac:dyDescent="0.25">
      <c r="A676" s="34">
        <v>5711</v>
      </c>
      <c r="B676" s="31" t="s">
        <v>1532</v>
      </c>
      <c r="C676" s="32" t="s">
        <v>10</v>
      </c>
      <c r="D676" s="42">
        <v>86.6</v>
      </c>
      <c r="E676" s="42">
        <v>0</v>
      </c>
      <c r="F676" s="42">
        <v>0</v>
      </c>
      <c r="G676" s="42">
        <f t="shared" si="10"/>
        <v>86.6</v>
      </c>
    </row>
    <row r="677" spans="1:7" ht="25.5" x14ac:dyDescent="0.25">
      <c r="A677" s="34">
        <v>5714</v>
      </c>
      <c r="B677" s="31" t="s">
        <v>1377</v>
      </c>
      <c r="C677" s="32" t="s">
        <v>10</v>
      </c>
      <c r="D677" s="42">
        <v>0</v>
      </c>
      <c r="E677" s="42">
        <v>0</v>
      </c>
      <c r="F677" s="42">
        <v>15.85</v>
      </c>
      <c r="G677" s="42">
        <f t="shared" si="10"/>
        <v>15.85</v>
      </c>
    </row>
    <row r="678" spans="1:7" ht="25.5" x14ac:dyDescent="0.25">
      <c r="A678" s="34">
        <v>5715</v>
      </c>
      <c r="B678" s="31" t="s">
        <v>1378</v>
      </c>
      <c r="C678" s="32" t="s">
        <v>10</v>
      </c>
      <c r="D678" s="42">
        <v>65.53</v>
      </c>
      <c r="E678" s="42">
        <v>0</v>
      </c>
      <c r="F678" s="42">
        <v>0</v>
      </c>
      <c r="G678" s="42">
        <f t="shared" si="10"/>
        <v>65.53</v>
      </c>
    </row>
    <row r="679" spans="1:7" ht="25.5" x14ac:dyDescent="0.25">
      <c r="A679" s="34">
        <v>5718</v>
      </c>
      <c r="B679" s="31" t="s">
        <v>1389</v>
      </c>
      <c r="C679" s="32" t="s">
        <v>10</v>
      </c>
      <c r="D679" s="42">
        <v>103.36</v>
      </c>
      <c r="E679" s="42">
        <v>0</v>
      </c>
      <c r="F679" s="42">
        <v>0</v>
      </c>
      <c r="G679" s="42">
        <f t="shared" si="10"/>
        <v>103.36</v>
      </c>
    </row>
    <row r="680" spans="1:7" ht="25.5" x14ac:dyDescent="0.25">
      <c r="A680" s="34">
        <v>5721</v>
      </c>
      <c r="B680" s="31" t="s">
        <v>1390</v>
      </c>
      <c r="C680" s="32" t="s">
        <v>10</v>
      </c>
      <c r="D680" s="42">
        <v>91.19</v>
      </c>
      <c r="E680" s="42">
        <v>0</v>
      </c>
      <c r="F680" s="42">
        <v>0</v>
      </c>
      <c r="G680" s="42">
        <f t="shared" si="10"/>
        <v>91.19</v>
      </c>
    </row>
    <row r="681" spans="1:7" ht="25.5" x14ac:dyDescent="0.25">
      <c r="A681" s="34">
        <v>5722</v>
      </c>
      <c r="B681" s="31" t="s">
        <v>1391</v>
      </c>
      <c r="C681" s="32" t="s">
        <v>10</v>
      </c>
      <c r="D681" s="42">
        <v>210.91</v>
      </c>
      <c r="E681" s="42">
        <v>0</v>
      </c>
      <c r="F681" s="42">
        <v>0</v>
      </c>
      <c r="G681" s="42">
        <f t="shared" si="10"/>
        <v>210.91</v>
      </c>
    </row>
    <row r="682" spans="1:7" ht="25.5" x14ac:dyDescent="0.25">
      <c r="A682" s="34">
        <v>5724</v>
      </c>
      <c r="B682" s="31" t="s">
        <v>1392</v>
      </c>
      <c r="C682" s="32" t="s">
        <v>10</v>
      </c>
      <c r="D682" s="42">
        <v>0</v>
      </c>
      <c r="E682" s="42">
        <v>0</v>
      </c>
      <c r="F682" s="42">
        <v>57.68</v>
      </c>
      <c r="G682" s="42">
        <f t="shared" si="10"/>
        <v>57.68</v>
      </c>
    </row>
    <row r="683" spans="1:7" ht="25.5" x14ac:dyDescent="0.25">
      <c r="A683" s="34">
        <v>5727</v>
      </c>
      <c r="B683" s="31" t="s">
        <v>1445</v>
      </c>
      <c r="C683" s="32" t="s">
        <v>10</v>
      </c>
      <c r="D683" s="42">
        <v>0</v>
      </c>
      <c r="E683" s="42">
        <v>0</v>
      </c>
      <c r="F683" s="42">
        <v>12.23</v>
      </c>
      <c r="G683" s="42">
        <f t="shared" si="10"/>
        <v>12.23</v>
      </c>
    </row>
    <row r="684" spans="1:7" ht="25.5" x14ac:dyDescent="0.25">
      <c r="A684" s="34">
        <v>5729</v>
      </c>
      <c r="B684" s="31" t="s">
        <v>1446</v>
      </c>
      <c r="C684" s="32" t="s">
        <v>10</v>
      </c>
      <c r="D684" s="42">
        <v>0</v>
      </c>
      <c r="E684" s="42">
        <v>0</v>
      </c>
      <c r="F684" s="42">
        <v>49.78</v>
      </c>
      <c r="G684" s="42">
        <f t="shared" si="10"/>
        <v>49.78</v>
      </c>
    </row>
    <row r="685" spans="1:7" ht="25.5" x14ac:dyDescent="0.25">
      <c r="A685" s="34">
        <v>5730</v>
      </c>
      <c r="B685" s="31" t="s">
        <v>1447</v>
      </c>
      <c r="C685" s="32" t="s">
        <v>10</v>
      </c>
      <c r="D685" s="42">
        <v>39.75</v>
      </c>
      <c r="E685" s="42">
        <v>0</v>
      </c>
      <c r="F685" s="42">
        <v>0</v>
      </c>
      <c r="G685" s="42">
        <f t="shared" si="10"/>
        <v>39.75</v>
      </c>
    </row>
    <row r="686" spans="1:7" ht="38.25" x14ac:dyDescent="0.25">
      <c r="A686" s="34">
        <v>5735</v>
      </c>
      <c r="B686" s="31" t="s">
        <v>1318</v>
      </c>
      <c r="C686" s="32" t="s">
        <v>10</v>
      </c>
      <c r="D686" s="42">
        <v>0</v>
      </c>
      <c r="E686" s="42">
        <v>0</v>
      </c>
      <c r="F686" s="42">
        <v>32.549999999999997</v>
      </c>
      <c r="G686" s="42">
        <f t="shared" si="10"/>
        <v>32.549999999999997</v>
      </c>
    </row>
    <row r="687" spans="1:7" ht="38.25" x14ac:dyDescent="0.25">
      <c r="A687" s="34">
        <v>5736</v>
      </c>
      <c r="B687" s="31" t="s">
        <v>1319</v>
      </c>
      <c r="C687" s="32" t="s">
        <v>10</v>
      </c>
      <c r="D687" s="42">
        <v>40.619999999999997</v>
      </c>
      <c r="E687" s="42">
        <v>0</v>
      </c>
      <c r="F687" s="42">
        <v>0</v>
      </c>
      <c r="G687" s="42">
        <f t="shared" si="10"/>
        <v>40.619999999999997</v>
      </c>
    </row>
    <row r="688" spans="1:7" ht="25.5" x14ac:dyDescent="0.25">
      <c r="A688" s="34">
        <v>5738</v>
      </c>
      <c r="B688" s="31" t="s">
        <v>1452</v>
      </c>
      <c r="C688" s="32" t="s">
        <v>10</v>
      </c>
      <c r="D688" s="42">
        <v>0</v>
      </c>
      <c r="E688" s="42">
        <v>0</v>
      </c>
      <c r="F688" s="42">
        <v>44.26</v>
      </c>
      <c r="G688" s="42">
        <f t="shared" si="10"/>
        <v>44.26</v>
      </c>
    </row>
    <row r="689" spans="1:7" ht="25.5" x14ac:dyDescent="0.25">
      <c r="A689" s="34">
        <v>5739</v>
      </c>
      <c r="B689" s="31" t="s">
        <v>1453</v>
      </c>
      <c r="C689" s="32" t="s">
        <v>10</v>
      </c>
      <c r="D689" s="42">
        <v>0</v>
      </c>
      <c r="E689" s="42">
        <v>0</v>
      </c>
      <c r="F689" s="42">
        <v>55.39</v>
      </c>
      <c r="G689" s="42">
        <f t="shared" si="10"/>
        <v>55.39</v>
      </c>
    </row>
    <row r="690" spans="1:7" ht="38.25" x14ac:dyDescent="0.25">
      <c r="A690" s="34">
        <v>5741</v>
      </c>
      <c r="B690" s="31" t="s">
        <v>1655</v>
      </c>
      <c r="C690" s="32" t="s">
        <v>10</v>
      </c>
      <c r="D690" s="42">
        <v>0</v>
      </c>
      <c r="E690" s="42">
        <v>0</v>
      </c>
      <c r="F690" s="42">
        <v>39.14</v>
      </c>
      <c r="G690" s="42">
        <f t="shared" si="10"/>
        <v>39.14</v>
      </c>
    </row>
    <row r="691" spans="1:7" ht="38.25" x14ac:dyDescent="0.25">
      <c r="A691" s="34">
        <v>5742</v>
      </c>
      <c r="B691" s="31" t="s">
        <v>1656</v>
      </c>
      <c r="C691" s="32" t="s">
        <v>10</v>
      </c>
      <c r="D691" s="42">
        <v>26.83</v>
      </c>
      <c r="E691" s="42">
        <v>0</v>
      </c>
      <c r="F691" s="42">
        <v>0</v>
      </c>
      <c r="G691" s="42">
        <f t="shared" si="10"/>
        <v>26.83</v>
      </c>
    </row>
    <row r="692" spans="1:7" ht="38.25" x14ac:dyDescent="0.25">
      <c r="A692" s="34">
        <v>5747</v>
      </c>
      <c r="B692" s="31" t="s">
        <v>1257</v>
      </c>
      <c r="C692" s="32" t="s">
        <v>10</v>
      </c>
      <c r="D692" s="42">
        <v>153.82</v>
      </c>
      <c r="E692" s="42">
        <v>0</v>
      </c>
      <c r="F692" s="42">
        <v>0</v>
      </c>
      <c r="G692" s="42">
        <f t="shared" si="10"/>
        <v>153.82</v>
      </c>
    </row>
    <row r="693" spans="1:7" ht="25.5" x14ac:dyDescent="0.25">
      <c r="A693" s="34">
        <v>5751</v>
      </c>
      <c r="B693" s="31" t="s">
        <v>1241</v>
      </c>
      <c r="C693" s="32" t="s">
        <v>10</v>
      </c>
      <c r="D693" s="42">
        <v>0</v>
      </c>
      <c r="E693" s="42">
        <v>0</v>
      </c>
      <c r="F693" s="42">
        <v>33.9</v>
      </c>
      <c r="G693" s="42">
        <f t="shared" si="10"/>
        <v>33.9</v>
      </c>
    </row>
    <row r="694" spans="1:7" ht="25.5" x14ac:dyDescent="0.25">
      <c r="A694" s="34">
        <v>5754</v>
      </c>
      <c r="B694" s="31" t="s">
        <v>1238</v>
      </c>
      <c r="C694" s="32" t="s">
        <v>10</v>
      </c>
      <c r="D694" s="42">
        <v>0</v>
      </c>
      <c r="E694" s="42">
        <v>0</v>
      </c>
      <c r="F694" s="42">
        <v>37.22</v>
      </c>
      <c r="G694" s="42">
        <f t="shared" si="10"/>
        <v>37.22</v>
      </c>
    </row>
    <row r="695" spans="1:7" ht="38.25" x14ac:dyDescent="0.25">
      <c r="A695" s="34">
        <v>5763</v>
      </c>
      <c r="B695" s="31" t="s">
        <v>1258</v>
      </c>
      <c r="C695" s="32" t="s">
        <v>10</v>
      </c>
      <c r="D695" s="42">
        <v>0</v>
      </c>
      <c r="E695" s="42">
        <v>0</v>
      </c>
      <c r="F695" s="42">
        <v>52.62</v>
      </c>
      <c r="G695" s="42">
        <f t="shared" si="10"/>
        <v>52.62</v>
      </c>
    </row>
    <row r="696" spans="1:7" ht="25.5" x14ac:dyDescent="0.25">
      <c r="A696" s="34">
        <v>5765</v>
      </c>
      <c r="B696" s="31" t="s">
        <v>1616</v>
      </c>
      <c r="C696" s="32" t="s">
        <v>10</v>
      </c>
      <c r="D696" s="42">
        <v>0</v>
      </c>
      <c r="E696" s="42">
        <v>0</v>
      </c>
      <c r="F696" s="42">
        <v>4.24</v>
      </c>
      <c r="G696" s="42">
        <f t="shared" si="10"/>
        <v>4.24</v>
      </c>
    </row>
    <row r="697" spans="1:7" ht="25.5" x14ac:dyDescent="0.25">
      <c r="A697" s="34">
        <v>5766</v>
      </c>
      <c r="B697" s="31" t="s">
        <v>1617</v>
      </c>
      <c r="C697" s="32" t="s">
        <v>10</v>
      </c>
      <c r="D697" s="42">
        <v>2.56</v>
      </c>
      <c r="E697" s="42">
        <v>0</v>
      </c>
      <c r="F697" s="42">
        <v>0</v>
      </c>
      <c r="G697" s="42">
        <f t="shared" si="10"/>
        <v>2.56</v>
      </c>
    </row>
    <row r="698" spans="1:7" ht="25.5" x14ac:dyDescent="0.25">
      <c r="A698" s="34">
        <v>5779</v>
      </c>
      <c r="B698" s="31" t="s">
        <v>1508</v>
      </c>
      <c r="C698" s="32" t="s">
        <v>10</v>
      </c>
      <c r="D698" s="42">
        <v>0</v>
      </c>
      <c r="E698" s="42">
        <v>0</v>
      </c>
      <c r="F698" s="42">
        <v>88.09</v>
      </c>
      <c r="G698" s="42">
        <f t="shared" si="10"/>
        <v>88.09</v>
      </c>
    </row>
    <row r="699" spans="1:7" ht="25.5" x14ac:dyDescent="0.25">
      <c r="A699" s="34">
        <v>5787</v>
      </c>
      <c r="B699" s="31" t="s">
        <v>1419</v>
      </c>
      <c r="C699" s="32" t="s">
        <v>10</v>
      </c>
      <c r="D699" s="42">
        <v>68.44</v>
      </c>
      <c r="E699" s="42">
        <v>0</v>
      </c>
      <c r="F699" s="42">
        <v>0</v>
      </c>
      <c r="G699" s="42">
        <f t="shared" si="10"/>
        <v>68.44</v>
      </c>
    </row>
    <row r="700" spans="1:7" ht="25.5" x14ac:dyDescent="0.25">
      <c r="A700" s="34">
        <v>5797</v>
      </c>
      <c r="B700" s="31" t="s">
        <v>1063</v>
      </c>
      <c r="C700" s="32" t="s">
        <v>10</v>
      </c>
      <c r="D700" s="42">
        <v>0</v>
      </c>
      <c r="E700" s="42">
        <v>0</v>
      </c>
      <c r="F700" s="42">
        <v>6.35</v>
      </c>
      <c r="G700" s="42">
        <f t="shared" si="10"/>
        <v>6.35</v>
      </c>
    </row>
    <row r="701" spans="1:7" ht="25.5" x14ac:dyDescent="0.25">
      <c r="A701" s="34">
        <v>5800</v>
      </c>
      <c r="B701" s="31" t="s">
        <v>1021</v>
      </c>
      <c r="C701" s="32" t="s">
        <v>10</v>
      </c>
      <c r="D701" s="42">
        <v>0</v>
      </c>
      <c r="E701" s="42">
        <v>0</v>
      </c>
      <c r="F701" s="42">
        <v>0.45</v>
      </c>
      <c r="G701" s="42">
        <f t="shared" si="10"/>
        <v>0.45</v>
      </c>
    </row>
    <row r="702" spans="1:7" ht="25.5" x14ac:dyDescent="0.25">
      <c r="A702" s="34">
        <v>7032</v>
      </c>
      <c r="B702" s="31" t="s">
        <v>1635</v>
      </c>
      <c r="C702" s="32" t="s">
        <v>10</v>
      </c>
      <c r="D702" s="42">
        <v>0</v>
      </c>
      <c r="E702" s="42">
        <v>0</v>
      </c>
      <c r="F702" s="42">
        <v>4.54</v>
      </c>
      <c r="G702" s="42">
        <f t="shared" si="10"/>
        <v>4.54</v>
      </c>
    </row>
    <row r="703" spans="1:7" x14ac:dyDescent="0.25">
      <c r="A703" s="34">
        <v>7033</v>
      </c>
      <c r="B703" s="31" t="s">
        <v>1636</v>
      </c>
      <c r="C703" s="32" t="s">
        <v>10</v>
      </c>
      <c r="D703" s="42">
        <v>0</v>
      </c>
      <c r="E703" s="42">
        <v>0</v>
      </c>
      <c r="F703" s="42">
        <v>0.8</v>
      </c>
      <c r="G703" s="42">
        <f t="shared" si="10"/>
        <v>0.8</v>
      </c>
    </row>
    <row r="704" spans="1:7" ht="25.5" x14ac:dyDescent="0.25">
      <c r="A704" s="34">
        <v>7034</v>
      </c>
      <c r="B704" s="31" t="s">
        <v>1637</v>
      </c>
      <c r="C704" s="32" t="s">
        <v>10</v>
      </c>
      <c r="D704" s="42">
        <v>0</v>
      </c>
      <c r="E704" s="42">
        <v>0</v>
      </c>
      <c r="F704" s="42">
        <v>5.67</v>
      </c>
      <c r="G704" s="42">
        <f t="shared" si="10"/>
        <v>5.67</v>
      </c>
    </row>
    <row r="705" spans="1:7" ht="25.5" x14ac:dyDescent="0.25">
      <c r="A705" s="34">
        <v>7035</v>
      </c>
      <c r="B705" s="31" t="s">
        <v>1638</v>
      </c>
      <c r="C705" s="32" t="s">
        <v>10</v>
      </c>
      <c r="D705" s="42">
        <v>249.44</v>
      </c>
      <c r="E705" s="42">
        <v>0</v>
      </c>
      <c r="F705" s="42">
        <v>0</v>
      </c>
      <c r="G705" s="42">
        <f t="shared" si="10"/>
        <v>249.44</v>
      </c>
    </row>
    <row r="706" spans="1:7" ht="25.5" x14ac:dyDescent="0.25">
      <c r="A706" s="34">
        <v>7038</v>
      </c>
      <c r="B706" s="31" t="s">
        <v>1456</v>
      </c>
      <c r="C706" s="32" t="s">
        <v>10</v>
      </c>
      <c r="D706" s="42">
        <v>0</v>
      </c>
      <c r="E706" s="42">
        <v>0</v>
      </c>
      <c r="F706" s="42">
        <v>50.63</v>
      </c>
      <c r="G706" s="42">
        <f t="shared" si="10"/>
        <v>50.63</v>
      </c>
    </row>
    <row r="707" spans="1:7" ht="25.5" x14ac:dyDescent="0.25">
      <c r="A707" s="34">
        <v>7039</v>
      </c>
      <c r="B707" s="31" t="s">
        <v>1457</v>
      </c>
      <c r="C707" s="32" t="s">
        <v>10</v>
      </c>
      <c r="D707" s="42">
        <v>0</v>
      </c>
      <c r="E707" s="42">
        <v>0</v>
      </c>
      <c r="F707" s="42">
        <v>7.03</v>
      </c>
      <c r="G707" s="42">
        <f t="shared" ref="G707:G770" si="11">SUM(D707:F707)</f>
        <v>7.03</v>
      </c>
    </row>
    <row r="708" spans="1:7" ht="25.5" x14ac:dyDescent="0.25">
      <c r="A708" s="34">
        <v>7040</v>
      </c>
      <c r="B708" s="31" t="s">
        <v>1458</v>
      </c>
      <c r="C708" s="32" t="s">
        <v>10</v>
      </c>
      <c r="D708" s="42">
        <v>0</v>
      </c>
      <c r="E708" s="42">
        <v>0</v>
      </c>
      <c r="F708" s="42">
        <v>63.36</v>
      </c>
      <c r="G708" s="42">
        <f t="shared" si="11"/>
        <v>63.36</v>
      </c>
    </row>
    <row r="709" spans="1:7" ht="25.5" x14ac:dyDescent="0.25">
      <c r="A709" s="34">
        <v>7044</v>
      </c>
      <c r="B709" s="31" t="s">
        <v>1028</v>
      </c>
      <c r="C709" s="32" t="s">
        <v>10</v>
      </c>
      <c r="D709" s="42">
        <v>0</v>
      </c>
      <c r="E709" s="42">
        <v>0</v>
      </c>
      <c r="F709" s="42">
        <v>0.28000000000000003</v>
      </c>
      <c r="G709" s="42">
        <f t="shared" si="11"/>
        <v>0.28000000000000003</v>
      </c>
    </row>
    <row r="710" spans="1:7" ht="25.5" x14ac:dyDescent="0.25">
      <c r="A710" s="34">
        <v>7045</v>
      </c>
      <c r="B710" s="31" t="s">
        <v>1029</v>
      </c>
      <c r="C710" s="32" t="s">
        <v>10</v>
      </c>
      <c r="D710" s="42">
        <v>0</v>
      </c>
      <c r="E710" s="42">
        <v>0</v>
      </c>
      <c r="F710" s="42">
        <v>0.03</v>
      </c>
      <c r="G710" s="42">
        <f t="shared" si="11"/>
        <v>0.03</v>
      </c>
    </row>
    <row r="711" spans="1:7" ht="25.5" x14ac:dyDescent="0.25">
      <c r="A711" s="34">
        <v>7046</v>
      </c>
      <c r="B711" s="31" t="s">
        <v>1030</v>
      </c>
      <c r="C711" s="32" t="s">
        <v>10</v>
      </c>
      <c r="D711" s="42">
        <v>0</v>
      </c>
      <c r="E711" s="42">
        <v>0</v>
      </c>
      <c r="F711" s="42">
        <v>0.31</v>
      </c>
      <c r="G711" s="42">
        <f t="shared" si="11"/>
        <v>0.31</v>
      </c>
    </row>
    <row r="712" spans="1:7" ht="38.25" x14ac:dyDescent="0.25">
      <c r="A712" s="34">
        <v>7047</v>
      </c>
      <c r="B712" s="31" t="s">
        <v>1031</v>
      </c>
      <c r="C712" s="32" t="s">
        <v>10</v>
      </c>
      <c r="D712" s="42">
        <v>21.68</v>
      </c>
      <c r="E712" s="42">
        <v>0</v>
      </c>
      <c r="F712" s="42">
        <v>0</v>
      </c>
      <c r="G712" s="42">
        <f t="shared" si="11"/>
        <v>21.68</v>
      </c>
    </row>
    <row r="713" spans="1:7" ht="38.25" x14ac:dyDescent="0.25">
      <c r="A713" s="34">
        <v>7051</v>
      </c>
      <c r="B713" s="31" t="s">
        <v>1461</v>
      </c>
      <c r="C713" s="32" t="s">
        <v>10</v>
      </c>
      <c r="D713" s="42">
        <v>0</v>
      </c>
      <c r="E713" s="42">
        <v>0</v>
      </c>
      <c r="F713" s="42">
        <v>44.91</v>
      </c>
      <c r="G713" s="42">
        <f t="shared" si="11"/>
        <v>44.91</v>
      </c>
    </row>
    <row r="714" spans="1:7" ht="38.25" x14ac:dyDescent="0.25">
      <c r="A714" s="34">
        <v>7052</v>
      </c>
      <c r="B714" s="31" t="s">
        <v>1462</v>
      </c>
      <c r="C714" s="32" t="s">
        <v>10</v>
      </c>
      <c r="D714" s="42">
        <v>0</v>
      </c>
      <c r="E714" s="42">
        <v>0</v>
      </c>
      <c r="F714" s="42">
        <v>6.23</v>
      </c>
      <c r="G714" s="42">
        <f t="shared" si="11"/>
        <v>6.23</v>
      </c>
    </row>
    <row r="715" spans="1:7" ht="38.25" x14ac:dyDescent="0.25">
      <c r="A715" s="34">
        <v>7053</v>
      </c>
      <c r="B715" s="31" t="s">
        <v>1463</v>
      </c>
      <c r="C715" s="32" t="s">
        <v>10</v>
      </c>
      <c r="D715" s="42">
        <v>0</v>
      </c>
      <c r="E715" s="42">
        <v>0</v>
      </c>
      <c r="F715" s="42">
        <v>56.2</v>
      </c>
      <c r="G715" s="42">
        <f t="shared" si="11"/>
        <v>56.2</v>
      </c>
    </row>
    <row r="716" spans="1:7" ht="38.25" x14ac:dyDescent="0.25">
      <c r="A716" s="34">
        <v>7054</v>
      </c>
      <c r="B716" s="31" t="s">
        <v>1464</v>
      </c>
      <c r="C716" s="32" t="s">
        <v>10</v>
      </c>
      <c r="D716" s="42">
        <v>86.83</v>
      </c>
      <c r="E716" s="42">
        <v>0</v>
      </c>
      <c r="F716" s="42">
        <v>0</v>
      </c>
      <c r="G716" s="42">
        <f t="shared" si="11"/>
        <v>86.83</v>
      </c>
    </row>
    <row r="717" spans="1:7" ht="38.25" x14ac:dyDescent="0.25">
      <c r="A717" s="34">
        <v>7058</v>
      </c>
      <c r="B717" s="31" t="s">
        <v>1197</v>
      </c>
      <c r="C717" s="32" t="s">
        <v>10</v>
      </c>
      <c r="D717" s="42">
        <v>0</v>
      </c>
      <c r="E717" s="42">
        <v>0</v>
      </c>
      <c r="F717" s="42">
        <v>24.15</v>
      </c>
      <c r="G717" s="42">
        <f t="shared" si="11"/>
        <v>24.15</v>
      </c>
    </row>
    <row r="718" spans="1:7" ht="25.5" x14ac:dyDescent="0.25">
      <c r="A718" s="34">
        <v>7059</v>
      </c>
      <c r="B718" s="31" t="s">
        <v>1198</v>
      </c>
      <c r="C718" s="32" t="s">
        <v>10</v>
      </c>
      <c r="D718" s="42">
        <v>0</v>
      </c>
      <c r="E718" s="42">
        <v>0</v>
      </c>
      <c r="F718" s="42">
        <v>4.6900000000000004</v>
      </c>
      <c r="G718" s="42">
        <f t="shared" si="11"/>
        <v>4.6900000000000004</v>
      </c>
    </row>
    <row r="719" spans="1:7" ht="38.25" x14ac:dyDescent="0.25">
      <c r="A719" s="34">
        <v>7060</v>
      </c>
      <c r="B719" s="31" t="s">
        <v>1199</v>
      </c>
      <c r="C719" s="32" t="s">
        <v>10</v>
      </c>
      <c r="D719" s="42">
        <v>0</v>
      </c>
      <c r="E719" s="42">
        <v>0</v>
      </c>
      <c r="F719" s="42">
        <v>43.3</v>
      </c>
      <c r="G719" s="42">
        <f t="shared" si="11"/>
        <v>43.3</v>
      </c>
    </row>
    <row r="720" spans="1:7" ht="38.25" x14ac:dyDescent="0.25">
      <c r="A720" s="34">
        <v>7061</v>
      </c>
      <c r="B720" s="31" t="s">
        <v>1200</v>
      </c>
      <c r="C720" s="32" t="s">
        <v>10</v>
      </c>
      <c r="D720" s="42">
        <v>79.260000000000005</v>
      </c>
      <c r="E720" s="42">
        <v>0</v>
      </c>
      <c r="F720" s="42">
        <v>0</v>
      </c>
      <c r="G720" s="42">
        <f t="shared" si="11"/>
        <v>79.260000000000005</v>
      </c>
    </row>
    <row r="721" spans="1:7" ht="25.5" x14ac:dyDescent="0.25">
      <c r="A721" s="34">
        <v>7063</v>
      </c>
      <c r="B721" s="31" t="s">
        <v>1381</v>
      </c>
      <c r="C721" s="32" t="s">
        <v>10</v>
      </c>
      <c r="D721" s="42">
        <v>0</v>
      </c>
      <c r="E721" s="42">
        <v>0</v>
      </c>
      <c r="F721" s="42">
        <v>19.78</v>
      </c>
      <c r="G721" s="42">
        <f t="shared" si="11"/>
        <v>19.78</v>
      </c>
    </row>
    <row r="722" spans="1:7" x14ac:dyDescent="0.25">
      <c r="A722" s="34">
        <v>7064</v>
      </c>
      <c r="B722" s="31" t="s">
        <v>1382</v>
      </c>
      <c r="C722" s="32" t="s">
        <v>10</v>
      </c>
      <c r="D722" s="42">
        <v>0</v>
      </c>
      <c r="E722" s="42">
        <v>0</v>
      </c>
      <c r="F722" s="42">
        <v>2.74</v>
      </c>
      <c r="G722" s="42">
        <f t="shared" si="11"/>
        <v>2.74</v>
      </c>
    </row>
    <row r="723" spans="1:7" ht="25.5" x14ac:dyDescent="0.25">
      <c r="A723" s="34">
        <v>7065</v>
      </c>
      <c r="B723" s="31" t="s">
        <v>1383</v>
      </c>
      <c r="C723" s="32" t="s">
        <v>10</v>
      </c>
      <c r="D723" s="42">
        <v>0</v>
      </c>
      <c r="E723" s="42">
        <v>0</v>
      </c>
      <c r="F723" s="42">
        <v>21.63</v>
      </c>
      <c r="G723" s="42">
        <f t="shared" si="11"/>
        <v>21.63</v>
      </c>
    </row>
    <row r="724" spans="1:7" ht="25.5" x14ac:dyDescent="0.25">
      <c r="A724" s="34">
        <v>7066</v>
      </c>
      <c r="B724" s="31" t="s">
        <v>1384</v>
      </c>
      <c r="C724" s="32" t="s">
        <v>10</v>
      </c>
      <c r="D724" s="42">
        <v>94.05</v>
      </c>
      <c r="E724" s="42">
        <v>0</v>
      </c>
      <c r="F724" s="42">
        <v>0</v>
      </c>
      <c r="G724" s="42">
        <f t="shared" si="11"/>
        <v>94.05</v>
      </c>
    </row>
    <row r="725" spans="1:7" ht="38.25" x14ac:dyDescent="0.25">
      <c r="A725" s="34">
        <v>53786</v>
      </c>
      <c r="B725" s="31" t="s">
        <v>1322</v>
      </c>
      <c r="C725" s="32" t="s">
        <v>10</v>
      </c>
      <c r="D725" s="42">
        <v>49.64</v>
      </c>
      <c r="E725" s="42">
        <v>0</v>
      </c>
      <c r="F725" s="42">
        <v>0</v>
      </c>
      <c r="G725" s="42">
        <f t="shared" si="11"/>
        <v>49.64</v>
      </c>
    </row>
    <row r="726" spans="1:7" ht="38.25" x14ac:dyDescent="0.25">
      <c r="A726" s="34">
        <v>53788</v>
      </c>
      <c r="B726" s="31" t="s">
        <v>1465</v>
      </c>
      <c r="C726" s="32" t="s">
        <v>10</v>
      </c>
      <c r="D726" s="42">
        <v>55.58</v>
      </c>
      <c r="E726" s="42">
        <v>0</v>
      </c>
      <c r="F726" s="42">
        <v>0</v>
      </c>
      <c r="G726" s="42">
        <f t="shared" si="11"/>
        <v>55.58</v>
      </c>
    </row>
    <row r="727" spans="1:7" ht="38.25" x14ac:dyDescent="0.25">
      <c r="A727" s="34">
        <v>53792</v>
      </c>
      <c r="B727" s="31" t="s">
        <v>1201</v>
      </c>
      <c r="C727" s="32" t="s">
        <v>10</v>
      </c>
      <c r="D727" s="42">
        <v>98.53</v>
      </c>
      <c r="E727" s="42">
        <v>0</v>
      </c>
      <c r="F727" s="42">
        <v>0</v>
      </c>
      <c r="G727" s="42">
        <f t="shared" si="11"/>
        <v>98.53</v>
      </c>
    </row>
    <row r="728" spans="1:7" ht="25.5" x14ac:dyDescent="0.25">
      <c r="A728" s="34">
        <v>53794</v>
      </c>
      <c r="B728" s="31" t="s">
        <v>1562</v>
      </c>
      <c r="C728" s="32" t="s">
        <v>10</v>
      </c>
      <c r="D728" s="42">
        <v>0</v>
      </c>
      <c r="E728" s="42">
        <v>0</v>
      </c>
      <c r="F728" s="42">
        <v>35</v>
      </c>
      <c r="G728" s="42">
        <f t="shared" si="11"/>
        <v>35</v>
      </c>
    </row>
    <row r="729" spans="1:7" ht="38.25" x14ac:dyDescent="0.25">
      <c r="A729" s="34">
        <v>53797</v>
      </c>
      <c r="B729" s="31" t="s">
        <v>1231</v>
      </c>
      <c r="C729" s="32" t="s">
        <v>10</v>
      </c>
      <c r="D729" s="42">
        <v>113.31</v>
      </c>
      <c r="E729" s="42">
        <v>0</v>
      </c>
      <c r="F729" s="42">
        <v>0</v>
      </c>
      <c r="G729" s="42">
        <f t="shared" si="11"/>
        <v>113.31</v>
      </c>
    </row>
    <row r="730" spans="1:7" ht="25.5" x14ac:dyDescent="0.25">
      <c r="A730" s="34">
        <v>53804</v>
      </c>
      <c r="B730" s="31" t="s">
        <v>1652</v>
      </c>
      <c r="C730" s="32" t="s">
        <v>10</v>
      </c>
      <c r="D730" s="42">
        <v>0</v>
      </c>
      <c r="E730" s="42">
        <v>0</v>
      </c>
      <c r="F730" s="42">
        <v>5.65</v>
      </c>
      <c r="G730" s="42">
        <f t="shared" si="11"/>
        <v>5.65</v>
      </c>
    </row>
    <row r="731" spans="1:7" ht="25.5" x14ac:dyDescent="0.25">
      <c r="A731" s="34">
        <v>53806</v>
      </c>
      <c r="B731" s="31" t="s">
        <v>1399</v>
      </c>
      <c r="C731" s="32" t="s">
        <v>10</v>
      </c>
      <c r="D731" s="42">
        <v>0</v>
      </c>
      <c r="E731" s="42">
        <v>0</v>
      </c>
      <c r="F731" s="42">
        <v>74.319999999999993</v>
      </c>
      <c r="G731" s="42">
        <f t="shared" si="11"/>
        <v>74.319999999999993</v>
      </c>
    </row>
    <row r="732" spans="1:7" ht="25.5" x14ac:dyDescent="0.25">
      <c r="A732" s="34">
        <v>53810</v>
      </c>
      <c r="B732" s="31" t="s">
        <v>1400</v>
      </c>
      <c r="C732" s="32" t="s">
        <v>10</v>
      </c>
      <c r="D732" s="42">
        <v>0</v>
      </c>
      <c r="E732" s="42">
        <v>0</v>
      </c>
      <c r="F732" s="42">
        <v>74.78</v>
      </c>
      <c r="G732" s="42">
        <f t="shared" si="11"/>
        <v>74.78</v>
      </c>
    </row>
    <row r="733" spans="1:7" ht="25.5" x14ac:dyDescent="0.25">
      <c r="A733" s="34">
        <v>53814</v>
      </c>
      <c r="B733" s="31" t="s">
        <v>1401</v>
      </c>
      <c r="C733" s="32" t="s">
        <v>10</v>
      </c>
      <c r="D733" s="42">
        <v>0</v>
      </c>
      <c r="E733" s="42">
        <v>0</v>
      </c>
      <c r="F733" s="42">
        <v>244.95</v>
      </c>
      <c r="G733" s="42">
        <f t="shared" si="11"/>
        <v>244.95</v>
      </c>
    </row>
    <row r="734" spans="1:7" ht="25.5" x14ac:dyDescent="0.25">
      <c r="A734" s="34">
        <v>53817</v>
      </c>
      <c r="B734" s="31" t="s">
        <v>1402</v>
      </c>
      <c r="C734" s="32" t="s">
        <v>10</v>
      </c>
      <c r="D734" s="42">
        <v>60.76</v>
      </c>
      <c r="E734" s="42">
        <v>0</v>
      </c>
      <c r="F734" s="42">
        <v>0</v>
      </c>
      <c r="G734" s="42">
        <f t="shared" si="11"/>
        <v>60.76</v>
      </c>
    </row>
    <row r="735" spans="1:7" ht="25.5" x14ac:dyDescent="0.25">
      <c r="A735" s="34">
        <v>53818</v>
      </c>
      <c r="B735" s="31" t="s">
        <v>1466</v>
      </c>
      <c r="C735" s="32" t="s">
        <v>10</v>
      </c>
      <c r="D735" s="42">
        <v>0</v>
      </c>
      <c r="E735" s="42">
        <v>0</v>
      </c>
      <c r="F735" s="42">
        <v>9.77</v>
      </c>
      <c r="G735" s="42">
        <f t="shared" si="11"/>
        <v>9.77</v>
      </c>
    </row>
    <row r="736" spans="1:7" ht="25.5" x14ac:dyDescent="0.25">
      <c r="A736" s="34">
        <v>53827</v>
      </c>
      <c r="B736" s="31" t="s">
        <v>1235</v>
      </c>
      <c r="C736" s="32" t="s">
        <v>10</v>
      </c>
      <c r="D736" s="42">
        <v>110.92</v>
      </c>
      <c r="E736" s="42">
        <v>0</v>
      </c>
      <c r="F736" s="42">
        <v>0</v>
      </c>
      <c r="G736" s="42">
        <f t="shared" si="11"/>
        <v>110.92</v>
      </c>
    </row>
    <row r="737" spans="1:7" ht="25.5" x14ac:dyDescent="0.25">
      <c r="A737" s="34">
        <v>53829</v>
      </c>
      <c r="B737" s="31" t="s">
        <v>1236</v>
      </c>
      <c r="C737" s="32" t="s">
        <v>10</v>
      </c>
      <c r="D737" s="42">
        <v>113.31</v>
      </c>
      <c r="E737" s="42">
        <v>0</v>
      </c>
      <c r="F737" s="42">
        <v>0</v>
      </c>
      <c r="G737" s="42">
        <f t="shared" si="11"/>
        <v>113.31</v>
      </c>
    </row>
    <row r="738" spans="1:7" ht="38.25" x14ac:dyDescent="0.25">
      <c r="A738" s="34">
        <v>53831</v>
      </c>
      <c r="B738" s="31" t="s">
        <v>1261</v>
      </c>
      <c r="C738" s="32" t="s">
        <v>10</v>
      </c>
      <c r="D738" s="42">
        <v>187.17</v>
      </c>
      <c r="E738" s="42">
        <v>0</v>
      </c>
      <c r="F738" s="42">
        <v>0</v>
      </c>
      <c r="G738" s="42">
        <f t="shared" si="11"/>
        <v>187.17</v>
      </c>
    </row>
    <row r="739" spans="1:7" ht="25.5" x14ac:dyDescent="0.25">
      <c r="A739" s="34">
        <v>53840</v>
      </c>
      <c r="B739" s="31" t="s">
        <v>1503</v>
      </c>
      <c r="C739" s="32" t="s">
        <v>10</v>
      </c>
      <c r="D739" s="42">
        <v>0</v>
      </c>
      <c r="E739" s="42">
        <v>0</v>
      </c>
      <c r="F739" s="42">
        <v>3.07</v>
      </c>
      <c r="G739" s="42">
        <f t="shared" si="11"/>
        <v>3.07</v>
      </c>
    </row>
    <row r="740" spans="1:7" ht="25.5" x14ac:dyDescent="0.25">
      <c r="A740" s="34">
        <v>53841</v>
      </c>
      <c r="B740" s="31" t="s">
        <v>1504</v>
      </c>
      <c r="C740" s="32" t="s">
        <v>10</v>
      </c>
      <c r="D740" s="42">
        <v>0</v>
      </c>
      <c r="E740" s="42">
        <v>0</v>
      </c>
      <c r="F740" s="42">
        <v>2.13</v>
      </c>
      <c r="G740" s="42">
        <f t="shared" si="11"/>
        <v>2.13</v>
      </c>
    </row>
    <row r="741" spans="1:7" ht="25.5" x14ac:dyDescent="0.25">
      <c r="A741" s="34">
        <v>53849</v>
      </c>
      <c r="B741" s="31" t="s">
        <v>1511</v>
      </c>
      <c r="C741" s="32" t="s">
        <v>10</v>
      </c>
      <c r="D741" s="42">
        <v>81.42</v>
      </c>
      <c r="E741" s="42">
        <v>0</v>
      </c>
      <c r="F741" s="42">
        <v>0</v>
      </c>
      <c r="G741" s="42">
        <f t="shared" si="11"/>
        <v>81.42</v>
      </c>
    </row>
    <row r="742" spans="1:7" ht="25.5" x14ac:dyDescent="0.25">
      <c r="A742" s="34">
        <v>53857</v>
      </c>
      <c r="B742" s="31" t="s">
        <v>1424</v>
      </c>
      <c r="C742" s="32" t="s">
        <v>10</v>
      </c>
      <c r="D742" s="42">
        <v>0</v>
      </c>
      <c r="E742" s="42">
        <v>0</v>
      </c>
      <c r="F742" s="42">
        <v>73.09</v>
      </c>
      <c r="G742" s="42">
        <f t="shared" si="11"/>
        <v>73.09</v>
      </c>
    </row>
    <row r="743" spans="1:7" ht="25.5" x14ac:dyDescent="0.25">
      <c r="A743" s="34">
        <v>53858</v>
      </c>
      <c r="B743" s="31" t="s">
        <v>1425</v>
      </c>
      <c r="C743" s="32" t="s">
        <v>10</v>
      </c>
      <c r="D743" s="42">
        <v>44.46</v>
      </c>
      <c r="E743" s="42">
        <v>0</v>
      </c>
      <c r="F743" s="42">
        <v>0</v>
      </c>
      <c r="G743" s="42">
        <f t="shared" si="11"/>
        <v>44.46</v>
      </c>
    </row>
    <row r="744" spans="1:7" ht="25.5" x14ac:dyDescent="0.25">
      <c r="A744" s="34">
        <v>53861</v>
      </c>
      <c r="B744" s="31" t="s">
        <v>1426</v>
      </c>
      <c r="C744" s="32" t="s">
        <v>10</v>
      </c>
      <c r="D744" s="42">
        <v>0</v>
      </c>
      <c r="E744" s="42">
        <v>0</v>
      </c>
      <c r="F744" s="42">
        <v>70.95</v>
      </c>
      <c r="G744" s="42">
        <f t="shared" si="11"/>
        <v>70.95</v>
      </c>
    </row>
    <row r="745" spans="1:7" x14ac:dyDescent="0.25">
      <c r="A745" s="34">
        <v>53863</v>
      </c>
      <c r="B745" s="31" t="s">
        <v>1002</v>
      </c>
      <c r="C745" s="32" t="s">
        <v>10</v>
      </c>
      <c r="D745" s="42">
        <v>0</v>
      </c>
      <c r="E745" s="42">
        <v>0</v>
      </c>
      <c r="F745" s="42">
        <v>1.67</v>
      </c>
      <c r="G745" s="42">
        <f t="shared" si="11"/>
        <v>1.67</v>
      </c>
    </row>
    <row r="746" spans="1:7" ht="25.5" x14ac:dyDescent="0.25">
      <c r="A746" s="34">
        <v>53865</v>
      </c>
      <c r="B746" s="31" t="s">
        <v>1066</v>
      </c>
      <c r="C746" s="32" t="s">
        <v>10</v>
      </c>
      <c r="D746" s="42">
        <v>45.86</v>
      </c>
      <c r="E746" s="42">
        <v>0</v>
      </c>
      <c r="F746" s="42">
        <v>0</v>
      </c>
      <c r="G746" s="42">
        <f t="shared" si="11"/>
        <v>45.86</v>
      </c>
    </row>
    <row r="747" spans="1:7" ht="25.5" x14ac:dyDescent="0.25">
      <c r="A747" s="34">
        <v>53866</v>
      </c>
      <c r="B747" s="31" t="s">
        <v>1022</v>
      </c>
      <c r="C747" s="32" t="s">
        <v>10</v>
      </c>
      <c r="D747" s="42">
        <v>0</v>
      </c>
      <c r="E747" s="42">
        <v>0</v>
      </c>
      <c r="F747" s="42">
        <v>0</v>
      </c>
      <c r="G747" s="42">
        <f t="shared" si="11"/>
        <v>0</v>
      </c>
    </row>
    <row r="748" spans="1:7" ht="25.5" x14ac:dyDescent="0.25">
      <c r="A748" s="34">
        <v>53882</v>
      </c>
      <c r="B748" s="31" t="s">
        <v>1262</v>
      </c>
      <c r="C748" s="32" t="s">
        <v>10</v>
      </c>
      <c r="D748" s="42">
        <v>0</v>
      </c>
      <c r="E748" s="42">
        <v>0</v>
      </c>
      <c r="F748" s="42">
        <v>37.549999999999997</v>
      </c>
      <c r="G748" s="42">
        <f t="shared" si="11"/>
        <v>37.549999999999997</v>
      </c>
    </row>
    <row r="749" spans="1:7" ht="25.5" x14ac:dyDescent="0.25">
      <c r="A749" s="34">
        <v>55263</v>
      </c>
      <c r="B749" s="31" t="s">
        <v>1467</v>
      </c>
      <c r="C749" s="32" t="s">
        <v>10</v>
      </c>
      <c r="D749" s="42">
        <v>62.68</v>
      </c>
      <c r="E749" s="42">
        <v>0</v>
      </c>
      <c r="F749" s="42">
        <v>0</v>
      </c>
      <c r="G749" s="42">
        <f t="shared" si="11"/>
        <v>62.68</v>
      </c>
    </row>
    <row r="750" spans="1:7" x14ac:dyDescent="0.25">
      <c r="A750" s="34">
        <v>73303</v>
      </c>
      <c r="B750" s="31" t="s">
        <v>1093</v>
      </c>
      <c r="C750" s="32" t="s">
        <v>10</v>
      </c>
      <c r="D750" s="42">
        <v>0</v>
      </c>
      <c r="E750" s="42">
        <v>0</v>
      </c>
      <c r="F750" s="42">
        <v>6.58</v>
      </c>
      <c r="G750" s="42">
        <f t="shared" si="11"/>
        <v>6.58</v>
      </c>
    </row>
    <row r="751" spans="1:7" x14ac:dyDescent="0.25">
      <c r="A751" s="34">
        <v>73307</v>
      </c>
      <c r="B751" s="31" t="s">
        <v>1094</v>
      </c>
      <c r="C751" s="32" t="s">
        <v>10</v>
      </c>
      <c r="D751" s="42">
        <v>0</v>
      </c>
      <c r="E751" s="42">
        <v>0</v>
      </c>
      <c r="F751" s="42">
        <v>5.87</v>
      </c>
      <c r="G751" s="42">
        <f t="shared" si="11"/>
        <v>5.87</v>
      </c>
    </row>
    <row r="752" spans="1:7" ht="25.5" x14ac:dyDescent="0.25">
      <c r="A752" s="34">
        <v>73309</v>
      </c>
      <c r="B752" s="31" t="s">
        <v>1468</v>
      </c>
      <c r="C752" s="32" t="s">
        <v>10</v>
      </c>
      <c r="D752" s="42">
        <v>0</v>
      </c>
      <c r="E752" s="42">
        <v>0</v>
      </c>
      <c r="F752" s="42">
        <v>33.68</v>
      </c>
      <c r="G752" s="42">
        <f t="shared" si="11"/>
        <v>33.68</v>
      </c>
    </row>
    <row r="753" spans="1:7" ht="25.5" x14ac:dyDescent="0.25">
      <c r="A753" s="34">
        <v>73311</v>
      </c>
      <c r="B753" s="31" t="s">
        <v>1095</v>
      </c>
      <c r="C753" s="32" t="s">
        <v>10</v>
      </c>
      <c r="D753" s="42">
        <v>173.26</v>
      </c>
      <c r="E753" s="42">
        <v>0</v>
      </c>
      <c r="F753" s="42">
        <v>0</v>
      </c>
      <c r="G753" s="42">
        <f t="shared" si="11"/>
        <v>173.26</v>
      </c>
    </row>
    <row r="754" spans="1:7" ht="25.5" x14ac:dyDescent="0.25">
      <c r="A754" s="34">
        <v>73313</v>
      </c>
      <c r="B754" s="31" t="s">
        <v>1469</v>
      </c>
      <c r="C754" s="32" t="s">
        <v>10</v>
      </c>
      <c r="D754" s="42">
        <v>0</v>
      </c>
      <c r="E754" s="42">
        <v>0</v>
      </c>
      <c r="F754" s="42">
        <v>4.67</v>
      </c>
      <c r="G754" s="42">
        <f t="shared" si="11"/>
        <v>4.67</v>
      </c>
    </row>
    <row r="755" spans="1:7" ht="25.5" x14ac:dyDescent="0.25">
      <c r="A755" s="34">
        <v>73315</v>
      </c>
      <c r="B755" s="31" t="s">
        <v>1439</v>
      </c>
      <c r="C755" s="32" t="s">
        <v>10</v>
      </c>
      <c r="D755" s="42">
        <v>55.58</v>
      </c>
      <c r="E755" s="42">
        <v>0</v>
      </c>
      <c r="F755" s="42">
        <v>0</v>
      </c>
      <c r="G755" s="42">
        <f t="shared" si="11"/>
        <v>55.58</v>
      </c>
    </row>
    <row r="756" spans="1:7" ht="38.25" x14ac:dyDescent="0.25">
      <c r="A756" s="34">
        <v>73335</v>
      </c>
      <c r="B756" s="31" t="s">
        <v>1232</v>
      </c>
      <c r="C756" s="32" t="s">
        <v>10</v>
      </c>
      <c r="D756" s="42">
        <v>0</v>
      </c>
      <c r="E756" s="42">
        <v>0</v>
      </c>
      <c r="F756" s="42">
        <v>36.35</v>
      </c>
      <c r="G756" s="42">
        <f t="shared" si="11"/>
        <v>36.35</v>
      </c>
    </row>
    <row r="757" spans="1:7" ht="38.25" x14ac:dyDescent="0.25">
      <c r="A757" s="34">
        <v>73340</v>
      </c>
      <c r="B757" s="31" t="s">
        <v>1233</v>
      </c>
      <c r="C757" s="32" t="s">
        <v>10</v>
      </c>
      <c r="D757" s="42">
        <v>150.56</v>
      </c>
      <c r="E757" s="42">
        <v>0</v>
      </c>
      <c r="F757" s="42">
        <v>0</v>
      </c>
      <c r="G757" s="42">
        <f t="shared" si="11"/>
        <v>150.56</v>
      </c>
    </row>
    <row r="758" spans="1:7" ht="38.25" x14ac:dyDescent="0.25">
      <c r="A758" s="34">
        <v>83361</v>
      </c>
      <c r="B758" s="31" t="s">
        <v>1620</v>
      </c>
      <c r="C758" s="32" t="s">
        <v>10</v>
      </c>
      <c r="D758" s="42">
        <v>0</v>
      </c>
      <c r="E758" s="42">
        <v>0</v>
      </c>
      <c r="F758" s="42">
        <v>42.86</v>
      </c>
      <c r="G758" s="42">
        <f t="shared" si="11"/>
        <v>42.86</v>
      </c>
    </row>
    <row r="759" spans="1:7" ht="25.5" x14ac:dyDescent="0.25">
      <c r="A759" s="34">
        <v>83761</v>
      </c>
      <c r="B759" s="31" t="s">
        <v>1003</v>
      </c>
      <c r="C759" s="32" t="s">
        <v>10</v>
      </c>
      <c r="D759" s="42">
        <v>0</v>
      </c>
      <c r="E759" s="42">
        <v>0</v>
      </c>
      <c r="F759" s="42">
        <v>8.77</v>
      </c>
      <c r="G759" s="42">
        <f t="shared" si="11"/>
        <v>8.77</v>
      </c>
    </row>
    <row r="760" spans="1:7" ht="25.5" x14ac:dyDescent="0.25">
      <c r="A760" s="34">
        <v>83762</v>
      </c>
      <c r="B760" s="31" t="s">
        <v>1004</v>
      </c>
      <c r="C760" s="32" t="s">
        <v>10</v>
      </c>
      <c r="D760" s="42">
        <v>0</v>
      </c>
      <c r="E760" s="42">
        <v>0</v>
      </c>
      <c r="F760" s="42">
        <v>7.83</v>
      </c>
      <c r="G760" s="42">
        <f t="shared" si="11"/>
        <v>7.83</v>
      </c>
    </row>
    <row r="761" spans="1:7" ht="25.5" x14ac:dyDescent="0.25">
      <c r="A761" s="34">
        <v>83763</v>
      </c>
      <c r="B761" s="31" t="s">
        <v>1005</v>
      </c>
      <c r="C761" s="32" t="s">
        <v>10</v>
      </c>
      <c r="D761" s="42">
        <v>48.82</v>
      </c>
      <c r="E761" s="42">
        <v>0</v>
      </c>
      <c r="F761" s="42">
        <v>0</v>
      </c>
      <c r="G761" s="42">
        <f t="shared" si="11"/>
        <v>48.82</v>
      </c>
    </row>
    <row r="762" spans="1:7" ht="25.5" x14ac:dyDescent="0.25">
      <c r="A762" s="34">
        <v>83764</v>
      </c>
      <c r="B762" s="31" t="s">
        <v>1006</v>
      </c>
      <c r="C762" s="32" t="s">
        <v>10</v>
      </c>
      <c r="D762" s="42">
        <v>0</v>
      </c>
      <c r="E762" s="42">
        <v>0</v>
      </c>
      <c r="F762" s="42">
        <v>1.57</v>
      </c>
      <c r="G762" s="42">
        <f t="shared" si="11"/>
        <v>1.57</v>
      </c>
    </row>
    <row r="763" spans="1:7" ht="25.5" x14ac:dyDescent="0.25">
      <c r="A763" s="34">
        <v>87026</v>
      </c>
      <c r="B763" s="31" t="s">
        <v>1505</v>
      </c>
      <c r="C763" s="32" t="s">
        <v>10</v>
      </c>
      <c r="D763" s="42">
        <v>0</v>
      </c>
      <c r="E763" s="42">
        <v>0</v>
      </c>
      <c r="F763" s="42">
        <v>0.43</v>
      </c>
      <c r="G763" s="42">
        <f t="shared" si="11"/>
        <v>0.43</v>
      </c>
    </row>
    <row r="764" spans="1:7" ht="25.5" x14ac:dyDescent="0.25">
      <c r="A764" s="34">
        <v>87441</v>
      </c>
      <c r="B764" s="31" t="s">
        <v>10471</v>
      </c>
      <c r="C764" s="32" t="s">
        <v>10</v>
      </c>
      <c r="D764" s="42">
        <v>0</v>
      </c>
      <c r="E764" s="42">
        <v>0</v>
      </c>
      <c r="F764" s="42">
        <v>0.41</v>
      </c>
      <c r="G764" s="42">
        <f t="shared" si="11"/>
        <v>0.41</v>
      </c>
    </row>
    <row r="765" spans="1:7" ht="25.5" x14ac:dyDescent="0.25">
      <c r="A765" s="34">
        <v>87442</v>
      </c>
      <c r="B765" s="31" t="s">
        <v>10472</v>
      </c>
      <c r="C765" s="32" t="s">
        <v>10</v>
      </c>
      <c r="D765" s="42">
        <v>0</v>
      </c>
      <c r="E765" s="42">
        <v>0</v>
      </c>
      <c r="F765" s="42">
        <v>0.04</v>
      </c>
      <c r="G765" s="42">
        <f t="shared" si="11"/>
        <v>0.04</v>
      </c>
    </row>
    <row r="766" spans="1:7" ht="25.5" x14ac:dyDescent="0.25">
      <c r="A766" s="34">
        <v>87443</v>
      </c>
      <c r="B766" s="31" t="s">
        <v>10473</v>
      </c>
      <c r="C766" s="32" t="s">
        <v>10</v>
      </c>
      <c r="D766" s="42">
        <v>0</v>
      </c>
      <c r="E766" s="42">
        <v>0</v>
      </c>
      <c r="F766" s="42">
        <v>0.52</v>
      </c>
      <c r="G766" s="42">
        <f t="shared" si="11"/>
        <v>0.52</v>
      </c>
    </row>
    <row r="767" spans="1:7" ht="25.5" x14ac:dyDescent="0.25">
      <c r="A767" s="34">
        <v>87444</v>
      </c>
      <c r="B767" s="31" t="s">
        <v>10474</v>
      </c>
      <c r="C767" s="32" t="s">
        <v>10</v>
      </c>
      <c r="D767" s="42">
        <v>4.07</v>
      </c>
      <c r="E767" s="42">
        <v>0</v>
      </c>
      <c r="F767" s="42">
        <v>0</v>
      </c>
      <c r="G767" s="42">
        <f t="shared" si="11"/>
        <v>4.07</v>
      </c>
    </row>
    <row r="768" spans="1:7" ht="25.5" x14ac:dyDescent="0.25">
      <c r="A768" s="34">
        <v>88387</v>
      </c>
      <c r="B768" s="31" t="s">
        <v>882</v>
      </c>
      <c r="C768" s="32" t="s">
        <v>10</v>
      </c>
      <c r="D768" s="42">
        <v>0</v>
      </c>
      <c r="E768" s="42">
        <v>0</v>
      </c>
      <c r="F768" s="42">
        <v>0.81</v>
      </c>
      <c r="G768" s="42">
        <f t="shared" si="11"/>
        <v>0.81</v>
      </c>
    </row>
    <row r="769" spans="1:7" ht="25.5" x14ac:dyDescent="0.25">
      <c r="A769" s="34">
        <v>88389</v>
      </c>
      <c r="B769" s="31" t="s">
        <v>883</v>
      </c>
      <c r="C769" s="32" t="s">
        <v>10</v>
      </c>
      <c r="D769" s="42">
        <v>0</v>
      </c>
      <c r="E769" s="42">
        <v>0</v>
      </c>
      <c r="F769" s="42">
        <v>0.09</v>
      </c>
      <c r="G769" s="42">
        <f t="shared" si="11"/>
        <v>0.09</v>
      </c>
    </row>
    <row r="770" spans="1:7" ht="25.5" x14ac:dyDescent="0.25">
      <c r="A770" s="34">
        <v>88390</v>
      </c>
      <c r="B770" s="31" t="s">
        <v>884</v>
      </c>
      <c r="C770" s="32" t="s">
        <v>10</v>
      </c>
      <c r="D770" s="42">
        <v>0</v>
      </c>
      <c r="E770" s="42">
        <v>0</v>
      </c>
      <c r="F770" s="42">
        <v>0.88</v>
      </c>
      <c r="G770" s="42">
        <f t="shared" si="11"/>
        <v>0.88</v>
      </c>
    </row>
    <row r="771" spans="1:7" ht="25.5" x14ac:dyDescent="0.25">
      <c r="A771" s="34">
        <v>88391</v>
      </c>
      <c r="B771" s="31" t="s">
        <v>885</v>
      </c>
      <c r="C771" s="32" t="s">
        <v>10</v>
      </c>
      <c r="D771" s="42">
        <v>0</v>
      </c>
      <c r="E771" s="42">
        <v>0</v>
      </c>
      <c r="F771" s="42">
        <v>0</v>
      </c>
      <c r="G771" s="42">
        <f t="shared" ref="G771:G834" si="12">SUM(D771:F771)</f>
        <v>0</v>
      </c>
    </row>
    <row r="772" spans="1:7" ht="25.5" x14ac:dyDescent="0.25">
      <c r="A772" s="34">
        <v>88394</v>
      </c>
      <c r="B772" s="31" t="s">
        <v>888</v>
      </c>
      <c r="C772" s="32" t="s">
        <v>10</v>
      </c>
      <c r="D772" s="42">
        <v>0</v>
      </c>
      <c r="E772" s="42">
        <v>0</v>
      </c>
      <c r="F772" s="42">
        <v>0.96</v>
      </c>
      <c r="G772" s="42">
        <f t="shared" si="12"/>
        <v>0.96</v>
      </c>
    </row>
    <row r="773" spans="1:7" ht="25.5" x14ac:dyDescent="0.25">
      <c r="A773" s="34">
        <v>88395</v>
      </c>
      <c r="B773" s="31" t="s">
        <v>889</v>
      </c>
      <c r="C773" s="32" t="s">
        <v>10</v>
      </c>
      <c r="D773" s="42">
        <v>0</v>
      </c>
      <c r="E773" s="42">
        <v>0</v>
      </c>
      <c r="F773" s="42">
        <v>0.11</v>
      </c>
      <c r="G773" s="42">
        <f t="shared" si="12"/>
        <v>0.11</v>
      </c>
    </row>
    <row r="774" spans="1:7" ht="25.5" x14ac:dyDescent="0.25">
      <c r="A774" s="34">
        <v>88396</v>
      </c>
      <c r="B774" s="31" t="s">
        <v>890</v>
      </c>
      <c r="C774" s="32" t="s">
        <v>10</v>
      </c>
      <c r="D774" s="42">
        <v>0</v>
      </c>
      <c r="E774" s="42">
        <v>0</v>
      </c>
      <c r="F774" s="42">
        <v>1.05</v>
      </c>
      <c r="G774" s="42">
        <f t="shared" si="12"/>
        <v>1.05</v>
      </c>
    </row>
    <row r="775" spans="1:7" ht="25.5" x14ac:dyDescent="0.25">
      <c r="A775" s="34">
        <v>88397</v>
      </c>
      <c r="B775" s="31" t="s">
        <v>891</v>
      </c>
      <c r="C775" s="32" t="s">
        <v>10</v>
      </c>
      <c r="D775" s="42">
        <v>0</v>
      </c>
      <c r="E775" s="42">
        <v>0</v>
      </c>
      <c r="F775" s="42">
        <v>0</v>
      </c>
      <c r="G775" s="42">
        <f t="shared" si="12"/>
        <v>0</v>
      </c>
    </row>
    <row r="776" spans="1:7" ht="25.5" x14ac:dyDescent="0.25">
      <c r="A776" s="34">
        <v>88400</v>
      </c>
      <c r="B776" s="31" t="s">
        <v>894</v>
      </c>
      <c r="C776" s="32" t="s">
        <v>10</v>
      </c>
      <c r="D776" s="42">
        <v>0</v>
      </c>
      <c r="E776" s="42">
        <v>0</v>
      </c>
      <c r="F776" s="42">
        <v>0.76</v>
      </c>
      <c r="G776" s="42">
        <f t="shared" si="12"/>
        <v>0.76</v>
      </c>
    </row>
    <row r="777" spans="1:7" ht="25.5" x14ac:dyDescent="0.25">
      <c r="A777" s="34">
        <v>88401</v>
      </c>
      <c r="B777" s="31" t="s">
        <v>895</v>
      </c>
      <c r="C777" s="32" t="s">
        <v>10</v>
      </c>
      <c r="D777" s="42">
        <v>0</v>
      </c>
      <c r="E777" s="42">
        <v>0</v>
      </c>
      <c r="F777" s="42">
        <v>0.09</v>
      </c>
      <c r="G777" s="42">
        <f t="shared" si="12"/>
        <v>0.09</v>
      </c>
    </row>
    <row r="778" spans="1:7" ht="25.5" x14ac:dyDescent="0.25">
      <c r="A778" s="34">
        <v>88402</v>
      </c>
      <c r="B778" s="31" t="s">
        <v>896</v>
      </c>
      <c r="C778" s="32" t="s">
        <v>10</v>
      </c>
      <c r="D778" s="42">
        <v>0</v>
      </c>
      <c r="E778" s="42">
        <v>0</v>
      </c>
      <c r="F778" s="42">
        <v>0.83</v>
      </c>
      <c r="G778" s="42">
        <f t="shared" si="12"/>
        <v>0.83</v>
      </c>
    </row>
    <row r="779" spans="1:7" ht="25.5" x14ac:dyDescent="0.25">
      <c r="A779" s="34">
        <v>88403</v>
      </c>
      <c r="B779" s="31" t="s">
        <v>897</v>
      </c>
      <c r="C779" s="32" t="s">
        <v>10</v>
      </c>
      <c r="D779" s="42">
        <v>0</v>
      </c>
      <c r="E779" s="42">
        <v>0</v>
      </c>
      <c r="F779" s="42">
        <v>0</v>
      </c>
      <c r="G779" s="42">
        <f t="shared" si="12"/>
        <v>0</v>
      </c>
    </row>
    <row r="780" spans="1:7" ht="25.5" x14ac:dyDescent="0.25">
      <c r="A780" s="34">
        <v>88419</v>
      </c>
      <c r="B780" s="31" t="s">
        <v>942</v>
      </c>
      <c r="C780" s="32" t="s">
        <v>10</v>
      </c>
      <c r="D780" s="42">
        <v>0</v>
      </c>
      <c r="E780" s="42">
        <v>0</v>
      </c>
      <c r="F780" s="42">
        <v>4.99</v>
      </c>
      <c r="G780" s="42">
        <f t="shared" si="12"/>
        <v>4.99</v>
      </c>
    </row>
    <row r="781" spans="1:7" ht="25.5" x14ac:dyDescent="0.25">
      <c r="A781" s="34">
        <v>88422</v>
      </c>
      <c r="B781" s="31" t="s">
        <v>943</v>
      </c>
      <c r="C781" s="32" t="s">
        <v>10</v>
      </c>
      <c r="D781" s="42">
        <v>0</v>
      </c>
      <c r="E781" s="42">
        <v>0</v>
      </c>
      <c r="F781" s="42">
        <v>0.59</v>
      </c>
      <c r="G781" s="42">
        <f t="shared" si="12"/>
        <v>0.59</v>
      </c>
    </row>
    <row r="782" spans="1:7" ht="25.5" x14ac:dyDescent="0.25">
      <c r="A782" s="34">
        <v>88425</v>
      </c>
      <c r="B782" s="31" t="s">
        <v>944</v>
      </c>
      <c r="C782" s="32" t="s">
        <v>10</v>
      </c>
      <c r="D782" s="42">
        <v>0</v>
      </c>
      <c r="E782" s="42">
        <v>0</v>
      </c>
      <c r="F782" s="42">
        <v>6.24</v>
      </c>
      <c r="G782" s="42">
        <f t="shared" si="12"/>
        <v>6.24</v>
      </c>
    </row>
    <row r="783" spans="1:7" ht="25.5" x14ac:dyDescent="0.25">
      <c r="A783" s="34">
        <v>88427</v>
      </c>
      <c r="B783" s="31" t="s">
        <v>945</v>
      </c>
      <c r="C783" s="32" t="s">
        <v>10</v>
      </c>
      <c r="D783" s="42">
        <v>0</v>
      </c>
      <c r="E783" s="42">
        <v>0</v>
      </c>
      <c r="F783" s="42">
        <v>0</v>
      </c>
      <c r="G783" s="42">
        <f t="shared" si="12"/>
        <v>0</v>
      </c>
    </row>
    <row r="784" spans="1:7" ht="25.5" x14ac:dyDescent="0.25">
      <c r="A784" s="34">
        <v>88434</v>
      </c>
      <c r="B784" s="31" t="s">
        <v>948</v>
      </c>
      <c r="C784" s="32" t="s">
        <v>10</v>
      </c>
      <c r="D784" s="42">
        <v>0</v>
      </c>
      <c r="E784" s="42">
        <v>0</v>
      </c>
      <c r="F784" s="42">
        <v>6.61</v>
      </c>
      <c r="G784" s="42">
        <f t="shared" si="12"/>
        <v>6.61</v>
      </c>
    </row>
    <row r="785" spans="1:7" ht="25.5" x14ac:dyDescent="0.25">
      <c r="A785" s="34">
        <v>88435</v>
      </c>
      <c r="B785" s="31" t="s">
        <v>949</v>
      </c>
      <c r="C785" s="32" t="s">
        <v>10</v>
      </c>
      <c r="D785" s="42">
        <v>0</v>
      </c>
      <c r="E785" s="42">
        <v>0</v>
      </c>
      <c r="F785" s="42">
        <v>0.78</v>
      </c>
      <c r="G785" s="42">
        <f t="shared" si="12"/>
        <v>0.78</v>
      </c>
    </row>
    <row r="786" spans="1:7" ht="25.5" x14ac:dyDescent="0.25">
      <c r="A786" s="34">
        <v>88436</v>
      </c>
      <c r="B786" s="31" t="s">
        <v>950</v>
      </c>
      <c r="C786" s="32" t="s">
        <v>10</v>
      </c>
      <c r="D786" s="42">
        <v>0</v>
      </c>
      <c r="E786" s="42">
        <v>0</v>
      </c>
      <c r="F786" s="42">
        <v>8.27</v>
      </c>
      <c r="G786" s="42">
        <f t="shared" si="12"/>
        <v>8.27</v>
      </c>
    </row>
    <row r="787" spans="1:7" ht="25.5" x14ac:dyDescent="0.25">
      <c r="A787" s="34">
        <v>88437</v>
      </c>
      <c r="B787" s="31" t="s">
        <v>951</v>
      </c>
      <c r="C787" s="32" t="s">
        <v>10</v>
      </c>
      <c r="D787" s="42">
        <v>0</v>
      </c>
      <c r="E787" s="42">
        <v>0</v>
      </c>
      <c r="F787" s="42">
        <v>0</v>
      </c>
      <c r="G787" s="42">
        <f t="shared" si="12"/>
        <v>0</v>
      </c>
    </row>
    <row r="788" spans="1:7" ht="25.5" x14ac:dyDescent="0.25">
      <c r="A788" s="34">
        <v>88569</v>
      </c>
      <c r="B788" s="31" t="s">
        <v>1015</v>
      </c>
      <c r="C788" s="32" t="s">
        <v>10</v>
      </c>
      <c r="D788" s="42">
        <v>0</v>
      </c>
      <c r="E788" s="42">
        <v>0</v>
      </c>
      <c r="F788" s="42">
        <v>3.63</v>
      </c>
      <c r="G788" s="42">
        <f t="shared" si="12"/>
        <v>3.63</v>
      </c>
    </row>
    <row r="789" spans="1:7" ht="25.5" x14ac:dyDescent="0.25">
      <c r="A789" s="34">
        <v>88570</v>
      </c>
      <c r="B789" s="31" t="s">
        <v>1016</v>
      </c>
      <c r="C789" s="32" t="s">
        <v>10</v>
      </c>
      <c r="D789" s="42">
        <v>0</v>
      </c>
      <c r="E789" s="42">
        <v>0</v>
      </c>
      <c r="F789" s="42">
        <v>0.6</v>
      </c>
      <c r="G789" s="42">
        <f t="shared" si="12"/>
        <v>0.6</v>
      </c>
    </row>
    <row r="790" spans="1:7" ht="25.5" x14ac:dyDescent="0.25">
      <c r="A790" s="34">
        <v>88826</v>
      </c>
      <c r="B790" s="31" t="s">
        <v>2025</v>
      </c>
      <c r="C790" s="32" t="s">
        <v>10</v>
      </c>
      <c r="D790" s="42">
        <v>0</v>
      </c>
      <c r="E790" s="42">
        <v>0</v>
      </c>
      <c r="F790" s="42">
        <v>0.3</v>
      </c>
      <c r="G790" s="42">
        <f t="shared" si="12"/>
        <v>0.3</v>
      </c>
    </row>
    <row r="791" spans="1:7" ht="25.5" x14ac:dyDescent="0.25">
      <c r="A791" s="34">
        <v>88827</v>
      </c>
      <c r="B791" s="31" t="s">
        <v>2026</v>
      </c>
      <c r="C791" s="32" t="s">
        <v>10</v>
      </c>
      <c r="D791" s="42">
        <v>0</v>
      </c>
      <c r="E791" s="42">
        <v>0</v>
      </c>
      <c r="F791" s="42">
        <v>0.03</v>
      </c>
      <c r="G791" s="42">
        <f t="shared" si="12"/>
        <v>0.03</v>
      </c>
    </row>
    <row r="792" spans="1:7" ht="25.5" x14ac:dyDescent="0.25">
      <c r="A792" s="34">
        <v>88828</v>
      </c>
      <c r="B792" s="31" t="s">
        <v>2027</v>
      </c>
      <c r="C792" s="32" t="s">
        <v>10</v>
      </c>
      <c r="D792" s="42">
        <v>0</v>
      </c>
      <c r="E792" s="42">
        <v>0</v>
      </c>
      <c r="F792" s="42">
        <v>0.33</v>
      </c>
      <c r="G792" s="42">
        <f t="shared" si="12"/>
        <v>0.33</v>
      </c>
    </row>
    <row r="793" spans="1:7" ht="25.5" x14ac:dyDescent="0.25">
      <c r="A793" s="34">
        <v>88829</v>
      </c>
      <c r="B793" s="31" t="s">
        <v>2028</v>
      </c>
      <c r="C793" s="32" t="s">
        <v>10</v>
      </c>
      <c r="D793" s="42">
        <v>0</v>
      </c>
      <c r="E793" s="42">
        <v>0</v>
      </c>
      <c r="F793" s="42">
        <v>0</v>
      </c>
      <c r="G793" s="42">
        <f t="shared" si="12"/>
        <v>0</v>
      </c>
    </row>
    <row r="794" spans="1:7" ht="25.5" x14ac:dyDescent="0.25">
      <c r="A794" s="34">
        <v>88832</v>
      </c>
      <c r="B794" s="31" t="s">
        <v>1339</v>
      </c>
      <c r="C794" s="32" t="s">
        <v>10</v>
      </c>
      <c r="D794" s="42">
        <v>0</v>
      </c>
      <c r="E794" s="42">
        <v>0</v>
      </c>
      <c r="F794" s="42">
        <v>51.22</v>
      </c>
      <c r="G794" s="42">
        <f t="shared" si="12"/>
        <v>51.22</v>
      </c>
    </row>
    <row r="795" spans="1:7" ht="25.5" x14ac:dyDescent="0.25">
      <c r="A795" s="34">
        <v>88834</v>
      </c>
      <c r="B795" s="31" t="s">
        <v>1340</v>
      </c>
      <c r="C795" s="32" t="s">
        <v>10</v>
      </c>
      <c r="D795" s="42">
        <v>0</v>
      </c>
      <c r="E795" s="42">
        <v>0</v>
      </c>
      <c r="F795" s="42">
        <v>6.95</v>
      </c>
      <c r="G795" s="42">
        <f t="shared" si="12"/>
        <v>6.95</v>
      </c>
    </row>
    <row r="796" spans="1:7" ht="25.5" x14ac:dyDescent="0.25">
      <c r="A796" s="34">
        <v>88835</v>
      </c>
      <c r="B796" s="31" t="s">
        <v>1341</v>
      </c>
      <c r="C796" s="32" t="s">
        <v>10</v>
      </c>
      <c r="D796" s="42">
        <v>0</v>
      </c>
      <c r="E796" s="42">
        <v>0</v>
      </c>
      <c r="F796" s="42">
        <v>64.03</v>
      </c>
      <c r="G796" s="42">
        <f t="shared" si="12"/>
        <v>64.03</v>
      </c>
    </row>
    <row r="797" spans="1:7" ht="25.5" x14ac:dyDescent="0.25">
      <c r="A797" s="34">
        <v>88836</v>
      </c>
      <c r="B797" s="31" t="s">
        <v>1342</v>
      </c>
      <c r="C797" s="32" t="s">
        <v>10</v>
      </c>
      <c r="D797" s="42">
        <v>62.09</v>
      </c>
      <c r="E797" s="42">
        <v>0</v>
      </c>
      <c r="F797" s="42">
        <v>0</v>
      </c>
      <c r="G797" s="42">
        <f t="shared" si="12"/>
        <v>62.09</v>
      </c>
    </row>
    <row r="798" spans="1:7" ht="25.5" x14ac:dyDescent="0.25">
      <c r="A798" s="34">
        <v>88839</v>
      </c>
      <c r="B798" s="31" t="s">
        <v>1407</v>
      </c>
      <c r="C798" s="32" t="s">
        <v>10</v>
      </c>
      <c r="D798" s="42">
        <v>33.770000000000003</v>
      </c>
      <c r="E798" s="42">
        <v>0</v>
      </c>
      <c r="F798" s="42">
        <v>0</v>
      </c>
      <c r="G798" s="42">
        <f t="shared" si="12"/>
        <v>33.770000000000003</v>
      </c>
    </row>
    <row r="799" spans="1:7" ht="25.5" x14ac:dyDescent="0.25">
      <c r="A799" s="34">
        <v>88840</v>
      </c>
      <c r="B799" s="31" t="s">
        <v>1408</v>
      </c>
      <c r="C799" s="32" t="s">
        <v>10</v>
      </c>
      <c r="D799" s="42">
        <v>7.6</v>
      </c>
      <c r="E799" s="42">
        <v>0</v>
      </c>
      <c r="F799" s="42">
        <v>0</v>
      </c>
      <c r="G799" s="42">
        <f t="shared" si="12"/>
        <v>7.6</v>
      </c>
    </row>
    <row r="800" spans="1:7" ht="25.5" x14ac:dyDescent="0.25">
      <c r="A800" s="34">
        <v>88841</v>
      </c>
      <c r="B800" s="31" t="s">
        <v>1409</v>
      </c>
      <c r="C800" s="32" t="s">
        <v>10</v>
      </c>
      <c r="D800" s="42">
        <v>60.37</v>
      </c>
      <c r="E800" s="42">
        <v>0</v>
      </c>
      <c r="F800" s="42">
        <v>0</v>
      </c>
      <c r="G800" s="42">
        <f t="shared" si="12"/>
        <v>60.37</v>
      </c>
    </row>
    <row r="801" spans="1:7" ht="25.5" x14ac:dyDescent="0.25">
      <c r="A801" s="34">
        <v>88842</v>
      </c>
      <c r="B801" s="31" t="s">
        <v>1410</v>
      </c>
      <c r="C801" s="32" t="s">
        <v>10</v>
      </c>
      <c r="D801" s="42">
        <v>76</v>
      </c>
      <c r="E801" s="42">
        <v>0</v>
      </c>
      <c r="F801" s="42">
        <v>0</v>
      </c>
      <c r="G801" s="42">
        <f t="shared" si="12"/>
        <v>76</v>
      </c>
    </row>
    <row r="802" spans="1:7" ht="38.25" x14ac:dyDescent="0.25">
      <c r="A802" s="34">
        <v>88847</v>
      </c>
      <c r="B802" s="31" t="s">
        <v>1547</v>
      </c>
      <c r="C802" s="32" t="s">
        <v>10</v>
      </c>
      <c r="D802" s="42">
        <v>0</v>
      </c>
      <c r="E802" s="42">
        <v>0</v>
      </c>
      <c r="F802" s="42">
        <v>20.88</v>
      </c>
      <c r="G802" s="42">
        <f t="shared" si="12"/>
        <v>20.88</v>
      </c>
    </row>
    <row r="803" spans="1:7" ht="38.25" x14ac:dyDescent="0.25">
      <c r="A803" s="34">
        <v>88848</v>
      </c>
      <c r="B803" s="31" t="s">
        <v>1548</v>
      </c>
      <c r="C803" s="32" t="s">
        <v>10</v>
      </c>
      <c r="D803" s="42">
        <v>0</v>
      </c>
      <c r="E803" s="42">
        <v>0</v>
      </c>
      <c r="F803" s="42">
        <v>4.38</v>
      </c>
      <c r="G803" s="42">
        <f t="shared" si="12"/>
        <v>4.38</v>
      </c>
    </row>
    <row r="804" spans="1:7" ht="25.5" x14ac:dyDescent="0.25">
      <c r="A804" s="34">
        <v>88853</v>
      </c>
      <c r="B804" s="31" t="s">
        <v>1035</v>
      </c>
      <c r="C804" s="32" t="s">
        <v>10</v>
      </c>
      <c r="D804" s="42">
        <v>0</v>
      </c>
      <c r="E804" s="42">
        <v>0</v>
      </c>
      <c r="F804" s="42">
        <v>0.23</v>
      </c>
      <c r="G804" s="42">
        <f t="shared" si="12"/>
        <v>0.23</v>
      </c>
    </row>
    <row r="805" spans="1:7" ht="25.5" x14ac:dyDescent="0.25">
      <c r="A805" s="34">
        <v>88854</v>
      </c>
      <c r="B805" s="31" t="s">
        <v>1036</v>
      </c>
      <c r="C805" s="32" t="s">
        <v>10</v>
      </c>
      <c r="D805" s="42">
        <v>0</v>
      </c>
      <c r="E805" s="42">
        <v>0</v>
      </c>
      <c r="F805" s="42">
        <v>0.02</v>
      </c>
      <c r="G805" s="42">
        <f t="shared" si="12"/>
        <v>0.02</v>
      </c>
    </row>
    <row r="806" spans="1:7" ht="25.5" x14ac:dyDescent="0.25">
      <c r="A806" s="34">
        <v>88855</v>
      </c>
      <c r="B806" s="31" t="s">
        <v>1506</v>
      </c>
      <c r="C806" s="32" t="s">
        <v>10</v>
      </c>
      <c r="D806" s="42">
        <v>0</v>
      </c>
      <c r="E806" s="42">
        <v>0</v>
      </c>
      <c r="F806" s="42">
        <v>3.91</v>
      </c>
      <c r="G806" s="42">
        <f t="shared" si="12"/>
        <v>3.91</v>
      </c>
    </row>
    <row r="807" spans="1:7" ht="25.5" x14ac:dyDescent="0.25">
      <c r="A807" s="34">
        <v>88856</v>
      </c>
      <c r="B807" s="31" t="s">
        <v>1507</v>
      </c>
      <c r="C807" s="32" t="s">
        <v>10</v>
      </c>
      <c r="D807" s="42">
        <v>0</v>
      </c>
      <c r="E807" s="42">
        <v>0</v>
      </c>
      <c r="F807" s="42">
        <v>0.54</v>
      </c>
      <c r="G807" s="42">
        <f t="shared" si="12"/>
        <v>0.54</v>
      </c>
    </row>
    <row r="808" spans="1:7" ht="38.25" x14ac:dyDescent="0.25">
      <c r="A808" s="34">
        <v>88857</v>
      </c>
      <c r="B808" s="31" t="s">
        <v>1323</v>
      </c>
      <c r="C808" s="32" t="s">
        <v>10</v>
      </c>
      <c r="D808" s="42">
        <v>0</v>
      </c>
      <c r="E808" s="42">
        <v>0</v>
      </c>
      <c r="F808" s="42">
        <v>26.99</v>
      </c>
      <c r="G808" s="42">
        <f t="shared" si="12"/>
        <v>26.99</v>
      </c>
    </row>
    <row r="809" spans="1:7" ht="38.25" x14ac:dyDescent="0.25">
      <c r="A809" s="34">
        <v>88858</v>
      </c>
      <c r="B809" s="31" t="s">
        <v>1324</v>
      </c>
      <c r="C809" s="32" t="s">
        <v>10</v>
      </c>
      <c r="D809" s="42">
        <v>0</v>
      </c>
      <c r="E809" s="42">
        <v>0</v>
      </c>
      <c r="F809" s="42">
        <v>3.66</v>
      </c>
      <c r="G809" s="42">
        <f t="shared" si="12"/>
        <v>3.66</v>
      </c>
    </row>
    <row r="810" spans="1:7" ht="38.25" x14ac:dyDescent="0.25">
      <c r="A810" s="34">
        <v>88859</v>
      </c>
      <c r="B810" s="31" t="s">
        <v>1325</v>
      </c>
      <c r="C810" s="32" t="s">
        <v>10</v>
      </c>
      <c r="D810" s="42">
        <v>0</v>
      </c>
      <c r="E810" s="42">
        <v>0</v>
      </c>
      <c r="F810" s="42">
        <v>24</v>
      </c>
      <c r="G810" s="42">
        <f t="shared" si="12"/>
        <v>24</v>
      </c>
    </row>
    <row r="811" spans="1:7" ht="38.25" x14ac:dyDescent="0.25">
      <c r="A811" s="34">
        <v>88860</v>
      </c>
      <c r="B811" s="31" t="s">
        <v>1326</v>
      </c>
      <c r="C811" s="32" t="s">
        <v>10</v>
      </c>
      <c r="D811" s="42">
        <v>0</v>
      </c>
      <c r="E811" s="42">
        <v>0</v>
      </c>
      <c r="F811" s="42">
        <v>3.25</v>
      </c>
      <c r="G811" s="42">
        <f t="shared" si="12"/>
        <v>3.25</v>
      </c>
    </row>
    <row r="812" spans="1:7" ht="25.5" x14ac:dyDescent="0.25">
      <c r="A812" s="34">
        <v>88900</v>
      </c>
      <c r="B812" s="31" t="s">
        <v>1343</v>
      </c>
      <c r="C812" s="32" t="s">
        <v>10</v>
      </c>
      <c r="D812" s="42">
        <v>0</v>
      </c>
      <c r="E812" s="42">
        <v>0</v>
      </c>
      <c r="F812" s="42">
        <v>59.73</v>
      </c>
      <c r="G812" s="42">
        <f t="shared" si="12"/>
        <v>59.73</v>
      </c>
    </row>
    <row r="813" spans="1:7" ht="25.5" x14ac:dyDescent="0.25">
      <c r="A813" s="34">
        <v>88902</v>
      </c>
      <c r="B813" s="31" t="s">
        <v>1344</v>
      </c>
      <c r="C813" s="32" t="s">
        <v>10</v>
      </c>
      <c r="D813" s="42">
        <v>0</v>
      </c>
      <c r="E813" s="42">
        <v>0</v>
      </c>
      <c r="F813" s="42">
        <v>8.1</v>
      </c>
      <c r="G813" s="42">
        <f t="shared" si="12"/>
        <v>8.1</v>
      </c>
    </row>
    <row r="814" spans="1:7" ht="25.5" x14ac:dyDescent="0.25">
      <c r="A814" s="34">
        <v>88903</v>
      </c>
      <c r="B814" s="31" t="s">
        <v>1345</v>
      </c>
      <c r="C814" s="32" t="s">
        <v>10</v>
      </c>
      <c r="D814" s="42">
        <v>0</v>
      </c>
      <c r="E814" s="42">
        <v>0</v>
      </c>
      <c r="F814" s="42">
        <v>74.66</v>
      </c>
      <c r="G814" s="42">
        <f t="shared" si="12"/>
        <v>74.66</v>
      </c>
    </row>
    <row r="815" spans="1:7" ht="25.5" x14ac:dyDescent="0.25">
      <c r="A815" s="34">
        <v>88904</v>
      </c>
      <c r="B815" s="31" t="s">
        <v>1346</v>
      </c>
      <c r="C815" s="32" t="s">
        <v>10</v>
      </c>
      <c r="D815" s="42">
        <v>87.47</v>
      </c>
      <c r="E815" s="42">
        <v>0</v>
      </c>
      <c r="F815" s="42">
        <v>0</v>
      </c>
      <c r="G815" s="42">
        <f t="shared" si="12"/>
        <v>87.47</v>
      </c>
    </row>
    <row r="816" spans="1:7" ht="25.5" x14ac:dyDescent="0.25">
      <c r="A816" s="34">
        <v>89009</v>
      </c>
      <c r="B816" s="31" t="s">
        <v>1411</v>
      </c>
      <c r="C816" s="32" t="s">
        <v>10</v>
      </c>
      <c r="D816" s="42">
        <v>0</v>
      </c>
      <c r="E816" s="42">
        <v>0</v>
      </c>
      <c r="F816" s="42">
        <v>41.82</v>
      </c>
      <c r="G816" s="42">
        <f t="shared" si="12"/>
        <v>41.82</v>
      </c>
    </row>
    <row r="817" spans="1:7" ht="25.5" x14ac:dyDescent="0.25">
      <c r="A817" s="34">
        <v>89010</v>
      </c>
      <c r="B817" s="31" t="s">
        <v>1412</v>
      </c>
      <c r="C817" s="32" t="s">
        <v>10</v>
      </c>
      <c r="D817" s="42">
        <v>0</v>
      </c>
      <c r="E817" s="42">
        <v>0</v>
      </c>
      <c r="F817" s="42">
        <v>9.41</v>
      </c>
      <c r="G817" s="42">
        <f t="shared" si="12"/>
        <v>9.41</v>
      </c>
    </row>
    <row r="818" spans="1:7" ht="38.25" x14ac:dyDescent="0.25">
      <c r="A818" s="34">
        <v>89011</v>
      </c>
      <c r="B818" s="31" t="s">
        <v>1327</v>
      </c>
      <c r="C818" s="32" t="s">
        <v>10</v>
      </c>
      <c r="D818" s="42">
        <v>0</v>
      </c>
      <c r="E818" s="42">
        <v>0</v>
      </c>
      <c r="F818" s="42">
        <v>26.04</v>
      </c>
      <c r="G818" s="42">
        <f t="shared" si="12"/>
        <v>26.04</v>
      </c>
    </row>
    <row r="819" spans="1:7" ht="38.25" x14ac:dyDescent="0.25">
      <c r="A819" s="34">
        <v>89012</v>
      </c>
      <c r="B819" s="31" t="s">
        <v>1328</v>
      </c>
      <c r="C819" s="32" t="s">
        <v>10</v>
      </c>
      <c r="D819" s="42">
        <v>0</v>
      </c>
      <c r="E819" s="42">
        <v>0</v>
      </c>
      <c r="F819" s="42">
        <v>3.53</v>
      </c>
      <c r="G819" s="42">
        <f t="shared" si="12"/>
        <v>3.53</v>
      </c>
    </row>
    <row r="820" spans="1:7" ht="25.5" x14ac:dyDescent="0.25">
      <c r="A820" s="34">
        <v>89013</v>
      </c>
      <c r="B820" s="31" t="s">
        <v>1413</v>
      </c>
      <c r="C820" s="32" t="s">
        <v>10</v>
      </c>
      <c r="D820" s="42">
        <v>0</v>
      </c>
      <c r="E820" s="42">
        <v>0</v>
      </c>
      <c r="F820" s="42">
        <v>137.01</v>
      </c>
      <c r="G820" s="42">
        <f t="shared" si="12"/>
        <v>137.01</v>
      </c>
    </row>
    <row r="821" spans="1:7" ht="25.5" x14ac:dyDescent="0.25">
      <c r="A821" s="34">
        <v>89014</v>
      </c>
      <c r="B821" s="31" t="s">
        <v>1414</v>
      </c>
      <c r="C821" s="32" t="s">
        <v>10</v>
      </c>
      <c r="D821" s="42">
        <v>0</v>
      </c>
      <c r="E821" s="42">
        <v>0</v>
      </c>
      <c r="F821" s="42">
        <v>30.83</v>
      </c>
      <c r="G821" s="42">
        <f t="shared" si="12"/>
        <v>30.83</v>
      </c>
    </row>
    <row r="822" spans="1:7" ht="25.5" x14ac:dyDescent="0.25">
      <c r="A822" s="34">
        <v>89015</v>
      </c>
      <c r="B822" s="31" t="s">
        <v>1653</v>
      </c>
      <c r="C822" s="32" t="s">
        <v>10</v>
      </c>
      <c r="D822" s="42">
        <v>0</v>
      </c>
      <c r="E822" s="42">
        <v>0</v>
      </c>
      <c r="F822" s="42">
        <v>4.5199999999999996</v>
      </c>
      <c r="G822" s="42">
        <f t="shared" si="12"/>
        <v>4.5199999999999996</v>
      </c>
    </row>
    <row r="823" spans="1:7" ht="25.5" x14ac:dyDescent="0.25">
      <c r="A823" s="34">
        <v>89016</v>
      </c>
      <c r="B823" s="31" t="s">
        <v>1654</v>
      </c>
      <c r="C823" s="32" t="s">
        <v>10</v>
      </c>
      <c r="D823" s="42">
        <v>0</v>
      </c>
      <c r="E823" s="42">
        <v>0</v>
      </c>
      <c r="F823" s="42">
        <v>0.61</v>
      </c>
      <c r="G823" s="42">
        <f t="shared" si="12"/>
        <v>0.61</v>
      </c>
    </row>
    <row r="824" spans="1:7" ht="25.5" x14ac:dyDescent="0.25">
      <c r="A824" s="34">
        <v>89017</v>
      </c>
      <c r="B824" s="31" t="s">
        <v>1415</v>
      </c>
      <c r="C824" s="32" t="s">
        <v>10</v>
      </c>
      <c r="D824" s="42">
        <v>0</v>
      </c>
      <c r="E824" s="42">
        <v>0</v>
      </c>
      <c r="F824" s="42">
        <v>41.57</v>
      </c>
      <c r="G824" s="42">
        <f t="shared" si="12"/>
        <v>41.57</v>
      </c>
    </row>
    <row r="825" spans="1:7" x14ac:dyDescent="0.25">
      <c r="A825" s="34">
        <v>89018</v>
      </c>
      <c r="B825" s="31" t="s">
        <v>1416</v>
      </c>
      <c r="C825" s="32" t="s">
        <v>10</v>
      </c>
      <c r="D825" s="42">
        <v>0</v>
      </c>
      <c r="E825" s="42">
        <v>0</v>
      </c>
      <c r="F825" s="42">
        <v>9.35</v>
      </c>
      <c r="G825" s="42">
        <f t="shared" si="12"/>
        <v>9.35</v>
      </c>
    </row>
    <row r="826" spans="1:7" ht="25.5" x14ac:dyDescent="0.25">
      <c r="A826" s="34">
        <v>89019</v>
      </c>
      <c r="B826" s="31" t="s">
        <v>1023</v>
      </c>
      <c r="C826" s="32" t="s">
        <v>10</v>
      </c>
      <c r="D826" s="42">
        <v>0</v>
      </c>
      <c r="E826" s="42">
        <v>0</v>
      </c>
      <c r="F826" s="42">
        <v>0.41</v>
      </c>
      <c r="G826" s="42">
        <f t="shared" si="12"/>
        <v>0.41</v>
      </c>
    </row>
    <row r="827" spans="1:7" ht="25.5" x14ac:dyDescent="0.25">
      <c r="A827" s="34">
        <v>89020</v>
      </c>
      <c r="B827" s="31" t="s">
        <v>1024</v>
      </c>
      <c r="C827" s="32" t="s">
        <v>10</v>
      </c>
      <c r="D827" s="42">
        <v>0</v>
      </c>
      <c r="E827" s="42">
        <v>0</v>
      </c>
      <c r="F827" s="42">
        <v>0.04</v>
      </c>
      <c r="G827" s="42">
        <f t="shared" si="12"/>
        <v>0.04</v>
      </c>
    </row>
    <row r="828" spans="1:7" x14ac:dyDescent="0.25">
      <c r="A828" s="34">
        <v>89023</v>
      </c>
      <c r="B828" s="31" t="s">
        <v>1641</v>
      </c>
      <c r="C828" s="32" t="s">
        <v>10</v>
      </c>
      <c r="D828" s="42">
        <v>0</v>
      </c>
      <c r="E828" s="42">
        <v>0</v>
      </c>
      <c r="F828" s="42">
        <v>3.69</v>
      </c>
      <c r="G828" s="42">
        <f t="shared" si="12"/>
        <v>3.69</v>
      </c>
    </row>
    <row r="829" spans="1:7" x14ac:dyDescent="0.25">
      <c r="A829" s="34">
        <v>89024</v>
      </c>
      <c r="B829" s="31" t="s">
        <v>1642</v>
      </c>
      <c r="C829" s="32" t="s">
        <v>10</v>
      </c>
      <c r="D829" s="42">
        <v>0</v>
      </c>
      <c r="E829" s="42">
        <v>0</v>
      </c>
      <c r="F829" s="42">
        <v>0.65</v>
      </c>
      <c r="G829" s="42">
        <f t="shared" si="12"/>
        <v>0.65</v>
      </c>
    </row>
    <row r="830" spans="1:7" x14ac:dyDescent="0.25">
      <c r="A830" s="34">
        <v>89025</v>
      </c>
      <c r="B830" s="31" t="s">
        <v>1643</v>
      </c>
      <c r="C830" s="32" t="s">
        <v>10</v>
      </c>
      <c r="D830" s="42">
        <v>0</v>
      </c>
      <c r="E830" s="42">
        <v>0</v>
      </c>
      <c r="F830" s="42">
        <v>4.6100000000000003</v>
      </c>
      <c r="G830" s="42">
        <f t="shared" si="12"/>
        <v>4.6100000000000003</v>
      </c>
    </row>
    <row r="831" spans="1:7" ht="25.5" x14ac:dyDescent="0.25">
      <c r="A831" s="34">
        <v>89026</v>
      </c>
      <c r="B831" s="31" t="s">
        <v>1644</v>
      </c>
      <c r="C831" s="32" t="s">
        <v>10</v>
      </c>
      <c r="D831" s="42">
        <v>166.27</v>
      </c>
      <c r="E831" s="42">
        <v>0</v>
      </c>
      <c r="F831" s="42">
        <v>0</v>
      </c>
      <c r="G831" s="42">
        <f t="shared" si="12"/>
        <v>166.27</v>
      </c>
    </row>
    <row r="832" spans="1:7" ht="25.5" x14ac:dyDescent="0.25">
      <c r="A832" s="34">
        <v>89029</v>
      </c>
      <c r="B832" s="31" t="s">
        <v>1417</v>
      </c>
      <c r="C832" s="32" t="s">
        <v>10</v>
      </c>
      <c r="D832" s="42">
        <v>0</v>
      </c>
      <c r="E832" s="42">
        <v>0</v>
      </c>
      <c r="F832" s="42">
        <v>32.26</v>
      </c>
      <c r="G832" s="42">
        <f t="shared" si="12"/>
        <v>32.26</v>
      </c>
    </row>
    <row r="833" spans="1:7" ht="25.5" x14ac:dyDescent="0.25">
      <c r="A833" s="34">
        <v>89030</v>
      </c>
      <c r="B833" s="31" t="s">
        <v>1418</v>
      </c>
      <c r="C833" s="32" t="s">
        <v>10</v>
      </c>
      <c r="D833" s="42">
        <v>0</v>
      </c>
      <c r="E833" s="42">
        <v>0</v>
      </c>
      <c r="F833" s="42">
        <v>7.26</v>
      </c>
      <c r="G833" s="42">
        <f t="shared" si="12"/>
        <v>7.26</v>
      </c>
    </row>
    <row r="834" spans="1:7" ht="25.5" x14ac:dyDescent="0.25">
      <c r="A834" s="34">
        <v>89033</v>
      </c>
      <c r="B834" s="31" t="s">
        <v>1387</v>
      </c>
      <c r="C834" s="32" t="s">
        <v>10</v>
      </c>
      <c r="D834" s="42">
        <v>0</v>
      </c>
      <c r="E834" s="42">
        <v>0</v>
      </c>
      <c r="F834" s="42">
        <v>14.49</v>
      </c>
      <c r="G834" s="42">
        <f t="shared" si="12"/>
        <v>14.49</v>
      </c>
    </row>
    <row r="835" spans="1:7" x14ac:dyDescent="0.25">
      <c r="A835" s="34">
        <v>89034</v>
      </c>
      <c r="B835" s="31" t="s">
        <v>1388</v>
      </c>
      <c r="C835" s="32" t="s">
        <v>10</v>
      </c>
      <c r="D835" s="42">
        <v>0</v>
      </c>
      <c r="E835" s="42">
        <v>0</v>
      </c>
      <c r="F835" s="42">
        <v>2.0099999999999998</v>
      </c>
      <c r="G835" s="42">
        <f t="shared" ref="G835:G898" si="13">SUM(D835:F835)</f>
        <v>2.0099999999999998</v>
      </c>
    </row>
    <row r="836" spans="1:7" ht="25.5" x14ac:dyDescent="0.25">
      <c r="A836" s="34">
        <v>89128</v>
      </c>
      <c r="B836" s="31" t="s">
        <v>1307</v>
      </c>
      <c r="C836" s="32" t="s">
        <v>10</v>
      </c>
      <c r="D836" s="42">
        <v>0</v>
      </c>
      <c r="E836" s="42">
        <v>0</v>
      </c>
      <c r="F836" s="42">
        <v>40.93</v>
      </c>
      <c r="G836" s="42">
        <f t="shared" si="13"/>
        <v>40.93</v>
      </c>
    </row>
    <row r="837" spans="1:7" ht="25.5" x14ac:dyDescent="0.25">
      <c r="A837" s="34">
        <v>89129</v>
      </c>
      <c r="B837" s="31" t="s">
        <v>1308</v>
      </c>
      <c r="C837" s="32" t="s">
        <v>10</v>
      </c>
      <c r="D837" s="42">
        <v>0</v>
      </c>
      <c r="E837" s="42">
        <v>0</v>
      </c>
      <c r="F837" s="42">
        <v>5.55</v>
      </c>
      <c r="G837" s="42">
        <f t="shared" si="13"/>
        <v>5.55</v>
      </c>
    </row>
    <row r="838" spans="1:7" ht="25.5" x14ac:dyDescent="0.25">
      <c r="A838" s="34">
        <v>89130</v>
      </c>
      <c r="B838" s="31" t="s">
        <v>1309</v>
      </c>
      <c r="C838" s="32" t="s">
        <v>10</v>
      </c>
      <c r="D838" s="42">
        <v>0</v>
      </c>
      <c r="E838" s="42">
        <v>0</v>
      </c>
      <c r="F838" s="42">
        <v>56.76</v>
      </c>
      <c r="G838" s="42">
        <f t="shared" si="13"/>
        <v>56.76</v>
      </c>
    </row>
    <row r="839" spans="1:7" ht="25.5" x14ac:dyDescent="0.25">
      <c r="A839" s="34">
        <v>89131</v>
      </c>
      <c r="B839" s="31" t="s">
        <v>1310</v>
      </c>
      <c r="C839" s="32" t="s">
        <v>10</v>
      </c>
      <c r="D839" s="42">
        <v>0</v>
      </c>
      <c r="E839" s="42">
        <v>0</v>
      </c>
      <c r="F839" s="42">
        <v>7.7</v>
      </c>
      <c r="G839" s="42">
        <f t="shared" si="13"/>
        <v>7.7</v>
      </c>
    </row>
    <row r="840" spans="1:7" ht="38.25" x14ac:dyDescent="0.25">
      <c r="A840" s="34">
        <v>89210</v>
      </c>
      <c r="B840" s="31" t="s">
        <v>1480</v>
      </c>
      <c r="C840" s="32" t="s">
        <v>10</v>
      </c>
      <c r="D840" s="42">
        <v>0</v>
      </c>
      <c r="E840" s="42">
        <v>0</v>
      </c>
      <c r="F840" s="42">
        <v>32.39</v>
      </c>
      <c r="G840" s="42">
        <f t="shared" si="13"/>
        <v>32.39</v>
      </c>
    </row>
    <row r="841" spans="1:7" ht="25.5" x14ac:dyDescent="0.25">
      <c r="A841" s="34">
        <v>89211</v>
      </c>
      <c r="B841" s="31" t="s">
        <v>1481</v>
      </c>
      <c r="C841" s="32" t="s">
        <v>10</v>
      </c>
      <c r="D841" s="42">
        <v>0</v>
      </c>
      <c r="E841" s="42">
        <v>0</v>
      </c>
      <c r="F841" s="42">
        <v>4.49</v>
      </c>
      <c r="G841" s="42">
        <f t="shared" si="13"/>
        <v>4.49</v>
      </c>
    </row>
    <row r="842" spans="1:7" ht="25.5" x14ac:dyDescent="0.25">
      <c r="A842" s="34">
        <v>89212</v>
      </c>
      <c r="B842" s="31" t="s">
        <v>1128</v>
      </c>
      <c r="C842" s="32" t="s">
        <v>10</v>
      </c>
      <c r="D842" s="42">
        <v>0</v>
      </c>
      <c r="E842" s="42">
        <v>0</v>
      </c>
      <c r="F842" s="42">
        <v>28.91</v>
      </c>
      <c r="G842" s="42">
        <f t="shared" si="13"/>
        <v>28.91</v>
      </c>
    </row>
    <row r="843" spans="1:7" ht="25.5" x14ac:dyDescent="0.25">
      <c r="A843" s="34">
        <v>89213</v>
      </c>
      <c r="B843" s="31" t="s">
        <v>1129</v>
      </c>
      <c r="C843" s="32" t="s">
        <v>10</v>
      </c>
      <c r="D843" s="42">
        <v>0</v>
      </c>
      <c r="E843" s="42">
        <v>0</v>
      </c>
      <c r="F843" s="42">
        <v>4.55</v>
      </c>
      <c r="G843" s="42">
        <f t="shared" si="13"/>
        <v>4.55</v>
      </c>
    </row>
    <row r="844" spans="1:7" ht="25.5" x14ac:dyDescent="0.25">
      <c r="A844" s="34">
        <v>89214</v>
      </c>
      <c r="B844" s="31" t="s">
        <v>1130</v>
      </c>
      <c r="C844" s="32" t="s">
        <v>10</v>
      </c>
      <c r="D844" s="42">
        <v>0</v>
      </c>
      <c r="E844" s="42">
        <v>0</v>
      </c>
      <c r="F844" s="42">
        <v>27.14</v>
      </c>
      <c r="G844" s="42">
        <f t="shared" si="13"/>
        <v>27.14</v>
      </c>
    </row>
    <row r="845" spans="1:7" ht="25.5" x14ac:dyDescent="0.25">
      <c r="A845" s="34">
        <v>89215</v>
      </c>
      <c r="B845" s="31" t="s">
        <v>1131</v>
      </c>
      <c r="C845" s="32" t="s">
        <v>10</v>
      </c>
      <c r="D845" s="42">
        <v>90.32</v>
      </c>
      <c r="E845" s="42">
        <v>0</v>
      </c>
      <c r="F845" s="42">
        <v>0</v>
      </c>
      <c r="G845" s="42">
        <f t="shared" si="13"/>
        <v>90.32</v>
      </c>
    </row>
    <row r="846" spans="1:7" ht="25.5" x14ac:dyDescent="0.25">
      <c r="A846" s="34">
        <v>89221</v>
      </c>
      <c r="B846" s="31" t="s">
        <v>873</v>
      </c>
      <c r="C846" s="32" t="s">
        <v>10</v>
      </c>
      <c r="D846" s="42">
        <v>0</v>
      </c>
      <c r="E846" s="42">
        <v>0</v>
      </c>
      <c r="F846" s="42">
        <v>1.24</v>
      </c>
      <c r="G846" s="42">
        <f t="shared" si="13"/>
        <v>1.24</v>
      </c>
    </row>
    <row r="847" spans="1:7" ht="25.5" x14ac:dyDescent="0.25">
      <c r="A847" s="34">
        <v>89222</v>
      </c>
      <c r="B847" s="31" t="s">
        <v>874</v>
      </c>
      <c r="C847" s="32" t="s">
        <v>10</v>
      </c>
      <c r="D847" s="42">
        <v>0</v>
      </c>
      <c r="E847" s="42">
        <v>0</v>
      </c>
      <c r="F847" s="42">
        <v>0.14000000000000001</v>
      </c>
      <c r="G847" s="42">
        <f t="shared" si="13"/>
        <v>0.14000000000000001</v>
      </c>
    </row>
    <row r="848" spans="1:7" ht="25.5" x14ac:dyDescent="0.25">
      <c r="A848" s="34">
        <v>89223</v>
      </c>
      <c r="B848" s="31" t="s">
        <v>875</v>
      </c>
      <c r="C848" s="32" t="s">
        <v>10</v>
      </c>
      <c r="D848" s="42">
        <v>0</v>
      </c>
      <c r="E848" s="42">
        <v>0</v>
      </c>
      <c r="F848" s="42">
        <v>1.36</v>
      </c>
      <c r="G848" s="42">
        <f t="shared" si="13"/>
        <v>1.36</v>
      </c>
    </row>
    <row r="849" spans="1:7" ht="25.5" x14ac:dyDescent="0.25">
      <c r="A849" s="34">
        <v>89224</v>
      </c>
      <c r="B849" s="31" t="s">
        <v>876</v>
      </c>
      <c r="C849" s="32" t="s">
        <v>10</v>
      </c>
      <c r="D849" s="42">
        <v>0</v>
      </c>
      <c r="E849" s="42">
        <v>0</v>
      </c>
      <c r="F849" s="42">
        <v>0</v>
      </c>
      <c r="G849" s="42">
        <f t="shared" si="13"/>
        <v>0</v>
      </c>
    </row>
    <row r="850" spans="1:7" ht="25.5" x14ac:dyDescent="0.25">
      <c r="A850" s="34">
        <v>89228</v>
      </c>
      <c r="B850" s="31" t="s">
        <v>1512</v>
      </c>
      <c r="C850" s="32" t="s">
        <v>10</v>
      </c>
      <c r="D850" s="42">
        <v>0</v>
      </c>
      <c r="E850" s="42">
        <v>0</v>
      </c>
      <c r="F850" s="42">
        <v>54.8</v>
      </c>
      <c r="G850" s="42">
        <f t="shared" si="13"/>
        <v>54.8</v>
      </c>
    </row>
    <row r="851" spans="1:7" ht="25.5" x14ac:dyDescent="0.25">
      <c r="A851" s="34">
        <v>89229</v>
      </c>
      <c r="B851" s="31" t="s">
        <v>1513</v>
      </c>
      <c r="C851" s="32" t="s">
        <v>10</v>
      </c>
      <c r="D851" s="42">
        <v>0</v>
      </c>
      <c r="E851" s="42">
        <v>0</v>
      </c>
      <c r="F851" s="42">
        <v>9.86</v>
      </c>
      <c r="G851" s="42">
        <f t="shared" si="13"/>
        <v>9.86</v>
      </c>
    </row>
    <row r="852" spans="1:7" ht="25.5" x14ac:dyDescent="0.25">
      <c r="A852" s="34">
        <v>89230</v>
      </c>
      <c r="B852" s="31" t="s">
        <v>1134</v>
      </c>
      <c r="C852" s="32" t="s">
        <v>10</v>
      </c>
      <c r="D852" s="42">
        <v>0</v>
      </c>
      <c r="E852" s="42">
        <v>0</v>
      </c>
      <c r="F852" s="42">
        <v>140.84</v>
      </c>
      <c r="G852" s="42">
        <f t="shared" si="13"/>
        <v>140.84</v>
      </c>
    </row>
    <row r="853" spans="1:7" ht="25.5" x14ac:dyDescent="0.25">
      <c r="A853" s="34">
        <v>89231</v>
      </c>
      <c r="B853" s="31" t="s">
        <v>1135</v>
      </c>
      <c r="C853" s="32" t="s">
        <v>10</v>
      </c>
      <c r="D853" s="42">
        <v>0</v>
      </c>
      <c r="E853" s="42">
        <v>0</v>
      </c>
      <c r="F853" s="42">
        <v>22.31</v>
      </c>
      <c r="G853" s="42">
        <f t="shared" si="13"/>
        <v>22.31</v>
      </c>
    </row>
    <row r="854" spans="1:7" ht="25.5" x14ac:dyDescent="0.25">
      <c r="A854" s="34">
        <v>89232</v>
      </c>
      <c r="B854" s="31" t="s">
        <v>1136</v>
      </c>
      <c r="C854" s="32" t="s">
        <v>10</v>
      </c>
      <c r="D854" s="42">
        <v>0</v>
      </c>
      <c r="E854" s="42">
        <v>0</v>
      </c>
      <c r="F854" s="42">
        <v>251.22</v>
      </c>
      <c r="G854" s="42">
        <f t="shared" si="13"/>
        <v>251.22</v>
      </c>
    </row>
    <row r="855" spans="1:7" ht="25.5" x14ac:dyDescent="0.25">
      <c r="A855" s="34">
        <v>89233</v>
      </c>
      <c r="B855" s="31" t="s">
        <v>1137</v>
      </c>
      <c r="C855" s="32" t="s">
        <v>10</v>
      </c>
      <c r="D855" s="42">
        <v>162.55000000000001</v>
      </c>
      <c r="E855" s="42">
        <v>0</v>
      </c>
      <c r="F855" s="42">
        <v>0</v>
      </c>
      <c r="G855" s="42">
        <f t="shared" si="13"/>
        <v>162.55000000000001</v>
      </c>
    </row>
    <row r="856" spans="1:7" ht="25.5" x14ac:dyDescent="0.25">
      <c r="A856" s="34">
        <v>89236</v>
      </c>
      <c r="B856" s="31" t="s">
        <v>1138</v>
      </c>
      <c r="C856" s="32" t="s">
        <v>10</v>
      </c>
      <c r="D856" s="42">
        <v>0</v>
      </c>
      <c r="E856" s="42">
        <v>0</v>
      </c>
      <c r="F856" s="42">
        <v>329</v>
      </c>
      <c r="G856" s="42">
        <f t="shared" si="13"/>
        <v>329</v>
      </c>
    </row>
    <row r="857" spans="1:7" ht="25.5" x14ac:dyDescent="0.25">
      <c r="A857" s="34">
        <v>89237</v>
      </c>
      <c r="B857" s="31" t="s">
        <v>1139</v>
      </c>
      <c r="C857" s="32" t="s">
        <v>10</v>
      </c>
      <c r="D857" s="42">
        <v>0</v>
      </c>
      <c r="E857" s="42">
        <v>0</v>
      </c>
      <c r="F857" s="42">
        <v>52.13</v>
      </c>
      <c r="G857" s="42">
        <f t="shared" si="13"/>
        <v>52.13</v>
      </c>
    </row>
    <row r="858" spans="1:7" ht="25.5" x14ac:dyDescent="0.25">
      <c r="A858" s="34">
        <v>89238</v>
      </c>
      <c r="B858" s="31" t="s">
        <v>1140</v>
      </c>
      <c r="C858" s="32" t="s">
        <v>10</v>
      </c>
      <c r="D858" s="42">
        <v>0</v>
      </c>
      <c r="E858" s="42">
        <v>0</v>
      </c>
      <c r="F858" s="42">
        <v>586.85</v>
      </c>
      <c r="G858" s="42">
        <f t="shared" si="13"/>
        <v>586.85</v>
      </c>
    </row>
    <row r="859" spans="1:7" ht="25.5" x14ac:dyDescent="0.25">
      <c r="A859" s="34">
        <v>89239</v>
      </c>
      <c r="B859" s="31" t="s">
        <v>1141</v>
      </c>
      <c r="C859" s="32" t="s">
        <v>10</v>
      </c>
      <c r="D859" s="42">
        <v>429.86</v>
      </c>
      <c r="E859" s="42">
        <v>0</v>
      </c>
      <c r="F859" s="42">
        <v>0</v>
      </c>
      <c r="G859" s="42">
        <f t="shared" si="13"/>
        <v>429.86</v>
      </c>
    </row>
    <row r="860" spans="1:7" ht="25.5" x14ac:dyDescent="0.25">
      <c r="A860" s="34">
        <v>89240</v>
      </c>
      <c r="B860" s="31" t="s">
        <v>1535</v>
      </c>
      <c r="C860" s="32" t="s">
        <v>10</v>
      </c>
      <c r="D860" s="42">
        <v>0</v>
      </c>
      <c r="E860" s="42">
        <v>0</v>
      </c>
      <c r="F860" s="42">
        <v>100.96</v>
      </c>
      <c r="G860" s="42">
        <f t="shared" si="13"/>
        <v>100.96</v>
      </c>
    </row>
    <row r="861" spans="1:7" ht="25.5" x14ac:dyDescent="0.25">
      <c r="A861" s="34">
        <v>89241</v>
      </c>
      <c r="B861" s="31" t="s">
        <v>1536</v>
      </c>
      <c r="C861" s="32" t="s">
        <v>10</v>
      </c>
      <c r="D861" s="42">
        <v>0</v>
      </c>
      <c r="E861" s="42">
        <v>0</v>
      </c>
      <c r="F861" s="42">
        <v>18.170000000000002</v>
      </c>
      <c r="G861" s="42">
        <f t="shared" si="13"/>
        <v>18.170000000000002</v>
      </c>
    </row>
    <row r="862" spans="1:7" ht="25.5" x14ac:dyDescent="0.25">
      <c r="A862" s="34">
        <v>89246</v>
      </c>
      <c r="B862" s="31" t="s">
        <v>1520</v>
      </c>
      <c r="C862" s="32" t="s">
        <v>10</v>
      </c>
      <c r="D862" s="42">
        <v>0</v>
      </c>
      <c r="E862" s="42">
        <v>0</v>
      </c>
      <c r="F862" s="42">
        <v>285.88</v>
      </c>
      <c r="G862" s="42">
        <f t="shared" si="13"/>
        <v>285.88</v>
      </c>
    </row>
    <row r="863" spans="1:7" ht="25.5" x14ac:dyDescent="0.25">
      <c r="A863" s="34">
        <v>89247</v>
      </c>
      <c r="B863" s="31" t="s">
        <v>1521</v>
      </c>
      <c r="C863" s="32" t="s">
        <v>10</v>
      </c>
      <c r="D863" s="42">
        <v>0</v>
      </c>
      <c r="E863" s="42">
        <v>0</v>
      </c>
      <c r="F863" s="42">
        <v>45.3</v>
      </c>
      <c r="G863" s="42">
        <f t="shared" si="13"/>
        <v>45.3</v>
      </c>
    </row>
    <row r="864" spans="1:7" ht="25.5" x14ac:dyDescent="0.25">
      <c r="A864" s="34">
        <v>89248</v>
      </c>
      <c r="B864" s="31" t="s">
        <v>1522</v>
      </c>
      <c r="C864" s="32" t="s">
        <v>10</v>
      </c>
      <c r="D864" s="42">
        <v>0</v>
      </c>
      <c r="E864" s="42">
        <v>0</v>
      </c>
      <c r="F864" s="42">
        <v>509.93</v>
      </c>
      <c r="G864" s="42">
        <f t="shared" si="13"/>
        <v>509.93</v>
      </c>
    </row>
    <row r="865" spans="1:7" ht="25.5" x14ac:dyDescent="0.25">
      <c r="A865" s="34">
        <v>89249</v>
      </c>
      <c r="B865" s="31" t="s">
        <v>1523</v>
      </c>
      <c r="C865" s="32" t="s">
        <v>10</v>
      </c>
      <c r="D865" s="42">
        <v>366.42</v>
      </c>
      <c r="E865" s="42">
        <v>0</v>
      </c>
      <c r="F865" s="42">
        <v>0</v>
      </c>
      <c r="G865" s="42">
        <f t="shared" si="13"/>
        <v>366.42</v>
      </c>
    </row>
    <row r="866" spans="1:7" ht="25.5" x14ac:dyDescent="0.25">
      <c r="A866" s="34">
        <v>89253</v>
      </c>
      <c r="B866" s="31" t="s">
        <v>1537</v>
      </c>
      <c r="C866" s="32" t="s">
        <v>10</v>
      </c>
      <c r="D866" s="42">
        <v>0</v>
      </c>
      <c r="E866" s="42">
        <v>0</v>
      </c>
      <c r="F866" s="42">
        <v>82.74</v>
      </c>
      <c r="G866" s="42">
        <f t="shared" si="13"/>
        <v>82.74</v>
      </c>
    </row>
    <row r="867" spans="1:7" ht="25.5" x14ac:dyDescent="0.25">
      <c r="A867" s="34">
        <v>89254</v>
      </c>
      <c r="B867" s="31" t="s">
        <v>1538</v>
      </c>
      <c r="C867" s="32" t="s">
        <v>10</v>
      </c>
      <c r="D867" s="42">
        <v>0</v>
      </c>
      <c r="E867" s="42">
        <v>0</v>
      </c>
      <c r="F867" s="42">
        <v>14.89</v>
      </c>
      <c r="G867" s="42">
        <f t="shared" si="13"/>
        <v>14.89</v>
      </c>
    </row>
    <row r="868" spans="1:7" ht="25.5" x14ac:dyDescent="0.25">
      <c r="A868" s="34">
        <v>89255</v>
      </c>
      <c r="B868" s="31" t="s">
        <v>1539</v>
      </c>
      <c r="C868" s="32" t="s">
        <v>10</v>
      </c>
      <c r="D868" s="42">
        <v>0</v>
      </c>
      <c r="E868" s="42">
        <v>0</v>
      </c>
      <c r="F868" s="42">
        <v>133</v>
      </c>
      <c r="G868" s="42">
        <f t="shared" si="13"/>
        <v>133</v>
      </c>
    </row>
    <row r="869" spans="1:7" ht="25.5" x14ac:dyDescent="0.25">
      <c r="A869" s="34">
        <v>89256</v>
      </c>
      <c r="B869" s="31" t="s">
        <v>1540</v>
      </c>
      <c r="C869" s="32" t="s">
        <v>10</v>
      </c>
      <c r="D869" s="42">
        <v>82.46</v>
      </c>
      <c r="E869" s="42">
        <v>0</v>
      </c>
      <c r="F869" s="42">
        <v>0</v>
      </c>
      <c r="G869" s="42">
        <f t="shared" si="13"/>
        <v>82.46</v>
      </c>
    </row>
    <row r="870" spans="1:7" ht="38.25" x14ac:dyDescent="0.25">
      <c r="A870" s="34">
        <v>89259</v>
      </c>
      <c r="B870" s="31" t="s">
        <v>1150</v>
      </c>
      <c r="C870" s="32" t="s">
        <v>10</v>
      </c>
      <c r="D870" s="42">
        <v>0</v>
      </c>
      <c r="E870" s="42">
        <v>0</v>
      </c>
      <c r="F870" s="42">
        <v>27.54</v>
      </c>
      <c r="G870" s="42">
        <f t="shared" si="13"/>
        <v>27.54</v>
      </c>
    </row>
    <row r="871" spans="1:7" ht="38.25" x14ac:dyDescent="0.25">
      <c r="A871" s="34">
        <v>89260</v>
      </c>
      <c r="B871" s="31" t="s">
        <v>1151</v>
      </c>
      <c r="C871" s="32" t="s">
        <v>10</v>
      </c>
      <c r="D871" s="42">
        <v>0</v>
      </c>
      <c r="E871" s="42">
        <v>0</v>
      </c>
      <c r="F871" s="42">
        <v>5.17</v>
      </c>
      <c r="G871" s="42">
        <f t="shared" si="13"/>
        <v>5.17</v>
      </c>
    </row>
    <row r="872" spans="1:7" ht="38.25" x14ac:dyDescent="0.25">
      <c r="A872" s="34">
        <v>89262</v>
      </c>
      <c r="B872" s="31" t="s">
        <v>1152</v>
      </c>
      <c r="C872" s="32" t="s">
        <v>10</v>
      </c>
      <c r="D872" s="42">
        <v>0</v>
      </c>
      <c r="E872" s="42">
        <v>0</v>
      </c>
      <c r="F872" s="42">
        <v>46.84</v>
      </c>
      <c r="G872" s="42">
        <f t="shared" si="13"/>
        <v>46.84</v>
      </c>
    </row>
    <row r="873" spans="1:7" ht="38.25" x14ac:dyDescent="0.25">
      <c r="A873" s="34">
        <v>89264</v>
      </c>
      <c r="B873" s="31" t="s">
        <v>1245</v>
      </c>
      <c r="C873" s="32" t="s">
        <v>10</v>
      </c>
      <c r="D873" s="42">
        <v>0</v>
      </c>
      <c r="E873" s="42">
        <v>0</v>
      </c>
      <c r="F873" s="42">
        <v>21.94</v>
      </c>
      <c r="G873" s="42">
        <f t="shared" si="13"/>
        <v>21.94</v>
      </c>
    </row>
    <row r="874" spans="1:7" ht="38.25" x14ac:dyDescent="0.25">
      <c r="A874" s="34">
        <v>89265</v>
      </c>
      <c r="B874" s="31" t="s">
        <v>1246</v>
      </c>
      <c r="C874" s="32" t="s">
        <v>10</v>
      </c>
      <c r="D874" s="42">
        <v>0</v>
      </c>
      <c r="E874" s="42">
        <v>0</v>
      </c>
      <c r="F874" s="42">
        <v>4.43</v>
      </c>
      <c r="G874" s="42">
        <f t="shared" si="13"/>
        <v>4.43</v>
      </c>
    </row>
    <row r="875" spans="1:7" ht="38.25" x14ac:dyDescent="0.25">
      <c r="A875" s="34">
        <v>89266</v>
      </c>
      <c r="B875" s="31" t="s">
        <v>1247</v>
      </c>
      <c r="C875" s="32" t="s">
        <v>10</v>
      </c>
      <c r="D875" s="42">
        <v>0</v>
      </c>
      <c r="E875" s="42">
        <v>0</v>
      </c>
      <c r="F875" s="42">
        <v>3.51</v>
      </c>
      <c r="G875" s="42">
        <f t="shared" si="13"/>
        <v>3.51</v>
      </c>
    </row>
    <row r="876" spans="1:7" ht="25.5" x14ac:dyDescent="0.25">
      <c r="A876" s="34">
        <v>89267</v>
      </c>
      <c r="B876" s="31" t="s">
        <v>1170</v>
      </c>
      <c r="C876" s="32" t="s">
        <v>10</v>
      </c>
      <c r="D876" s="42">
        <v>0</v>
      </c>
      <c r="E876" s="42">
        <v>0</v>
      </c>
      <c r="F876" s="42">
        <v>50.32</v>
      </c>
      <c r="G876" s="42">
        <f t="shared" si="13"/>
        <v>50.32</v>
      </c>
    </row>
    <row r="877" spans="1:7" ht="25.5" x14ac:dyDescent="0.25">
      <c r="A877" s="34">
        <v>89268</v>
      </c>
      <c r="B877" s="31" t="s">
        <v>1171</v>
      </c>
      <c r="C877" s="32" t="s">
        <v>10</v>
      </c>
      <c r="D877" s="42">
        <v>0</v>
      </c>
      <c r="E877" s="42">
        <v>0</v>
      </c>
      <c r="F877" s="42">
        <v>9.0500000000000007</v>
      </c>
      <c r="G877" s="42">
        <f t="shared" si="13"/>
        <v>9.0500000000000007</v>
      </c>
    </row>
    <row r="878" spans="1:7" ht="25.5" x14ac:dyDescent="0.25">
      <c r="A878" s="34">
        <v>89269</v>
      </c>
      <c r="B878" s="31" t="s">
        <v>1172</v>
      </c>
      <c r="C878" s="32" t="s">
        <v>10</v>
      </c>
      <c r="D878" s="42">
        <v>0</v>
      </c>
      <c r="E878" s="42">
        <v>0</v>
      </c>
      <c r="F878" s="42">
        <v>7.17</v>
      </c>
      <c r="G878" s="42">
        <f t="shared" si="13"/>
        <v>7.17</v>
      </c>
    </row>
    <row r="879" spans="1:7" ht="25.5" x14ac:dyDescent="0.25">
      <c r="A879" s="34">
        <v>89270</v>
      </c>
      <c r="B879" s="31" t="s">
        <v>1173</v>
      </c>
      <c r="C879" s="32" t="s">
        <v>10</v>
      </c>
      <c r="D879" s="42">
        <v>0</v>
      </c>
      <c r="E879" s="42">
        <v>0</v>
      </c>
      <c r="F879" s="42">
        <v>80.900000000000006</v>
      </c>
      <c r="G879" s="42">
        <f t="shared" si="13"/>
        <v>80.900000000000006</v>
      </c>
    </row>
    <row r="880" spans="1:7" ht="25.5" x14ac:dyDescent="0.25">
      <c r="A880" s="34">
        <v>89271</v>
      </c>
      <c r="B880" s="31" t="s">
        <v>1174</v>
      </c>
      <c r="C880" s="32" t="s">
        <v>10</v>
      </c>
      <c r="D880" s="42">
        <v>28.22</v>
      </c>
      <c r="E880" s="42">
        <v>0</v>
      </c>
      <c r="F880" s="42">
        <v>0</v>
      </c>
      <c r="G880" s="42">
        <f t="shared" si="13"/>
        <v>28.22</v>
      </c>
    </row>
    <row r="881" spans="1:7" ht="25.5" x14ac:dyDescent="0.25">
      <c r="A881" s="34">
        <v>89274</v>
      </c>
      <c r="B881" s="31" t="s">
        <v>10475</v>
      </c>
      <c r="C881" s="32" t="s">
        <v>10</v>
      </c>
      <c r="D881" s="42">
        <v>0</v>
      </c>
      <c r="E881" s="42">
        <v>0</v>
      </c>
      <c r="F881" s="42">
        <v>1.51</v>
      </c>
      <c r="G881" s="42">
        <f t="shared" si="13"/>
        <v>1.51</v>
      </c>
    </row>
    <row r="882" spans="1:7" ht="25.5" x14ac:dyDescent="0.25">
      <c r="A882" s="34">
        <v>89275</v>
      </c>
      <c r="B882" s="31" t="s">
        <v>10476</v>
      </c>
      <c r="C882" s="32" t="s">
        <v>10</v>
      </c>
      <c r="D882" s="42">
        <v>0</v>
      </c>
      <c r="E882" s="42">
        <v>0</v>
      </c>
      <c r="F882" s="42">
        <v>0.17</v>
      </c>
      <c r="G882" s="42">
        <f t="shared" si="13"/>
        <v>0.17</v>
      </c>
    </row>
    <row r="883" spans="1:7" ht="25.5" x14ac:dyDescent="0.25">
      <c r="A883" s="34">
        <v>89276</v>
      </c>
      <c r="B883" s="31" t="s">
        <v>10477</v>
      </c>
      <c r="C883" s="32" t="s">
        <v>10</v>
      </c>
      <c r="D883" s="42">
        <v>0</v>
      </c>
      <c r="E883" s="42">
        <v>0</v>
      </c>
      <c r="F883" s="42">
        <v>1.89</v>
      </c>
      <c r="G883" s="42">
        <f t="shared" si="13"/>
        <v>1.89</v>
      </c>
    </row>
    <row r="884" spans="1:7" ht="25.5" x14ac:dyDescent="0.25">
      <c r="A884" s="34">
        <v>89277</v>
      </c>
      <c r="B884" s="31" t="s">
        <v>10478</v>
      </c>
      <c r="C884" s="32" t="s">
        <v>10</v>
      </c>
      <c r="D884" s="42">
        <v>8.14</v>
      </c>
      <c r="E884" s="42">
        <v>0</v>
      </c>
      <c r="F884" s="42">
        <v>0</v>
      </c>
      <c r="G884" s="42">
        <f t="shared" si="13"/>
        <v>8.14</v>
      </c>
    </row>
    <row r="885" spans="1:7" ht="25.5" x14ac:dyDescent="0.25">
      <c r="A885" s="34">
        <v>89280</v>
      </c>
      <c r="B885" s="31" t="s">
        <v>1472</v>
      </c>
      <c r="C885" s="32" t="s">
        <v>10</v>
      </c>
      <c r="D885" s="42">
        <v>0</v>
      </c>
      <c r="E885" s="42">
        <v>0</v>
      </c>
      <c r="F885" s="42">
        <v>39.78</v>
      </c>
      <c r="G885" s="42">
        <f t="shared" si="13"/>
        <v>39.78</v>
      </c>
    </row>
    <row r="886" spans="1:7" ht="25.5" x14ac:dyDescent="0.25">
      <c r="A886" s="34">
        <v>89281</v>
      </c>
      <c r="B886" s="31" t="s">
        <v>1473</v>
      </c>
      <c r="C886" s="32" t="s">
        <v>10</v>
      </c>
      <c r="D886" s="42">
        <v>0</v>
      </c>
      <c r="E886" s="42">
        <v>0</v>
      </c>
      <c r="F886" s="42">
        <v>5.52</v>
      </c>
      <c r="G886" s="42">
        <f t="shared" si="13"/>
        <v>5.52</v>
      </c>
    </row>
    <row r="887" spans="1:7" ht="38.25" x14ac:dyDescent="0.25">
      <c r="A887" s="34">
        <v>89870</v>
      </c>
      <c r="B887" s="31" t="s">
        <v>1203</v>
      </c>
      <c r="C887" s="32" t="s">
        <v>10</v>
      </c>
      <c r="D887" s="42">
        <v>0</v>
      </c>
      <c r="E887" s="42">
        <v>0</v>
      </c>
      <c r="F887" s="42">
        <v>41.45</v>
      </c>
      <c r="G887" s="42">
        <f t="shared" si="13"/>
        <v>41.45</v>
      </c>
    </row>
    <row r="888" spans="1:7" ht="38.25" x14ac:dyDescent="0.25">
      <c r="A888" s="34">
        <v>89871</v>
      </c>
      <c r="B888" s="31" t="s">
        <v>1204</v>
      </c>
      <c r="C888" s="32" t="s">
        <v>10</v>
      </c>
      <c r="D888" s="42">
        <v>0</v>
      </c>
      <c r="E888" s="42">
        <v>0</v>
      </c>
      <c r="F888" s="42">
        <v>7.23</v>
      </c>
      <c r="G888" s="42">
        <f t="shared" si="13"/>
        <v>7.23</v>
      </c>
    </row>
    <row r="889" spans="1:7" ht="38.25" x14ac:dyDescent="0.25">
      <c r="A889" s="34">
        <v>89872</v>
      </c>
      <c r="B889" s="31" t="s">
        <v>1205</v>
      </c>
      <c r="C889" s="32" t="s">
        <v>10</v>
      </c>
      <c r="D889" s="42">
        <v>0</v>
      </c>
      <c r="E889" s="42">
        <v>0</v>
      </c>
      <c r="F889" s="42">
        <v>5.73</v>
      </c>
      <c r="G889" s="42">
        <f t="shared" si="13"/>
        <v>5.73</v>
      </c>
    </row>
    <row r="890" spans="1:7" ht="38.25" x14ac:dyDescent="0.25">
      <c r="A890" s="34">
        <v>89873</v>
      </c>
      <c r="B890" s="31" t="s">
        <v>1206</v>
      </c>
      <c r="C890" s="32" t="s">
        <v>10</v>
      </c>
      <c r="D890" s="42">
        <v>0</v>
      </c>
      <c r="E890" s="42">
        <v>0</v>
      </c>
      <c r="F890" s="42">
        <v>69.86</v>
      </c>
      <c r="G890" s="42">
        <f t="shared" si="13"/>
        <v>69.86</v>
      </c>
    </row>
    <row r="891" spans="1:7" ht="38.25" x14ac:dyDescent="0.25">
      <c r="A891" s="34">
        <v>89874</v>
      </c>
      <c r="B891" s="31" t="s">
        <v>1207</v>
      </c>
      <c r="C891" s="32" t="s">
        <v>10</v>
      </c>
      <c r="D891" s="42">
        <v>171.51</v>
      </c>
      <c r="E891" s="42">
        <v>0</v>
      </c>
      <c r="F891" s="42">
        <v>0</v>
      </c>
      <c r="G891" s="42">
        <f t="shared" si="13"/>
        <v>171.51</v>
      </c>
    </row>
    <row r="892" spans="1:7" ht="38.25" x14ac:dyDescent="0.25">
      <c r="A892" s="34">
        <v>89878</v>
      </c>
      <c r="B892" s="31" t="s">
        <v>1208</v>
      </c>
      <c r="C892" s="32" t="s">
        <v>10</v>
      </c>
      <c r="D892" s="42">
        <v>0</v>
      </c>
      <c r="E892" s="42">
        <v>0</v>
      </c>
      <c r="F892" s="42">
        <v>44.72</v>
      </c>
      <c r="G892" s="42">
        <f t="shared" si="13"/>
        <v>44.72</v>
      </c>
    </row>
    <row r="893" spans="1:7" ht="38.25" x14ac:dyDescent="0.25">
      <c r="A893" s="34">
        <v>89879</v>
      </c>
      <c r="B893" s="31" t="s">
        <v>1209</v>
      </c>
      <c r="C893" s="32" t="s">
        <v>10</v>
      </c>
      <c r="D893" s="42">
        <v>0</v>
      </c>
      <c r="E893" s="42">
        <v>0</v>
      </c>
      <c r="F893" s="42">
        <v>7.66</v>
      </c>
      <c r="G893" s="42">
        <f t="shared" si="13"/>
        <v>7.66</v>
      </c>
    </row>
    <row r="894" spans="1:7" ht="38.25" x14ac:dyDescent="0.25">
      <c r="A894" s="34">
        <v>89880</v>
      </c>
      <c r="B894" s="31" t="s">
        <v>1210</v>
      </c>
      <c r="C894" s="32" t="s">
        <v>10</v>
      </c>
      <c r="D894" s="42">
        <v>0</v>
      </c>
      <c r="E894" s="42">
        <v>0</v>
      </c>
      <c r="F894" s="42">
        <v>6.07</v>
      </c>
      <c r="G894" s="42">
        <f t="shared" si="13"/>
        <v>6.07</v>
      </c>
    </row>
    <row r="895" spans="1:7" ht="38.25" x14ac:dyDescent="0.25">
      <c r="A895" s="34">
        <v>89881</v>
      </c>
      <c r="B895" s="31" t="s">
        <v>1211</v>
      </c>
      <c r="C895" s="32" t="s">
        <v>10</v>
      </c>
      <c r="D895" s="42">
        <v>0</v>
      </c>
      <c r="E895" s="42">
        <v>0</v>
      </c>
      <c r="F895" s="42">
        <v>74.62</v>
      </c>
      <c r="G895" s="42">
        <f t="shared" si="13"/>
        <v>74.62</v>
      </c>
    </row>
    <row r="896" spans="1:7" ht="38.25" x14ac:dyDescent="0.25">
      <c r="A896" s="34">
        <v>89882</v>
      </c>
      <c r="B896" s="31" t="s">
        <v>1212</v>
      </c>
      <c r="C896" s="32" t="s">
        <v>10</v>
      </c>
      <c r="D896" s="42">
        <v>197.88</v>
      </c>
      <c r="E896" s="42">
        <v>0</v>
      </c>
      <c r="F896" s="42">
        <v>0</v>
      </c>
      <c r="G896" s="42">
        <f t="shared" si="13"/>
        <v>197.88</v>
      </c>
    </row>
    <row r="897" spans="1:7" ht="25.5" x14ac:dyDescent="0.25">
      <c r="A897" s="34">
        <v>90582</v>
      </c>
      <c r="B897" s="31" t="s">
        <v>923</v>
      </c>
      <c r="C897" s="32" t="s">
        <v>10</v>
      </c>
      <c r="D897" s="42">
        <v>0</v>
      </c>
      <c r="E897" s="42">
        <v>0</v>
      </c>
      <c r="F897" s="42">
        <v>0.45</v>
      </c>
      <c r="G897" s="42">
        <f t="shared" si="13"/>
        <v>0.45</v>
      </c>
    </row>
    <row r="898" spans="1:7" ht="25.5" x14ac:dyDescent="0.25">
      <c r="A898" s="34">
        <v>90583</v>
      </c>
      <c r="B898" s="31" t="s">
        <v>924</v>
      </c>
      <c r="C898" s="32" t="s">
        <v>10</v>
      </c>
      <c r="D898" s="42">
        <v>0</v>
      </c>
      <c r="E898" s="42">
        <v>0</v>
      </c>
      <c r="F898" s="42">
        <v>0.05</v>
      </c>
      <c r="G898" s="42">
        <f t="shared" si="13"/>
        <v>0.05</v>
      </c>
    </row>
    <row r="899" spans="1:7" ht="25.5" x14ac:dyDescent="0.25">
      <c r="A899" s="34">
        <v>90584</v>
      </c>
      <c r="B899" s="31" t="s">
        <v>925</v>
      </c>
      <c r="C899" s="32" t="s">
        <v>10</v>
      </c>
      <c r="D899" s="42">
        <v>0</v>
      </c>
      <c r="E899" s="42">
        <v>0</v>
      </c>
      <c r="F899" s="42">
        <v>0.35</v>
      </c>
      <c r="G899" s="42">
        <f t="shared" ref="G899:G962" si="14">SUM(D899:F899)</f>
        <v>0.35</v>
      </c>
    </row>
    <row r="900" spans="1:7" ht="25.5" x14ac:dyDescent="0.25">
      <c r="A900" s="34">
        <v>90585</v>
      </c>
      <c r="B900" s="31" t="s">
        <v>926</v>
      </c>
      <c r="C900" s="32" t="s">
        <v>10</v>
      </c>
      <c r="D900" s="42">
        <v>0</v>
      </c>
      <c r="E900" s="42">
        <v>0</v>
      </c>
      <c r="F900" s="42">
        <v>0</v>
      </c>
      <c r="G900" s="42">
        <f t="shared" si="14"/>
        <v>0</v>
      </c>
    </row>
    <row r="901" spans="1:7" ht="25.5" x14ac:dyDescent="0.25">
      <c r="A901" s="34">
        <v>90621</v>
      </c>
      <c r="B901" s="31" t="s">
        <v>1576</v>
      </c>
      <c r="C901" s="32" t="s">
        <v>10</v>
      </c>
      <c r="D901" s="42">
        <v>0</v>
      </c>
      <c r="E901" s="42">
        <v>0</v>
      </c>
      <c r="F901" s="42">
        <v>1.78</v>
      </c>
      <c r="G901" s="42">
        <f t="shared" si="14"/>
        <v>1.78</v>
      </c>
    </row>
    <row r="902" spans="1:7" ht="25.5" x14ac:dyDescent="0.25">
      <c r="A902" s="34">
        <v>90622</v>
      </c>
      <c r="B902" s="31" t="s">
        <v>1577</v>
      </c>
      <c r="C902" s="32" t="s">
        <v>10</v>
      </c>
      <c r="D902" s="42">
        <v>0</v>
      </c>
      <c r="E902" s="42">
        <v>0</v>
      </c>
      <c r="F902" s="42">
        <v>0.21</v>
      </c>
      <c r="G902" s="42">
        <f t="shared" si="14"/>
        <v>0.21</v>
      </c>
    </row>
    <row r="903" spans="1:7" ht="25.5" x14ac:dyDescent="0.25">
      <c r="A903" s="34">
        <v>90623</v>
      </c>
      <c r="B903" s="31" t="s">
        <v>1578</v>
      </c>
      <c r="C903" s="32" t="s">
        <v>10</v>
      </c>
      <c r="D903" s="42">
        <v>0</v>
      </c>
      <c r="E903" s="42">
        <v>0</v>
      </c>
      <c r="F903" s="42">
        <v>2.23</v>
      </c>
      <c r="G903" s="42">
        <f t="shared" si="14"/>
        <v>2.23</v>
      </c>
    </row>
    <row r="904" spans="1:7" ht="25.5" x14ac:dyDescent="0.25">
      <c r="A904" s="34">
        <v>90624</v>
      </c>
      <c r="B904" s="31" t="s">
        <v>1579</v>
      </c>
      <c r="C904" s="32" t="s">
        <v>10</v>
      </c>
      <c r="D904" s="42">
        <v>0</v>
      </c>
      <c r="E904" s="42">
        <v>0</v>
      </c>
      <c r="F904" s="42">
        <v>0</v>
      </c>
      <c r="G904" s="42">
        <f t="shared" si="14"/>
        <v>0</v>
      </c>
    </row>
    <row r="905" spans="1:7" ht="25.5" x14ac:dyDescent="0.25">
      <c r="A905" s="34">
        <v>90627</v>
      </c>
      <c r="B905" s="31" t="s">
        <v>1580</v>
      </c>
      <c r="C905" s="32" t="s">
        <v>10</v>
      </c>
      <c r="D905" s="42">
        <v>0</v>
      </c>
      <c r="E905" s="42">
        <v>0</v>
      </c>
      <c r="F905" s="42">
        <v>54.65</v>
      </c>
      <c r="G905" s="42">
        <f t="shared" si="14"/>
        <v>54.65</v>
      </c>
    </row>
    <row r="906" spans="1:7" ht="25.5" x14ac:dyDescent="0.25">
      <c r="A906" s="34">
        <v>90628</v>
      </c>
      <c r="B906" s="31" t="s">
        <v>1581</v>
      </c>
      <c r="C906" s="32" t="s">
        <v>10</v>
      </c>
      <c r="D906" s="42">
        <v>0</v>
      </c>
      <c r="E906" s="42">
        <v>0</v>
      </c>
      <c r="F906" s="42">
        <v>7.48</v>
      </c>
      <c r="G906" s="42">
        <f t="shared" si="14"/>
        <v>7.48</v>
      </c>
    </row>
    <row r="907" spans="1:7" ht="25.5" x14ac:dyDescent="0.25">
      <c r="A907" s="34">
        <v>90629</v>
      </c>
      <c r="B907" s="31" t="s">
        <v>1582</v>
      </c>
      <c r="C907" s="32" t="s">
        <v>10</v>
      </c>
      <c r="D907" s="42">
        <v>0</v>
      </c>
      <c r="E907" s="42">
        <v>0</v>
      </c>
      <c r="F907" s="42">
        <v>68.38</v>
      </c>
      <c r="G907" s="42">
        <f t="shared" si="14"/>
        <v>68.38</v>
      </c>
    </row>
    <row r="908" spans="1:7" ht="25.5" x14ac:dyDescent="0.25">
      <c r="A908" s="34">
        <v>90630</v>
      </c>
      <c r="B908" s="31" t="s">
        <v>1583</v>
      </c>
      <c r="C908" s="32" t="s">
        <v>10</v>
      </c>
      <c r="D908" s="42">
        <v>0</v>
      </c>
      <c r="E908" s="42">
        <v>0</v>
      </c>
      <c r="F908" s="42">
        <v>0</v>
      </c>
      <c r="G908" s="42">
        <f t="shared" si="14"/>
        <v>0</v>
      </c>
    </row>
    <row r="909" spans="1:7" ht="38.25" x14ac:dyDescent="0.25">
      <c r="A909" s="34">
        <v>90633</v>
      </c>
      <c r="B909" s="31" t="s">
        <v>899</v>
      </c>
      <c r="C909" s="32" t="s">
        <v>10</v>
      </c>
      <c r="D909" s="42">
        <v>0</v>
      </c>
      <c r="E909" s="42">
        <v>0</v>
      </c>
      <c r="F909" s="42">
        <v>3.84</v>
      </c>
      <c r="G909" s="42">
        <f t="shared" si="14"/>
        <v>3.84</v>
      </c>
    </row>
    <row r="910" spans="1:7" ht="38.25" x14ac:dyDescent="0.25">
      <c r="A910" s="34">
        <v>90634</v>
      </c>
      <c r="B910" s="31" t="s">
        <v>900</v>
      </c>
      <c r="C910" s="32" t="s">
        <v>10</v>
      </c>
      <c r="D910" s="42">
        <v>0</v>
      </c>
      <c r="E910" s="42">
        <v>0</v>
      </c>
      <c r="F910" s="42">
        <v>0.45</v>
      </c>
      <c r="G910" s="42">
        <f t="shared" si="14"/>
        <v>0.45</v>
      </c>
    </row>
    <row r="911" spans="1:7" ht="38.25" x14ac:dyDescent="0.25">
      <c r="A911" s="34">
        <v>90635</v>
      </c>
      <c r="B911" s="31" t="s">
        <v>901</v>
      </c>
      <c r="C911" s="32" t="s">
        <v>10</v>
      </c>
      <c r="D911" s="42">
        <v>0</v>
      </c>
      <c r="E911" s="42">
        <v>0</v>
      </c>
      <c r="F911" s="42">
        <v>4.2</v>
      </c>
      <c r="G911" s="42">
        <f t="shared" si="14"/>
        <v>4.2</v>
      </c>
    </row>
    <row r="912" spans="1:7" ht="38.25" x14ac:dyDescent="0.25">
      <c r="A912" s="34">
        <v>90636</v>
      </c>
      <c r="B912" s="31" t="s">
        <v>902</v>
      </c>
      <c r="C912" s="32" t="s">
        <v>10</v>
      </c>
      <c r="D912" s="42">
        <v>0</v>
      </c>
      <c r="E912" s="42">
        <v>0</v>
      </c>
      <c r="F912" s="42">
        <v>0</v>
      </c>
      <c r="G912" s="42">
        <f t="shared" si="14"/>
        <v>0</v>
      </c>
    </row>
    <row r="913" spans="1:7" ht="25.5" x14ac:dyDescent="0.25">
      <c r="A913" s="34">
        <v>90639</v>
      </c>
      <c r="B913" s="31" t="s">
        <v>1037</v>
      </c>
      <c r="C913" s="32" t="s">
        <v>10</v>
      </c>
      <c r="D913" s="42">
        <v>0</v>
      </c>
      <c r="E913" s="42">
        <v>0</v>
      </c>
      <c r="F913" s="42">
        <v>5.73</v>
      </c>
      <c r="G913" s="42">
        <f t="shared" si="14"/>
        <v>5.73</v>
      </c>
    </row>
    <row r="914" spans="1:7" ht="25.5" x14ac:dyDescent="0.25">
      <c r="A914" s="34">
        <v>90640</v>
      </c>
      <c r="B914" s="31" t="s">
        <v>1038</v>
      </c>
      <c r="C914" s="32" t="s">
        <v>10</v>
      </c>
      <c r="D914" s="42">
        <v>0</v>
      </c>
      <c r="E914" s="42">
        <v>0</v>
      </c>
      <c r="F914" s="42">
        <v>0.68</v>
      </c>
      <c r="G914" s="42">
        <f t="shared" si="14"/>
        <v>0.68</v>
      </c>
    </row>
    <row r="915" spans="1:7" ht="25.5" x14ac:dyDescent="0.25">
      <c r="A915" s="34">
        <v>90641</v>
      </c>
      <c r="B915" s="31" t="s">
        <v>1039</v>
      </c>
      <c r="C915" s="32" t="s">
        <v>10</v>
      </c>
      <c r="D915" s="42">
        <v>0</v>
      </c>
      <c r="E915" s="42">
        <v>0</v>
      </c>
      <c r="F915" s="42">
        <v>6.27</v>
      </c>
      <c r="G915" s="42">
        <f t="shared" si="14"/>
        <v>6.27</v>
      </c>
    </row>
    <row r="916" spans="1:7" ht="25.5" x14ac:dyDescent="0.25">
      <c r="A916" s="34">
        <v>90642</v>
      </c>
      <c r="B916" s="31" t="s">
        <v>1040</v>
      </c>
      <c r="C916" s="32" t="s">
        <v>10</v>
      </c>
      <c r="D916" s="42">
        <v>12.22</v>
      </c>
      <c r="E916" s="42">
        <v>0</v>
      </c>
      <c r="F916" s="42">
        <v>0</v>
      </c>
      <c r="G916" s="42">
        <f t="shared" si="14"/>
        <v>12.22</v>
      </c>
    </row>
    <row r="917" spans="1:7" ht="25.5" x14ac:dyDescent="0.25">
      <c r="A917" s="34">
        <v>90646</v>
      </c>
      <c r="B917" s="31" t="s">
        <v>1043</v>
      </c>
      <c r="C917" s="32" t="s">
        <v>10</v>
      </c>
      <c r="D917" s="42">
        <v>0</v>
      </c>
      <c r="E917" s="42">
        <v>0</v>
      </c>
      <c r="F917" s="42">
        <v>0.81</v>
      </c>
      <c r="G917" s="42">
        <f t="shared" si="14"/>
        <v>0.81</v>
      </c>
    </row>
    <row r="918" spans="1:7" ht="25.5" x14ac:dyDescent="0.25">
      <c r="A918" s="34">
        <v>90647</v>
      </c>
      <c r="B918" s="31" t="s">
        <v>1044</v>
      </c>
      <c r="C918" s="32" t="s">
        <v>10</v>
      </c>
      <c r="D918" s="42">
        <v>0</v>
      </c>
      <c r="E918" s="42">
        <v>0</v>
      </c>
      <c r="F918" s="42">
        <v>0.09</v>
      </c>
      <c r="G918" s="42">
        <f t="shared" si="14"/>
        <v>0.09</v>
      </c>
    </row>
    <row r="919" spans="1:7" ht="25.5" x14ac:dyDescent="0.25">
      <c r="A919" s="34">
        <v>90648</v>
      </c>
      <c r="B919" s="31" t="s">
        <v>1045</v>
      </c>
      <c r="C919" s="32" t="s">
        <v>10</v>
      </c>
      <c r="D919" s="42">
        <v>0</v>
      </c>
      <c r="E919" s="42">
        <v>0</v>
      </c>
      <c r="F919" s="42">
        <v>0.89</v>
      </c>
      <c r="G919" s="42">
        <f t="shared" si="14"/>
        <v>0.89</v>
      </c>
    </row>
    <row r="920" spans="1:7" ht="25.5" x14ac:dyDescent="0.25">
      <c r="A920" s="34">
        <v>90649</v>
      </c>
      <c r="B920" s="31" t="s">
        <v>1046</v>
      </c>
      <c r="C920" s="32" t="s">
        <v>10</v>
      </c>
      <c r="D920" s="42">
        <v>0</v>
      </c>
      <c r="E920" s="42">
        <v>0</v>
      </c>
      <c r="F920" s="42">
        <v>0</v>
      </c>
      <c r="G920" s="42">
        <f t="shared" si="14"/>
        <v>0</v>
      </c>
    </row>
    <row r="921" spans="1:7" x14ac:dyDescent="0.25">
      <c r="A921" s="34">
        <v>90652</v>
      </c>
      <c r="B921" s="31" t="s">
        <v>1047</v>
      </c>
      <c r="C921" s="32" t="s">
        <v>10</v>
      </c>
      <c r="D921" s="42">
        <v>0</v>
      </c>
      <c r="E921" s="42">
        <v>0</v>
      </c>
      <c r="F921" s="42">
        <v>3.73</v>
      </c>
      <c r="G921" s="42">
        <f t="shared" si="14"/>
        <v>3.73</v>
      </c>
    </row>
    <row r="922" spans="1:7" x14ac:dyDescent="0.25">
      <c r="A922" s="34">
        <v>90653</v>
      </c>
      <c r="B922" s="31" t="s">
        <v>1048</v>
      </c>
      <c r="C922" s="32" t="s">
        <v>10</v>
      </c>
      <c r="D922" s="42">
        <v>0</v>
      </c>
      <c r="E922" s="42">
        <v>0</v>
      </c>
      <c r="F922" s="42">
        <v>0.44</v>
      </c>
      <c r="G922" s="42">
        <f t="shared" si="14"/>
        <v>0.44</v>
      </c>
    </row>
    <row r="923" spans="1:7" x14ac:dyDescent="0.25">
      <c r="A923" s="34">
        <v>90654</v>
      </c>
      <c r="B923" s="31" t="s">
        <v>1049</v>
      </c>
      <c r="C923" s="32" t="s">
        <v>10</v>
      </c>
      <c r="D923" s="42">
        <v>0</v>
      </c>
      <c r="E923" s="42">
        <v>0</v>
      </c>
      <c r="F923" s="42">
        <v>4.08</v>
      </c>
      <c r="G923" s="42">
        <f t="shared" si="14"/>
        <v>4.08</v>
      </c>
    </row>
    <row r="924" spans="1:7" ht="25.5" x14ac:dyDescent="0.25">
      <c r="A924" s="34">
        <v>90655</v>
      </c>
      <c r="B924" s="31" t="s">
        <v>1050</v>
      </c>
      <c r="C924" s="32" t="s">
        <v>10</v>
      </c>
      <c r="D924" s="42">
        <v>0</v>
      </c>
      <c r="E924" s="42">
        <v>0</v>
      </c>
      <c r="F924" s="42">
        <v>0</v>
      </c>
      <c r="G924" s="42">
        <f t="shared" si="14"/>
        <v>0</v>
      </c>
    </row>
    <row r="925" spans="1:7" x14ac:dyDescent="0.25">
      <c r="A925" s="34">
        <v>90658</v>
      </c>
      <c r="B925" s="31" t="s">
        <v>1051</v>
      </c>
      <c r="C925" s="32" t="s">
        <v>10</v>
      </c>
      <c r="D925" s="42">
        <v>0</v>
      </c>
      <c r="E925" s="42">
        <v>0</v>
      </c>
      <c r="F925" s="42">
        <v>3.99</v>
      </c>
      <c r="G925" s="42">
        <f t="shared" si="14"/>
        <v>3.99</v>
      </c>
    </row>
    <row r="926" spans="1:7" x14ac:dyDescent="0.25">
      <c r="A926" s="34">
        <v>90659</v>
      </c>
      <c r="B926" s="31" t="s">
        <v>1052</v>
      </c>
      <c r="C926" s="32" t="s">
        <v>10</v>
      </c>
      <c r="D926" s="42">
        <v>0</v>
      </c>
      <c r="E926" s="42">
        <v>0</v>
      </c>
      <c r="F926" s="42">
        <v>0.47</v>
      </c>
      <c r="G926" s="42">
        <f t="shared" si="14"/>
        <v>0.47</v>
      </c>
    </row>
    <row r="927" spans="1:7" x14ac:dyDescent="0.25">
      <c r="A927" s="34">
        <v>90660</v>
      </c>
      <c r="B927" s="31" t="s">
        <v>1053</v>
      </c>
      <c r="C927" s="32" t="s">
        <v>10</v>
      </c>
      <c r="D927" s="42">
        <v>0</v>
      </c>
      <c r="E927" s="42">
        <v>0</v>
      </c>
      <c r="F927" s="42">
        <v>4.37</v>
      </c>
      <c r="G927" s="42">
        <f t="shared" si="14"/>
        <v>4.37</v>
      </c>
    </row>
    <row r="928" spans="1:7" ht="25.5" x14ac:dyDescent="0.25">
      <c r="A928" s="34">
        <v>90661</v>
      </c>
      <c r="B928" s="31" t="s">
        <v>1054</v>
      </c>
      <c r="C928" s="32" t="s">
        <v>10</v>
      </c>
      <c r="D928" s="42">
        <v>0</v>
      </c>
      <c r="E928" s="42">
        <v>0</v>
      </c>
      <c r="F928" s="42">
        <v>0</v>
      </c>
      <c r="G928" s="42">
        <f t="shared" si="14"/>
        <v>0</v>
      </c>
    </row>
    <row r="929" spans="1:7" ht="38.25" x14ac:dyDescent="0.25">
      <c r="A929" s="34">
        <v>90664</v>
      </c>
      <c r="B929" s="31" t="s">
        <v>953</v>
      </c>
      <c r="C929" s="32" t="s">
        <v>10</v>
      </c>
      <c r="D929" s="42">
        <v>0</v>
      </c>
      <c r="E929" s="42">
        <v>0</v>
      </c>
      <c r="F929" s="42">
        <v>6.82</v>
      </c>
      <c r="G929" s="42">
        <f t="shared" si="14"/>
        <v>6.82</v>
      </c>
    </row>
    <row r="930" spans="1:7" ht="38.25" x14ac:dyDescent="0.25">
      <c r="A930" s="34">
        <v>90665</v>
      </c>
      <c r="B930" s="31" t="s">
        <v>954</v>
      </c>
      <c r="C930" s="32" t="s">
        <v>10</v>
      </c>
      <c r="D930" s="42">
        <v>0</v>
      </c>
      <c r="E930" s="42">
        <v>0</v>
      </c>
      <c r="F930" s="42">
        <v>0.94</v>
      </c>
      <c r="G930" s="42">
        <f t="shared" si="14"/>
        <v>0.94</v>
      </c>
    </row>
    <row r="931" spans="1:7" ht="38.25" x14ac:dyDescent="0.25">
      <c r="A931" s="34">
        <v>90666</v>
      </c>
      <c r="B931" s="31" t="s">
        <v>955</v>
      </c>
      <c r="C931" s="32" t="s">
        <v>10</v>
      </c>
      <c r="D931" s="42">
        <v>0</v>
      </c>
      <c r="E931" s="42">
        <v>0</v>
      </c>
      <c r="F931" s="42">
        <v>8.51</v>
      </c>
      <c r="G931" s="42">
        <f t="shared" si="14"/>
        <v>8.51</v>
      </c>
    </row>
    <row r="932" spans="1:7" ht="38.25" x14ac:dyDescent="0.25">
      <c r="A932" s="34">
        <v>90667</v>
      </c>
      <c r="B932" s="31" t="s">
        <v>956</v>
      </c>
      <c r="C932" s="32" t="s">
        <v>10</v>
      </c>
      <c r="D932" s="42">
        <v>14.55</v>
      </c>
      <c r="E932" s="42">
        <v>0</v>
      </c>
      <c r="F932" s="42">
        <v>0</v>
      </c>
      <c r="G932" s="42">
        <f t="shared" si="14"/>
        <v>14.55</v>
      </c>
    </row>
    <row r="933" spans="1:7" ht="38.25" x14ac:dyDescent="0.25">
      <c r="A933" s="34">
        <v>90670</v>
      </c>
      <c r="B933" s="31" t="s">
        <v>1584</v>
      </c>
      <c r="C933" s="32" t="s">
        <v>10</v>
      </c>
      <c r="D933" s="42">
        <v>0</v>
      </c>
      <c r="E933" s="42">
        <v>0</v>
      </c>
      <c r="F933" s="42">
        <v>250.8</v>
      </c>
      <c r="G933" s="42">
        <f t="shared" si="14"/>
        <v>250.8</v>
      </c>
    </row>
    <row r="934" spans="1:7" ht="38.25" x14ac:dyDescent="0.25">
      <c r="A934" s="34">
        <v>90671</v>
      </c>
      <c r="B934" s="31" t="s">
        <v>1585</v>
      </c>
      <c r="C934" s="32" t="s">
        <v>10</v>
      </c>
      <c r="D934" s="42">
        <v>0</v>
      </c>
      <c r="E934" s="42">
        <v>0</v>
      </c>
      <c r="F934" s="42">
        <v>34.82</v>
      </c>
      <c r="G934" s="42">
        <f t="shared" si="14"/>
        <v>34.82</v>
      </c>
    </row>
    <row r="935" spans="1:7" ht="38.25" x14ac:dyDescent="0.25">
      <c r="A935" s="34">
        <v>90672</v>
      </c>
      <c r="B935" s="31" t="s">
        <v>1586</v>
      </c>
      <c r="C935" s="32" t="s">
        <v>10</v>
      </c>
      <c r="D935" s="42">
        <v>0</v>
      </c>
      <c r="E935" s="42">
        <v>0</v>
      </c>
      <c r="F935" s="42">
        <v>313.85000000000002</v>
      </c>
      <c r="G935" s="42">
        <f t="shared" si="14"/>
        <v>313.85000000000002</v>
      </c>
    </row>
    <row r="936" spans="1:7" ht="38.25" x14ac:dyDescent="0.25">
      <c r="A936" s="34">
        <v>90673</v>
      </c>
      <c r="B936" s="31" t="s">
        <v>1587</v>
      </c>
      <c r="C936" s="32" t="s">
        <v>10</v>
      </c>
      <c r="D936" s="42">
        <v>116.34</v>
      </c>
      <c r="E936" s="42">
        <v>0</v>
      </c>
      <c r="F936" s="42">
        <v>0</v>
      </c>
      <c r="G936" s="42">
        <f t="shared" si="14"/>
        <v>116.34</v>
      </c>
    </row>
    <row r="937" spans="1:7" ht="38.25" x14ac:dyDescent="0.25">
      <c r="A937" s="34">
        <v>90676</v>
      </c>
      <c r="B937" s="31" t="s">
        <v>1588</v>
      </c>
      <c r="C937" s="32" t="s">
        <v>10</v>
      </c>
      <c r="D937" s="42">
        <v>0</v>
      </c>
      <c r="E937" s="42">
        <v>0</v>
      </c>
      <c r="F937" s="42">
        <v>119.13</v>
      </c>
      <c r="G937" s="42">
        <f t="shared" si="14"/>
        <v>119.13</v>
      </c>
    </row>
    <row r="938" spans="1:7" ht="38.25" x14ac:dyDescent="0.25">
      <c r="A938" s="34">
        <v>90677</v>
      </c>
      <c r="B938" s="31" t="s">
        <v>1589</v>
      </c>
      <c r="C938" s="32" t="s">
        <v>10</v>
      </c>
      <c r="D938" s="42">
        <v>0</v>
      </c>
      <c r="E938" s="42">
        <v>0</v>
      </c>
      <c r="F938" s="42">
        <v>18.23</v>
      </c>
      <c r="G938" s="42">
        <f t="shared" si="14"/>
        <v>18.23</v>
      </c>
    </row>
    <row r="939" spans="1:7" ht="38.25" x14ac:dyDescent="0.25">
      <c r="A939" s="34">
        <v>90678</v>
      </c>
      <c r="B939" s="31" t="s">
        <v>1590</v>
      </c>
      <c r="C939" s="32" t="s">
        <v>10</v>
      </c>
      <c r="D939" s="42">
        <v>0</v>
      </c>
      <c r="E939" s="42">
        <v>0</v>
      </c>
      <c r="F939" s="42">
        <v>163.9</v>
      </c>
      <c r="G939" s="42">
        <f t="shared" si="14"/>
        <v>163.9</v>
      </c>
    </row>
    <row r="940" spans="1:7" ht="38.25" x14ac:dyDescent="0.25">
      <c r="A940" s="34">
        <v>90679</v>
      </c>
      <c r="B940" s="31" t="s">
        <v>1591</v>
      </c>
      <c r="C940" s="32" t="s">
        <v>10</v>
      </c>
      <c r="D940" s="42">
        <v>89.22</v>
      </c>
      <c r="E940" s="42">
        <v>0</v>
      </c>
      <c r="F940" s="42">
        <v>0</v>
      </c>
      <c r="G940" s="42">
        <f t="shared" si="14"/>
        <v>89.22</v>
      </c>
    </row>
    <row r="941" spans="1:7" ht="25.5" x14ac:dyDescent="0.25">
      <c r="A941" s="34">
        <v>90682</v>
      </c>
      <c r="B941" s="31" t="s">
        <v>1144</v>
      </c>
      <c r="C941" s="32" t="s">
        <v>10</v>
      </c>
      <c r="D941" s="42">
        <v>0</v>
      </c>
      <c r="E941" s="42">
        <v>0</v>
      </c>
      <c r="F941" s="42">
        <v>26.72</v>
      </c>
      <c r="G941" s="42">
        <f t="shared" si="14"/>
        <v>26.72</v>
      </c>
    </row>
    <row r="942" spans="1:7" ht="25.5" x14ac:dyDescent="0.25">
      <c r="A942" s="34">
        <v>90683</v>
      </c>
      <c r="B942" s="31" t="s">
        <v>1145</v>
      </c>
      <c r="C942" s="32" t="s">
        <v>10</v>
      </c>
      <c r="D942" s="42">
        <v>0</v>
      </c>
      <c r="E942" s="42">
        <v>0</v>
      </c>
      <c r="F942" s="42">
        <v>3.17</v>
      </c>
      <c r="G942" s="42">
        <f t="shared" si="14"/>
        <v>3.17</v>
      </c>
    </row>
    <row r="943" spans="1:7" ht="25.5" x14ac:dyDescent="0.25">
      <c r="A943" s="34">
        <v>90684</v>
      </c>
      <c r="B943" s="31" t="s">
        <v>1146</v>
      </c>
      <c r="C943" s="32" t="s">
        <v>10</v>
      </c>
      <c r="D943" s="42">
        <v>0</v>
      </c>
      <c r="E943" s="42">
        <v>0</v>
      </c>
      <c r="F943" s="42">
        <v>29.22</v>
      </c>
      <c r="G943" s="42">
        <f t="shared" si="14"/>
        <v>29.22</v>
      </c>
    </row>
    <row r="944" spans="1:7" ht="25.5" x14ac:dyDescent="0.25">
      <c r="A944" s="34">
        <v>90685</v>
      </c>
      <c r="B944" s="31" t="s">
        <v>1147</v>
      </c>
      <c r="C944" s="32" t="s">
        <v>10</v>
      </c>
      <c r="D944" s="42">
        <v>55.34</v>
      </c>
      <c r="E944" s="42">
        <v>0</v>
      </c>
      <c r="F944" s="42">
        <v>0</v>
      </c>
      <c r="G944" s="42">
        <f t="shared" si="14"/>
        <v>55.34</v>
      </c>
    </row>
    <row r="945" spans="1:7" ht="25.5" x14ac:dyDescent="0.25">
      <c r="A945" s="34">
        <v>90688</v>
      </c>
      <c r="B945" s="31" t="s">
        <v>1303</v>
      </c>
      <c r="C945" s="32" t="s">
        <v>10</v>
      </c>
      <c r="D945" s="42">
        <v>0</v>
      </c>
      <c r="E945" s="42">
        <v>0</v>
      </c>
      <c r="F945" s="42">
        <v>22</v>
      </c>
      <c r="G945" s="42">
        <f t="shared" si="14"/>
        <v>22</v>
      </c>
    </row>
    <row r="946" spans="1:7" ht="25.5" x14ac:dyDescent="0.25">
      <c r="A946" s="34">
        <v>90689</v>
      </c>
      <c r="B946" s="31" t="s">
        <v>1304</v>
      </c>
      <c r="C946" s="32" t="s">
        <v>10</v>
      </c>
      <c r="D946" s="42">
        <v>0</v>
      </c>
      <c r="E946" s="42">
        <v>0</v>
      </c>
      <c r="F946" s="42">
        <v>2.2200000000000002</v>
      </c>
      <c r="G946" s="42">
        <f t="shared" si="14"/>
        <v>2.2200000000000002</v>
      </c>
    </row>
    <row r="947" spans="1:7" ht="25.5" x14ac:dyDescent="0.25">
      <c r="A947" s="34">
        <v>90690</v>
      </c>
      <c r="B947" s="31" t="s">
        <v>1305</v>
      </c>
      <c r="C947" s="32" t="s">
        <v>10</v>
      </c>
      <c r="D947" s="42">
        <v>0</v>
      </c>
      <c r="E947" s="42">
        <v>0</v>
      </c>
      <c r="F947" s="42">
        <v>27.5</v>
      </c>
      <c r="G947" s="42">
        <f t="shared" si="14"/>
        <v>27.5</v>
      </c>
    </row>
    <row r="948" spans="1:7" ht="25.5" x14ac:dyDescent="0.25">
      <c r="A948" s="34">
        <v>90691</v>
      </c>
      <c r="B948" s="31" t="s">
        <v>1306</v>
      </c>
      <c r="C948" s="32" t="s">
        <v>10</v>
      </c>
      <c r="D948" s="42">
        <v>38.76</v>
      </c>
      <c r="E948" s="42">
        <v>0</v>
      </c>
      <c r="F948" s="42">
        <v>0</v>
      </c>
      <c r="G948" s="42">
        <f t="shared" si="14"/>
        <v>38.76</v>
      </c>
    </row>
    <row r="949" spans="1:7" ht="25.5" x14ac:dyDescent="0.25">
      <c r="A949" s="34">
        <v>90957</v>
      </c>
      <c r="B949" s="31" t="s">
        <v>1067</v>
      </c>
      <c r="C949" s="32" t="s">
        <v>10</v>
      </c>
      <c r="D949" s="42">
        <v>0</v>
      </c>
      <c r="E949" s="42">
        <v>0</v>
      </c>
      <c r="F949" s="42">
        <v>5.07</v>
      </c>
      <c r="G949" s="42">
        <f t="shared" si="14"/>
        <v>5.07</v>
      </c>
    </row>
    <row r="950" spans="1:7" ht="25.5" x14ac:dyDescent="0.25">
      <c r="A950" s="34">
        <v>90958</v>
      </c>
      <c r="B950" s="31" t="s">
        <v>1068</v>
      </c>
      <c r="C950" s="32" t="s">
        <v>10</v>
      </c>
      <c r="D950" s="42">
        <v>0</v>
      </c>
      <c r="E950" s="42">
        <v>0</v>
      </c>
      <c r="F950" s="42">
        <v>0.7</v>
      </c>
      <c r="G950" s="42">
        <f t="shared" si="14"/>
        <v>0.7</v>
      </c>
    </row>
    <row r="951" spans="1:7" ht="25.5" x14ac:dyDescent="0.25">
      <c r="A951" s="34">
        <v>90960</v>
      </c>
      <c r="B951" s="31" t="s">
        <v>1069</v>
      </c>
      <c r="C951" s="32" t="s">
        <v>10</v>
      </c>
      <c r="D951" s="42">
        <v>0</v>
      </c>
      <c r="E951" s="42">
        <v>0</v>
      </c>
      <c r="F951" s="42">
        <v>6.78</v>
      </c>
      <c r="G951" s="42">
        <f t="shared" si="14"/>
        <v>6.78</v>
      </c>
    </row>
    <row r="952" spans="1:7" ht="25.5" x14ac:dyDescent="0.25">
      <c r="A952" s="34">
        <v>90961</v>
      </c>
      <c r="B952" s="31" t="s">
        <v>1070</v>
      </c>
      <c r="C952" s="32" t="s">
        <v>10</v>
      </c>
      <c r="D952" s="42">
        <v>0</v>
      </c>
      <c r="E952" s="42">
        <v>0</v>
      </c>
      <c r="F952" s="42">
        <v>0.94</v>
      </c>
      <c r="G952" s="42">
        <f t="shared" si="14"/>
        <v>0.94</v>
      </c>
    </row>
    <row r="953" spans="1:7" ht="25.5" x14ac:dyDescent="0.25">
      <c r="A953" s="34">
        <v>90962</v>
      </c>
      <c r="B953" s="31" t="s">
        <v>1071</v>
      </c>
      <c r="C953" s="32" t="s">
        <v>10</v>
      </c>
      <c r="D953" s="42">
        <v>0</v>
      </c>
      <c r="E953" s="42">
        <v>0</v>
      </c>
      <c r="F953" s="42">
        <v>8.48</v>
      </c>
      <c r="G953" s="42">
        <f t="shared" si="14"/>
        <v>8.48</v>
      </c>
    </row>
    <row r="954" spans="1:7" ht="25.5" x14ac:dyDescent="0.25">
      <c r="A954" s="34">
        <v>90963</v>
      </c>
      <c r="B954" s="31" t="s">
        <v>1072</v>
      </c>
      <c r="C954" s="32" t="s">
        <v>10</v>
      </c>
      <c r="D954" s="42">
        <v>14.55</v>
      </c>
      <c r="E954" s="42">
        <v>0</v>
      </c>
      <c r="F954" s="42">
        <v>0</v>
      </c>
      <c r="G954" s="42">
        <f t="shared" si="14"/>
        <v>14.55</v>
      </c>
    </row>
    <row r="955" spans="1:7" ht="25.5" x14ac:dyDescent="0.25">
      <c r="A955" s="34">
        <v>90968</v>
      </c>
      <c r="B955" s="31" t="s">
        <v>1075</v>
      </c>
      <c r="C955" s="32" t="s">
        <v>10</v>
      </c>
      <c r="D955" s="42">
        <v>0</v>
      </c>
      <c r="E955" s="42">
        <v>0</v>
      </c>
      <c r="F955" s="42">
        <v>6.8</v>
      </c>
      <c r="G955" s="42">
        <f t="shared" si="14"/>
        <v>6.8</v>
      </c>
    </row>
    <row r="956" spans="1:7" ht="25.5" x14ac:dyDescent="0.25">
      <c r="A956" s="34">
        <v>90969</v>
      </c>
      <c r="B956" s="31" t="s">
        <v>1076</v>
      </c>
      <c r="C956" s="32" t="s">
        <v>10</v>
      </c>
      <c r="D956" s="42">
        <v>0</v>
      </c>
      <c r="E956" s="42">
        <v>0</v>
      </c>
      <c r="F956" s="42">
        <v>0.94</v>
      </c>
      <c r="G956" s="42">
        <f t="shared" si="14"/>
        <v>0.94</v>
      </c>
    </row>
    <row r="957" spans="1:7" ht="25.5" x14ac:dyDescent="0.25">
      <c r="A957" s="34">
        <v>90970</v>
      </c>
      <c r="B957" s="31" t="s">
        <v>1077</v>
      </c>
      <c r="C957" s="32" t="s">
        <v>10</v>
      </c>
      <c r="D957" s="42">
        <v>0</v>
      </c>
      <c r="E957" s="42">
        <v>0</v>
      </c>
      <c r="F957" s="42">
        <v>8.5</v>
      </c>
      <c r="G957" s="42">
        <f t="shared" si="14"/>
        <v>8.5</v>
      </c>
    </row>
    <row r="958" spans="1:7" ht="25.5" x14ac:dyDescent="0.25">
      <c r="A958" s="34">
        <v>90971</v>
      </c>
      <c r="B958" s="31" t="s">
        <v>1078</v>
      </c>
      <c r="C958" s="32" t="s">
        <v>10</v>
      </c>
      <c r="D958" s="42">
        <v>58.95</v>
      </c>
      <c r="E958" s="42">
        <v>0</v>
      </c>
      <c r="F958" s="42">
        <v>0</v>
      </c>
      <c r="G958" s="42">
        <f t="shared" si="14"/>
        <v>58.95</v>
      </c>
    </row>
    <row r="959" spans="1:7" ht="25.5" x14ac:dyDescent="0.25">
      <c r="A959" s="34">
        <v>90975</v>
      </c>
      <c r="B959" s="31" t="s">
        <v>1081</v>
      </c>
      <c r="C959" s="32" t="s">
        <v>10</v>
      </c>
      <c r="D959" s="42">
        <v>0</v>
      </c>
      <c r="E959" s="42">
        <v>0</v>
      </c>
      <c r="F959" s="42">
        <v>17.260000000000002</v>
      </c>
      <c r="G959" s="42">
        <f t="shared" si="14"/>
        <v>17.260000000000002</v>
      </c>
    </row>
    <row r="960" spans="1:7" ht="25.5" x14ac:dyDescent="0.25">
      <c r="A960" s="34">
        <v>90976</v>
      </c>
      <c r="B960" s="31" t="s">
        <v>1082</v>
      </c>
      <c r="C960" s="32" t="s">
        <v>10</v>
      </c>
      <c r="D960" s="42">
        <v>0</v>
      </c>
      <c r="E960" s="42">
        <v>0</v>
      </c>
      <c r="F960" s="42">
        <v>2.39</v>
      </c>
      <c r="G960" s="42">
        <f t="shared" si="14"/>
        <v>2.39</v>
      </c>
    </row>
    <row r="961" spans="1:8" ht="25.5" x14ac:dyDescent="0.25">
      <c r="A961" s="34">
        <v>90977</v>
      </c>
      <c r="B961" s="31" t="s">
        <v>1083</v>
      </c>
      <c r="C961" s="32" t="s">
        <v>10</v>
      </c>
      <c r="D961" s="42">
        <v>0</v>
      </c>
      <c r="E961" s="42">
        <v>0</v>
      </c>
      <c r="F961" s="42">
        <v>21.6</v>
      </c>
      <c r="G961" s="42">
        <f t="shared" si="14"/>
        <v>21.6</v>
      </c>
      <c r="H961" s="43" t="s">
        <v>9872</v>
      </c>
    </row>
    <row r="962" spans="1:8" ht="25.5" x14ac:dyDescent="0.25">
      <c r="A962" s="34">
        <v>90978</v>
      </c>
      <c r="B962" s="31" t="s">
        <v>1084</v>
      </c>
      <c r="C962" s="32" t="s">
        <v>10</v>
      </c>
      <c r="D962" s="42">
        <v>152.94</v>
      </c>
      <c r="E962" s="42">
        <v>0</v>
      </c>
      <c r="F962" s="42">
        <v>0</v>
      </c>
      <c r="G962" s="42">
        <f t="shared" si="14"/>
        <v>152.94</v>
      </c>
    </row>
    <row r="963" spans="1:8" ht="25.5" x14ac:dyDescent="0.25">
      <c r="A963" s="34">
        <v>90992</v>
      </c>
      <c r="B963" s="31" t="s">
        <v>1087</v>
      </c>
      <c r="C963" s="32" t="s">
        <v>10</v>
      </c>
      <c r="D963" s="42">
        <v>0</v>
      </c>
      <c r="E963" s="42">
        <v>0</v>
      </c>
      <c r="F963" s="42">
        <v>8.06</v>
      </c>
      <c r="G963" s="42">
        <f t="shared" ref="G963:G1026" si="15">SUM(D963:F963)</f>
        <v>8.06</v>
      </c>
    </row>
    <row r="964" spans="1:8" ht="25.5" x14ac:dyDescent="0.25">
      <c r="A964" s="34">
        <v>90993</v>
      </c>
      <c r="B964" s="31" t="s">
        <v>1088</v>
      </c>
      <c r="C964" s="32" t="s">
        <v>10</v>
      </c>
      <c r="D964" s="42">
        <v>0</v>
      </c>
      <c r="E964" s="42">
        <v>0</v>
      </c>
      <c r="F964" s="42">
        <v>1.1100000000000001</v>
      </c>
      <c r="G964" s="42">
        <f t="shared" si="15"/>
        <v>1.1100000000000001</v>
      </c>
    </row>
    <row r="965" spans="1:8" ht="25.5" x14ac:dyDescent="0.25">
      <c r="A965" s="34">
        <v>90994</v>
      </c>
      <c r="B965" s="31" t="s">
        <v>1089</v>
      </c>
      <c r="C965" s="32" t="s">
        <v>10</v>
      </c>
      <c r="D965" s="42">
        <v>0</v>
      </c>
      <c r="E965" s="42">
        <v>0</v>
      </c>
      <c r="F965" s="42">
        <v>10.09</v>
      </c>
      <c r="G965" s="42">
        <f t="shared" si="15"/>
        <v>10.09</v>
      </c>
    </row>
    <row r="966" spans="1:8" ht="25.5" x14ac:dyDescent="0.25">
      <c r="A966" s="34">
        <v>90995</v>
      </c>
      <c r="B966" s="31" t="s">
        <v>1090</v>
      </c>
      <c r="C966" s="32" t="s">
        <v>10</v>
      </c>
      <c r="D966" s="42">
        <v>80.08</v>
      </c>
      <c r="E966" s="42">
        <v>0</v>
      </c>
      <c r="F966" s="42">
        <v>0</v>
      </c>
      <c r="G966" s="42">
        <f t="shared" si="15"/>
        <v>80.08</v>
      </c>
    </row>
    <row r="967" spans="1:8" ht="38.25" x14ac:dyDescent="0.25">
      <c r="A967" s="34">
        <v>91021</v>
      </c>
      <c r="B967" s="31" t="s">
        <v>1592</v>
      </c>
      <c r="C967" s="32" t="s">
        <v>10</v>
      </c>
      <c r="D967" s="42">
        <v>0</v>
      </c>
      <c r="E967" s="42">
        <v>0</v>
      </c>
      <c r="F967" s="42">
        <v>14.32</v>
      </c>
      <c r="G967" s="42">
        <f t="shared" si="15"/>
        <v>14.32</v>
      </c>
    </row>
    <row r="968" spans="1:8" ht="25.5" x14ac:dyDescent="0.25">
      <c r="A968" s="34">
        <v>91026</v>
      </c>
      <c r="B968" s="31" t="s">
        <v>1280</v>
      </c>
      <c r="C968" s="32" t="s">
        <v>10</v>
      </c>
      <c r="D968" s="42">
        <v>0</v>
      </c>
      <c r="E968" s="42">
        <v>0</v>
      </c>
      <c r="F968" s="42">
        <v>25.68</v>
      </c>
      <c r="G968" s="42">
        <f t="shared" si="15"/>
        <v>25.68</v>
      </c>
    </row>
    <row r="969" spans="1:8" ht="25.5" x14ac:dyDescent="0.25">
      <c r="A969" s="34">
        <v>91027</v>
      </c>
      <c r="B969" s="31" t="s">
        <v>1281</v>
      </c>
      <c r="C969" s="32" t="s">
        <v>10</v>
      </c>
      <c r="D969" s="42">
        <v>0</v>
      </c>
      <c r="E969" s="42">
        <v>0</v>
      </c>
      <c r="F969" s="42">
        <v>5.23</v>
      </c>
      <c r="G969" s="42">
        <f t="shared" si="15"/>
        <v>5.23</v>
      </c>
    </row>
    <row r="970" spans="1:8" ht="25.5" x14ac:dyDescent="0.25">
      <c r="A970" s="34">
        <v>91028</v>
      </c>
      <c r="B970" s="31" t="s">
        <v>1282</v>
      </c>
      <c r="C970" s="32" t="s">
        <v>10</v>
      </c>
      <c r="D970" s="42">
        <v>0</v>
      </c>
      <c r="E970" s="42">
        <v>0</v>
      </c>
      <c r="F970" s="42">
        <v>4.1399999999999997</v>
      </c>
      <c r="G970" s="42">
        <f t="shared" si="15"/>
        <v>4.1399999999999997</v>
      </c>
    </row>
    <row r="971" spans="1:8" ht="25.5" x14ac:dyDescent="0.25">
      <c r="A971" s="34">
        <v>91029</v>
      </c>
      <c r="B971" s="31" t="s">
        <v>1283</v>
      </c>
      <c r="C971" s="32" t="s">
        <v>10</v>
      </c>
      <c r="D971" s="42">
        <v>0</v>
      </c>
      <c r="E971" s="42">
        <v>0</v>
      </c>
      <c r="F971" s="42">
        <v>46.94</v>
      </c>
      <c r="G971" s="42">
        <f t="shared" si="15"/>
        <v>46.94</v>
      </c>
    </row>
    <row r="972" spans="1:8" ht="25.5" x14ac:dyDescent="0.25">
      <c r="A972" s="34">
        <v>91030</v>
      </c>
      <c r="B972" s="31" t="s">
        <v>1284</v>
      </c>
      <c r="C972" s="32" t="s">
        <v>10</v>
      </c>
      <c r="D972" s="42">
        <v>142.69999999999999</v>
      </c>
      <c r="E972" s="42">
        <v>0</v>
      </c>
      <c r="F972" s="42">
        <v>0</v>
      </c>
      <c r="G972" s="42">
        <f t="shared" si="15"/>
        <v>142.69999999999999</v>
      </c>
    </row>
    <row r="973" spans="1:8" ht="25.5" x14ac:dyDescent="0.25">
      <c r="A973" s="34">
        <v>91273</v>
      </c>
      <c r="B973" s="31" t="s">
        <v>1494</v>
      </c>
      <c r="C973" s="32" t="s">
        <v>10</v>
      </c>
      <c r="D973" s="42">
        <v>0</v>
      </c>
      <c r="E973" s="42">
        <v>0</v>
      </c>
      <c r="F973" s="42">
        <v>0.5</v>
      </c>
      <c r="G973" s="42">
        <f t="shared" si="15"/>
        <v>0.5</v>
      </c>
    </row>
    <row r="974" spans="1:8" ht="25.5" x14ac:dyDescent="0.25">
      <c r="A974" s="34">
        <v>91274</v>
      </c>
      <c r="B974" s="31" t="s">
        <v>1495</v>
      </c>
      <c r="C974" s="32" t="s">
        <v>10</v>
      </c>
      <c r="D974" s="42">
        <v>0</v>
      </c>
      <c r="E974" s="42">
        <v>0</v>
      </c>
      <c r="F974" s="42">
        <v>7.0000000000000007E-2</v>
      </c>
      <c r="G974" s="42">
        <f t="shared" si="15"/>
        <v>7.0000000000000007E-2</v>
      </c>
    </row>
    <row r="975" spans="1:8" ht="25.5" x14ac:dyDescent="0.25">
      <c r="A975" s="34">
        <v>91275</v>
      </c>
      <c r="B975" s="31" t="s">
        <v>1496</v>
      </c>
      <c r="C975" s="32" t="s">
        <v>10</v>
      </c>
      <c r="D975" s="42">
        <v>0</v>
      </c>
      <c r="E975" s="42">
        <v>0</v>
      </c>
      <c r="F975" s="42">
        <v>0.63</v>
      </c>
      <c r="G975" s="42">
        <f t="shared" si="15"/>
        <v>0.63</v>
      </c>
    </row>
    <row r="976" spans="1:8" ht="25.5" x14ac:dyDescent="0.25">
      <c r="A976" s="34">
        <v>91276</v>
      </c>
      <c r="B976" s="31" t="s">
        <v>1497</v>
      </c>
      <c r="C976" s="32" t="s">
        <v>10</v>
      </c>
      <c r="D976" s="42">
        <v>7.68</v>
      </c>
      <c r="E976" s="42">
        <v>0</v>
      </c>
      <c r="F976" s="42">
        <v>0</v>
      </c>
      <c r="G976" s="42">
        <f t="shared" si="15"/>
        <v>7.68</v>
      </c>
    </row>
    <row r="977" spans="1:7" ht="38.25" x14ac:dyDescent="0.25">
      <c r="A977" s="34">
        <v>91279</v>
      </c>
      <c r="B977" s="31" t="s">
        <v>1660</v>
      </c>
      <c r="C977" s="32" t="s">
        <v>10</v>
      </c>
      <c r="D977" s="42">
        <v>0</v>
      </c>
      <c r="E977" s="42">
        <v>0</v>
      </c>
      <c r="F977" s="42">
        <v>0.74</v>
      </c>
      <c r="G977" s="42">
        <f t="shared" si="15"/>
        <v>0.74</v>
      </c>
    </row>
    <row r="978" spans="1:7" ht="38.25" x14ac:dyDescent="0.25">
      <c r="A978" s="34">
        <v>91280</v>
      </c>
      <c r="B978" s="31" t="s">
        <v>1661</v>
      </c>
      <c r="C978" s="32" t="s">
        <v>10</v>
      </c>
      <c r="D978" s="42">
        <v>0</v>
      </c>
      <c r="E978" s="42">
        <v>0</v>
      </c>
      <c r="F978" s="42">
        <v>0.08</v>
      </c>
      <c r="G978" s="42">
        <f t="shared" si="15"/>
        <v>0.08</v>
      </c>
    </row>
    <row r="979" spans="1:7" ht="38.25" x14ac:dyDescent="0.25">
      <c r="A979" s="34">
        <v>91281</v>
      </c>
      <c r="B979" s="31" t="s">
        <v>1662</v>
      </c>
      <c r="C979" s="32" t="s">
        <v>10</v>
      </c>
      <c r="D979" s="42">
        <v>0</v>
      </c>
      <c r="E979" s="42">
        <v>0</v>
      </c>
      <c r="F979" s="42">
        <v>0.93</v>
      </c>
      <c r="G979" s="42">
        <f t="shared" si="15"/>
        <v>0.93</v>
      </c>
    </row>
    <row r="980" spans="1:7" ht="38.25" x14ac:dyDescent="0.25">
      <c r="A980" s="34">
        <v>91282</v>
      </c>
      <c r="B980" s="31" t="s">
        <v>1663</v>
      </c>
      <c r="C980" s="32" t="s">
        <v>10</v>
      </c>
      <c r="D980" s="42">
        <v>7.74</v>
      </c>
      <c r="E980" s="42">
        <v>0</v>
      </c>
      <c r="F980" s="42">
        <v>0</v>
      </c>
      <c r="G980" s="42">
        <f t="shared" si="15"/>
        <v>7.74</v>
      </c>
    </row>
    <row r="981" spans="1:7" ht="25.5" x14ac:dyDescent="0.25">
      <c r="A981" s="34">
        <v>91354</v>
      </c>
      <c r="B981" s="31" t="s">
        <v>1248</v>
      </c>
      <c r="C981" s="32" t="s">
        <v>10</v>
      </c>
      <c r="D981" s="42">
        <v>0</v>
      </c>
      <c r="E981" s="42">
        <v>0</v>
      </c>
      <c r="F981" s="42">
        <v>18.079999999999998</v>
      </c>
      <c r="G981" s="42">
        <f t="shared" si="15"/>
        <v>18.079999999999998</v>
      </c>
    </row>
    <row r="982" spans="1:7" ht="25.5" x14ac:dyDescent="0.25">
      <c r="A982" s="34">
        <v>91355</v>
      </c>
      <c r="B982" s="31" t="s">
        <v>1249</v>
      </c>
      <c r="C982" s="32" t="s">
        <v>10</v>
      </c>
      <c r="D982" s="42">
        <v>0</v>
      </c>
      <c r="E982" s="42">
        <v>0</v>
      </c>
      <c r="F982" s="42">
        <v>3.79</v>
      </c>
      <c r="G982" s="42">
        <f t="shared" si="15"/>
        <v>3.79</v>
      </c>
    </row>
    <row r="983" spans="1:7" ht="25.5" x14ac:dyDescent="0.25">
      <c r="A983" s="34">
        <v>91356</v>
      </c>
      <c r="B983" s="31" t="s">
        <v>1250</v>
      </c>
      <c r="C983" s="32" t="s">
        <v>10</v>
      </c>
      <c r="D983" s="42">
        <v>0</v>
      </c>
      <c r="E983" s="42">
        <v>0</v>
      </c>
      <c r="F983" s="42">
        <v>3</v>
      </c>
      <c r="G983" s="42">
        <f t="shared" si="15"/>
        <v>3</v>
      </c>
    </row>
    <row r="984" spans="1:7" ht="25.5" x14ac:dyDescent="0.25">
      <c r="A984" s="34">
        <v>91359</v>
      </c>
      <c r="B984" s="31" t="s">
        <v>1264</v>
      </c>
      <c r="C984" s="32" t="s">
        <v>10</v>
      </c>
      <c r="D984" s="42">
        <v>0</v>
      </c>
      <c r="E984" s="42">
        <v>0</v>
      </c>
      <c r="F984" s="42">
        <v>21.3</v>
      </c>
      <c r="G984" s="42">
        <f t="shared" si="15"/>
        <v>21.3</v>
      </c>
    </row>
    <row r="985" spans="1:7" ht="25.5" x14ac:dyDescent="0.25">
      <c r="A985" s="34">
        <v>91360</v>
      </c>
      <c r="B985" s="31" t="s">
        <v>1265</v>
      </c>
      <c r="C985" s="32" t="s">
        <v>10</v>
      </c>
      <c r="D985" s="42">
        <v>0</v>
      </c>
      <c r="E985" s="42">
        <v>0</v>
      </c>
      <c r="F985" s="42">
        <v>4.17</v>
      </c>
      <c r="G985" s="42">
        <f t="shared" si="15"/>
        <v>4.17</v>
      </c>
    </row>
    <row r="986" spans="1:7" ht="38.25" x14ac:dyDescent="0.25">
      <c r="A986" s="34">
        <v>91361</v>
      </c>
      <c r="B986" s="31" t="s">
        <v>1266</v>
      </c>
      <c r="C986" s="32" t="s">
        <v>10</v>
      </c>
      <c r="D986" s="42">
        <v>0</v>
      </c>
      <c r="E986" s="42">
        <v>0</v>
      </c>
      <c r="F986" s="42">
        <v>3.3</v>
      </c>
      <c r="G986" s="42">
        <f t="shared" si="15"/>
        <v>3.3</v>
      </c>
    </row>
    <row r="987" spans="1:7" ht="25.5" x14ac:dyDescent="0.25">
      <c r="A987" s="34">
        <v>91367</v>
      </c>
      <c r="B987" s="31" t="s">
        <v>1219</v>
      </c>
      <c r="C987" s="32" t="s">
        <v>10</v>
      </c>
      <c r="D987" s="42">
        <v>0</v>
      </c>
      <c r="E987" s="42">
        <v>0</v>
      </c>
      <c r="F987" s="42">
        <v>23.37</v>
      </c>
      <c r="G987" s="42">
        <f t="shared" si="15"/>
        <v>23.37</v>
      </c>
    </row>
    <row r="988" spans="1:7" ht="25.5" x14ac:dyDescent="0.25">
      <c r="A988" s="34">
        <v>91368</v>
      </c>
      <c r="B988" s="31" t="s">
        <v>1220</v>
      </c>
      <c r="C988" s="32" t="s">
        <v>10</v>
      </c>
      <c r="D988" s="42">
        <v>0</v>
      </c>
      <c r="E988" s="42">
        <v>0</v>
      </c>
      <c r="F988" s="42">
        <v>4.53</v>
      </c>
      <c r="G988" s="42">
        <f t="shared" si="15"/>
        <v>4.53</v>
      </c>
    </row>
    <row r="989" spans="1:7" ht="38.25" x14ac:dyDescent="0.25">
      <c r="A989" s="34">
        <v>91369</v>
      </c>
      <c r="B989" s="31" t="s">
        <v>1221</v>
      </c>
      <c r="C989" s="32" t="s">
        <v>10</v>
      </c>
      <c r="D989" s="42">
        <v>0</v>
      </c>
      <c r="E989" s="42">
        <v>0</v>
      </c>
      <c r="F989" s="42">
        <v>3.58</v>
      </c>
      <c r="G989" s="42">
        <f t="shared" si="15"/>
        <v>3.58</v>
      </c>
    </row>
    <row r="990" spans="1:7" ht="25.5" x14ac:dyDescent="0.25">
      <c r="A990" s="34">
        <v>91375</v>
      </c>
      <c r="B990" s="31" t="s">
        <v>1251</v>
      </c>
      <c r="C990" s="32" t="s">
        <v>10</v>
      </c>
      <c r="D990" s="42">
        <v>0</v>
      </c>
      <c r="E990" s="42">
        <v>0</v>
      </c>
      <c r="F990" s="42">
        <v>19.850000000000001</v>
      </c>
      <c r="G990" s="42">
        <f t="shared" si="15"/>
        <v>19.850000000000001</v>
      </c>
    </row>
    <row r="991" spans="1:7" ht="25.5" x14ac:dyDescent="0.25">
      <c r="A991" s="34">
        <v>91376</v>
      </c>
      <c r="B991" s="31" t="s">
        <v>1252</v>
      </c>
      <c r="C991" s="32" t="s">
        <v>10</v>
      </c>
      <c r="D991" s="42">
        <v>0</v>
      </c>
      <c r="E991" s="42">
        <v>0</v>
      </c>
      <c r="F991" s="42">
        <v>4.16</v>
      </c>
      <c r="G991" s="42">
        <f t="shared" si="15"/>
        <v>4.16</v>
      </c>
    </row>
    <row r="992" spans="1:7" ht="25.5" x14ac:dyDescent="0.25">
      <c r="A992" s="34">
        <v>91377</v>
      </c>
      <c r="B992" s="31" t="s">
        <v>1253</v>
      </c>
      <c r="C992" s="32" t="s">
        <v>10</v>
      </c>
      <c r="D992" s="42">
        <v>0</v>
      </c>
      <c r="E992" s="42">
        <v>0</v>
      </c>
      <c r="F992" s="42">
        <v>3.29</v>
      </c>
      <c r="G992" s="42">
        <f t="shared" si="15"/>
        <v>3.29</v>
      </c>
    </row>
    <row r="993" spans="1:7" ht="38.25" x14ac:dyDescent="0.25">
      <c r="A993" s="34">
        <v>91380</v>
      </c>
      <c r="B993" s="31" t="s">
        <v>1222</v>
      </c>
      <c r="C993" s="32" t="s">
        <v>10</v>
      </c>
      <c r="D993" s="42">
        <v>0</v>
      </c>
      <c r="E993" s="42">
        <v>0</v>
      </c>
      <c r="F993" s="42">
        <v>30.77</v>
      </c>
      <c r="G993" s="42">
        <f t="shared" si="15"/>
        <v>30.77</v>
      </c>
    </row>
    <row r="994" spans="1:7" ht="38.25" x14ac:dyDescent="0.25">
      <c r="A994" s="34">
        <v>91381</v>
      </c>
      <c r="B994" s="31" t="s">
        <v>1223</v>
      </c>
      <c r="C994" s="32" t="s">
        <v>10</v>
      </c>
      <c r="D994" s="42">
        <v>0</v>
      </c>
      <c r="E994" s="42">
        <v>0</v>
      </c>
      <c r="F994" s="42">
        <v>5.96</v>
      </c>
      <c r="G994" s="42">
        <f t="shared" si="15"/>
        <v>5.96</v>
      </c>
    </row>
    <row r="995" spans="1:7" ht="38.25" x14ac:dyDescent="0.25">
      <c r="A995" s="34">
        <v>91382</v>
      </c>
      <c r="B995" s="31" t="s">
        <v>1224</v>
      </c>
      <c r="C995" s="32" t="s">
        <v>10</v>
      </c>
      <c r="D995" s="42">
        <v>0</v>
      </c>
      <c r="E995" s="42">
        <v>0</v>
      </c>
      <c r="F995" s="42">
        <v>4.71</v>
      </c>
      <c r="G995" s="42">
        <f t="shared" si="15"/>
        <v>4.71</v>
      </c>
    </row>
    <row r="996" spans="1:7" ht="38.25" x14ac:dyDescent="0.25">
      <c r="A996" s="34">
        <v>91383</v>
      </c>
      <c r="B996" s="31" t="s">
        <v>1225</v>
      </c>
      <c r="C996" s="32" t="s">
        <v>10</v>
      </c>
      <c r="D996" s="42">
        <v>0</v>
      </c>
      <c r="E996" s="42">
        <v>0</v>
      </c>
      <c r="F996" s="42">
        <v>55.03</v>
      </c>
      <c r="G996" s="42">
        <f t="shared" si="15"/>
        <v>55.03</v>
      </c>
    </row>
    <row r="997" spans="1:7" ht="38.25" x14ac:dyDescent="0.25">
      <c r="A997" s="34">
        <v>91384</v>
      </c>
      <c r="B997" s="31" t="s">
        <v>1226</v>
      </c>
      <c r="C997" s="32" t="s">
        <v>10</v>
      </c>
      <c r="D997" s="42">
        <v>137.93</v>
      </c>
      <c r="E997" s="42">
        <v>0</v>
      </c>
      <c r="F997" s="42">
        <v>0</v>
      </c>
      <c r="G997" s="42">
        <f t="shared" si="15"/>
        <v>137.93</v>
      </c>
    </row>
    <row r="998" spans="1:7" ht="38.25" x14ac:dyDescent="0.25">
      <c r="A998" s="34">
        <v>91390</v>
      </c>
      <c r="B998" s="31" t="s">
        <v>1254</v>
      </c>
      <c r="C998" s="32" t="s">
        <v>10</v>
      </c>
      <c r="D998" s="42">
        <v>0</v>
      </c>
      <c r="E998" s="42">
        <v>0</v>
      </c>
      <c r="F998" s="42">
        <v>20.03</v>
      </c>
      <c r="G998" s="42">
        <f t="shared" si="15"/>
        <v>20.03</v>
      </c>
    </row>
    <row r="999" spans="1:7" ht="38.25" x14ac:dyDescent="0.25">
      <c r="A999" s="34">
        <v>91391</v>
      </c>
      <c r="B999" s="31" t="s">
        <v>1255</v>
      </c>
      <c r="C999" s="32" t="s">
        <v>10</v>
      </c>
      <c r="D999" s="42">
        <v>0</v>
      </c>
      <c r="E999" s="42">
        <v>0</v>
      </c>
      <c r="F999" s="42">
        <v>4.04</v>
      </c>
      <c r="G999" s="42">
        <f t="shared" si="15"/>
        <v>4.04</v>
      </c>
    </row>
    <row r="1000" spans="1:7" ht="38.25" x14ac:dyDescent="0.25">
      <c r="A1000" s="34">
        <v>91392</v>
      </c>
      <c r="B1000" s="31" t="s">
        <v>1256</v>
      </c>
      <c r="C1000" s="32" t="s">
        <v>10</v>
      </c>
      <c r="D1000" s="42">
        <v>0</v>
      </c>
      <c r="E1000" s="42">
        <v>0</v>
      </c>
      <c r="F1000" s="42">
        <v>3.2</v>
      </c>
      <c r="G1000" s="42">
        <f t="shared" si="15"/>
        <v>3.2</v>
      </c>
    </row>
    <row r="1001" spans="1:7" ht="38.25" x14ac:dyDescent="0.25">
      <c r="A1001" s="34">
        <v>91396</v>
      </c>
      <c r="B1001" s="31" t="s">
        <v>1267</v>
      </c>
      <c r="C1001" s="32" t="s">
        <v>10</v>
      </c>
      <c r="D1001" s="42">
        <v>0</v>
      </c>
      <c r="E1001" s="42">
        <v>0</v>
      </c>
      <c r="F1001" s="42">
        <v>29.59</v>
      </c>
      <c r="G1001" s="42">
        <f t="shared" si="15"/>
        <v>29.59</v>
      </c>
    </row>
    <row r="1002" spans="1:7" ht="38.25" x14ac:dyDescent="0.25">
      <c r="A1002" s="34">
        <v>91397</v>
      </c>
      <c r="B1002" s="31" t="s">
        <v>1268</v>
      </c>
      <c r="C1002" s="32" t="s">
        <v>10</v>
      </c>
      <c r="D1002" s="42">
        <v>0</v>
      </c>
      <c r="E1002" s="42">
        <v>0</v>
      </c>
      <c r="F1002" s="42">
        <v>5.85</v>
      </c>
      <c r="G1002" s="42">
        <f t="shared" si="15"/>
        <v>5.85</v>
      </c>
    </row>
    <row r="1003" spans="1:7" ht="38.25" x14ac:dyDescent="0.25">
      <c r="A1003" s="34">
        <v>91398</v>
      </c>
      <c r="B1003" s="31" t="s">
        <v>1269</v>
      </c>
      <c r="C1003" s="32" t="s">
        <v>10</v>
      </c>
      <c r="D1003" s="42">
        <v>0</v>
      </c>
      <c r="E1003" s="42">
        <v>0</v>
      </c>
      <c r="F1003" s="42">
        <v>4.63</v>
      </c>
      <c r="G1003" s="42">
        <f t="shared" si="15"/>
        <v>4.63</v>
      </c>
    </row>
    <row r="1004" spans="1:7" ht="38.25" x14ac:dyDescent="0.25">
      <c r="A1004" s="34">
        <v>91402</v>
      </c>
      <c r="B1004" s="31" t="s">
        <v>1227</v>
      </c>
      <c r="C1004" s="32" t="s">
        <v>10</v>
      </c>
      <c r="D1004" s="42">
        <v>0</v>
      </c>
      <c r="E1004" s="42">
        <v>0</v>
      </c>
      <c r="F1004" s="42">
        <v>3.71</v>
      </c>
      <c r="G1004" s="42">
        <f t="shared" si="15"/>
        <v>3.71</v>
      </c>
    </row>
    <row r="1005" spans="1:7" ht="38.25" x14ac:dyDescent="0.25">
      <c r="A1005" s="34">
        <v>91466</v>
      </c>
      <c r="B1005" s="31" t="s">
        <v>1153</v>
      </c>
      <c r="C1005" s="32" t="s">
        <v>10</v>
      </c>
      <c r="D1005" s="42">
        <v>0</v>
      </c>
      <c r="E1005" s="42">
        <v>0</v>
      </c>
      <c r="F1005" s="42">
        <v>4.09</v>
      </c>
      <c r="G1005" s="42">
        <f t="shared" si="15"/>
        <v>4.09</v>
      </c>
    </row>
    <row r="1006" spans="1:7" ht="38.25" x14ac:dyDescent="0.25">
      <c r="A1006" s="34">
        <v>91467</v>
      </c>
      <c r="B1006" s="31" t="s">
        <v>1154</v>
      </c>
      <c r="C1006" s="32" t="s">
        <v>10</v>
      </c>
      <c r="D1006" s="42">
        <v>153.82</v>
      </c>
      <c r="E1006" s="42">
        <v>0</v>
      </c>
      <c r="F1006" s="42">
        <v>0</v>
      </c>
      <c r="G1006" s="42">
        <f t="shared" si="15"/>
        <v>153.82</v>
      </c>
    </row>
    <row r="1007" spans="1:7" ht="38.25" x14ac:dyDescent="0.25">
      <c r="A1007" s="34">
        <v>91468</v>
      </c>
      <c r="B1007" s="31" t="s">
        <v>1646</v>
      </c>
      <c r="C1007" s="32" t="s">
        <v>10</v>
      </c>
      <c r="D1007" s="42">
        <v>0</v>
      </c>
      <c r="E1007" s="42">
        <v>0</v>
      </c>
      <c r="F1007" s="42">
        <v>25.24</v>
      </c>
      <c r="G1007" s="42">
        <f t="shared" si="15"/>
        <v>25.24</v>
      </c>
    </row>
    <row r="1008" spans="1:7" ht="38.25" x14ac:dyDescent="0.25">
      <c r="A1008" s="34">
        <v>91469</v>
      </c>
      <c r="B1008" s="31" t="s">
        <v>1647</v>
      </c>
      <c r="C1008" s="32" t="s">
        <v>10</v>
      </c>
      <c r="D1008" s="42">
        <v>0</v>
      </c>
      <c r="E1008" s="42">
        <v>0</v>
      </c>
      <c r="F1008" s="42">
        <v>5.05</v>
      </c>
      <c r="G1008" s="42">
        <f t="shared" si="15"/>
        <v>5.05</v>
      </c>
    </row>
    <row r="1009" spans="1:7" ht="38.25" x14ac:dyDescent="0.25">
      <c r="A1009" s="34">
        <v>91484</v>
      </c>
      <c r="B1009" s="31" t="s">
        <v>1648</v>
      </c>
      <c r="C1009" s="32" t="s">
        <v>10</v>
      </c>
      <c r="D1009" s="42">
        <v>0</v>
      </c>
      <c r="E1009" s="42">
        <v>0</v>
      </c>
      <c r="F1009" s="42">
        <v>4.01</v>
      </c>
      <c r="G1009" s="42">
        <f t="shared" si="15"/>
        <v>4.01</v>
      </c>
    </row>
    <row r="1010" spans="1:7" ht="38.25" x14ac:dyDescent="0.25">
      <c r="A1010" s="34">
        <v>91485</v>
      </c>
      <c r="B1010" s="31" t="s">
        <v>1649</v>
      </c>
      <c r="C1010" s="32" t="s">
        <v>10</v>
      </c>
      <c r="D1010" s="42">
        <v>150.56</v>
      </c>
      <c r="E1010" s="42">
        <v>0</v>
      </c>
      <c r="F1010" s="42">
        <v>0</v>
      </c>
      <c r="G1010" s="42">
        <f t="shared" si="15"/>
        <v>150.56</v>
      </c>
    </row>
    <row r="1011" spans="1:7" ht="25.5" x14ac:dyDescent="0.25">
      <c r="A1011" s="34">
        <v>91529</v>
      </c>
      <c r="B1011" s="31" t="s">
        <v>1435</v>
      </c>
      <c r="C1011" s="32" t="s">
        <v>10</v>
      </c>
      <c r="D1011" s="42">
        <v>0</v>
      </c>
      <c r="E1011" s="42">
        <v>0</v>
      </c>
      <c r="F1011" s="42">
        <v>0.74</v>
      </c>
      <c r="G1011" s="42">
        <f t="shared" si="15"/>
        <v>0.74</v>
      </c>
    </row>
    <row r="1012" spans="1:7" ht="25.5" x14ac:dyDescent="0.25">
      <c r="A1012" s="34">
        <v>91530</v>
      </c>
      <c r="B1012" s="31" t="s">
        <v>1436</v>
      </c>
      <c r="C1012" s="32" t="s">
        <v>10</v>
      </c>
      <c r="D1012" s="42">
        <v>0</v>
      </c>
      <c r="E1012" s="42">
        <v>0</v>
      </c>
      <c r="F1012" s="42">
        <v>0.1</v>
      </c>
      <c r="G1012" s="42">
        <f t="shared" si="15"/>
        <v>0.1</v>
      </c>
    </row>
    <row r="1013" spans="1:7" ht="25.5" x14ac:dyDescent="0.25">
      <c r="A1013" s="34">
        <v>91531</v>
      </c>
      <c r="B1013" s="31" t="s">
        <v>1437</v>
      </c>
      <c r="C1013" s="32" t="s">
        <v>10</v>
      </c>
      <c r="D1013" s="42">
        <v>0</v>
      </c>
      <c r="E1013" s="42">
        <v>0</v>
      </c>
      <c r="F1013" s="42">
        <v>0.93</v>
      </c>
      <c r="G1013" s="42">
        <f t="shared" si="15"/>
        <v>0.93</v>
      </c>
    </row>
    <row r="1014" spans="1:7" ht="25.5" x14ac:dyDescent="0.25">
      <c r="A1014" s="34">
        <v>91532</v>
      </c>
      <c r="B1014" s="31" t="s">
        <v>1438</v>
      </c>
      <c r="C1014" s="32" t="s">
        <v>10</v>
      </c>
      <c r="D1014" s="42">
        <v>5.5</v>
      </c>
      <c r="E1014" s="42">
        <v>0</v>
      </c>
      <c r="F1014" s="42">
        <v>0</v>
      </c>
      <c r="G1014" s="42">
        <f t="shared" si="15"/>
        <v>5.5</v>
      </c>
    </row>
    <row r="1015" spans="1:7" ht="38.25" x14ac:dyDescent="0.25">
      <c r="A1015" s="34">
        <v>91629</v>
      </c>
      <c r="B1015" s="31" t="s">
        <v>1155</v>
      </c>
      <c r="C1015" s="32" t="s">
        <v>10</v>
      </c>
      <c r="D1015" s="42">
        <v>0</v>
      </c>
      <c r="E1015" s="42">
        <v>0</v>
      </c>
      <c r="F1015" s="42">
        <v>21.84</v>
      </c>
      <c r="G1015" s="42">
        <f t="shared" si="15"/>
        <v>21.84</v>
      </c>
    </row>
    <row r="1016" spans="1:7" ht="38.25" x14ac:dyDescent="0.25">
      <c r="A1016" s="34">
        <v>91630</v>
      </c>
      <c r="B1016" s="31" t="s">
        <v>1156</v>
      </c>
      <c r="C1016" s="32" t="s">
        <v>10</v>
      </c>
      <c r="D1016" s="42">
        <v>0</v>
      </c>
      <c r="E1016" s="42">
        <v>0</v>
      </c>
      <c r="F1016" s="42">
        <v>4.16</v>
      </c>
      <c r="G1016" s="42">
        <f t="shared" si="15"/>
        <v>4.16</v>
      </c>
    </row>
    <row r="1017" spans="1:7" ht="38.25" x14ac:dyDescent="0.25">
      <c r="A1017" s="34">
        <v>91631</v>
      </c>
      <c r="B1017" s="31" t="s">
        <v>1157</v>
      </c>
      <c r="C1017" s="32" t="s">
        <v>10</v>
      </c>
      <c r="D1017" s="42">
        <v>0</v>
      </c>
      <c r="E1017" s="42">
        <v>0</v>
      </c>
      <c r="F1017" s="42">
        <v>3.29</v>
      </c>
      <c r="G1017" s="42">
        <f t="shared" si="15"/>
        <v>3.29</v>
      </c>
    </row>
    <row r="1018" spans="1:7" ht="38.25" x14ac:dyDescent="0.25">
      <c r="A1018" s="34">
        <v>91632</v>
      </c>
      <c r="B1018" s="31" t="s">
        <v>1158</v>
      </c>
      <c r="C1018" s="32" t="s">
        <v>10</v>
      </c>
      <c r="D1018" s="42">
        <v>0</v>
      </c>
      <c r="E1018" s="42">
        <v>0</v>
      </c>
      <c r="F1018" s="42">
        <v>37.549999999999997</v>
      </c>
      <c r="G1018" s="42">
        <f t="shared" si="15"/>
        <v>37.549999999999997</v>
      </c>
    </row>
    <row r="1019" spans="1:7" ht="38.25" x14ac:dyDescent="0.25">
      <c r="A1019" s="34">
        <v>91633</v>
      </c>
      <c r="B1019" s="31" t="s">
        <v>1159</v>
      </c>
      <c r="C1019" s="32" t="s">
        <v>10</v>
      </c>
      <c r="D1019" s="42">
        <v>130.19</v>
      </c>
      <c r="E1019" s="42">
        <v>0</v>
      </c>
      <c r="F1019" s="42">
        <v>0</v>
      </c>
      <c r="G1019" s="42">
        <f t="shared" si="15"/>
        <v>130.19</v>
      </c>
    </row>
    <row r="1020" spans="1:7" ht="38.25" x14ac:dyDescent="0.25">
      <c r="A1020" s="34">
        <v>91640</v>
      </c>
      <c r="B1020" s="31" t="s">
        <v>1271</v>
      </c>
      <c r="C1020" s="32" t="s">
        <v>10</v>
      </c>
      <c r="D1020" s="42">
        <v>0</v>
      </c>
      <c r="E1020" s="42">
        <v>0</v>
      </c>
      <c r="F1020" s="42">
        <v>39.22</v>
      </c>
      <c r="G1020" s="42">
        <f t="shared" si="15"/>
        <v>39.22</v>
      </c>
    </row>
    <row r="1021" spans="1:7" ht="38.25" x14ac:dyDescent="0.25">
      <c r="A1021" s="34">
        <v>91641</v>
      </c>
      <c r="B1021" s="31" t="s">
        <v>1272</v>
      </c>
      <c r="C1021" s="32" t="s">
        <v>10</v>
      </c>
      <c r="D1021" s="42">
        <v>0</v>
      </c>
      <c r="E1021" s="42">
        <v>0</v>
      </c>
      <c r="F1021" s="42">
        <v>8.07</v>
      </c>
      <c r="G1021" s="42">
        <f t="shared" si="15"/>
        <v>8.07</v>
      </c>
    </row>
    <row r="1022" spans="1:7" ht="38.25" x14ac:dyDescent="0.25">
      <c r="A1022" s="34">
        <v>91642</v>
      </c>
      <c r="B1022" s="31" t="s">
        <v>1273</v>
      </c>
      <c r="C1022" s="32" t="s">
        <v>10</v>
      </c>
      <c r="D1022" s="42">
        <v>0</v>
      </c>
      <c r="E1022" s="42">
        <v>0</v>
      </c>
      <c r="F1022" s="42">
        <v>6.39</v>
      </c>
      <c r="G1022" s="42">
        <f t="shared" si="15"/>
        <v>6.39</v>
      </c>
    </row>
    <row r="1023" spans="1:7" ht="38.25" x14ac:dyDescent="0.25">
      <c r="A1023" s="34">
        <v>91643</v>
      </c>
      <c r="B1023" s="31" t="s">
        <v>1274</v>
      </c>
      <c r="C1023" s="32" t="s">
        <v>10</v>
      </c>
      <c r="D1023" s="42">
        <v>0</v>
      </c>
      <c r="E1023" s="42">
        <v>0</v>
      </c>
      <c r="F1023" s="42">
        <v>70.69</v>
      </c>
      <c r="G1023" s="42">
        <f t="shared" si="15"/>
        <v>70.69</v>
      </c>
    </row>
    <row r="1024" spans="1:7" ht="38.25" x14ac:dyDescent="0.25">
      <c r="A1024" s="34">
        <v>91644</v>
      </c>
      <c r="B1024" s="31" t="s">
        <v>1275</v>
      </c>
      <c r="C1024" s="32" t="s">
        <v>10</v>
      </c>
      <c r="D1024" s="42">
        <v>292.97000000000003</v>
      </c>
      <c r="E1024" s="42">
        <v>0</v>
      </c>
      <c r="F1024" s="42">
        <v>0</v>
      </c>
      <c r="G1024" s="42">
        <f t="shared" si="15"/>
        <v>292.97000000000003</v>
      </c>
    </row>
    <row r="1025" spans="1:7" ht="25.5" x14ac:dyDescent="0.25">
      <c r="A1025" s="34">
        <v>91688</v>
      </c>
      <c r="B1025" s="31" t="s">
        <v>931</v>
      </c>
      <c r="C1025" s="32" t="s">
        <v>10</v>
      </c>
      <c r="D1025" s="42">
        <v>0</v>
      </c>
      <c r="E1025" s="42">
        <v>0</v>
      </c>
      <c r="F1025" s="42">
        <v>0.08</v>
      </c>
      <c r="G1025" s="42">
        <f t="shared" si="15"/>
        <v>0.08</v>
      </c>
    </row>
    <row r="1026" spans="1:7" ht="25.5" x14ac:dyDescent="0.25">
      <c r="A1026" s="34">
        <v>91689</v>
      </c>
      <c r="B1026" s="31" t="s">
        <v>932</v>
      </c>
      <c r="C1026" s="32" t="s">
        <v>10</v>
      </c>
      <c r="D1026" s="42">
        <v>0</v>
      </c>
      <c r="E1026" s="42">
        <v>0</v>
      </c>
      <c r="F1026" s="42">
        <v>0</v>
      </c>
      <c r="G1026" s="42">
        <f t="shared" si="15"/>
        <v>0</v>
      </c>
    </row>
    <row r="1027" spans="1:7" ht="25.5" x14ac:dyDescent="0.25">
      <c r="A1027" s="34">
        <v>91690</v>
      </c>
      <c r="B1027" s="31" t="s">
        <v>933</v>
      </c>
      <c r="C1027" s="32" t="s">
        <v>10</v>
      </c>
      <c r="D1027" s="42">
        <v>0</v>
      </c>
      <c r="E1027" s="42">
        <v>0</v>
      </c>
      <c r="F1027" s="42">
        <v>0.06</v>
      </c>
      <c r="G1027" s="42">
        <f t="shared" ref="G1027:G1090" si="16">SUM(D1027:F1027)</f>
        <v>0.06</v>
      </c>
    </row>
    <row r="1028" spans="1:7" ht="25.5" x14ac:dyDescent="0.25">
      <c r="A1028" s="34">
        <v>91691</v>
      </c>
      <c r="B1028" s="31" t="s">
        <v>934</v>
      </c>
      <c r="C1028" s="32" t="s">
        <v>10</v>
      </c>
      <c r="D1028" s="42">
        <v>0</v>
      </c>
      <c r="E1028" s="42">
        <v>0</v>
      </c>
      <c r="F1028" s="42">
        <v>0</v>
      </c>
      <c r="G1028" s="42">
        <f t="shared" si="16"/>
        <v>0</v>
      </c>
    </row>
    <row r="1029" spans="1:7" ht="25.5" x14ac:dyDescent="0.25">
      <c r="A1029" s="34">
        <v>92040</v>
      </c>
      <c r="B1029" s="31" t="s">
        <v>1625</v>
      </c>
      <c r="C1029" s="32" t="s">
        <v>10</v>
      </c>
      <c r="D1029" s="42">
        <v>0</v>
      </c>
      <c r="E1029" s="42">
        <v>0</v>
      </c>
      <c r="F1029" s="42">
        <v>5.92</v>
      </c>
      <c r="G1029" s="42">
        <f t="shared" si="16"/>
        <v>5.92</v>
      </c>
    </row>
    <row r="1030" spans="1:7" ht="25.5" x14ac:dyDescent="0.25">
      <c r="A1030" s="34">
        <v>92041</v>
      </c>
      <c r="B1030" s="31" t="s">
        <v>1626</v>
      </c>
      <c r="C1030" s="32" t="s">
        <v>10</v>
      </c>
      <c r="D1030" s="42">
        <v>0</v>
      </c>
      <c r="E1030" s="42">
        <v>0</v>
      </c>
      <c r="F1030" s="42">
        <v>0.62</v>
      </c>
      <c r="G1030" s="42">
        <f t="shared" si="16"/>
        <v>0.62</v>
      </c>
    </row>
    <row r="1031" spans="1:7" ht="25.5" x14ac:dyDescent="0.25">
      <c r="A1031" s="34">
        <v>92042</v>
      </c>
      <c r="B1031" s="31" t="s">
        <v>1627</v>
      </c>
      <c r="C1031" s="32" t="s">
        <v>10</v>
      </c>
      <c r="D1031" s="42">
        <v>0</v>
      </c>
      <c r="E1031" s="42">
        <v>0</v>
      </c>
      <c r="F1031" s="42">
        <v>4.9400000000000004</v>
      </c>
      <c r="G1031" s="42">
        <f t="shared" si="16"/>
        <v>4.9400000000000004</v>
      </c>
    </row>
    <row r="1032" spans="1:7" ht="38.25" x14ac:dyDescent="0.25">
      <c r="A1032" s="34">
        <v>92101</v>
      </c>
      <c r="B1032" s="31" t="s">
        <v>1290</v>
      </c>
      <c r="C1032" s="32" t="s">
        <v>10</v>
      </c>
      <c r="D1032" s="42">
        <v>0</v>
      </c>
      <c r="E1032" s="42">
        <v>0</v>
      </c>
      <c r="F1032" s="42">
        <v>41.94</v>
      </c>
      <c r="G1032" s="42">
        <f t="shared" si="16"/>
        <v>41.94</v>
      </c>
    </row>
    <row r="1033" spans="1:7" ht="38.25" x14ac:dyDescent="0.25">
      <c r="A1033" s="34">
        <v>92102</v>
      </c>
      <c r="B1033" s="31" t="s">
        <v>1291</v>
      </c>
      <c r="C1033" s="32" t="s">
        <v>10</v>
      </c>
      <c r="D1033" s="42">
        <v>0</v>
      </c>
      <c r="E1033" s="42">
        <v>0</v>
      </c>
      <c r="F1033" s="42">
        <v>6.96</v>
      </c>
      <c r="G1033" s="42">
        <f t="shared" si="16"/>
        <v>6.96</v>
      </c>
    </row>
    <row r="1034" spans="1:7" ht="38.25" x14ac:dyDescent="0.25">
      <c r="A1034" s="34">
        <v>92103</v>
      </c>
      <c r="B1034" s="31" t="s">
        <v>1292</v>
      </c>
      <c r="C1034" s="32" t="s">
        <v>10</v>
      </c>
      <c r="D1034" s="42">
        <v>0</v>
      </c>
      <c r="E1034" s="42">
        <v>0</v>
      </c>
      <c r="F1034" s="42">
        <v>5.56</v>
      </c>
      <c r="G1034" s="42">
        <f t="shared" si="16"/>
        <v>5.56</v>
      </c>
    </row>
    <row r="1035" spans="1:7" ht="38.25" x14ac:dyDescent="0.25">
      <c r="A1035" s="34">
        <v>92104</v>
      </c>
      <c r="B1035" s="31" t="s">
        <v>1293</v>
      </c>
      <c r="C1035" s="32" t="s">
        <v>10</v>
      </c>
      <c r="D1035" s="42">
        <v>0</v>
      </c>
      <c r="E1035" s="42">
        <v>0</v>
      </c>
      <c r="F1035" s="42">
        <v>68.06</v>
      </c>
      <c r="G1035" s="42">
        <f t="shared" si="16"/>
        <v>68.06</v>
      </c>
    </row>
    <row r="1036" spans="1:7" ht="38.25" x14ac:dyDescent="0.25">
      <c r="A1036" s="34">
        <v>92105</v>
      </c>
      <c r="B1036" s="31" t="s">
        <v>2029</v>
      </c>
      <c r="C1036" s="32" t="s">
        <v>10</v>
      </c>
      <c r="D1036" s="42">
        <v>187.17</v>
      </c>
      <c r="E1036" s="42">
        <v>0</v>
      </c>
      <c r="F1036" s="42">
        <v>0</v>
      </c>
      <c r="G1036" s="42">
        <f t="shared" si="16"/>
        <v>187.17</v>
      </c>
    </row>
    <row r="1037" spans="1:7" ht="25.5" x14ac:dyDescent="0.25">
      <c r="A1037" s="34">
        <v>92108</v>
      </c>
      <c r="B1037" s="31" t="s">
        <v>1363</v>
      </c>
      <c r="C1037" s="32" t="s">
        <v>10</v>
      </c>
      <c r="D1037" s="42">
        <v>0</v>
      </c>
      <c r="E1037" s="42">
        <v>0</v>
      </c>
      <c r="F1037" s="42">
        <v>0.89</v>
      </c>
      <c r="G1037" s="42">
        <f t="shared" si="16"/>
        <v>0.89</v>
      </c>
    </row>
    <row r="1038" spans="1:7" ht="25.5" x14ac:dyDescent="0.25">
      <c r="A1038" s="34">
        <v>92109</v>
      </c>
      <c r="B1038" s="31" t="s">
        <v>1364</v>
      </c>
      <c r="C1038" s="32" t="s">
        <v>10</v>
      </c>
      <c r="D1038" s="42">
        <v>0</v>
      </c>
      <c r="E1038" s="42">
        <v>0</v>
      </c>
      <c r="F1038" s="42">
        <v>0.1</v>
      </c>
      <c r="G1038" s="42">
        <f t="shared" si="16"/>
        <v>0.1</v>
      </c>
    </row>
    <row r="1039" spans="1:7" ht="25.5" x14ac:dyDescent="0.25">
      <c r="A1039" s="34">
        <v>92110</v>
      </c>
      <c r="B1039" s="31" t="s">
        <v>1365</v>
      </c>
      <c r="C1039" s="32" t="s">
        <v>10</v>
      </c>
      <c r="D1039" s="42">
        <v>0</v>
      </c>
      <c r="E1039" s="42">
        <v>0</v>
      </c>
      <c r="F1039" s="42">
        <v>1.1200000000000001</v>
      </c>
      <c r="G1039" s="42">
        <f t="shared" si="16"/>
        <v>1.1200000000000001</v>
      </c>
    </row>
    <row r="1040" spans="1:7" ht="25.5" x14ac:dyDescent="0.25">
      <c r="A1040" s="34">
        <v>92111</v>
      </c>
      <c r="B1040" s="31" t="s">
        <v>1366</v>
      </c>
      <c r="C1040" s="32" t="s">
        <v>10</v>
      </c>
      <c r="D1040" s="42">
        <v>0</v>
      </c>
      <c r="E1040" s="42">
        <v>0</v>
      </c>
      <c r="F1040" s="42">
        <v>0</v>
      </c>
      <c r="G1040" s="42">
        <f t="shared" si="16"/>
        <v>0</v>
      </c>
    </row>
    <row r="1041" spans="1:7" x14ac:dyDescent="0.25">
      <c r="A1041" s="34">
        <v>92114</v>
      </c>
      <c r="B1041" s="31" t="s">
        <v>1526</v>
      </c>
      <c r="C1041" s="32" t="s">
        <v>10</v>
      </c>
      <c r="D1041" s="42">
        <v>0</v>
      </c>
      <c r="E1041" s="42">
        <v>0</v>
      </c>
      <c r="F1041" s="42">
        <v>0.22</v>
      </c>
      <c r="G1041" s="42">
        <f t="shared" si="16"/>
        <v>0.22</v>
      </c>
    </row>
    <row r="1042" spans="1:7" x14ac:dyDescent="0.25">
      <c r="A1042" s="34">
        <v>92115</v>
      </c>
      <c r="B1042" s="31" t="s">
        <v>1527</v>
      </c>
      <c r="C1042" s="32" t="s">
        <v>10</v>
      </c>
      <c r="D1042" s="42">
        <v>0</v>
      </c>
      <c r="E1042" s="42">
        <v>0</v>
      </c>
      <c r="F1042" s="42">
        <v>0.02</v>
      </c>
      <c r="G1042" s="42">
        <f t="shared" si="16"/>
        <v>0.02</v>
      </c>
    </row>
    <row r="1043" spans="1:7" x14ac:dyDescent="0.25">
      <c r="A1043" s="34">
        <v>92116</v>
      </c>
      <c r="B1043" s="31" t="s">
        <v>1528</v>
      </c>
      <c r="C1043" s="32" t="s">
        <v>10</v>
      </c>
      <c r="D1043" s="42">
        <v>0</v>
      </c>
      <c r="E1043" s="42">
        <v>0</v>
      </c>
      <c r="F1043" s="42">
        <v>0.15</v>
      </c>
      <c r="G1043" s="42">
        <f t="shared" si="16"/>
        <v>0.15</v>
      </c>
    </row>
    <row r="1044" spans="1:7" x14ac:dyDescent="0.25">
      <c r="A1044" s="34">
        <v>92133</v>
      </c>
      <c r="B1044" s="31" t="s">
        <v>1184</v>
      </c>
      <c r="C1044" s="32" t="s">
        <v>10</v>
      </c>
      <c r="D1044" s="42">
        <v>0</v>
      </c>
      <c r="E1044" s="42">
        <v>0</v>
      </c>
      <c r="F1044" s="42">
        <v>12.93</v>
      </c>
      <c r="G1044" s="42">
        <f t="shared" si="16"/>
        <v>12.93</v>
      </c>
    </row>
    <row r="1045" spans="1:7" x14ac:dyDescent="0.25">
      <c r="A1045" s="34">
        <v>92134</v>
      </c>
      <c r="B1045" s="31" t="s">
        <v>1185</v>
      </c>
      <c r="C1045" s="32" t="s">
        <v>10</v>
      </c>
      <c r="D1045" s="42">
        <v>0</v>
      </c>
      <c r="E1045" s="42">
        <v>0</v>
      </c>
      <c r="F1045" s="42">
        <v>2.04</v>
      </c>
      <c r="G1045" s="42">
        <f t="shared" si="16"/>
        <v>2.04</v>
      </c>
    </row>
    <row r="1046" spans="1:7" ht="25.5" x14ac:dyDescent="0.25">
      <c r="A1046" s="34">
        <v>92135</v>
      </c>
      <c r="B1046" s="31" t="s">
        <v>1186</v>
      </c>
      <c r="C1046" s="32" t="s">
        <v>10</v>
      </c>
      <c r="D1046" s="42">
        <v>0</v>
      </c>
      <c r="E1046" s="42">
        <v>0</v>
      </c>
      <c r="F1046" s="42">
        <v>1.61</v>
      </c>
      <c r="G1046" s="42">
        <f t="shared" si="16"/>
        <v>1.61</v>
      </c>
    </row>
    <row r="1047" spans="1:7" x14ac:dyDescent="0.25">
      <c r="A1047" s="34">
        <v>92136</v>
      </c>
      <c r="B1047" s="31" t="s">
        <v>1187</v>
      </c>
      <c r="C1047" s="32" t="s">
        <v>10</v>
      </c>
      <c r="D1047" s="42">
        <v>0</v>
      </c>
      <c r="E1047" s="42">
        <v>0</v>
      </c>
      <c r="F1047" s="42">
        <v>16.16</v>
      </c>
      <c r="G1047" s="42">
        <f t="shared" si="16"/>
        <v>16.16</v>
      </c>
    </row>
    <row r="1048" spans="1:7" ht="25.5" x14ac:dyDescent="0.25">
      <c r="A1048" s="34">
        <v>92137</v>
      </c>
      <c r="B1048" s="31" t="s">
        <v>1188</v>
      </c>
      <c r="C1048" s="32" t="s">
        <v>10</v>
      </c>
      <c r="D1048" s="42">
        <v>34.270000000000003</v>
      </c>
      <c r="E1048" s="42">
        <v>0</v>
      </c>
      <c r="F1048" s="42">
        <v>0</v>
      </c>
      <c r="G1048" s="42">
        <f t="shared" si="16"/>
        <v>34.270000000000003</v>
      </c>
    </row>
    <row r="1049" spans="1:7" ht="25.5" x14ac:dyDescent="0.25">
      <c r="A1049" s="34">
        <v>92140</v>
      </c>
      <c r="B1049" s="31" t="s">
        <v>1189</v>
      </c>
      <c r="C1049" s="32" t="s">
        <v>10</v>
      </c>
      <c r="D1049" s="42">
        <v>0</v>
      </c>
      <c r="E1049" s="42">
        <v>0</v>
      </c>
      <c r="F1049" s="42">
        <v>4.7300000000000004</v>
      </c>
      <c r="G1049" s="42">
        <f t="shared" si="16"/>
        <v>4.7300000000000004</v>
      </c>
    </row>
    <row r="1050" spans="1:7" ht="25.5" x14ac:dyDescent="0.25">
      <c r="A1050" s="34">
        <v>92141</v>
      </c>
      <c r="B1050" s="31" t="s">
        <v>1190</v>
      </c>
      <c r="C1050" s="32" t="s">
        <v>10</v>
      </c>
      <c r="D1050" s="42">
        <v>0</v>
      </c>
      <c r="E1050" s="42">
        <v>0</v>
      </c>
      <c r="F1050" s="42">
        <v>0.75</v>
      </c>
      <c r="G1050" s="42">
        <f t="shared" si="16"/>
        <v>0.75</v>
      </c>
    </row>
    <row r="1051" spans="1:7" ht="25.5" x14ac:dyDescent="0.25">
      <c r="A1051" s="34">
        <v>92142</v>
      </c>
      <c r="B1051" s="31" t="s">
        <v>1191</v>
      </c>
      <c r="C1051" s="32" t="s">
        <v>10</v>
      </c>
      <c r="D1051" s="42">
        <v>0</v>
      </c>
      <c r="E1051" s="42">
        <v>0</v>
      </c>
      <c r="F1051" s="42">
        <v>0.59</v>
      </c>
      <c r="G1051" s="42">
        <f t="shared" si="16"/>
        <v>0.59</v>
      </c>
    </row>
    <row r="1052" spans="1:7" ht="25.5" x14ac:dyDescent="0.25">
      <c r="A1052" s="34">
        <v>92143</v>
      </c>
      <c r="B1052" s="31" t="s">
        <v>1192</v>
      </c>
      <c r="C1052" s="32" t="s">
        <v>10</v>
      </c>
      <c r="D1052" s="42">
        <v>0</v>
      </c>
      <c r="E1052" s="42">
        <v>0</v>
      </c>
      <c r="F1052" s="42">
        <v>5.92</v>
      </c>
      <c r="G1052" s="42">
        <f t="shared" si="16"/>
        <v>5.92</v>
      </c>
    </row>
    <row r="1053" spans="1:7" ht="25.5" x14ac:dyDescent="0.25">
      <c r="A1053" s="34">
        <v>92144</v>
      </c>
      <c r="B1053" s="31" t="s">
        <v>1193</v>
      </c>
      <c r="C1053" s="32" t="s">
        <v>10</v>
      </c>
      <c r="D1053" s="42">
        <v>35.72</v>
      </c>
      <c r="E1053" s="42">
        <v>0</v>
      </c>
      <c r="F1053" s="42">
        <v>0</v>
      </c>
      <c r="G1053" s="42">
        <f t="shared" si="16"/>
        <v>35.72</v>
      </c>
    </row>
    <row r="1054" spans="1:7" ht="38.25" x14ac:dyDescent="0.25">
      <c r="A1054" s="34">
        <v>92237</v>
      </c>
      <c r="B1054" s="31" t="s">
        <v>1294</v>
      </c>
      <c r="C1054" s="32" t="s">
        <v>10</v>
      </c>
      <c r="D1054" s="42">
        <v>0</v>
      </c>
      <c r="E1054" s="42">
        <v>0</v>
      </c>
      <c r="F1054" s="42">
        <v>28.57</v>
      </c>
      <c r="G1054" s="42">
        <f t="shared" si="16"/>
        <v>28.57</v>
      </c>
    </row>
    <row r="1055" spans="1:7" ht="38.25" x14ac:dyDescent="0.25">
      <c r="A1055" s="34">
        <v>92238</v>
      </c>
      <c r="B1055" s="31" t="s">
        <v>1295</v>
      </c>
      <c r="C1055" s="32" t="s">
        <v>10</v>
      </c>
      <c r="D1055" s="42">
        <v>0</v>
      </c>
      <c r="E1055" s="42">
        <v>0</v>
      </c>
      <c r="F1055" s="42">
        <v>5.86</v>
      </c>
      <c r="G1055" s="42">
        <f t="shared" si="16"/>
        <v>5.86</v>
      </c>
    </row>
    <row r="1056" spans="1:7" ht="38.25" x14ac:dyDescent="0.25">
      <c r="A1056" s="34">
        <v>92239</v>
      </c>
      <c r="B1056" s="31" t="s">
        <v>1296</v>
      </c>
      <c r="C1056" s="32" t="s">
        <v>10</v>
      </c>
      <c r="D1056" s="42">
        <v>0</v>
      </c>
      <c r="E1056" s="42">
        <v>0</v>
      </c>
      <c r="F1056" s="42">
        <v>4.6399999999999997</v>
      </c>
      <c r="G1056" s="42">
        <f t="shared" si="16"/>
        <v>4.6399999999999997</v>
      </c>
    </row>
    <row r="1057" spans="1:7" ht="38.25" x14ac:dyDescent="0.25">
      <c r="A1057" s="34">
        <v>92240</v>
      </c>
      <c r="B1057" s="31" t="s">
        <v>1297</v>
      </c>
      <c r="C1057" s="32" t="s">
        <v>10</v>
      </c>
      <c r="D1057" s="42">
        <v>0</v>
      </c>
      <c r="E1057" s="42">
        <v>0</v>
      </c>
      <c r="F1057" s="42">
        <v>51.25</v>
      </c>
      <c r="G1057" s="42">
        <f t="shared" si="16"/>
        <v>51.25</v>
      </c>
    </row>
    <row r="1058" spans="1:7" ht="38.25" x14ac:dyDescent="0.25">
      <c r="A1058" s="34">
        <v>92241</v>
      </c>
      <c r="B1058" s="31" t="s">
        <v>1298</v>
      </c>
      <c r="C1058" s="32" t="s">
        <v>10</v>
      </c>
      <c r="D1058" s="42">
        <v>268.58999999999997</v>
      </c>
      <c r="E1058" s="42">
        <v>0</v>
      </c>
      <c r="F1058" s="42">
        <v>0</v>
      </c>
      <c r="G1058" s="42">
        <f t="shared" si="16"/>
        <v>268.58999999999997</v>
      </c>
    </row>
    <row r="1059" spans="1:7" ht="25.5" x14ac:dyDescent="0.25">
      <c r="A1059" s="34">
        <v>92712</v>
      </c>
      <c r="B1059" s="31" t="s">
        <v>1011</v>
      </c>
      <c r="C1059" s="32" t="s">
        <v>10</v>
      </c>
      <c r="D1059" s="42">
        <v>0</v>
      </c>
      <c r="E1059" s="42">
        <v>0</v>
      </c>
      <c r="F1059" s="42">
        <v>0.17</v>
      </c>
      <c r="G1059" s="42">
        <f t="shared" si="16"/>
        <v>0.17</v>
      </c>
    </row>
    <row r="1060" spans="1:7" ht="25.5" x14ac:dyDescent="0.25">
      <c r="A1060" s="34">
        <v>92713</v>
      </c>
      <c r="B1060" s="31" t="s">
        <v>1012</v>
      </c>
      <c r="C1060" s="32" t="s">
        <v>10</v>
      </c>
      <c r="D1060" s="42">
        <v>0</v>
      </c>
      <c r="E1060" s="42">
        <v>0</v>
      </c>
      <c r="F1060" s="42">
        <v>0.02</v>
      </c>
      <c r="G1060" s="42">
        <f t="shared" si="16"/>
        <v>0.02</v>
      </c>
    </row>
    <row r="1061" spans="1:7" ht="25.5" x14ac:dyDescent="0.25">
      <c r="A1061" s="34">
        <v>92714</v>
      </c>
      <c r="B1061" s="31" t="s">
        <v>1013</v>
      </c>
      <c r="C1061" s="32" t="s">
        <v>10</v>
      </c>
      <c r="D1061" s="42">
        <v>0</v>
      </c>
      <c r="E1061" s="42">
        <v>0</v>
      </c>
      <c r="F1061" s="42">
        <v>0.21</v>
      </c>
      <c r="G1061" s="42">
        <f t="shared" si="16"/>
        <v>0.21</v>
      </c>
    </row>
    <row r="1062" spans="1:7" ht="25.5" x14ac:dyDescent="0.25">
      <c r="A1062" s="34">
        <v>92715</v>
      </c>
      <c r="B1062" s="31" t="s">
        <v>1014</v>
      </c>
      <c r="C1062" s="32" t="s">
        <v>10</v>
      </c>
      <c r="D1062" s="42">
        <v>77.25</v>
      </c>
      <c r="E1062" s="42">
        <v>0</v>
      </c>
      <c r="F1062" s="42">
        <v>0</v>
      </c>
      <c r="G1062" s="42">
        <f t="shared" si="16"/>
        <v>77.25</v>
      </c>
    </row>
    <row r="1063" spans="1:7" ht="25.5" x14ac:dyDescent="0.25">
      <c r="A1063" s="34">
        <v>92956</v>
      </c>
      <c r="B1063" s="31" t="s">
        <v>838</v>
      </c>
      <c r="C1063" s="32" t="s">
        <v>10</v>
      </c>
      <c r="D1063" s="42">
        <v>0</v>
      </c>
      <c r="E1063" s="42">
        <v>0</v>
      </c>
      <c r="F1063" s="42">
        <v>4.32</v>
      </c>
      <c r="G1063" s="42">
        <f t="shared" si="16"/>
        <v>4.32</v>
      </c>
    </row>
    <row r="1064" spans="1:7" ht="25.5" x14ac:dyDescent="0.25">
      <c r="A1064" s="34">
        <v>92957</v>
      </c>
      <c r="B1064" s="31" t="s">
        <v>839</v>
      </c>
      <c r="C1064" s="32" t="s">
        <v>10</v>
      </c>
      <c r="D1064" s="42">
        <v>0</v>
      </c>
      <c r="E1064" s="42">
        <v>0</v>
      </c>
      <c r="F1064" s="42">
        <v>0.51</v>
      </c>
      <c r="G1064" s="42">
        <f t="shared" si="16"/>
        <v>0.51</v>
      </c>
    </row>
    <row r="1065" spans="1:7" ht="25.5" x14ac:dyDescent="0.25">
      <c r="A1065" s="34">
        <v>92958</v>
      </c>
      <c r="B1065" s="31" t="s">
        <v>840</v>
      </c>
      <c r="C1065" s="32" t="s">
        <v>10</v>
      </c>
      <c r="D1065" s="42">
        <v>0</v>
      </c>
      <c r="E1065" s="42">
        <v>0</v>
      </c>
      <c r="F1065" s="42">
        <v>4.7300000000000004</v>
      </c>
      <c r="G1065" s="42">
        <f t="shared" si="16"/>
        <v>4.7300000000000004</v>
      </c>
    </row>
    <row r="1066" spans="1:7" ht="25.5" x14ac:dyDescent="0.25">
      <c r="A1066" s="34">
        <v>92959</v>
      </c>
      <c r="B1066" s="31" t="s">
        <v>841</v>
      </c>
      <c r="C1066" s="32" t="s">
        <v>10</v>
      </c>
      <c r="D1066" s="42">
        <v>9.02</v>
      </c>
      <c r="E1066" s="42">
        <v>0</v>
      </c>
      <c r="F1066" s="42">
        <v>0</v>
      </c>
      <c r="G1066" s="42">
        <f t="shared" si="16"/>
        <v>9.02</v>
      </c>
    </row>
    <row r="1067" spans="1:7" x14ac:dyDescent="0.25">
      <c r="A1067" s="34">
        <v>92963</v>
      </c>
      <c r="B1067" s="31" t="s">
        <v>1369</v>
      </c>
      <c r="C1067" s="32" t="s">
        <v>10</v>
      </c>
      <c r="D1067" s="42">
        <v>0</v>
      </c>
      <c r="E1067" s="42">
        <v>0</v>
      </c>
      <c r="F1067" s="42">
        <v>1.37</v>
      </c>
      <c r="G1067" s="42">
        <f t="shared" si="16"/>
        <v>1.37</v>
      </c>
    </row>
    <row r="1068" spans="1:7" x14ac:dyDescent="0.25">
      <c r="A1068" s="34">
        <v>92964</v>
      </c>
      <c r="B1068" s="31" t="s">
        <v>1370</v>
      </c>
      <c r="C1068" s="32" t="s">
        <v>10</v>
      </c>
      <c r="D1068" s="42">
        <v>0</v>
      </c>
      <c r="E1068" s="42">
        <v>0</v>
      </c>
      <c r="F1068" s="42">
        <v>0.16</v>
      </c>
      <c r="G1068" s="42">
        <f t="shared" si="16"/>
        <v>0.16</v>
      </c>
    </row>
    <row r="1069" spans="1:7" x14ac:dyDescent="0.25">
      <c r="A1069" s="34">
        <v>92965</v>
      </c>
      <c r="B1069" s="31" t="s">
        <v>1371</v>
      </c>
      <c r="C1069" s="32" t="s">
        <v>10</v>
      </c>
      <c r="D1069" s="42">
        <v>0</v>
      </c>
      <c r="E1069" s="42">
        <v>0</v>
      </c>
      <c r="F1069" s="42">
        <v>1.72</v>
      </c>
      <c r="G1069" s="42">
        <f t="shared" si="16"/>
        <v>1.72</v>
      </c>
    </row>
    <row r="1070" spans="1:7" ht="38.25" x14ac:dyDescent="0.25">
      <c r="A1070" s="34">
        <v>93220</v>
      </c>
      <c r="B1070" s="31" t="s">
        <v>1601</v>
      </c>
      <c r="C1070" s="32" t="s">
        <v>10</v>
      </c>
      <c r="D1070" s="42">
        <v>0</v>
      </c>
      <c r="E1070" s="42">
        <v>0</v>
      </c>
      <c r="F1070" s="42">
        <v>389.98</v>
      </c>
      <c r="G1070" s="42">
        <f t="shared" si="16"/>
        <v>389.98</v>
      </c>
    </row>
    <row r="1071" spans="1:7" ht="38.25" x14ac:dyDescent="0.25">
      <c r="A1071" s="34">
        <v>93221</v>
      </c>
      <c r="B1071" s="31" t="s">
        <v>1602</v>
      </c>
      <c r="C1071" s="32" t="s">
        <v>10</v>
      </c>
      <c r="D1071" s="42">
        <v>0</v>
      </c>
      <c r="E1071" s="42">
        <v>0</v>
      </c>
      <c r="F1071" s="42">
        <v>54.14</v>
      </c>
      <c r="G1071" s="42">
        <f t="shared" si="16"/>
        <v>54.14</v>
      </c>
    </row>
    <row r="1072" spans="1:7" ht="38.25" x14ac:dyDescent="0.25">
      <c r="A1072" s="34">
        <v>93222</v>
      </c>
      <c r="B1072" s="31" t="s">
        <v>1603</v>
      </c>
      <c r="C1072" s="32" t="s">
        <v>10</v>
      </c>
      <c r="D1072" s="42">
        <v>0</v>
      </c>
      <c r="E1072" s="42">
        <v>0</v>
      </c>
      <c r="F1072" s="42">
        <v>488.02</v>
      </c>
      <c r="G1072" s="42">
        <f t="shared" si="16"/>
        <v>488.02</v>
      </c>
    </row>
    <row r="1073" spans="1:8" ht="38.25" x14ac:dyDescent="0.25">
      <c r="A1073" s="34">
        <v>93223</v>
      </c>
      <c r="B1073" s="31" t="s">
        <v>1604</v>
      </c>
      <c r="C1073" s="32" t="s">
        <v>10</v>
      </c>
      <c r="D1073" s="42">
        <v>151.96</v>
      </c>
      <c r="E1073" s="42">
        <v>0</v>
      </c>
      <c r="F1073" s="42">
        <v>0</v>
      </c>
      <c r="G1073" s="42">
        <f t="shared" si="16"/>
        <v>151.96</v>
      </c>
    </row>
    <row r="1074" spans="1:8" ht="25.5" x14ac:dyDescent="0.25">
      <c r="A1074" s="34">
        <v>93229</v>
      </c>
      <c r="B1074" s="31" t="s">
        <v>10479</v>
      </c>
      <c r="C1074" s="32" t="s">
        <v>10</v>
      </c>
      <c r="D1074" s="42">
        <v>0</v>
      </c>
      <c r="E1074" s="42">
        <v>0</v>
      </c>
      <c r="F1074" s="42">
        <v>0.38</v>
      </c>
      <c r="G1074" s="42">
        <f t="shared" si="16"/>
        <v>0.38</v>
      </c>
    </row>
    <row r="1075" spans="1:8" ht="25.5" x14ac:dyDescent="0.25">
      <c r="A1075" s="34">
        <v>93230</v>
      </c>
      <c r="B1075" s="31" t="s">
        <v>10480</v>
      </c>
      <c r="C1075" s="32" t="s">
        <v>10</v>
      </c>
      <c r="D1075" s="42">
        <v>0</v>
      </c>
      <c r="E1075" s="42">
        <v>0</v>
      </c>
      <c r="F1075" s="42">
        <v>0.04</v>
      </c>
      <c r="G1075" s="42">
        <f t="shared" si="16"/>
        <v>0.04</v>
      </c>
      <c r="H1075" s="43" t="s">
        <v>9872</v>
      </c>
    </row>
    <row r="1076" spans="1:8" ht="25.5" x14ac:dyDescent="0.25">
      <c r="A1076" s="34">
        <v>93231</v>
      </c>
      <c r="B1076" s="31" t="s">
        <v>10481</v>
      </c>
      <c r="C1076" s="32" t="s">
        <v>10</v>
      </c>
      <c r="D1076" s="42">
        <v>0</v>
      </c>
      <c r="E1076" s="42">
        <v>0</v>
      </c>
      <c r="F1076" s="42">
        <v>0.47</v>
      </c>
      <c r="G1076" s="42">
        <f t="shared" si="16"/>
        <v>0.47</v>
      </c>
    </row>
    <row r="1077" spans="1:8" ht="25.5" x14ac:dyDescent="0.25">
      <c r="A1077" s="34">
        <v>93232</v>
      </c>
      <c r="B1077" s="31" t="s">
        <v>10482</v>
      </c>
      <c r="C1077" s="32" t="s">
        <v>10</v>
      </c>
      <c r="D1077" s="42">
        <v>4.1100000000000003</v>
      </c>
      <c r="E1077" s="42">
        <v>0</v>
      </c>
      <c r="F1077" s="42">
        <v>0</v>
      </c>
      <c r="G1077" s="42">
        <f t="shared" si="16"/>
        <v>4.1100000000000003</v>
      </c>
    </row>
    <row r="1078" spans="1:8" x14ac:dyDescent="0.25">
      <c r="A1078" s="34">
        <v>93235</v>
      </c>
      <c r="B1078" s="31" t="s">
        <v>1108</v>
      </c>
      <c r="C1078" s="32" t="s">
        <v>10</v>
      </c>
      <c r="D1078" s="42">
        <v>0</v>
      </c>
      <c r="E1078" s="42">
        <v>0</v>
      </c>
      <c r="F1078" s="42">
        <v>1.18</v>
      </c>
      <c r="G1078" s="42">
        <f t="shared" si="16"/>
        <v>1.18</v>
      </c>
    </row>
    <row r="1079" spans="1:8" ht="25.5" x14ac:dyDescent="0.25">
      <c r="A1079" s="34">
        <v>93238</v>
      </c>
      <c r="B1079" s="31" t="s">
        <v>1485</v>
      </c>
      <c r="C1079" s="32" t="s">
        <v>10</v>
      </c>
      <c r="D1079" s="42">
        <v>0</v>
      </c>
      <c r="E1079" s="42">
        <v>0</v>
      </c>
      <c r="F1079" s="42">
        <v>1.35</v>
      </c>
      <c r="G1079" s="42">
        <f t="shared" si="16"/>
        <v>1.35</v>
      </c>
    </row>
    <row r="1080" spans="1:8" ht="25.5" x14ac:dyDescent="0.25">
      <c r="A1080" s="34">
        <v>93239</v>
      </c>
      <c r="B1080" s="31" t="s">
        <v>1486</v>
      </c>
      <c r="C1080" s="32" t="s">
        <v>10</v>
      </c>
      <c r="D1080" s="42">
        <v>0</v>
      </c>
      <c r="E1080" s="42">
        <v>0</v>
      </c>
      <c r="F1080" s="42">
        <v>6.14</v>
      </c>
      <c r="G1080" s="42">
        <f t="shared" si="16"/>
        <v>6.14</v>
      </c>
    </row>
    <row r="1081" spans="1:8" s="15" customFormat="1" ht="25.5" x14ac:dyDescent="0.25">
      <c r="A1081" s="34">
        <v>93240</v>
      </c>
      <c r="B1081" s="31" t="s">
        <v>1487</v>
      </c>
      <c r="C1081" s="32" t="s">
        <v>10</v>
      </c>
      <c r="D1081" s="42">
        <v>11.64</v>
      </c>
      <c r="E1081" s="42">
        <v>0</v>
      </c>
      <c r="F1081" s="42">
        <v>0</v>
      </c>
      <c r="G1081" s="42">
        <f t="shared" si="16"/>
        <v>11.64</v>
      </c>
    </row>
    <row r="1082" spans="1:8" s="15" customFormat="1" ht="25.5" x14ac:dyDescent="0.25">
      <c r="A1082" s="34">
        <v>93267</v>
      </c>
      <c r="B1082" s="31" t="s">
        <v>915</v>
      </c>
      <c r="C1082" s="32" t="s">
        <v>10</v>
      </c>
      <c r="D1082" s="42">
        <v>0</v>
      </c>
      <c r="E1082" s="42">
        <v>0</v>
      </c>
      <c r="F1082" s="42">
        <v>25.9</v>
      </c>
      <c r="G1082" s="42">
        <f t="shared" si="16"/>
        <v>25.9</v>
      </c>
    </row>
    <row r="1083" spans="1:8" s="15" customFormat="1" x14ac:dyDescent="0.25">
      <c r="A1083" s="34">
        <v>93269</v>
      </c>
      <c r="B1083" s="31" t="s">
        <v>916</v>
      </c>
      <c r="C1083" s="32" t="s">
        <v>10</v>
      </c>
      <c r="D1083" s="42">
        <v>0</v>
      </c>
      <c r="E1083" s="42">
        <v>0</v>
      </c>
      <c r="F1083" s="42">
        <v>4.96</v>
      </c>
      <c r="G1083" s="42">
        <f t="shared" si="16"/>
        <v>4.96</v>
      </c>
    </row>
    <row r="1084" spans="1:8" s="15" customFormat="1" ht="25.5" x14ac:dyDescent="0.25">
      <c r="A1084" s="34">
        <v>93270</v>
      </c>
      <c r="B1084" s="31" t="s">
        <v>917</v>
      </c>
      <c r="C1084" s="32" t="s">
        <v>10</v>
      </c>
      <c r="D1084" s="42">
        <v>0</v>
      </c>
      <c r="E1084" s="42">
        <v>0</v>
      </c>
      <c r="F1084" s="42">
        <v>25.18</v>
      </c>
      <c r="G1084" s="42">
        <f t="shared" si="16"/>
        <v>25.18</v>
      </c>
    </row>
    <row r="1085" spans="1:8" ht="25.5" x14ac:dyDescent="0.25">
      <c r="A1085" s="34">
        <v>93271</v>
      </c>
      <c r="B1085" s="31" t="s">
        <v>918</v>
      </c>
      <c r="C1085" s="32" t="s">
        <v>10</v>
      </c>
      <c r="D1085" s="42">
        <v>0</v>
      </c>
      <c r="E1085" s="42">
        <v>0</v>
      </c>
      <c r="F1085" s="42">
        <v>0</v>
      </c>
      <c r="G1085" s="42">
        <f t="shared" si="16"/>
        <v>0</v>
      </c>
    </row>
    <row r="1086" spans="1:8" ht="25.5" x14ac:dyDescent="0.25">
      <c r="A1086" s="34">
        <v>93277</v>
      </c>
      <c r="B1086" s="31" t="s">
        <v>907</v>
      </c>
      <c r="C1086" s="32" t="s">
        <v>10</v>
      </c>
      <c r="D1086" s="42">
        <v>0</v>
      </c>
      <c r="E1086" s="42">
        <v>0</v>
      </c>
      <c r="F1086" s="42">
        <v>0.3</v>
      </c>
      <c r="G1086" s="42">
        <f t="shared" si="16"/>
        <v>0.3</v>
      </c>
    </row>
    <row r="1087" spans="1:8" ht="25.5" x14ac:dyDescent="0.25">
      <c r="A1087" s="34">
        <v>93278</v>
      </c>
      <c r="B1087" s="31" t="s">
        <v>908</v>
      </c>
      <c r="C1087" s="32" t="s">
        <v>10</v>
      </c>
      <c r="D1087" s="42">
        <v>0</v>
      </c>
      <c r="E1087" s="42">
        <v>0</v>
      </c>
      <c r="F1087" s="42">
        <v>0.03</v>
      </c>
      <c r="G1087" s="42">
        <f t="shared" si="16"/>
        <v>0.03</v>
      </c>
    </row>
    <row r="1088" spans="1:8" ht="25.5" x14ac:dyDescent="0.25">
      <c r="A1088" s="34">
        <v>93279</v>
      </c>
      <c r="B1088" s="31" t="s">
        <v>909</v>
      </c>
      <c r="C1088" s="32" t="s">
        <v>10</v>
      </c>
      <c r="D1088" s="42">
        <v>0</v>
      </c>
      <c r="E1088" s="42">
        <v>0</v>
      </c>
      <c r="F1088" s="42">
        <v>0.28000000000000003</v>
      </c>
      <c r="G1088" s="42">
        <f t="shared" si="16"/>
        <v>0.28000000000000003</v>
      </c>
    </row>
    <row r="1089" spans="1:7" ht="25.5" x14ac:dyDescent="0.25">
      <c r="A1089" s="34">
        <v>93280</v>
      </c>
      <c r="B1089" s="31" t="s">
        <v>910</v>
      </c>
      <c r="C1089" s="32" t="s">
        <v>10</v>
      </c>
      <c r="D1089" s="42">
        <v>0</v>
      </c>
      <c r="E1089" s="42">
        <v>0</v>
      </c>
      <c r="F1089" s="42">
        <v>0</v>
      </c>
      <c r="G1089" s="42">
        <f t="shared" si="16"/>
        <v>0</v>
      </c>
    </row>
    <row r="1090" spans="1:7" ht="25.5" x14ac:dyDescent="0.25">
      <c r="A1090" s="34">
        <v>93283</v>
      </c>
      <c r="B1090" s="31" t="s">
        <v>1177</v>
      </c>
      <c r="C1090" s="32" t="s">
        <v>10</v>
      </c>
      <c r="D1090" s="42">
        <v>0</v>
      </c>
      <c r="E1090" s="42">
        <v>0</v>
      </c>
      <c r="F1090" s="42">
        <v>96.78</v>
      </c>
      <c r="G1090" s="42">
        <f t="shared" si="16"/>
        <v>96.78</v>
      </c>
    </row>
    <row r="1091" spans="1:7" ht="25.5" x14ac:dyDescent="0.25">
      <c r="A1091" s="34">
        <v>93284</v>
      </c>
      <c r="B1091" s="31" t="s">
        <v>1178</v>
      </c>
      <c r="C1091" s="32" t="s">
        <v>10</v>
      </c>
      <c r="D1091" s="42">
        <v>0</v>
      </c>
      <c r="E1091" s="42">
        <v>0</v>
      </c>
      <c r="F1091" s="42">
        <v>17.420000000000002</v>
      </c>
      <c r="G1091" s="42">
        <f t="shared" ref="G1091:G1154" si="17">SUM(D1091:F1091)</f>
        <v>17.420000000000002</v>
      </c>
    </row>
    <row r="1092" spans="1:7" ht="25.5" x14ac:dyDescent="0.25">
      <c r="A1092" s="34">
        <v>93285</v>
      </c>
      <c r="B1092" s="31" t="s">
        <v>1179</v>
      </c>
      <c r="C1092" s="32" t="s">
        <v>10</v>
      </c>
      <c r="D1092" s="42">
        <v>0</v>
      </c>
      <c r="E1092" s="42">
        <v>0</v>
      </c>
      <c r="F1092" s="42">
        <v>155.57</v>
      </c>
      <c r="G1092" s="42">
        <f t="shared" si="17"/>
        <v>155.57</v>
      </c>
    </row>
    <row r="1093" spans="1:7" ht="25.5" x14ac:dyDescent="0.25">
      <c r="A1093" s="34">
        <v>93286</v>
      </c>
      <c r="B1093" s="31" t="s">
        <v>1180</v>
      </c>
      <c r="C1093" s="32" t="s">
        <v>10</v>
      </c>
      <c r="D1093" s="42">
        <v>0</v>
      </c>
      <c r="E1093" s="42">
        <v>0</v>
      </c>
      <c r="F1093" s="42">
        <v>0</v>
      </c>
      <c r="G1093" s="42">
        <f t="shared" si="17"/>
        <v>0</v>
      </c>
    </row>
    <row r="1094" spans="1:7" ht="25.5" x14ac:dyDescent="0.25">
      <c r="A1094" s="34">
        <v>93296</v>
      </c>
      <c r="B1094" s="31" t="s">
        <v>1181</v>
      </c>
      <c r="C1094" s="32" t="s">
        <v>10</v>
      </c>
      <c r="D1094" s="42">
        <v>0</v>
      </c>
      <c r="E1094" s="42">
        <v>0</v>
      </c>
      <c r="F1094" s="42">
        <v>13.79</v>
      </c>
      <c r="G1094" s="42">
        <f t="shared" si="17"/>
        <v>13.79</v>
      </c>
    </row>
    <row r="1095" spans="1:7" ht="38.25" x14ac:dyDescent="0.25">
      <c r="A1095" s="34">
        <v>93397</v>
      </c>
      <c r="B1095" s="31" t="s">
        <v>1162</v>
      </c>
      <c r="C1095" s="32" t="s">
        <v>10</v>
      </c>
      <c r="D1095" s="42">
        <v>0</v>
      </c>
      <c r="E1095" s="42">
        <v>0</v>
      </c>
      <c r="F1095" s="42">
        <v>25.31</v>
      </c>
      <c r="G1095" s="42">
        <f t="shared" si="17"/>
        <v>25.31</v>
      </c>
    </row>
    <row r="1096" spans="1:7" ht="38.25" x14ac:dyDescent="0.25">
      <c r="A1096" s="34">
        <v>93398</v>
      </c>
      <c r="B1096" s="31" t="s">
        <v>1163</v>
      </c>
      <c r="C1096" s="32" t="s">
        <v>10</v>
      </c>
      <c r="D1096" s="42">
        <v>0</v>
      </c>
      <c r="E1096" s="42">
        <v>0</v>
      </c>
      <c r="F1096" s="42">
        <v>4.88</v>
      </c>
      <c r="G1096" s="42">
        <f t="shared" si="17"/>
        <v>4.88</v>
      </c>
    </row>
    <row r="1097" spans="1:7" ht="38.25" x14ac:dyDescent="0.25">
      <c r="A1097" s="34">
        <v>93399</v>
      </c>
      <c r="B1097" s="31" t="s">
        <v>1164</v>
      </c>
      <c r="C1097" s="32" t="s">
        <v>10</v>
      </c>
      <c r="D1097" s="42">
        <v>0</v>
      </c>
      <c r="E1097" s="42">
        <v>0</v>
      </c>
      <c r="F1097" s="42">
        <v>3.86</v>
      </c>
      <c r="G1097" s="42">
        <f t="shared" si="17"/>
        <v>3.86</v>
      </c>
    </row>
    <row r="1098" spans="1:7" ht="38.25" x14ac:dyDescent="0.25">
      <c r="A1098" s="34">
        <v>93400</v>
      </c>
      <c r="B1098" s="31" t="s">
        <v>1165</v>
      </c>
      <c r="C1098" s="32" t="s">
        <v>10</v>
      </c>
      <c r="D1098" s="42">
        <v>0</v>
      </c>
      <c r="E1098" s="42">
        <v>0</v>
      </c>
      <c r="F1098" s="42">
        <v>44.05</v>
      </c>
      <c r="G1098" s="42">
        <f t="shared" si="17"/>
        <v>44.05</v>
      </c>
    </row>
    <row r="1099" spans="1:7" ht="38.25" x14ac:dyDescent="0.25">
      <c r="A1099" s="34">
        <v>93401</v>
      </c>
      <c r="B1099" s="31" t="s">
        <v>1166</v>
      </c>
      <c r="C1099" s="32" t="s">
        <v>10</v>
      </c>
      <c r="D1099" s="42">
        <v>153.82</v>
      </c>
      <c r="E1099" s="42">
        <v>0</v>
      </c>
      <c r="F1099" s="42">
        <v>0</v>
      </c>
      <c r="G1099" s="42">
        <f t="shared" si="17"/>
        <v>153.82</v>
      </c>
    </row>
    <row r="1100" spans="1:7" ht="38.25" x14ac:dyDescent="0.25">
      <c r="A1100" s="34">
        <v>93404</v>
      </c>
      <c r="B1100" s="31" t="s">
        <v>2030</v>
      </c>
      <c r="C1100" s="32" t="s">
        <v>10</v>
      </c>
      <c r="D1100" s="42">
        <v>0</v>
      </c>
      <c r="E1100" s="42">
        <v>0</v>
      </c>
      <c r="F1100" s="42">
        <v>7.47</v>
      </c>
      <c r="G1100" s="42">
        <f t="shared" si="17"/>
        <v>7.47</v>
      </c>
    </row>
    <row r="1101" spans="1:7" ht="38.25" x14ac:dyDescent="0.25">
      <c r="A1101" s="34">
        <v>93405</v>
      </c>
      <c r="B1101" s="31" t="s">
        <v>2031</v>
      </c>
      <c r="C1101" s="32" t="s">
        <v>10</v>
      </c>
      <c r="D1101" s="42">
        <v>0</v>
      </c>
      <c r="E1101" s="42">
        <v>0</v>
      </c>
      <c r="F1101" s="42">
        <v>0.97</v>
      </c>
      <c r="G1101" s="42">
        <f t="shared" si="17"/>
        <v>0.97</v>
      </c>
    </row>
    <row r="1102" spans="1:7" ht="38.25" x14ac:dyDescent="0.25">
      <c r="A1102" s="34">
        <v>93406</v>
      </c>
      <c r="B1102" s="31" t="s">
        <v>2032</v>
      </c>
      <c r="C1102" s="32" t="s">
        <v>10</v>
      </c>
      <c r="D1102" s="42">
        <v>0</v>
      </c>
      <c r="E1102" s="42">
        <v>0</v>
      </c>
      <c r="F1102" s="42">
        <v>8.9700000000000006</v>
      </c>
      <c r="G1102" s="42">
        <f t="shared" si="17"/>
        <v>8.9700000000000006</v>
      </c>
    </row>
    <row r="1103" spans="1:7" ht="38.25" x14ac:dyDescent="0.25">
      <c r="A1103" s="34">
        <v>93407</v>
      </c>
      <c r="B1103" s="31" t="s">
        <v>2033</v>
      </c>
      <c r="C1103" s="32" t="s">
        <v>10</v>
      </c>
      <c r="D1103" s="42">
        <v>45.86</v>
      </c>
      <c r="E1103" s="42">
        <v>0</v>
      </c>
      <c r="F1103" s="42">
        <v>0</v>
      </c>
      <c r="G1103" s="42">
        <f t="shared" si="17"/>
        <v>45.86</v>
      </c>
    </row>
    <row r="1104" spans="1:7" ht="25.5" x14ac:dyDescent="0.25">
      <c r="A1104" s="34">
        <v>93411</v>
      </c>
      <c r="B1104" s="31" t="s">
        <v>1097</v>
      </c>
      <c r="C1104" s="32" t="s">
        <v>10</v>
      </c>
      <c r="D1104" s="42">
        <v>0</v>
      </c>
      <c r="E1104" s="42">
        <v>0</v>
      </c>
      <c r="F1104" s="42">
        <v>0.31</v>
      </c>
      <c r="G1104" s="42">
        <f t="shared" si="17"/>
        <v>0.31</v>
      </c>
    </row>
    <row r="1105" spans="1:7" ht="25.5" x14ac:dyDescent="0.25">
      <c r="A1105" s="34">
        <v>93412</v>
      </c>
      <c r="B1105" s="31" t="s">
        <v>1098</v>
      </c>
      <c r="C1105" s="32" t="s">
        <v>10</v>
      </c>
      <c r="D1105" s="42">
        <v>0</v>
      </c>
      <c r="E1105" s="42">
        <v>0</v>
      </c>
      <c r="F1105" s="42">
        <v>0.05</v>
      </c>
      <c r="G1105" s="42">
        <f t="shared" si="17"/>
        <v>0.05</v>
      </c>
    </row>
    <row r="1106" spans="1:7" ht="25.5" x14ac:dyDescent="0.25">
      <c r="A1106" s="34">
        <v>93413</v>
      </c>
      <c r="B1106" s="31" t="s">
        <v>1099</v>
      </c>
      <c r="C1106" s="32" t="s">
        <v>10</v>
      </c>
      <c r="D1106" s="42">
        <v>0</v>
      </c>
      <c r="E1106" s="42">
        <v>0</v>
      </c>
      <c r="F1106" s="42">
        <v>0.28000000000000003</v>
      </c>
      <c r="G1106" s="42">
        <f t="shared" si="17"/>
        <v>0.28000000000000003</v>
      </c>
    </row>
    <row r="1107" spans="1:7" ht="25.5" x14ac:dyDescent="0.25">
      <c r="A1107" s="34">
        <v>93414</v>
      </c>
      <c r="B1107" s="31" t="s">
        <v>1100</v>
      </c>
      <c r="C1107" s="32" t="s">
        <v>10</v>
      </c>
      <c r="D1107" s="42">
        <v>13.29</v>
      </c>
      <c r="E1107" s="42">
        <v>0</v>
      </c>
      <c r="F1107" s="42">
        <v>0</v>
      </c>
      <c r="G1107" s="42">
        <f t="shared" si="17"/>
        <v>13.29</v>
      </c>
    </row>
    <row r="1108" spans="1:7" x14ac:dyDescent="0.25">
      <c r="A1108" s="34">
        <v>93417</v>
      </c>
      <c r="B1108" s="31" t="s">
        <v>1109</v>
      </c>
      <c r="C1108" s="32" t="s">
        <v>10</v>
      </c>
      <c r="D1108" s="42">
        <v>0</v>
      </c>
      <c r="E1108" s="42">
        <v>0</v>
      </c>
      <c r="F1108" s="42">
        <v>4.1399999999999997</v>
      </c>
      <c r="G1108" s="42">
        <f t="shared" si="17"/>
        <v>4.1399999999999997</v>
      </c>
    </row>
    <row r="1109" spans="1:7" x14ac:dyDescent="0.25">
      <c r="A1109" s="34">
        <v>93418</v>
      </c>
      <c r="B1109" s="31" t="s">
        <v>1110</v>
      </c>
      <c r="C1109" s="32" t="s">
        <v>10</v>
      </c>
      <c r="D1109" s="42">
        <v>0</v>
      </c>
      <c r="E1109" s="42">
        <v>0</v>
      </c>
      <c r="F1109" s="42">
        <v>0.74</v>
      </c>
      <c r="G1109" s="42">
        <f t="shared" si="17"/>
        <v>0.74</v>
      </c>
    </row>
    <row r="1110" spans="1:7" x14ac:dyDescent="0.25">
      <c r="A1110" s="34">
        <v>93419</v>
      </c>
      <c r="B1110" s="31" t="s">
        <v>1111</v>
      </c>
      <c r="C1110" s="32" t="s">
        <v>10</v>
      </c>
      <c r="D1110" s="42">
        <v>0</v>
      </c>
      <c r="E1110" s="42">
        <v>0</v>
      </c>
      <c r="F1110" s="42">
        <v>3.69</v>
      </c>
      <c r="G1110" s="42">
        <f t="shared" si="17"/>
        <v>3.69</v>
      </c>
    </row>
    <row r="1111" spans="1:7" ht="25.5" x14ac:dyDescent="0.25">
      <c r="A1111" s="34">
        <v>93420</v>
      </c>
      <c r="B1111" s="31" t="s">
        <v>1112</v>
      </c>
      <c r="C1111" s="32" t="s">
        <v>10</v>
      </c>
      <c r="D1111" s="42">
        <v>65.239999999999995</v>
      </c>
      <c r="E1111" s="42">
        <v>0</v>
      </c>
      <c r="F1111" s="42">
        <v>0</v>
      </c>
      <c r="G1111" s="42">
        <f t="shared" si="17"/>
        <v>65.239999999999995</v>
      </c>
    </row>
    <row r="1112" spans="1:7" x14ac:dyDescent="0.25">
      <c r="A1112" s="34">
        <v>93423</v>
      </c>
      <c r="B1112" s="31" t="s">
        <v>1113</v>
      </c>
      <c r="C1112" s="32" t="s">
        <v>10</v>
      </c>
      <c r="D1112" s="42">
        <v>0</v>
      </c>
      <c r="E1112" s="42">
        <v>0</v>
      </c>
      <c r="F1112" s="42">
        <v>5.86</v>
      </c>
      <c r="G1112" s="42">
        <f t="shared" si="17"/>
        <v>5.86</v>
      </c>
    </row>
    <row r="1113" spans="1:7" x14ac:dyDescent="0.25">
      <c r="A1113" s="34">
        <v>93424</v>
      </c>
      <c r="B1113" s="31" t="s">
        <v>1114</v>
      </c>
      <c r="C1113" s="32" t="s">
        <v>10</v>
      </c>
      <c r="D1113" s="42">
        <v>0</v>
      </c>
      <c r="E1113" s="42">
        <v>0</v>
      </c>
      <c r="F1113" s="42">
        <v>1.05</v>
      </c>
      <c r="G1113" s="42">
        <f t="shared" si="17"/>
        <v>1.05</v>
      </c>
    </row>
    <row r="1114" spans="1:7" x14ac:dyDescent="0.25">
      <c r="A1114" s="34">
        <v>93425</v>
      </c>
      <c r="B1114" s="31" t="s">
        <v>1115</v>
      </c>
      <c r="C1114" s="32" t="s">
        <v>10</v>
      </c>
      <c r="D1114" s="42">
        <v>0</v>
      </c>
      <c r="E1114" s="42">
        <v>0</v>
      </c>
      <c r="F1114" s="42">
        <v>5.23</v>
      </c>
      <c r="G1114" s="42">
        <f t="shared" si="17"/>
        <v>5.23</v>
      </c>
    </row>
    <row r="1115" spans="1:7" ht="25.5" x14ac:dyDescent="0.25">
      <c r="A1115" s="34">
        <v>93426</v>
      </c>
      <c r="B1115" s="31" t="s">
        <v>1116</v>
      </c>
      <c r="C1115" s="32" t="s">
        <v>10</v>
      </c>
      <c r="D1115" s="42">
        <v>155.91</v>
      </c>
      <c r="E1115" s="42">
        <v>0</v>
      </c>
      <c r="F1115" s="42">
        <v>0</v>
      </c>
      <c r="G1115" s="42">
        <f t="shared" si="17"/>
        <v>155.91</v>
      </c>
    </row>
    <row r="1116" spans="1:7" ht="25.5" x14ac:dyDescent="0.25">
      <c r="A1116" s="34">
        <v>93429</v>
      </c>
      <c r="B1116" s="31" t="s">
        <v>1543</v>
      </c>
      <c r="C1116" s="32" t="s">
        <v>10</v>
      </c>
      <c r="D1116" s="42">
        <v>0</v>
      </c>
      <c r="E1116" s="42">
        <v>0</v>
      </c>
      <c r="F1116" s="42">
        <v>125.93</v>
      </c>
      <c r="G1116" s="42">
        <f t="shared" si="17"/>
        <v>125.93</v>
      </c>
    </row>
    <row r="1117" spans="1:7" ht="25.5" x14ac:dyDescent="0.25">
      <c r="A1117" s="34">
        <v>93430</v>
      </c>
      <c r="B1117" s="31" t="s">
        <v>1544</v>
      </c>
      <c r="C1117" s="32" t="s">
        <v>10</v>
      </c>
      <c r="D1117" s="42">
        <v>0</v>
      </c>
      <c r="E1117" s="42">
        <v>0</v>
      </c>
      <c r="F1117" s="42">
        <v>19.84</v>
      </c>
      <c r="G1117" s="42">
        <f t="shared" si="17"/>
        <v>19.84</v>
      </c>
    </row>
    <row r="1118" spans="1:7" ht="25.5" x14ac:dyDescent="0.25">
      <c r="A1118" s="34">
        <v>93431</v>
      </c>
      <c r="B1118" s="31" t="s">
        <v>1545</v>
      </c>
      <c r="C1118" s="32" t="s">
        <v>10</v>
      </c>
      <c r="D1118" s="42">
        <v>0</v>
      </c>
      <c r="E1118" s="42">
        <v>0</v>
      </c>
      <c r="F1118" s="42">
        <v>157.53</v>
      </c>
      <c r="G1118" s="42">
        <f t="shared" si="17"/>
        <v>157.53</v>
      </c>
    </row>
    <row r="1119" spans="1:7" ht="25.5" x14ac:dyDescent="0.25">
      <c r="A1119" s="34">
        <v>93432</v>
      </c>
      <c r="B1119" s="31" t="s">
        <v>1546</v>
      </c>
      <c r="C1119" s="32" t="s">
        <v>10</v>
      </c>
      <c r="D1119" s="42">
        <v>2095.1999999999998</v>
      </c>
      <c r="E1119" s="42">
        <v>0</v>
      </c>
      <c r="F1119" s="42">
        <v>0</v>
      </c>
      <c r="G1119" s="42">
        <f t="shared" si="17"/>
        <v>2095.1999999999998</v>
      </c>
    </row>
    <row r="1120" spans="1:7" ht="25.5" x14ac:dyDescent="0.25">
      <c r="A1120" s="34">
        <v>93435</v>
      </c>
      <c r="B1120" s="31" t="s">
        <v>1551</v>
      </c>
      <c r="C1120" s="32" t="s">
        <v>10</v>
      </c>
      <c r="D1120" s="42">
        <v>0</v>
      </c>
      <c r="E1120" s="42">
        <v>0</v>
      </c>
      <c r="F1120" s="42">
        <v>7.07</v>
      </c>
      <c r="G1120" s="42">
        <f t="shared" si="17"/>
        <v>7.07</v>
      </c>
    </row>
    <row r="1121" spans="1:7" ht="25.5" x14ac:dyDescent="0.25">
      <c r="A1121" s="34">
        <v>93436</v>
      </c>
      <c r="B1121" s="31" t="s">
        <v>1552</v>
      </c>
      <c r="C1121" s="32" t="s">
        <v>10</v>
      </c>
      <c r="D1121" s="42">
        <v>0</v>
      </c>
      <c r="E1121" s="42">
        <v>0</v>
      </c>
      <c r="F1121" s="42">
        <v>1.1100000000000001</v>
      </c>
      <c r="G1121" s="42">
        <f t="shared" si="17"/>
        <v>1.1100000000000001</v>
      </c>
    </row>
    <row r="1122" spans="1:7" ht="25.5" x14ac:dyDescent="0.25">
      <c r="A1122" s="34">
        <v>93437</v>
      </c>
      <c r="B1122" s="31" t="s">
        <v>1553</v>
      </c>
      <c r="C1122" s="32" t="s">
        <v>10</v>
      </c>
      <c r="D1122" s="42">
        <v>0</v>
      </c>
      <c r="E1122" s="42">
        <v>0</v>
      </c>
      <c r="F1122" s="42">
        <v>7.73</v>
      </c>
      <c r="G1122" s="42">
        <f t="shared" si="17"/>
        <v>7.73</v>
      </c>
    </row>
    <row r="1123" spans="1:7" ht="25.5" x14ac:dyDescent="0.25">
      <c r="A1123" s="34">
        <v>93438</v>
      </c>
      <c r="B1123" s="31" t="s">
        <v>1554</v>
      </c>
      <c r="C1123" s="32" t="s">
        <v>10</v>
      </c>
      <c r="D1123" s="42">
        <v>109.24</v>
      </c>
      <c r="E1123" s="42">
        <v>0</v>
      </c>
      <c r="F1123" s="42">
        <v>0</v>
      </c>
      <c r="G1123" s="42">
        <f t="shared" si="17"/>
        <v>109.24</v>
      </c>
    </row>
    <row r="1124" spans="1:7" x14ac:dyDescent="0.25">
      <c r="A1124" s="34">
        <v>95114</v>
      </c>
      <c r="B1124" s="31" t="s">
        <v>998</v>
      </c>
      <c r="C1124" s="32" t="s">
        <v>10</v>
      </c>
      <c r="D1124" s="42">
        <v>0</v>
      </c>
      <c r="E1124" s="42">
        <v>0</v>
      </c>
      <c r="F1124" s="42">
        <v>1.33</v>
      </c>
      <c r="G1124" s="42">
        <f t="shared" si="17"/>
        <v>1.33</v>
      </c>
    </row>
    <row r="1125" spans="1:7" x14ac:dyDescent="0.25">
      <c r="A1125" s="34">
        <v>95115</v>
      </c>
      <c r="B1125" s="31" t="s">
        <v>999</v>
      </c>
      <c r="C1125" s="32" t="s">
        <v>10</v>
      </c>
      <c r="D1125" s="42">
        <v>0</v>
      </c>
      <c r="E1125" s="42">
        <v>0</v>
      </c>
      <c r="F1125" s="42">
        <v>0.15</v>
      </c>
      <c r="G1125" s="42">
        <f t="shared" si="17"/>
        <v>0.15</v>
      </c>
    </row>
    <row r="1126" spans="1:7" ht="25.5" x14ac:dyDescent="0.25">
      <c r="A1126" s="34">
        <v>95116</v>
      </c>
      <c r="B1126" s="31" t="s">
        <v>1557</v>
      </c>
      <c r="C1126" s="32" t="s">
        <v>10</v>
      </c>
      <c r="D1126" s="42">
        <v>0</v>
      </c>
      <c r="E1126" s="42">
        <v>0</v>
      </c>
      <c r="F1126" s="42">
        <v>31.99</v>
      </c>
      <c r="G1126" s="42">
        <f t="shared" si="17"/>
        <v>31.99</v>
      </c>
    </row>
    <row r="1127" spans="1:7" x14ac:dyDescent="0.25">
      <c r="A1127" s="34">
        <v>95117</v>
      </c>
      <c r="B1127" s="31" t="s">
        <v>1558</v>
      </c>
      <c r="C1127" s="32" t="s">
        <v>10</v>
      </c>
      <c r="D1127" s="42">
        <v>0</v>
      </c>
      <c r="E1127" s="42">
        <v>0</v>
      </c>
      <c r="F1127" s="42">
        <v>5.04</v>
      </c>
      <c r="G1127" s="42">
        <f t="shared" si="17"/>
        <v>5.04</v>
      </c>
    </row>
    <row r="1128" spans="1:7" ht="25.5" x14ac:dyDescent="0.25">
      <c r="A1128" s="34">
        <v>95118</v>
      </c>
      <c r="B1128" s="31" t="s">
        <v>1565</v>
      </c>
      <c r="C1128" s="32" t="s">
        <v>10</v>
      </c>
      <c r="D1128" s="42">
        <v>0</v>
      </c>
      <c r="E1128" s="42">
        <v>0</v>
      </c>
      <c r="F1128" s="42">
        <v>57.75</v>
      </c>
      <c r="G1128" s="42">
        <f t="shared" si="17"/>
        <v>57.75</v>
      </c>
    </row>
    <row r="1129" spans="1:7" x14ac:dyDescent="0.25">
      <c r="A1129" s="34">
        <v>95119</v>
      </c>
      <c r="B1129" s="31" t="s">
        <v>1566</v>
      </c>
      <c r="C1129" s="32" t="s">
        <v>10</v>
      </c>
      <c r="D1129" s="42">
        <v>0</v>
      </c>
      <c r="E1129" s="42">
        <v>0</v>
      </c>
      <c r="F1129" s="42">
        <v>9.09</v>
      </c>
      <c r="G1129" s="42">
        <f t="shared" si="17"/>
        <v>9.09</v>
      </c>
    </row>
    <row r="1130" spans="1:7" ht="25.5" x14ac:dyDescent="0.25">
      <c r="A1130" s="34">
        <v>95120</v>
      </c>
      <c r="B1130" s="31" t="s">
        <v>1567</v>
      </c>
      <c r="C1130" s="32" t="s">
        <v>10</v>
      </c>
      <c r="D1130" s="42">
        <v>0</v>
      </c>
      <c r="E1130" s="42">
        <v>0</v>
      </c>
      <c r="F1130" s="42">
        <v>0</v>
      </c>
      <c r="G1130" s="42">
        <f t="shared" si="17"/>
        <v>0</v>
      </c>
    </row>
    <row r="1131" spans="1:7" ht="25.5" x14ac:dyDescent="0.25">
      <c r="A1131" s="34">
        <v>95123</v>
      </c>
      <c r="B1131" s="31" t="s">
        <v>1628</v>
      </c>
      <c r="C1131" s="32" t="s">
        <v>10</v>
      </c>
      <c r="D1131" s="42">
        <v>0</v>
      </c>
      <c r="E1131" s="42">
        <v>0</v>
      </c>
      <c r="F1131" s="42">
        <v>16.36</v>
      </c>
      <c r="G1131" s="42">
        <f t="shared" si="17"/>
        <v>16.36</v>
      </c>
    </row>
    <row r="1132" spans="1:7" ht="25.5" x14ac:dyDescent="0.25">
      <c r="A1132" s="34">
        <v>95124</v>
      </c>
      <c r="B1132" s="31" t="s">
        <v>1629</v>
      </c>
      <c r="C1132" s="32" t="s">
        <v>10</v>
      </c>
      <c r="D1132" s="42">
        <v>0</v>
      </c>
      <c r="E1132" s="42">
        <v>0</v>
      </c>
      <c r="F1132" s="42">
        <v>2.57</v>
      </c>
      <c r="G1132" s="42">
        <f t="shared" si="17"/>
        <v>2.57</v>
      </c>
    </row>
    <row r="1133" spans="1:7" ht="25.5" x14ac:dyDescent="0.25">
      <c r="A1133" s="34">
        <v>95125</v>
      </c>
      <c r="B1133" s="31" t="s">
        <v>1630</v>
      </c>
      <c r="C1133" s="32" t="s">
        <v>10</v>
      </c>
      <c r="D1133" s="42">
        <v>0</v>
      </c>
      <c r="E1133" s="42">
        <v>0</v>
      </c>
      <c r="F1133" s="42">
        <v>17.899999999999999</v>
      </c>
      <c r="G1133" s="42">
        <f t="shared" si="17"/>
        <v>17.899999999999999</v>
      </c>
    </row>
    <row r="1134" spans="1:7" ht="25.5" x14ac:dyDescent="0.25">
      <c r="A1134" s="34">
        <v>95126</v>
      </c>
      <c r="B1134" s="31" t="s">
        <v>1631</v>
      </c>
      <c r="C1134" s="32" t="s">
        <v>10</v>
      </c>
      <c r="D1134" s="42">
        <v>143.22999999999999</v>
      </c>
      <c r="E1134" s="42">
        <v>0</v>
      </c>
      <c r="F1134" s="42">
        <v>0</v>
      </c>
      <c r="G1134" s="42">
        <f t="shared" si="17"/>
        <v>143.22999999999999</v>
      </c>
    </row>
    <row r="1135" spans="1:7" ht="25.5" x14ac:dyDescent="0.25">
      <c r="A1135" s="34">
        <v>95129</v>
      </c>
      <c r="B1135" s="31" t="s">
        <v>937</v>
      </c>
      <c r="C1135" s="32" t="s">
        <v>10</v>
      </c>
      <c r="D1135" s="42">
        <v>0</v>
      </c>
      <c r="E1135" s="42">
        <v>0</v>
      </c>
      <c r="F1135" s="42">
        <v>43.83</v>
      </c>
      <c r="G1135" s="42">
        <f t="shared" si="17"/>
        <v>43.83</v>
      </c>
    </row>
    <row r="1136" spans="1:7" ht="25.5" x14ac:dyDescent="0.25">
      <c r="A1136" s="34">
        <v>95130</v>
      </c>
      <c r="B1136" s="31" t="s">
        <v>938</v>
      </c>
      <c r="C1136" s="32" t="s">
        <v>10</v>
      </c>
      <c r="D1136" s="42">
        <v>0</v>
      </c>
      <c r="E1136" s="42">
        <v>0</v>
      </c>
      <c r="F1136" s="42">
        <v>8.1199999999999992</v>
      </c>
      <c r="G1136" s="42">
        <f t="shared" si="17"/>
        <v>8.1199999999999992</v>
      </c>
    </row>
    <row r="1137" spans="1:7" ht="25.5" x14ac:dyDescent="0.25">
      <c r="A1137" s="34">
        <v>95131</v>
      </c>
      <c r="B1137" s="31" t="s">
        <v>939</v>
      </c>
      <c r="C1137" s="32" t="s">
        <v>10</v>
      </c>
      <c r="D1137" s="42">
        <v>0</v>
      </c>
      <c r="E1137" s="42">
        <v>0</v>
      </c>
      <c r="F1137" s="42">
        <v>51.59</v>
      </c>
      <c r="G1137" s="42">
        <f t="shared" si="17"/>
        <v>51.59</v>
      </c>
    </row>
    <row r="1138" spans="1:7" ht="25.5" x14ac:dyDescent="0.25">
      <c r="A1138" s="34">
        <v>95132</v>
      </c>
      <c r="B1138" s="31" t="s">
        <v>940</v>
      </c>
      <c r="C1138" s="32" t="s">
        <v>10</v>
      </c>
      <c r="D1138" s="42">
        <v>31.36</v>
      </c>
      <c r="E1138" s="42">
        <v>0</v>
      </c>
      <c r="F1138" s="42">
        <v>0</v>
      </c>
      <c r="G1138" s="42">
        <f t="shared" si="17"/>
        <v>31.36</v>
      </c>
    </row>
    <row r="1139" spans="1:7" ht="25.5" x14ac:dyDescent="0.25">
      <c r="A1139" s="34">
        <v>95136</v>
      </c>
      <c r="B1139" s="31" t="s">
        <v>1125</v>
      </c>
      <c r="C1139" s="32" t="s">
        <v>10</v>
      </c>
      <c r="D1139" s="42">
        <v>0</v>
      </c>
      <c r="E1139" s="42">
        <v>0</v>
      </c>
      <c r="F1139" s="42">
        <v>0.03</v>
      </c>
      <c r="G1139" s="42">
        <f t="shared" si="17"/>
        <v>0.03</v>
      </c>
    </row>
    <row r="1140" spans="1:7" x14ac:dyDescent="0.25">
      <c r="A1140" s="34">
        <v>95137</v>
      </c>
      <c r="B1140" s="31" t="s">
        <v>1126</v>
      </c>
      <c r="C1140" s="32" t="s">
        <v>10</v>
      </c>
      <c r="D1140" s="42">
        <v>0</v>
      </c>
      <c r="E1140" s="42">
        <v>0</v>
      </c>
      <c r="F1140" s="42">
        <v>0</v>
      </c>
      <c r="G1140" s="42">
        <f t="shared" si="17"/>
        <v>0</v>
      </c>
    </row>
    <row r="1141" spans="1:7" ht="25.5" x14ac:dyDescent="0.25">
      <c r="A1141" s="34">
        <v>95138</v>
      </c>
      <c r="B1141" s="31" t="s">
        <v>1127</v>
      </c>
      <c r="C1141" s="32" t="s">
        <v>10</v>
      </c>
      <c r="D1141" s="42">
        <v>0</v>
      </c>
      <c r="E1141" s="42">
        <v>0</v>
      </c>
      <c r="F1141" s="42">
        <v>0.02</v>
      </c>
      <c r="G1141" s="42">
        <f t="shared" si="17"/>
        <v>0.02</v>
      </c>
    </row>
    <row r="1142" spans="1:7" ht="25.5" x14ac:dyDescent="0.25">
      <c r="A1142" s="34">
        <v>95208</v>
      </c>
      <c r="B1142" s="31" t="s">
        <v>919</v>
      </c>
      <c r="C1142" s="32" t="s">
        <v>10</v>
      </c>
      <c r="D1142" s="42">
        <v>0</v>
      </c>
      <c r="E1142" s="42">
        <v>0</v>
      </c>
      <c r="F1142" s="42">
        <v>52.17</v>
      </c>
      <c r="G1142" s="42">
        <f t="shared" si="17"/>
        <v>52.17</v>
      </c>
    </row>
    <row r="1143" spans="1:7" x14ac:dyDescent="0.25">
      <c r="A1143" s="34">
        <v>95209</v>
      </c>
      <c r="B1143" s="31" t="s">
        <v>920</v>
      </c>
      <c r="C1143" s="32" t="s">
        <v>10</v>
      </c>
      <c r="D1143" s="42">
        <v>0</v>
      </c>
      <c r="E1143" s="42">
        <v>0</v>
      </c>
      <c r="F1143" s="42">
        <v>6.19</v>
      </c>
      <c r="G1143" s="42">
        <f t="shared" si="17"/>
        <v>6.19</v>
      </c>
    </row>
    <row r="1144" spans="1:7" ht="25.5" x14ac:dyDescent="0.25">
      <c r="A1144" s="34">
        <v>95210</v>
      </c>
      <c r="B1144" s="31" t="s">
        <v>921</v>
      </c>
      <c r="C1144" s="32" t="s">
        <v>10</v>
      </c>
      <c r="D1144" s="42">
        <v>0</v>
      </c>
      <c r="E1144" s="42">
        <v>0</v>
      </c>
      <c r="F1144" s="42">
        <v>57.06</v>
      </c>
      <c r="G1144" s="42">
        <f t="shared" si="17"/>
        <v>57.06</v>
      </c>
    </row>
    <row r="1145" spans="1:7" ht="25.5" x14ac:dyDescent="0.25">
      <c r="A1145" s="34">
        <v>95211</v>
      </c>
      <c r="B1145" s="31" t="s">
        <v>922</v>
      </c>
      <c r="C1145" s="32" t="s">
        <v>10</v>
      </c>
      <c r="D1145" s="42">
        <v>0</v>
      </c>
      <c r="E1145" s="42">
        <v>0</v>
      </c>
      <c r="F1145" s="42">
        <v>0</v>
      </c>
      <c r="G1145" s="42">
        <f t="shared" si="17"/>
        <v>0</v>
      </c>
    </row>
    <row r="1146" spans="1:7" ht="25.5" x14ac:dyDescent="0.25">
      <c r="A1146" s="34">
        <v>95217</v>
      </c>
      <c r="B1146" s="31" t="s">
        <v>991</v>
      </c>
      <c r="C1146" s="32" t="s">
        <v>10</v>
      </c>
      <c r="D1146" s="42">
        <v>0</v>
      </c>
      <c r="E1146" s="42">
        <v>0</v>
      </c>
      <c r="F1146" s="42">
        <v>0</v>
      </c>
      <c r="G1146" s="42">
        <f t="shared" si="17"/>
        <v>0</v>
      </c>
    </row>
    <row r="1147" spans="1:7" x14ac:dyDescent="0.25">
      <c r="A1147" s="34">
        <v>95255</v>
      </c>
      <c r="B1147" s="31" t="s">
        <v>1374</v>
      </c>
      <c r="C1147" s="32" t="s">
        <v>10</v>
      </c>
      <c r="D1147" s="42">
        <v>0</v>
      </c>
      <c r="E1147" s="42">
        <v>0</v>
      </c>
      <c r="F1147" s="42">
        <v>1.19</v>
      </c>
      <c r="G1147" s="42">
        <f t="shared" si="17"/>
        <v>1.19</v>
      </c>
    </row>
    <row r="1148" spans="1:7" x14ac:dyDescent="0.25">
      <c r="A1148" s="34">
        <v>95256</v>
      </c>
      <c r="B1148" s="31" t="s">
        <v>1375</v>
      </c>
      <c r="C1148" s="32" t="s">
        <v>10</v>
      </c>
      <c r="D1148" s="42">
        <v>0</v>
      </c>
      <c r="E1148" s="42">
        <v>0</v>
      </c>
      <c r="F1148" s="42">
        <v>0.14000000000000001</v>
      </c>
      <c r="G1148" s="42">
        <f t="shared" si="17"/>
        <v>0.14000000000000001</v>
      </c>
    </row>
    <row r="1149" spans="1:7" x14ac:dyDescent="0.25">
      <c r="A1149" s="34">
        <v>95257</v>
      </c>
      <c r="B1149" s="31" t="s">
        <v>1376</v>
      </c>
      <c r="C1149" s="32" t="s">
        <v>10</v>
      </c>
      <c r="D1149" s="42">
        <v>0</v>
      </c>
      <c r="E1149" s="42">
        <v>0</v>
      </c>
      <c r="F1149" s="42">
        <v>1.48</v>
      </c>
      <c r="G1149" s="42">
        <f t="shared" si="17"/>
        <v>1.48</v>
      </c>
    </row>
    <row r="1150" spans="1:7" ht="25.5" x14ac:dyDescent="0.25">
      <c r="A1150" s="34">
        <v>95260</v>
      </c>
      <c r="B1150" s="31" t="s">
        <v>1429</v>
      </c>
      <c r="C1150" s="32" t="s">
        <v>10</v>
      </c>
      <c r="D1150" s="42">
        <v>0</v>
      </c>
      <c r="E1150" s="42">
        <v>0</v>
      </c>
      <c r="F1150" s="42">
        <v>0.6</v>
      </c>
      <c r="G1150" s="42">
        <f t="shared" si="17"/>
        <v>0.6</v>
      </c>
    </row>
    <row r="1151" spans="1:7" ht="25.5" x14ac:dyDescent="0.25">
      <c r="A1151" s="34">
        <v>95261</v>
      </c>
      <c r="B1151" s="31" t="s">
        <v>1430</v>
      </c>
      <c r="C1151" s="32" t="s">
        <v>10</v>
      </c>
      <c r="D1151" s="42">
        <v>0</v>
      </c>
      <c r="E1151" s="42">
        <v>0</v>
      </c>
      <c r="F1151" s="42">
        <v>0.13</v>
      </c>
      <c r="G1151" s="42">
        <f t="shared" si="17"/>
        <v>0.13</v>
      </c>
    </row>
    <row r="1152" spans="1:7" ht="25.5" x14ac:dyDescent="0.25">
      <c r="A1152" s="34">
        <v>95262</v>
      </c>
      <c r="B1152" s="31" t="s">
        <v>1431</v>
      </c>
      <c r="C1152" s="32" t="s">
        <v>10</v>
      </c>
      <c r="D1152" s="42">
        <v>0</v>
      </c>
      <c r="E1152" s="42">
        <v>0</v>
      </c>
      <c r="F1152" s="42">
        <v>1.24</v>
      </c>
      <c r="G1152" s="42">
        <f t="shared" si="17"/>
        <v>1.24</v>
      </c>
    </row>
    <row r="1153" spans="1:8" ht="25.5" x14ac:dyDescent="0.25">
      <c r="A1153" s="34">
        <v>95263</v>
      </c>
      <c r="B1153" s="31" t="s">
        <v>1432</v>
      </c>
      <c r="C1153" s="32" t="s">
        <v>10</v>
      </c>
      <c r="D1153" s="42">
        <v>4.16</v>
      </c>
      <c r="E1153" s="42">
        <v>0</v>
      </c>
      <c r="F1153" s="42">
        <v>0</v>
      </c>
      <c r="G1153" s="42">
        <f t="shared" si="17"/>
        <v>4.16</v>
      </c>
    </row>
    <row r="1154" spans="1:8" ht="25.5" x14ac:dyDescent="0.25">
      <c r="A1154" s="34">
        <v>95266</v>
      </c>
      <c r="B1154" s="31" t="s">
        <v>1476</v>
      </c>
      <c r="C1154" s="32" t="s">
        <v>10</v>
      </c>
      <c r="D1154" s="42">
        <v>0</v>
      </c>
      <c r="E1154" s="42">
        <v>0</v>
      </c>
      <c r="F1154" s="42">
        <v>0.5</v>
      </c>
      <c r="G1154" s="42">
        <f t="shared" si="17"/>
        <v>0.5</v>
      </c>
    </row>
    <row r="1155" spans="1:8" ht="25.5" x14ac:dyDescent="0.25">
      <c r="A1155" s="34">
        <v>95267</v>
      </c>
      <c r="B1155" s="31" t="s">
        <v>1477</v>
      </c>
      <c r="C1155" s="32" t="s">
        <v>10</v>
      </c>
      <c r="D1155" s="42">
        <v>0</v>
      </c>
      <c r="E1155" s="42">
        <v>0</v>
      </c>
      <c r="F1155" s="42">
        <v>0.05</v>
      </c>
      <c r="G1155" s="42">
        <f t="shared" ref="G1155:G1218" si="18">SUM(D1155:F1155)</f>
        <v>0.05</v>
      </c>
    </row>
    <row r="1156" spans="1:8" ht="25.5" x14ac:dyDescent="0.25">
      <c r="A1156" s="34">
        <v>95268</v>
      </c>
      <c r="B1156" s="31" t="s">
        <v>1478</v>
      </c>
      <c r="C1156" s="32" t="s">
        <v>10</v>
      </c>
      <c r="D1156" s="42">
        <v>0</v>
      </c>
      <c r="E1156" s="42">
        <v>0</v>
      </c>
      <c r="F1156" s="42">
        <v>0.49</v>
      </c>
      <c r="G1156" s="42">
        <f t="shared" si="18"/>
        <v>0.49</v>
      </c>
    </row>
    <row r="1157" spans="1:8" ht="25.5" x14ac:dyDescent="0.25">
      <c r="A1157" s="34">
        <v>95269</v>
      </c>
      <c r="B1157" s="31" t="s">
        <v>1479</v>
      </c>
      <c r="C1157" s="32" t="s">
        <v>10</v>
      </c>
      <c r="D1157" s="42">
        <v>7.68</v>
      </c>
      <c r="E1157" s="42">
        <v>0</v>
      </c>
      <c r="F1157" s="42">
        <v>0</v>
      </c>
      <c r="G1157" s="42">
        <f t="shared" si="18"/>
        <v>7.68</v>
      </c>
    </row>
    <row r="1158" spans="1:8" ht="25.5" x14ac:dyDescent="0.25">
      <c r="A1158" s="34">
        <v>95272</v>
      </c>
      <c r="B1158" s="31" t="s">
        <v>994</v>
      </c>
      <c r="C1158" s="32" t="s">
        <v>10</v>
      </c>
      <c r="D1158" s="42">
        <v>0</v>
      </c>
      <c r="E1158" s="42">
        <v>0</v>
      </c>
      <c r="F1158" s="42">
        <v>0.49</v>
      </c>
      <c r="G1158" s="42">
        <f t="shared" si="18"/>
        <v>0.49</v>
      </c>
    </row>
    <row r="1159" spans="1:8" ht="25.5" x14ac:dyDescent="0.25">
      <c r="A1159" s="34">
        <v>95273</v>
      </c>
      <c r="B1159" s="31" t="s">
        <v>995</v>
      </c>
      <c r="C1159" s="32" t="s">
        <v>10</v>
      </c>
      <c r="D1159" s="42">
        <v>0</v>
      </c>
      <c r="E1159" s="42">
        <v>0</v>
      </c>
      <c r="F1159" s="42">
        <v>0.05</v>
      </c>
      <c r="G1159" s="42">
        <f t="shared" si="18"/>
        <v>0.05</v>
      </c>
    </row>
    <row r="1160" spans="1:8" ht="25.5" x14ac:dyDescent="0.25">
      <c r="A1160" s="34">
        <v>95274</v>
      </c>
      <c r="B1160" s="31" t="s">
        <v>996</v>
      </c>
      <c r="C1160" s="32" t="s">
        <v>10</v>
      </c>
      <c r="D1160" s="42">
        <v>0</v>
      </c>
      <c r="E1160" s="42">
        <v>0</v>
      </c>
      <c r="F1160" s="42">
        <v>0.38</v>
      </c>
      <c r="G1160" s="42">
        <f t="shared" si="18"/>
        <v>0.38</v>
      </c>
    </row>
    <row r="1161" spans="1:8" ht="25.5" x14ac:dyDescent="0.25">
      <c r="A1161" s="34">
        <v>95275</v>
      </c>
      <c r="B1161" s="31" t="s">
        <v>997</v>
      </c>
      <c r="C1161" s="32" t="s">
        <v>10</v>
      </c>
      <c r="D1161" s="42">
        <v>0</v>
      </c>
      <c r="E1161" s="42">
        <v>0</v>
      </c>
      <c r="F1161" s="42">
        <v>0</v>
      </c>
      <c r="G1161" s="42">
        <f t="shared" si="18"/>
        <v>0</v>
      </c>
    </row>
    <row r="1162" spans="1:8" ht="25.5" x14ac:dyDescent="0.25">
      <c r="A1162" s="34">
        <v>95278</v>
      </c>
      <c r="B1162" s="31" t="s">
        <v>10483</v>
      </c>
      <c r="C1162" s="32" t="s">
        <v>10</v>
      </c>
      <c r="D1162" s="42">
        <v>0</v>
      </c>
      <c r="E1162" s="42">
        <v>0</v>
      </c>
      <c r="F1162" s="42">
        <v>0.6</v>
      </c>
      <c r="G1162" s="42">
        <f t="shared" si="18"/>
        <v>0.6</v>
      </c>
    </row>
    <row r="1163" spans="1:8" ht="25.5" x14ac:dyDescent="0.25">
      <c r="A1163" s="34">
        <v>95279</v>
      </c>
      <c r="B1163" s="31" t="s">
        <v>10484</v>
      </c>
      <c r="C1163" s="32" t="s">
        <v>10</v>
      </c>
      <c r="D1163" s="42">
        <v>0</v>
      </c>
      <c r="E1163" s="42">
        <v>0</v>
      </c>
      <c r="F1163" s="42">
        <v>0.06</v>
      </c>
      <c r="G1163" s="42">
        <f t="shared" si="18"/>
        <v>0.06</v>
      </c>
      <c r="H1163" s="43" t="s">
        <v>9872</v>
      </c>
    </row>
    <row r="1164" spans="1:8" ht="25.5" x14ac:dyDescent="0.25">
      <c r="A1164" s="34">
        <v>95280</v>
      </c>
      <c r="B1164" s="31" t="s">
        <v>10485</v>
      </c>
      <c r="C1164" s="32" t="s">
        <v>10</v>
      </c>
      <c r="D1164" s="42">
        <v>0</v>
      </c>
      <c r="E1164" s="42">
        <v>0</v>
      </c>
      <c r="F1164" s="42">
        <v>0.57999999999999996</v>
      </c>
      <c r="G1164" s="42">
        <f t="shared" si="18"/>
        <v>0.57999999999999996</v>
      </c>
    </row>
    <row r="1165" spans="1:8" ht="25.5" x14ac:dyDescent="0.25">
      <c r="A1165" s="34">
        <v>95281</v>
      </c>
      <c r="B1165" s="31" t="s">
        <v>10486</v>
      </c>
      <c r="C1165" s="32" t="s">
        <v>10</v>
      </c>
      <c r="D1165" s="42">
        <v>7.68</v>
      </c>
      <c r="E1165" s="42">
        <v>0</v>
      </c>
      <c r="F1165" s="42">
        <v>0</v>
      </c>
      <c r="G1165" s="42">
        <f t="shared" si="18"/>
        <v>7.68</v>
      </c>
    </row>
    <row r="1166" spans="1:8" ht="25.5" x14ac:dyDescent="0.25">
      <c r="A1166" s="34">
        <v>95617</v>
      </c>
      <c r="B1166" s="31" t="s">
        <v>1605</v>
      </c>
      <c r="C1166" s="32" t="s">
        <v>10</v>
      </c>
      <c r="D1166" s="42">
        <v>0</v>
      </c>
      <c r="E1166" s="42">
        <v>0</v>
      </c>
      <c r="F1166" s="42">
        <v>0.97</v>
      </c>
      <c r="G1166" s="42">
        <f t="shared" si="18"/>
        <v>0.97</v>
      </c>
    </row>
    <row r="1167" spans="1:8" ht="25.5" x14ac:dyDescent="0.25">
      <c r="A1167" s="34">
        <v>95618</v>
      </c>
      <c r="B1167" s="31" t="s">
        <v>1606</v>
      </c>
      <c r="C1167" s="32" t="s">
        <v>10</v>
      </c>
      <c r="D1167" s="42">
        <v>0</v>
      </c>
      <c r="E1167" s="42">
        <v>0</v>
      </c>
      <c r="F1167" s="42">
        <v>0.11</v>
      </c>
      <c r="G1167" s="42">
        <f t="shared" si="18"/>
        <v>0.11</v>
      </c>
    </row>
    <row r="1168" spans="1:8" ht="25.5" x14ac:dyDescent="0.25">
      <c r="A1168" s="34">
        <v>95619</v>
      </c>
      <c r="B1168" s="31" t="s">
        <v>1607</v>
      </c>
      <c r="C1168" s="32" t="s">
        <v>10</v>
      </c>
      <c r="D1168" s="42">
        <v>0</v>
      </c>
      <c r="E1168" s="42">
        <v>0</v>
      </c>
      <c r="F1168" s="42">
        <v>1.22</v>
      </c>
      <c r="G1168" s="42">
        <f t="shared" si="18"/>
        <v>1.22</v>
      </c>
    </row>
    <row r="1169" spans="1:236" ht="25.5" x14ac:dyDescent="0.25">
      <c r="A1169" s="34">
        <v>95627</v>
      </c>
      <c r="B1169" s="31" t="s">
        <v>1488</v>
      </c>
      <c r="C1169" s="32" t="s">
        <v>10</v>
      </c>
      <c r="D1169" s="42">
        <v>0</v>
      </c>
      <c r="E1169" s="42">
        <v>0</v>
      </c>
      <c r="F1169" s="42">
        <v>48.46</v>
      </c>
      <c r="G1169" s="42">
        <f t="shared" si="18"/>
        <v>48.46</v>
      </c>
    </row>
    <row r="1170" spans="1:236" ht="25.5" x14ac:dyDescent="0.25">
      <c r="A1170" s="34">
        <v>95628</v>
      </c>
      <c r="B1170" s="31" t="s">
        <v>1489</v>
      </c>
      <c r="C1170" s="32" t="s">
        <v>10</v>
      </c>
      <c r="D1170" s="42">
        <v>0</v>
      </c>
      <c r="E1170" s="42">
        <v>0</v>
      </c>
      <c r="F1170" s="42">
        <v>6.72</v>
      </c>
      <c r="G1170" s="42">
        <f t="shared" si="18"/>
        <v>6.72</v>
      </c>
    </row>
    <row r="1171" spans="1:236" ht="25.5" x14ac:dyDescent="0.25">
      <c r="A1171" s="34">
        <v>95629</v>
      </c>
      <c r="B1171" s="31" t="s">
        <v>1490</v>
      </c>
      <c r="C1171" s="32" t="s">
        <v>10</v>
      </c>
      <c r="D1171" s="42">
        <v>0</v>
      </c>
      <c r="E1171" s="42">
        <v>0</v>
      </c>
      <c r="F1171" s="42">
        <v>60.64</v>
      </c>
      <c r="G1171" s="42">
        <f t="shared" si="18"/>
        <v>60.64</v>
      </c>
    </row>
    <row r="1172" spans="1:236" s="15" customFormat="1" ht="25.5" x14ac:dyDescent="0.25">
      <c r="A1172" s="34">
        <v>95630</v>
      </c>
      <c r="B1172" s="31" t="s">
        <v>1491</v>
      </c>
      <c r="C1172" s="32" t="s">
        <v>10</v>
      </c>
      <c r="D1172" s="42">
        <v>86.83</v>
      </c>
      <c r="E1172" s="42">
        <v>0</v>
      </c>
      <c r="F1172" s="42">
        <v>0</v>
      </c>
      <c r="G1172" s="42">
        <f t="shared" si="18"/>
        <v>86.83</v>
      </c>
    </row>
    <row r="1173" spans="1:236" s="15" customFormat="1" ht="25.5" x14ac:dyDescent="0.25">
      <c r="A1173" s="34">
        <v>95698</v>
      </c>
      <c r="B1173" s="31" t="s">
        <v>1608</v>
      </c>
      <c r="C1173" s="32" t="s">
        <v>10</v>
      </c>
      <c r="D1173" s="42">
        <v>0</v>
      </c>
      <c r="E1173" s="42">
        <v>0</v>
      </c>
      <c r="F1173" s="42">
        <v>3.95</v>
      </c>
      <c r="G1173" s="42">
        <f t="shared" si="18"/>
        <v>3.95</v>
      </c>
    </row>
    <row r="1174" spans="1:236" s="15" customFormat="1" ht="25.5" x14ac:dyDescent="0.25">
      <c r="A1174" s="34">
        <v>95699</v>
      </c>
      <c r="B1174" s="31" t="s">
        <v>1609</v>
      </c>
      <c r="C1174" s="32" t="s">
        <v>10</v>
      </c>
      <c r="D1174" s="42">
        <v>0</v>
      </c>
      <c r="E1174" s="42">
        <v>0</v>
      </c>
      <c r="F1174" s="42">
        <v>0.47</v>
      </c>
      <c r="G1174" s="42">
        <f t="shared" si="18"/>
        <v>0.47</v>
      </c>
    </row>
    <row r="1175" spans="1:236" ht="25.5" x14ac:dyDescent="0.25">
      <c r="A1175" s="34">
        <v>95700</v>
      </c>
      <c r="B1175" s="31" t="s">
        <v>1610</v>
      </c>
      <c r="C1175" s="32" t="s">
        <v>10</v>
      </c>
      <c r="D1175" s="42">
        <v>0</v>
      </c>
      <c r="E1175" s="42">
        <v>0</v>
      </c>
      <c r="F1175" s="42">
        <v>4.9400000000000004</v>
      </c>
      <c r="G1175" s="42">
        <f t="shared" si="18"/>
        <v>4.9400000000000004</v>
      </c>
      <c r="H1175" s="16"/>
      <c r="I1175" s="16"/>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c r="DC1175" s="16"/>
      <c r="DD1175" s="16"/>
      <c r="DE1175" s="16"/>
      <c r="DF1175" s="16"/>
      <c r="DG1175" s="16"/>
      <c r="DH1175" s="16"/>
      <c r="DI1175" s="16"/>
      <c r="DJ1175" s="16"/>
      <c r="DK1175" s="16"/>
      <c r="DL1175" s="16"/>
      <c r="DM1175" s="16"/>
      <c r="DN1175" s="16"/>
      <c r="DO1175" s="16"/>
      <c r="DP1175" s="16"/>
      <c r="DQ1175" s="16"/>
      <c r="DR1175" s="16"/>
      <c r="DS1175" s="16"/>
      <c r="DT1175" s="16"/>
      <c r="DU1175" s="16"/>
      <c r="DV1175" s="16"/>
      <c r="DW1175" s="16"/>
      <c r="DX1175" s="16"/>
      <c r="DY1175" s="16"/>
      <c r="DZ1175" s="16"/>
      <c r="EA1175" s="16"/>
      <c r="EB1175" s="16"/>
      <c r="EC1175" s="16"/>
      <c r="ED1175" s="16"/>
      <c r="EE1175" s="16"/>
      <c r="EF1175" s="16"/>
      <c r="EG1175" s="16"/>
      <c r="EH1175" s="16"/>
      <c r="EI1175" s="16"/>
      <c r="EJ1175" s="16"/>
      <c r="EK1175" s="16"/>
      <c r="EL1175" s="16"/>
      <c r="EM1175" s="16"/>
      <c r="EN1175" s="16"/>
      <c r="EO1175" s="16"/>
      <c r="EP1175" s="16"/>
      <c r="EQ1175" s="16"/>
      <c r="ER1175" s="16"/>
      <c r="ES1175" s="16"/>
      <c r="ET1175" s="16"/>
      <c r="EU1175" s="16"/>
      <c r="EV1175" s="16"/>
      <c r="EW1175" s="16"/>
      <c r="EX1175" s="16"/>
      <c r="EY1175" s="16"/>
      <c r="EZ1175" s="16"/>
      <c r="FA1175" s="16"/>
      <c r="FB1175" s="16"/>
      <c r="FC1175" s="16"/>
      <c r="FD1175" s="16"/>
      <c r="FE1175" s="16"/>
      <c r="FF1175" s="16"/>
      <c r="FG1175" s="16"/>
      <c r="FH1175" s="16"/>
      <c r="FI1175" s="16"/>
      <c r="FJ1175" s="16"/>
      <c r="FK1175" s="16"/>
      <c r="FL1175" s="16"/>
      <c r="FM1175" s="16"/>
      <c r="FN1175" s="16"/>
      <c r="FO1175" s="16"/>
      <c r="FP1175" s="16"/>
      <c r="FQ1175" s="16"/>
      <c r="FR1175" s="16"/>
      <c r="FS1175" s="16"/>
      <c r="FT1175" s="16"/>
      <c r="FU1175" s="16"/>
      <c r="FV1175" s="16"/>
      <c r="FW1175" s="16"/>
      <c r="FX1175" s="16"/>
      <c r="FY1175" s="16"/>
      <c r="FZ1175" s="16"/>
      <c r="GA1175" s="16"/>
      <c r="GB1175" s="16"/>
      <c r="GC1175" s="16"/>
      <c r="GD1175" s="16"/>
      <c r="GE1175" s="16"/>
      <c r="GF1175" s="16"/>
      <c r="GG1175" s="16"/>
      <c r="GH1175" s="16"/>
      <c r="GI1175" s="16"/>
      <c r="GJ1175" s="16"/>
      <c r="GK1175" s="16"/>
      <c r="GL1175" s="16"/>
      <c r="GM1175" s="16"/>
      <c r="GN1175" s="16"/>
      <c r="GO1175" s="16"/>
      <c r="GP1175" s="16"/>
      <c r="GQ1175" s="16"/>
      <c r="GR1175" s="16"/>
      <c r="GS1175" s="16"/>
      <c r="GT1175" s="16"/>
      <c r="GU1175" s="16"/>
      <c r="GV1175" s="16"/>
      <c r="GW1175" s="16"/>
      <c r="GX1175" s="16"/>
      <c r="GY1175" s="16"/>
      <c r="GZ1175" s="16"/>
      <c r="HA1175" s="16"/>
      <c r="HB1175" s="16"/>
      <c r="HC1175" s="16"/>
      <c r="HD1175" s="16"/>
      <c r="HE1175" s="16"/>
      <c r="HF1175" s="16"/>
      <c r="HG1175" s="16"/>
      <c r="HH1175" s="16"/>
      <c r="HI1175" s="16"/>
      <c r="HJ1175" s="16"/>
      <c r="HK1175" s="16"/>
      <c r="HL1175" s="16"/>
      <c r="HM1175" s="16"/>
      <c r="HN1175" s="16"/>
      <c r="HO1175" s="16"/>
      <c r="HP1175" s="16"/>
      <c r="HQ1175" s="16"/>
      <c r="HR1175" s="16"/>
      <c r="HS1175" s="16"/>
      <c r="HT1175" s="16"/>
      <c r="HU1175" s="16"/>
      <c r="HV1175" s="16"/>
      <c r="HW1175" s="16"/>
      <c r="HX1175" s="16"/>
      <c r="HY1175" s="16"/>
      <c r="HZ1175" s="16"/>
      <c r="IA1175" s="16"/>
      <c r="IB1175" s="16"/>
    </row>
    <row r="1176" spans="1:236" ht="25.5" x14ac:dyDescent="0.25">
      <c r="A1176" s="34">
        <v>95701</v>
      </c>
      <c r="B1176" s="31" t="s">
        <v>1611</v>
      </c>
      <c r="C1176" s="32" t="s">
        <v>10</v>
      </c>
      <c r="D1176" s="42">
        <v>0</v>
      </c>
      <c r="E1176" s="42">
        <v>0</v>
      </c>
      <c r="F1176" s="42">
        <v>0</v>
      </c>
      <c r="G1176" s="42">
        <f t="shared" si="18"/>
        <v>0</v>
      </c>
      <c r="H1176" s="17"/>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c r="GU1176" s="18"/>
      <c r="GV1176" s="18"/>
      <c r="GW1176" s="18"/>
      <c r="GX1176" s="18"/>
      <c r="GY1176" s="18"/>
      <c r="GZ1176" s="18"/>
      <c r="HA1176" s="18"/>
      <c r="HB1176" s="18"/>
      <c r="HC1176" s="18"/>
      <c r="HD1176" s="18"/>
      <c r="HE1176" s="18"/>
      <c r="HF1176" s="18"/>
      <c r="HG1176" s="18"/>
      <c r="HH1176" s="18"/>
      <c r="HI1176" s="18"/>
      <c r="HJ1176" s="18"/>
      <c r="HK1176" s="18"/>
      <c r="HL1176" s="18"/>
      <c r="HM1176" s="18"/>
      <c r="HN1176" s="18"/>
      <c r="HO1176" s="18"/>
      <c r="HP1176" s="18"/>
      <c r="HQ1176" s="18"/>
      <c r="HR1176" s="18"/>
      <c r="HS1176" s="18"/>
      <c r="HT1176" s="18"/>
      <c r="HU1176" s="18"/>
      <c r="HV1176" s="18"/>
      <c r="HW1176" s="18"/>
      <c r="HX1176" s="18"/>
      <c r="HY1176" s="18"/>
      <c r="HZ1176" s="18"/>
      <c r="IA1176" s="18"/>
      <c r="IB1176" s="18"/>
    </row>
    <row r="1177" spans="1:236" ht="25.5" x14ac:dyDescent="0.25">
      <c r="A1177" s="34">
        <v>95704</v>
      </c>
      <c r="B1177" s="31" t="s">
        <v>1612</v>
      </c>
      <c r="C1177" s="32" t="s">
        <v>10</v>
      </c>
      <c r="D1177" s="42">
        <v>0</v>
      </c>
      <c r="E1177" s="42">
        <v>0</v>
      </c>
      <c r="F1177" s="42">
        <v>52.37</v>
      </c>
      <c r="G1177" s="42">
        <f t="shared" si="18"/>
        <v>52.37</v>
      </c>
      <c r="H1177" s="17"/>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c r="GU1177" s="18"/>
      <c r="GV1177" s="18"/>
      <c r="GW1177" s="18"/>
      <c r="GX1177" s="18"/>
      <c r="GY1177" s="18"/>
      <c r="GZ1177" s="18"/>
      <c r="HA1177" s="18"/>
      <c r="HB1177" s="18"/>
      <c r="HC1177" s="18"/>
      <c r="HD1177" s="18"/>
      <c r="HE1177" s="18"/>
      <c r="HF1177" s="18"/>
      <c r="HG1177" s="18"/>
      <c r="HH1177" s="18"/>
      <c r="HI1177" s="18"/>
      <c r="HJ1177" s="18"/>
      <c r="HK1177" s="18"/>
      <c r="HL1177" s="18"/>
      <c r="HM1177" s="18"/>
      <c r="HN1177" s="18"/>
      <c r="HO1177" s="18"/>
      <c r="HP1177" s="18"/>
      <c r="HQ1177" s="18"/>
      <c r="HR1177" s="18"/>
      <c r="HS1177" s="18"/>
      <c r="HT1177" s="18"/>
      <c r="HU1177" s="18"/>
      <c r="HV1177" s="18"/>
      <c r="HW1177" s="18"/>
      <c r="HX1177" s="18"/>
      <c r="HY1177" s="18"/>
      <c r="HZ1177" s="18"/>
      <c r="IA1177" s="18"/>
      <c r="IB1177" s="18"/>
    </row>
    <row r="1178" spans="1:236" ht="25.5" x14ac:dyDescent="0.25">
      <c r="A1178" s="34">
        <v>95705</v>
      </c>
      <c r="B1178" s="31" t="s">
        <v>1613</v>
      </c>
      <c r="C1178" s="32" t="s">
        <v>10</v>
      </c>
      <c r="D1178" s="42">
        <v>0</v>
      </c>
      <c r="E1178" s="42">
        <v>0</v>
      </c>
      <c r="F1178" s="42">
        <v>7.17</v>
      </c>
      <c r="G1178" s="42">
        <f t="shared" si="18"/>
        <v>7.17</v>
      </c>
      <c r="H1178" s="17"/>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c r="GU1178" s="18"/>
      <c r="GV1178" s="18"/>
      <c r="GW1178" s="18"/>
      <c r="GX1178" s="18"/>
      <c r="GY1178" s="18"/>
      <c r="GZ1178" s="18"/>
      <c r="HA1178" s="18"/>
      <c r="HB1178" s="18"/>
      <c r="HC1178" s="18"/>
      <c r="HD1178" s="18"/>
      <c r="HE1178" s="18"/>
      <c r="HF1178" s="18"/>
      <c r="HG1178" s="18"/>
      <c r="HH1178" s="18"/>
      <c r="HI1178" s="18"/>
      <c r="HJ1178" s="18"/>
      <c r="HK1178" s="18"/>
      <c r="HL1178" s="18"/>
      <c r="HM1178" s="18"/>
      <c r="HN1178" s="18"/>
      <c r="HO1178" s="18"/>
      <c r="HP1178" s="18"/>
      <c r="HQ1178" s="18"/>
      <c r="HR1178" s="18"/>
      <c r="HS1178" s="18"/>
      <c r="HT1178" s="18"/>
      <c r="HU1178" s="18"/>
      <c r="HV1178" s="18"/>
      <c r="HW1178" s="18"/>
      <c r="HX1178" s="18"/>
      <c r="HY1178" s="18"/>
      <c r="HZ1178" s="18"/>
      <c r="IA1178" s="18"/>
      <c r="IB1178" s="18"/>
    </row>
    <row r="1179" spans="1:236" ht="25.5" x14ac:dyDescent="0.25">
      <c r="A1179" s="34">
        <v>95706</v>
      </c>
      <c r="B1179" s="31" t="s">
        <v>1614</v>
      </c>
      <c r="C1179" s="32" t="s">
        <v>10</v>
      </c>
      <c r="D1179" s="42">
        <v>0</v>
      </c>
      <c r="E1179" s="42">
        <v>0</v>
      </c>
      <c r="F1179" s="42">
        <v>65.540000000000006</v>
      </c>
      <c r="G1179" s="42">
        <f t="shared" si="18"/>
        <v>65.540000000000006</v>
      </c>
      <c r="H1179" s="17"/>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c r="GU1179" s="18"/>
      <c r="GV1179" s="18"/>
      <c r="GW1179" s="18"/>
      <c r="GX1179" s="18"/>
      <c r="GY1179" s="18"/>
      <c r="GZ1179" s="18"/>
      <c r="HA1179" s="18"/>
      <c r="HB1179" s="18"/>
      <c r="HC1179" s="18"/>
      <c r="HD1179" s="18"/>
      <c r="HE1179" s="18"/>
      <c r="HF1179" s="18"/>
      <c r="HG1179" s="18"/>
      <c r="HH1179" s="18"/>
      <c r="HI1179" s="18"/>
      <c r="HJ1179" s="18"/>
      <c r="HK1179" s="18"/>
      <c r="HL1179" s="18"/>
      <c r="HM1179" s="18"/>
      <c r="HN1179" s="18"/>
      <c r="HO1179" s="18"/>
      <c r="HP1179" s="18"/>
      <c r="HQ1179" s="18"/>
      <c r="HR1179" s="18"/>
      <c r="HS1179" s="18"/>
      <c r="HT1179" s="18"/>
      <c r="HU1179" s="18"/>
      <c r="HV1179" s="18"/>
      <c r="HW1179" s="18"/>
      <c r="HX1179" s="18"/>
      <c r="HY1179" s="18"/>
      <c r="HZ1179" s="18"/>
      <c r="IA1179" s="18"/>
      <c r="IB1179" s="18"/>
    </row>
    <row r="1180" spans="1:236" ht="25.5" x14ac:dyDescent="0.25">
      <c r="A1180" s="34">
        <v>95707</v>
      </c>
      <c r="B1180" s="31" t="s">
        <v>1615</v>
      </c>
      <c r="C1180" s="32" t="s">
        <v>10</v>
      </c>
      <c r="D1180" s="42">
        <v>0</v>
      </c>
      <c r="E1180" s="42">
        <v>0</v>
      </c>
      <c r="F1180" s="42">
        <v>0</v>
      </c>
      <c r="G1180" s="42">
        <f t="shared" si="18"/>
        <v>0</v>
      </c>
      <c r="H1180" s="17"/>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c r="GU1180" s="18"/>
      <c r="GV1180" s="18"/>
      <c r="GW1180" s="18"/>
      <c r="GX1180" s="18"/>
      <c r="GY1180" s="18"/>
      <c r="GZ1180" s="18"/>
      <c r="HA1180" s="18"/>
      <c r="HB1180" s="18"/>
      <c r="HC1180" s="18"/>
      <c r="HD1180" s="18"/>
      <c r="HE1180" s="18"/>
      <c r="HF1180" s="18"/>
      <c r="HG1180" s="18"/>
      <c r="HH1180" s="18"/>
      <c r="HI1180" s="18"/>
      <c r="HJ1180" s="18"/>
      <c r="HK1180" s="18"/>
      <c r="HL1180" s="18"/>
      <c r="HM1180" s="18"/>
      <c r="HN1180" s="18"/>
      <c r="HO1180" s="18"/>
      <c r="HP1180" s="18"/>
      <c r="HQ1180" s="18"/>
      <c r="HR1180" s="18"/>
      <c r="HS1180" s="18"/>
      <c r="HT1180" s="18"/>
      <c r="HU1180" s="18"/>
      <c r="HV1180" s="18"/>
      <c r="HW1180" s="18"/>
      <c r="HX1180" s="18"/>
      <c r="HY1180" s="18"/>
      <c r="HZ1180" s="18"/>
      <c r="IA1180" s="18"/>
      <c r="IB1180" s="18"/>
    </row>
    <row r="1181" spans="1:236" ht="38.25" x14ac:dyDescent="0.25">
      <c r="A1181" s="34">
        <v>95710</v>
      </c>
      <c r="B1181" s="31" t="s">
        <v>1351</v>
      </c>
      <c r="C1181" s="32" t="s">
        <v>10</v>
      </c>
      <c r="D1181" s="42">
        <v>0</v>
      </c>
      <c r="E1181" s="42">
        <v>0</v>
      </c>
      <c r="F1181" s="42">
        <v>62.95</v>
      </c>
      <c r="G1181" s="42">
        <f t="shared" si="18"/>
        <v>62.95</v>
      </c>
      <c r="H1181" s="17"/>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c r="GU1181" s="18"/>
      <c r="GV1181" s="18"/>
      <c r="GW1181" s="18"/>
      <c r="GX1181" s="18"/>
      <c r="GY1181" s="18"/>
      <c r="GZ1181" s="18"/>
      <c r="HA1181" s="18"/>
      <c r="HB1181" s="18"/>
      <c r="HC1181" s="18"/>
      <c r="HD1181" s="18"/>
      <c r="HE1181" s="18"/>
      <c r="HF1181" s="18"/>
      <c r="HG1181" s="18"/>
      <c r="HH1181" s="18"/>
      <c r="HI1181" s="18"/>
      <c r="HJ1181" s="18"/>
      <c r="HK1181" s="18"/>
      <c r="HL1181" s="18"/>
      <c r="HM1181" s="18"/>
      <c r="HN1181" s="18"/>
      <c r="HO1181" s="18"/>
      <c r="HP1181" s="18"/>
      <c r="HQ1181" s="18"/>
      <c r="HR1181" s="18"/>
      <c r="HS1181" s="18"/>
      <c r="HT1181" s="18"/>
      <c r="HU1181" s="18"/>
      <c r="HV1181" s="18"/>
      <c r="HW1181" s="18"/>
      <c r="HX1181" s="18"/>
      <c r="HY1181" s="18"/>
      <c r="HZ1181" s="18"/>
      <c r="IA1181" s="18"/>
      <c r="IB1181" s="18"/>
    </row>
    <row r="1182" spans="1:236" ht="25.5" x14ac:dyDescent="0.25">
      <c r="A1182" s="34">
        <v>95711</v>
      </c>
      <c r="B1182" s="31" t="s">
        <v>1352</v>
      </c>
      <c r="C1182" s="32" t="s">
        <v>10</v>
      </c>
      <c r="D1182" s="42">
        <v>0</v>
      </c>
      <c r="E1182" s="42">
        <v>0</v>
      </c>
      <c r="F1182" s="42">
        <v>8.5399999999999991</v>
      </c>
      <c r="G1182" s="42">
        <f t="shared" si="18"/>
        <v>8.5399999999999991</v>
      </c>
      <c r="H1182" s="17"/>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c r="GU1182" s="18"/>
      <c r="GV1182" s="18"/>
      <c r="GW1182" s="18"/>
      <c r="GX1182" s="18"/>
      <c r="GY1182" s="18"/>
      <c r="GZ1182" s="18"/>
      <c r="HA1182" s="18"/>
      <c r="HB1182" s="18"/>
      <c r="HC1182" s="18"/>
      <c r="HD1182" s="18"/>
      <c r="HE1182" s="18"/>
      <c r="HF1182" s="18"/>
      <c r="HG1182" s="18"/>
      <c r="HH1182" s="18"/>
      <c r="HI1182" s="18"/>
      <c r="HJ1182" s="18"/>
      <c r="HK1182" s="18"/>
      <c r="HL1182" s="18"/>
      <c r="HM1182" s="18"/>
      <c r="HN1182" s="18"/>
      <c r="HO1182" s="18"/>
      <c r="HP1182" s="18"/>
      <c r="HQ1182" s="18"/>
      <c r="HR1182" s="18"/>
      <c r="HS1182" s="18"/>
      <c r="HT1182" s="18"/>
      <c r="HU1182" s="18"/>
      <c r="HV1182" s="18"/>
      <c r="HW1182" s="18"/>
      <c r="HX1182" s="18"/>
      <c r="HY1182" s="18"/>
      <c r="HZ1182" s="18"/>
      <c r="IA1182" s="18"/>
      <c r="IB1182" s="18"/>
    </row>
    <row r="1183" spans="1:236" ht="38.25" x14ac:dyDescent="0.25">
      <c r="A1183" s="34">
        <v>95712</v>
      </c>
      <c r="B1183" s="31" t="s">
        <v>1353</v>
      </c>
      <c r="C1183" s="32" t="s">
        <v>10</v>
      </c>
      <c r="D1183" s="42">
        <v>0</v>
      </c>
      <c r="E1183" s="42">
        <v>0</v>
      </c>
      <c r="F1183" s="42">
        <v>78.69</v>
      </c>
      <c r="G1183" s="42">
        <f t="shared" si="18"/>
        <v>78.69</v>
      </c>
      <c r="H1183" s="17"/>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c r="GU1183" s="18"/>
      <c r="GV1183" s="18"/>
      <c r="GW1183" s="18"/>
      <c r="GX1183" s="18"/>
      <c r="GY1183" s="18"/>
      <c r="GZ1183" s="18"/>
      <c r="HA1183" s="18"/>
      <c r="HB1183" s="18"/>
      <c r="HC1183" s="18"/>
      <c r="HD1183" s="18"/>
      <c r="HE1183" s="18"/>
      <c r="HF1183" s="18"/>
      <c r="HG1183" s="18"/>
      <c r="HH1183" s="18"/>
      <c r="HI1183" s="18"/>
      <c r="HJ1183" s="18"/>
      <c r="HK1183" s="18"/>
      <c r="HL1183" s="18"/>
      <c r="HM1183" s="18"/>
      <c r="HN1183" s="18"/>
      <c r="HO1183" s="18"/>
      <c r="HP1183" s="18"/>
      <c r="HQ1183" s="18"/>
      <c r="HR1183" s="18"/>
      <c r="HS1183" s="18"/>
      <c r="HT1183" s="18"/>
      <c r="HU1183" s="18"/>
      <c r="HV1183" s="18"/>
      <c r="HW1183" s="18"/>
      <c r="HX1183" s="18"/>
      <c r="HY1183" s="18"/>
      <c r="HZ1183" s="18"/>
      <c r="IA1183" s="18"/>
      <c r="IB1183" s="18"/>
    </row>
    <row r="1184" spans="1:236" ht="38.25" x14ac:dyDescent="0.25">
      <c r="A1184" s="34">
        <v>95713</v>
      </c>
      <c r="B1184" s="31" t="s">
        <v>1354</v>
      </c>
      <c r="C1184" s="32" t="s">
        <v>10</v>
      </c>
      <c r="D1184" s="42">
        <v>87.47</v>
      </c>
      <c r="E1184" s="42">
        <v>0</v>
      </c>
      <c r="F1184" s="42">
        <v>0</v>
      </c>
      <c r="G1184" s="42">
        <f t="shared" si="18"/>
        <v>87.47</v>
      </c>
      <c r="H1184" s="17"/>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c r="GU1184" s="18"/>
      <c r="GV1184" s="18"/>
      <c r="GW1184" s="18"/>
      <c r="GX1184" s="18"/>
      <c r="GY1184" s="18"/>
      <c r="GZ1184" s="18"/>
      <c r="HA1184" s="18"/>
      <c r="HB1184" s="18"/>
      <c r="HC1184" s="18"/>
      <c r="HD1184" s="18"/>
      <c r="HE1184" s="18"/>
      <c r="HF1184" s="18"/>
      <c r="HG1184" s="18"/>
      <c r="HH1184" s="18"/>
      <c r="HI1184" s="18"/>
      <c r="HJ1184" s="18"/>
      <c r="HK1184" s="18"/>
      <c r="HL1184" s="18"/>
      <c r="HM1184" s="18"/>
      <c r="HN1184" s="18"/>
      <c r="HO1184" s="18"/>
      <c r="HP1184" s="18"/>
      <c r="HQ1184" s="18"/>
      <c r="HR1184" s="18"/>
      <c r="HS1184" s="18"/>
      <c r="HT1184" s="18"/>
      <c r="HU1184" s="18"/>
      <c r="HV1184" s="18"/>
      <c r="HW1184" s="18"/>
      <c r="HX1184" s="18"/>
      <c r="HY1184" s="18"/>
      <c r="HZ1184" s="18"/>
      <c r="IA1184" s="18"/>
      <c r="IB1184" s="18"/>
    </row>
    <row r="1185" spans="1:236" ht="38.25" x14ac:dyDescent="0.25">
      <c r="A1185" s="34">
        <v>95716</v>
      </c>
      <c r="B1185" s="31" t="s">
        <v>1355</v>
      </c>
      <c r="C1185" s="32" t="s">
        <v>10</v>
      </c>
      <c r="D1185" s="42">
        <v>0</v>
      </c>
      <c r="E1185" s="42">
        <v>0</v>
      </c>
      <c r="F1185" s="42">
        <v>60.6</v>
      </c>
      <c r="G1185" s="42">
        <f t="shared" si="18"/>
        <v>60.6</v>
      </c>
      <c r="H1185" s="17"/>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c r="GU1185" s="18"/>
      <c r="GV1185" s="18"/>
      <c r="GW1185" s="18"/>
      <c r="GX1185" s="18"/>
      <c r="GY1185" s="18"/>
      <c r="GZ1185" s="18"/>
      <c r="HA1185" s="18"/>
      <c r="HB1185" s="18"/>
      <c r="HC1185" s="18"/>
      <c r="HD1185" s="18"/>
      <c r="HE1185" s="18"/>
      <c r="HF1185" s="18"/>
      <c r="HG1185" s="18"/>
      <c r="HH1185" s="18"/>
      <c r="HI1185" s="18"/>
      <c r="HJ1185" s="18"/>
      <c r="HK1185" s="18"/>
      <c r="HL1185" s="18"/>
      <c r="HM1185" s="18"/>
      <c r="HN1185" s="18"/>
      <c r="HO1185" s="18"/>
      <c r="HP1185" s="18"/>
      <c r="HQ1185" s="18"/>
      <c r="HR1185" s="18"/>
      <c r="HS1185" s="18"/>
      <c r="HT1185" s="18"/>
      <c r="HU1185" s="18"/>
      <c r="HV1185" s="18"/>
      <c r="HW1185" s="18"/>
      <c r="HX1185" s="18"/>
      <c r="HY1185" s="18"/>
      <c r="HZ1185" s="18"/>
      <c r="IA1185" s="18"/>
      <c r="IB1185" s="18"/>
    </row>
    <row r="1186" spans="1:236" ht="38.25" x14ac:dyDescent="0.25">
      <c r="A1186" s="34">
        <v>95717</v>
      </c>
      <c r="B1186" s="31" t="s">
        <v>1356</v>
      </c>
      <c r="C1186" s="32" t="s">
        <v>10</v>
      </c>
      <c r="D1186" s="42">
        <v>0</v>
      </c>
      <c r="E1186" s="42">
        <v>0</v>
      </c>
      <c r="F1186" s="42">
        <v>8.2200000000000006</v>
      </c>
      <c r="G1186" s="42">
        <f t="shared" si="18"/>
        <v>8.2200000000000006</v>
      </c>
      <c r="H1186" s="17"/>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c r="GU1186" s="18"/>
      <c r="GV1186" s="18"/>
      <c r="GW1186" s="18"/>
      <c r="GX1186" s="18"/>
      <c r="GY1186" s="18"/>
      <c r="GZ1186" s="18"/>
      <c r="HA1186" s="18"/>
      <c r="HB1186" s="18"/>
      <c r="HC1186" s="18"/>
      <c r="HD1186" s="18"/>
      <c r="HE1186" s="18"/>
      <c r="HF1186" s="18"/>
      <c r="HG1186" s="18"/>
      <c r="HH1186" s="18"/>
      <c r="HI1186" s="18"/>
      <c r="HJ1186" s="18"/>
      <c r="HK1186" s="18"/>
      <c r="HL1186" s="18"/>
      <c r="HM1186" s="18"/>
      <c r="HN1186" s="18"/>
      <c r="HO1186" s="18"/>
      <c r="HP1186" s="18"/>
      <c r="HQ1186" s="18"/>
      <c r="HR1186" s="18"/>
      <c r="HS1186" s="18"/>
      <c r="HT1186" s="18"/>
      <c r="HU1186" s="18"/>
      <c r="HV1186" s="18"/>
      <c r="HW1186" s="18"/>
      <c r="HX1186" s="18"/>
      <c r="HY1186" s="18"/>
      <c r="HZ1186" s="18"/>
      <c r="IA1186" s="18"/>
      <c r="IB1186" s="18"/>
    </row>
    <row r="1187" spans="1:236" ht="38.25" x14ac:dyDescent="0.25">
      <c r="A1187" s="34">
        <v>95718</v>
      </c>
      <c r="B1187" s="31" t="s">
        <v>1357</v>
      </c>
      <c r="C1187" s="32" t="s">
        <v>10</v>
      </c>
      <c r="D1187" s="42">
        <v>0</v>
      </c>
      <c r="E1187" s="42">
        <v>0</v>
      </c>
      <c r="F1187" s="42">
        <v>75.75</v>
      </c>
      <c r="G1187" s="42">
        <f t="shared" si="18"/>
        <v>75.75</v>
      </c>
      <c r="H1187" s="17"/>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c r="GU1187" s="18"/>
      <c r="GV1187" s="18"/>
      <c r="GW1187" s="18"/>
      <c r="GX1187" s="18"/>
      <c r="GY1187" s="18"/>
      <c r="GZ1187" s="18"/>
      <c r="HA1187" s="18"/>
      <c r="HB1187" s="18"/>
      <c r="HC1187" s="18"/>
      <c r="HD1187" s="18"/>
      <c r="HE1187" s="18"/>
      <c r="HF1187" s="18"/>
      <c r="HG1187" s="18"/>
      <c r="HH1187" s="18"/>
      <c r="HI1187" s="18"/>
      <c r="HJ1187" s="18"/>
      <c r="HK1187" s="18"/>
      <c r="HL1187" s="18"/>
      <c r="HM1187" s="18"/>
      <c r="HN1187" s="18"/>
      <c r="HO1187" s="18"/>
      <c r="HP1187" s="18"/>
      <c r="HQ1187" s="18"/>
      <c r="HR1187" s="18"/>
      <c r="HS1187" s="18"/>
      <c r="HT1187" s="18"/>
      <c r="HU1187" s="18"/>
      <c r="HV1187" s="18"/>
      <c r="HW1187" s="18"/>
      <c r="HX1187" s="18"/>
      <c r="HY1187" s="18"/>
      <c r="HZ1187" s="18"/>
      <c r="IA1187" s="18"/>
      <c r="IB1187" s="18"/>
    </row>
    <row r="1188" spans="1:236" ht="38.25" x14ac:dyDescent="0.25">
      <c r="A1188" s="34">
        <v>95719</v>
      </c>
      <c r="B1188" s="31" t="s">
        <v>1358</v>
      </c>
      <c r="C1188" s="32" t="s">
        <v>10</v>
      </c>
      <c r="D1188" s="42">
        <v>87.47</v>
      </c>
      <c r="E1188" s="42">
        <v>0</v>
      </c>
      <c r="F1188" s="42">
        <v>0</v>
      </c>
      <c r="G1188" s="42">
        <f t="shared" si="18"/>
        <v>87.47</v>
      </c>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c r="DL1188" s="16"/>
      <c r="DM1188" s="16"/>
      <c r="DN1188" s="16"/>
      <c r="DO1188" s="16"/>
      <c r="DP1188" s="16"/>
      <c r="DQ1188" s="16"/>
      <c r="DR1188" s="16"/>
      <c r="DS1188" s="16"/>
      <c r="DT1188" s="16"/>
      <c r="DU1188" s="16"/>
      <c r="DV1188" s="16"/>
      <c r="DW1188" s="16"/>
      <c r="DX1188" s="16"/>
      <c r="DY1188" s="16"/>
      <c r="DZ1188" s="16"/>
      <c r="EA1188" s="16"/>
      <c r="EB1188" s="16"/>
      <c r="EC1188" s="16"/>
      <c r="ED1188" s="16"/>
      <c r="EE1188" s="16"/>
      <c r="EF1188" s="16"/>
      <c r="EG1188" s="16"/>
      <c r="EH1188" s="16"/>
      <c r="EI1188" s="16"/>
      <c r="EJ1188" s="16"/>
      <c r="EK1188" s="16"/>
      <c r="EL1188" s="16"/>
      <c r="EM1188" s="16"/>
      <c r="EN1188" s="16"/>
      <c r="EO1188" s="16"/>
      <c r="EP1188" s="16"/>
      <c r="EQ1188" s="16"/>
      <c r="ER1188" s="16"/>
      <c r="ES1188" s="16"/>
      <c r="ET1188" s="16"/>
      <c r="EU1188" s="16"/>
      <c r="EV1188" s="16"/>
      <c r="EW1188" s="16"/>
      <c r="EX1188" s="16"/>
      <c r="EY1188" s="16"/>
      <c r="EZ1188" s="16"/>
      <c r="FA1188" s="16"/>
      <c r="FB1188" s="16"/>
      <c r="FC1188" s="16"/>
      <c r="FD1188" s="16"/>
      <c r="FE1188" s="16"/>
      <c r="FF1188" s="16"/>
      <c r="FG1188" s="16"/>
      <c r="FH1188" s="16"/>
      <c r="FI1188" s="16"/>
      <c r="FJ1188" s="16"/>
      <c r="FK1188" s="16"/>
      <c r="FL1188" s="16"/>
      <c r="FM1188" s="16"/>
      <c r="FN1188" s="16"/>
      <c r="FO1188" s="16"/>
      <c r="FP1188" s="16"/>
      <c r="FQ1188" s="16"/>
      <c r="FR1188" s="16"/>
      <c r="FS1188" s="16"/>
      <c r="FT1188" s="16"/>
      <c r="FU1188" s="16"/>
      <c r="FV1188" s="16"/>
      <c r="FW1188" s="16"/>
      <c r="FX1188" s="16"/>
      <c r="FY1188" s="16"/>
      <c r="FZ1188" s="16"/>
      <c r="GA1188" s="16"/>
      <c r="GB1188" s="16"/>
      <c r="GC1188" s="16"/>
      <c r="GD1188" s="16"/>
      <c r="GE1188" s="16"/>
      <c r="GF1188" s="16"/>
      <c r="GG1188" s="16"/>
      <c r="GH1188" s="16"/>
      <c r="GI1188" s="16"/>
      <c r="GJ1188" s="16"/>
      <c r="GK1188" s="16"/>
      <c r="GL1188" s="16"/>
      <c r="GM1188" s="16"/>
      <c r="GN1188" s="16"/>
      <c r="GO1188" s="16"/>
      <c r="GP1188" s="16"/>
      <c r="GQ1188" s="16"/>
      <c r="GR1188" s="16"/>
      <c r="GS1188" s="16"/>
      <c r="GT1188" s="16"/>
      <c r="GU1188" s="16"/>
      <c r="GV1188" s="16"/>
      <c r="GW1188" s="16"/>
      <c r="GX1188" s="16"/>
      <c r="GY1188" s="16"/>
      <c r="GZ1188" s="16"/>
      <c r="HA1188" s="16"/>
      <c r="HB1188" s="16"/>
      <c r="HC1188" s="16"/>
      <c r="HD1188" s="16"/>
      <c r="HE1188" s="16"/>
      <c r="HF1188" s="16"/>
      <c r="HG1188" s="16"/>
      <c r="HH1188" s="16"/>
      <c r="HI1188" s="16"/>
      <c r="HJ1188" s="16"/>
      <c r="HK1188" s="16"/>
      <c r="HL1188" s="16"/>
      <c r="HM1188" s="16"/>
      <c r="HN1188" s="16"/>
      <c r="HO1188" s="16"/>
      <c r="HP1188" s="16"/>
      <c r="HQ1188" s="16"/>
      <c r="HR1188" s="16"/>
      <c r="HS1188" s="16"/>
      <c r="HT1188" s="16"/>
      <c r="HU1188" s="16"/>
      <c r="HV1188" s="16"/>
      <c r="HW1188" s="16"/>
      <c r="HX1188" s="16"/>
      <c r="HY1188" s="16"/>
      <c r="HZ1188" s="16"/>
      <c r="IA1188" s="16"/>
      <c r="IB1188" s="16"/>
    </row>
    <row r="1189" spans="1:236" ht="25.5" x14ac:dyDescent="0.25">
      <c r="A1189" s="34">
        <v>95869</v>
      </c>
      <c r="B1189" s="31" t="s">
        <v>1117</v>
      </c>
      <c r="C1189" s="32" t="s">
        <v>10</v>
      </c>
      <c r="D1189" s="42">
        <v>0</v>
      </c>
      <c r="E1189" s="42">
        <v>0</v>
      </c>
      <c r="F1189" s="42">
        <v>1.68</v>
      </c>
      <c r="G1189" s="42">
        <f t="shared" si="18"/>
        <v>1.68</v>
      </c>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c r="DC1189" s="16"/>
      <c r="DD1189" s="16"/>
      <c r="DE1189" s="16"/>
      <c r="DF1189" s="16"/>
      <c r="DG1189" s="16"/>
      <c r="DH1189" s="16"/>
      <c r="DI1189" s="16"/>
      <c r="DJ1189" s="16"/>
      <c r="DK1189" s="16"/>
      <c r="DL1189" s="16"/>
      <c r="DM1189" s="16"/>
      <c r="DN1189" s="16"/>
      <c r="DO1189" s="16"/>
      <c r="DP1189" s="16"/>
      <c r="DQ1189" s="16"/>
      <c r="DR1189" s="16"/>
      <c r="DS1189" s="16"/>
      <c r="DT1189" s="16"/>
      <c r="DU1189" s="16"/>
      <c r="DV1189" s="16"/>
      <c r="DW1189" s="16"/>
      <c r="DX1189" s="16"/>
      <c r="DY1189" s="16"/>
      <c r="DZ1189" s="16"/>
      <c r="EA1189" s="16"/>
      <c r="EB1189" s="16"/>
      <c r="EC1189" s="16"/>
      <c r="ED1189" s="16"/>
      <c r="EE1189" s="16"/>
      <c r="EF1189" s="16"/>
      <c r="EG1189" s="16"/>
      <c r="EH1189" s="16"/>
      <c r="EI1189" s="16"/>
      <c r="EJ1189" s="16"/>
      <c r="EK1189" s="16"/>
      <c r="EL1189" s="16"/>
      <c r="EM1189" s="16"/>
      <c r="EN1189" s="16"/>
      <c r="EO1189" s="16"/>
      <c r="EP1189" s="16"/>
      <c r="EQ1189" s="16"/>
      <c r="ER1189" s="16"/>
      <c r="ES1189" s="16"/>
      <c r="ET1189" s="16"/>
      <c r="EU1189" s="16"/>
      <c r="EV1189" s="16"/>
      <c r="EW1189" s="16"/>
      <c r="EX1189" s="16"/>
      <c r="EY1189" s="16"/>
      <c r="EZ1189" s="16"/>
      <c r="FA1189" s="16"/>
      <c r="FB1189" s="16"/>
      <c r="FC1189" s="16"/>
      <c r="FD1189" s="16"/>
      <c r="FE1189" s="16"/>
      <c r="FF1189" s="16"/>
      <c r="FG1189" s="16"/>
      <c r="FH1189" s="16"/>
      <c r="FI1189" s="16"/>
      <c r="FJ1189" s="16"/>
      <c r="FK1189" s="16"/>
      <c r="FL1189" s="16"/>
      <c r="FM1189" s="16"/>
      <c r="FN1189" s="16"/>
      <c r="FO1189" s="16"/>
      <c r="FP1189" s="16"/>
      <c r="FQ1189" s="16"/>
      <c r="FR1189" s="16"/>
      <c r="FS1189" s="16"/>
      <c r="FT1189" s="16"/>
      <c r="FU1189" s="16"/>
      <c r="FV1189" s="16"/>
      <c r="FW1189" s="16"/>
      <c r="FX1189" s="16"/>
      <c r="FY1189" s="16"/>
      <c r="FZ1189" s="16"/>
      <c r="GA1189" s="16"/>
      <c r="GB1189" s="16"/>
      <c r="GC1189" s="16"/>
      <c r="GD1189" s="16"/>
      <c r="GE1189" s="16"/>
      <c r="GF1189" s="16"/>
      <c r="GG1189" s="16"/>
      <c r="GH1189" s="16"/>
      <c r="GI1189" s="16"/>
      <c r="GJ1189" s="16"/>
      <c r="GK1189" s="16"/>
      <c r="GL1189" s="16"/>
      <c r="GM1189" s="16"/>
      <c r="GN1189" s="16"/>
      <c r="GO1189" s="16"/>
      <c r="GP1189" s="16"/>
      <c r="GQ1189" s="16"/>
      <c r="GR1189" s="16"/>
      <c r="GS1189" s="16"/>
      <c r="GT1189" s="16"/>
      <c r="GU1189" s="16"/>
      <c r="GV1189" s="16"/>
      <c r="GW1189" s="16"/>
      <c r="GX1189" s="16"/>
      <c r="GY1189" s="16"/>
      <c r="GZ1189" s="16"/>
      <c r="HA1189" s="16"/>
      <c r="HB1189" s="16"/>
      <c r="HC1189" s="16"/>
      <c r="HD1189" s="16"/>
      <c r="HE1189" s="16"/>
      <c r="HF1189" s="16"/>
      <c r="HG1189" s="16"/>
      <c r="HH1189" s="16"/>
      <c r="HI1189" s="16"/>
      <c r="HJ1189" s="16"/>
      <c r="HK1189" s="16"/>
      <c r="HL1189" s="16"/>
      <c r="HM1189" s="16"/>
      <c r="HN1189" s="16"/>
      <c r="HO1189" s="16"/>
      <c r="HP1189" s="16"/>
      <c r="HQ1189" s="16"/>
      <c r="HR1189" s="16"/>
      <c r="HS1189" s="16"/>
      <c r="HT1189" s="16"/>
      <c r="HU1189" s="16"/>
      <c r="HV1189" s="16"/>
      <c r="HW1189" s="16"/>
      <c r="HX1189" s="16"/>
      <c r="HY1189" s="16"/>
      <c r="HZ1189" s="16"/>
      <c r="IA1189" s="16"/>
      <c r="IB1189" s="16"/>
    </row>
    <row r="1190" spans="1:236" ht="25.5" x14ac:dyDescent="0.25">
      <c r="A1190" s="34">
        <v>95870</v>
      </c>
      <c r="B1190" s="31" t="s">
        <v>1118</v>
      </c>
      <c r="C1190" s="32" t="s">
        <v>10</v>
      </c>
      <c r="D1190" s="42">
        <v>0</v>
      </c>
      <c r="E1190" s="42">
        <v>0</v>
      </c>
      <c r="F1190" s="42">
        <v>8.36</v>
      </c>
      <c r="G1190" s="42">
        <f t="shared" si="18"/>
        <v>8.36</v>
      </c>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6"/>
      <c r="EV1190" s="16"/>
      <c r="EW1190" s="16"/>
      <c r="EX1190" s="16"/>
      <c r="EY1190" s="16"/>
      <c r="EZ1190" s="16"/>
      <c r="FA1190" s="16"/>
      <c r="FB1190" s="16"/>
      <c r="FC1190" s="16"/>
      <c r="FD1190" s="16"/>
      <c r="FE1190" s="16"/>
      <c r="FF1190" s="16"/>
      <c r="FG1190" s="16"/>
      <c r="FH1190" s="16"/>
      <c r="FI1190" s="16"/>
      <c r="FJ1190" s="16"/>
      <c r="FK1190" s="16"/>
      <c r="FL1190" s="16"/>
      <c r="FM1190" s="16"/>
      <c r="FN1190" s="16"/>
      <c r="FO1190" s="16"/>
      <c r="FP1190" s="16"/>
      <c r="FQ1190" s="16"/>
      <c r="FR1190" s="16"/>
      <c r="FS1190" s="16"/>
      <c r="FT1190" s="16"/>
      <c r="FU1190" s="16"/>
      <c r="FV1190" s="16"/>
      <c r="FW1190" s="16"/>
      <c r="FX1190" s="16"/>
      <c r="FY1190" s="16"/>
      <c r="FZ1190" s="16"/>
      <c r="GA1190" s="16"/>
      <c r="GB1190" s="16"/>
      <c r="GC1190" s="16"/>
      <c r="GD1190" s="16"/>
      <c r="GE1190" s="16"/>
      <c r="GF1190" s="16"/>
      <c r="GG1190" s="16"/>
      <c r="GH1190" s="16"/>
      <c r="GI1190" s="16"/>
      <c r="GJ1190" s="16"/>
      <c r="GK1190" s="16"/>
      <c r="GL1190" s="16"/>
      <c r="GM1190" s="16"/>
      <c r="GN1190" s="16"/>
      <c r="GO1190" s="16"/>
      <c r="GP1190" s="16"/>
      <c r="GQ1190" s="16"/>
      <c r="GR1190" s="16"/>
      <c r="GS1190" s="16"/>
      <c r="GT1190" s="16"/>
      <c r="GU1190" s="16"/>
      <c r="GV1190" s="16"/>
      <c r="GW1190" s="16"/>
      <c r="GX1190" s="16"/>
      <c r="GY1190" s="16"/>
      <c r="GZ1190" s="16"/>
      <c r="HA1190" s="16"/>
      <c r="HB1190" s="16"/>
      <c r="HC1190" s="16"/>
      <c r="HD1190" s="16"/>
      <c r="HE1190" s="16"/>
      <c r="HF1190" s="16"/>
      <c r="HG1190" s="16"/>
      <c r="HH1190" s="16"/>
      <c r="HI1190" s="16"/>
      <c r="HJ1190" s="16"/>
      <c r="HK1190" s="16"/>
      <c r="HL1190" s="16"/>
      <c r="HM1190" s="16"/>
      <c r="HN1190" s="16"/>
      <c r="HO1190" s="16"/>
      <c r="HP1190" s="16"/>
      <c r="HQ1190" s="16"/>
      <c r="HR1190" s="16"/>
      <c r="HS1190" s="16"/>
      <c r="HT1190" s="16"/>
      <c r="HU1190" s="16"/>
      <c r="HV1190" s="16"/>
      <c r="HW1190" s="16"/>
      <c r="HX1190" s="16"/>
      <c r="HY1190" s="16"/>
      <c r="HZ1190" s="16"/>
      <c r="IA1190" s="16"/>
      <c r="IB1190" s="16"/>
    </row>
    <row r="1191" spans="1:236" ht="25.5" x14ac:dyDescent="0.25">
      <c r="A1191" s="34">
        <v>95871</v>
      </c>
      <c r="B1191" s="31" t="s">
        <v>1119</v>
      </c>
      <c r="C1191" s="32" t="s">
        <v>10</v>
      </c>
      <c r="D1191" s="42">
        <v>265.62</v>
      </c>
      <c r="E1191" s="42">
        <v>0</v>
      </c>
      <c r="F1191" s="42">
        <v>0</v>
      </c>
      <c r="G1191" s="42">
        <f t="shared" si="18"/>
        <v>265.62</v>
      </c>
      <c r="H1191" s="16"/>
      <c r="I1191" s="16"/>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c r="DC1191" s="16"/>
      <c r="DD1191" s="16"/>
      <c r="DE1191" s="16"/>
      <c r="DF1191" s="16"/>
      <c r="DG1191" s="16"/>
      <c r="DH1191" s="16"/>
      <c r="DI1191" s="16"/>
      <c r="DJ1191" s="16"/>
      <c r="DK1191" s="16"/>
      <c r="DL1191" s="16"/>
      <c r="DM1191" s="16"/>
      <c r="DN1191" s="16"/>
      <c r="DO1191" s="16"/>
      <c r="DP1191" s="16"/>
      <c r="DQ1191" s="16"/>
      <c r="DR1191" s="16"/>
      <c r="DS1191" s="16"/>
      <c r="DT1191" s="16"/>
      <c r="DU1191" s="16"/>
      <c r="DV1191" s="16"/>
      <c r="DW1191" s="16"/>
      <c r="DX1191" s="16"/>
      <c r="DY1191" s="16"/>
      <c r="DZ1191" s="16"/>
      <c r="EA1191" s="16"/>
      <c r="EB1191" s="16"/>
      <c r="EC1191" s="16"/>
      <c r="ED1191" s="16"/>
      <c r="EE1191" s="16"/>
      <c r="EF1191" s="16"/>
      <c r="EG1191" s="16"/>
      <c r="EH1191" s="16"/>
      <c r="EI1191" s="16"/>
      <c r="EJ1191" s="16"/>
      <c r="EK1191" s="16"/>
      <c r="EL1191" s="16"/>
      <c r="EM1191" s="16"/>
      <c r="EN1191" s="16"/>
      <c r="EO1191" s="16"/>
      <c r="EP1191" s="16"/>
      <c r="EQ1191" s="16"/>
      <c r="ER1191" s="16"/>
      <c r="ES1191" s="16"/>
      <c r="ET1191" s="16"/>
      <c r="EU1191" s="16"/>
      <c r="EV1191" s="16"/>
      <c r="EW1191" s="16"/>
      <c r="EX1191" s="16"/>
      <c r="EY1191" s="16"/>
      <c r="EZ1191" s="16"/>
      <c r="FA1191" s="16"/>
      <c r="FB1191" s="16"/>
      <c r="FC1191" s="16"/>
      <c r="FD1191" s="16"/>
      <c r="FE1191" s="16"/>
      <c r="FF1191" s="16"/>
      <c r="FG1191" s="16"/>
      <c r="FH1191" s="16"/>
      <c r="FI1191" s="16"/>
      <c r="FJ1191" s="16"/>
      <c r="FK1191" s="16"/>
      <c r="FL1191" s="16"/>
      <c r="FM1191" s="16"/>
      <c r="FN1191" s="16"/>
      <c r="FO1191" s="16"/>
      <c r="FP1191" s="16"/>
      <c r="FQ1191" s="16"/>
      <c r="FR1191" s="16"/>
      <c r="FS1191" s="16"/>
      <c r="FT1191" s="16"/>
      <c r="FU1191" s="16"/>
      <c r="FV1191" s="16"/>
      <c r="FW1191" s="16"/>
      <c r="FX1191" s="16"/>
      <c r="FY1191" s="16"/>
      <c r="FZ1191" s="16"/>
      <c r="GA1191" s="16"/>
      <c r="GB1191" s="16"/>
      <c r="GC1191" s="16"/>
      <c r="GD1191" s="16"/>
      <c r="GE1191" s="16"/>
      <c r="GF1191" s="16"/>
      <c r="GG1191" s="16"/>
      <c r="GH1191" s="16"/>
      <c r="GI1191" s="16"/>
      <c r="GJ1191" s="16"/>
      <c r="GK1191" s="16"/>
      <c r="GL1191" s="16"/>
      <c r="GM1191" s="16"/>
      <c r="GN1191" s="16"/>
      <c r="GO1191" s="16"/>
      <c r="GP1191" s="16"/>
      <c r="GQ1191" s="16"/>
      <c r="GR1191" s="16"/>
      <c r="GS1191" s="16"/>
      <c r="GT1191" s="16"/>
      <c r="GU1191" s="16"/>
      <c r="GV1191" s="16"/>
      <c r="GW1191" s="16"/>
      <c r="GX1191" s="16"/>
      <c r="GY1191" s="16"/>
      <c r="GZ1191" s="16"/>
      <c r="HA1191" s="16"/>
      <c r="HB1191" s="16"/>
      <c r="HC1191" s="16"/>
      <c r="HD1191" s="16"/>
      <c r="HE1191" s="16"/>
      <c r="HF1191" s="16"/>
      <c r="HG1191" s="16"/>
      <c r="HH1191" s="16"/>
      <c r="HI1191" s="16"/>
      <c r="HJ1191" s="16"/>
      <c r="HK1191" s="16"/>
      <c r="HL1191" s="16"/>
      <c r="HM1191" s="16"/>
      <c r="HN1191" s="16"/>
      <c r="HO1191" s="16"/>
      <c r="HP1191" s="16"/>
      <c r="HQ1191" s="16"/>
      <c r="HR1191" s="16"/>
      <c r="HS1191" s="16"/>
      <c r="HT1191" s="16"/>
      <c r="HU1191" s="16"/>
      <c r="HV1191" s="16"/>
      <c r="HW1191" s="16"/>
      <c r="HX1191" s="16"/>
      <c r="HY1191" s="16"/>
      <c r="HZ1191" s="16"/>
      <c r="IA1191" s="16"/>
      <c r="IB1191" s="16"/>
    </row>
    <row r="1192" spans="1:236" ht="25.5" x14ac:dyDescent="0.25">
      <c r="A1192" s="34">
        <v>95874</v>
      </c>
      <c r="B1192" s="31" t="s">
        <v>1122</v>
      </c>
      <c r="C1192" s="32" t="s">
        <v>10</v>
      </c>
      <c r="D1192" s="42">
        <v>0</v>
      </c>
      <c r="E1192" s="42">
        <v>0</v>
      </c>
      <c r="F1192" s="42">
        <v>9.3699999999999992</v>
      </c>
      <c r="G1192" s="42">
        <f t="shared" si="18"/>
        <v>9.3699999999999992</v>
      </c>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c r="DL1192" s="16"/>
      <c r="DM1192" s="16"/>
      <c r="DN1192" s="16"/>
      <c r="DO1192" s="16"/>
      <c r="DP1192" s="16"/>
      <c r="DQ1192" s="16"/>
      <c r="DR1192" s="16"/>
      <c r="DS1192" s="16"/>
      <c r="DT1192" s="16"/>
      <c r="DU1192" s="16"/>
      <c r="DV1192" s="16"/>
      <c r="DW1192" s="16"/>
      <c r="DX1192" s="16"/>
      <c r="DY1192" s="16"/>
      <c r="DZ1192" s="16"/>
      <c r="EA1192" s="16"/>
      <c r="EB1192" s="16"/>
      <c r="EC1192" s="16"/>
      <c r="ED1192" s="16"/>
      <c r="EE1192" s="16"/>
      <c r="EF1192" s="16"/>
      <c r="EG1192" s="16"/>
      <c r="EH1192" s="16"/>
      <c r="EI1192" s="16"/>
      <c r="EJ1192" s="16"/>
      <c r="EK1192" s="16"/>
      <c r="EL1192" s="16"/>
      <c r="EM1192" s="16"/>
      <c r="EN1192" s="16"/>
      <c r="EO1192" s="16"/>
      <c r="EP1192" s="16"/>
      <c r="EQ1192" s="16"/>
      <c r="ER1192" s="16"/>
      <c r="ES1192" s="16"/>
      <c r="ET1192" s="16"/>
      <c r="EU1192" s="16"/>
      <c r="EV1192" s="16"/>
      <c r="EW1192" s="16"/>
      <c r="EX1192" s="16"/>
      <c r="EY1192" s="16"/>
      <c r="EZ1192" s="16"/>
      <c r="FA1192" s="16"/>
      <c r="FB1192" s="16"/>
      <c r="FC1192" s="16"/>
      <c r="FD1192" s="16"/>
      <c r="FE1192" s="16"/>
      <c r="FF1192" s="16"/>
      <c r="FG1192" s="16"/>
      <c r="FH1192" s="16"/>
      <c r="FI1192" s="16"/>
      <c r="FJ1192" s="16"/>
      <c r="FK1192" s="16"/>
      <c r="FL1192" s="16"/>
      <c r="FM1192" s="16"/>
      <c r="FN1192" s="16"/>
      <c r="FO1192" s="16"/>
      <c r="FP1192" s="16"/>
      <c r="FQ1192" s="16"/>
      <c r="FR1192" s="16"/>
      <c r="FS1192" s="16"/>
      <c r="FT1192" s="16"/>
      <c r="FU1192" s="16"/>
      <c r="FV1192" s="16"/>
      <c r="FW1192" s="16"/>
      <c r="FX1192" s="16"/>
      <c r="FY1192" s="16"/>
      <c r="FZ1192" s="16"/>
      <c r="GA1192" s="16"/>
      <c r="GB1192" s="16"/>
      <c r="GC1192" s="16"/>
      <c r="GD1192" s="16"/>
      <c r="GE1192" s="16"/>
      <c r="GF1192" s="16"/>
      <c r="GG1192" s="16"/>
      <c r="GH1192" s="16"/>
      <c r="GI1192" s="16"/>
      <c r="GJ1192" s="16"/>
      <c r="GK1192" s="16"/>
      <c r="GL1192" s="16"/>
      <c r="GM1192" s="16"/>
      <c r="GN1192" s="16"/>
      <c r="GO1192" s="16"/>
      <c r="GP1192" s="16"/>
      <c r="GQ1192" s="16"/>
      <c r="GR1192" s="16"/>
      <c r="GS1192" s="16"/>
      <c r="GT1192" s="16"/>
      <c r="GU1192" s="16"/>
      <c r="GV1192" s="16"/>
      <c r="GW1192" s="16"/>
      <c r="GX1192" s="16"/>
      <c r="GY1192" s="16"/>
      <c r="GZ1192" s="16"/>
      <c r="HA1192" s="16"/>
      <c r="HB1192" s="16"/>
      <c r="HC1192" s="16"/>
      <c r="HD1192" s="16"/>
      <c r="HE1192" s="16"/>
      <c r="HF1192" s="16"/>
      <c r="HG1192" s="16"/>
      <c r="HH1192" s="16"/>
      <c r="HI1192" s="16"/>
      <c r="HJ1192" s="16"/>
      <c r="HK1192" s="16"/>
      <c r="HL1192" s="16"/>
      <c r="HM1192" s="16"/>
      <c r="HN1192" s="16"/>
      <c r="HO1192" s="16"/>
      <c r="HP1192" s="16"/>
      <c r="HQ1192" s="16"/>
      <c r="HR1192" s="16"/>
      <c r="HS1192" s="16"/>
      <c r="HT1192" s="16"/>
      <c r="HU1192" s="16"/>
      <c r="HV1192" s="16"/>
      <c r="HW1192" s="16"/>
      <c r="HX1192" s="16"/>
      <c r="HY1192" s="16"/>
      <c r="HZ1192" s="16"/>
      <c r="IA1192" s="16"/>
      <c r="IB1192" s="16"/>
    </row>
    <row r="1193" spans="1:236" ht="25.5" x14ac:dyDescent="0.25">
      <c r="A1193" s="34">
        <v>96008</v>
      </c>
      <c r="B1193" s="31" t="s">
        <v>2034</v>
      </c>
      <c r="C1193" s="32" t="s">
        <v>10</v>
      </c>
      <c r="D1193" s="42">
        <v>0</v>
      </c>
      <c r="E1193" s="42">
        <v>0</v>
      </c>
      <c r="F1193" s="42">
        <v>24.08</v>
      </c>
      <c r="G1193" s="42">
        <f t="shared" si="18"/>
        <v>24.08</v>
      </c>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c r="DC1193" s="16"/>
      <c r="DD1193" s="16"/>
      <c r="DE1193" s="16"/>
      <c r="DF1193" s="16"/>
      <c r="DG1193" s="16"/>
      <c r="DH1193" s="16"/>
      <c r="DI1193" s="16"/>
      <c r="DJ1193" s="16"/>
      <c r="DK1193" s="16"/>
      <c r="DL1193" s="16"/>
      <c r="DM1193" s="16"/>
      <c r="DN1193" s="16"/>
      <c r="DO1193" s="16"/>
      <c r="DP1193" s="16"/>
      <c r="DQ1193" s="16"/>
      <c r="DR1193" s="16"/>
      <c r="DS1193" s="16"/>
      <c r="DT1193" s="16"/>
      <c r="DU1193" s="16"/>
      <c r="DV1193" s="16"/>
      <c r="DW1193" s="16"/>
      <c r="DX1193" s="16"/>
      <c r="DY1193" s="16"/>
      <c r="DZ1193" s="16"/>
      <c r="EA1193" s="16"/>
      <c r="EB1193" s="16"/>
      <c r="EC1193" s="16"/>
      <c r="ED1193" s="16"/>
      <c r="EE1193" s="16"/>
      <c r="EF1193" s="16"/>
      <c r="EG1193" s="16"/>
      <c r="EH1193" s="16"/>
      <c r="EI1193" s="16"/>
      <c r="EJ1193" s="16"/>
      <c r="EK1193" s="16"/>
      <c r="EL1193" s="16"/>
      <c r="EM1193" s="16"/>
      <c r="EN1193" s="16"/>
      <c r="EO1193" s="16"/>
      <c r="EP1193" s="16"/>
      <c r="EQ1193" s="16"/>
      <c r="ER1193" s="16"/>
      <c r="ES1193" s="16"/>
      <c r="ET1193" s="16"/>
      <c r="EU1193" s="16"/>
      <c r="EV1193" s="16"/>
      <c r="EW1193" s="16"/>
      <c r="EX1193" s="16"/>
      <c r="EY1193" s="16"/>
      <c r="EZ1193" s="16"/>
      <c r="FA1193" s="16"/>
      <c r="FB1193" s="16"/>
      <c r="FC1193" s="16"/>
      <c r="FD1193" s="16"/>
      <c r="FE1193" s="16"/>
      <c r="FF1193" s="16"/>
      <c r="FG1193" s="16"/>
      <c r="FH1193" s="16"/>
      <c r="FI1193" s="16"/>
      <c r="FJ1193" s="16"/>
      <c r="FK1193" s="16"/>
      <c r="FL1193" s="16"/>
      <c r="FM1193" s="16"/>
      <c r="FN1193" s="16"/>
      <c r="FO1193" s="16"/>
      <c r="FP1193" s="16"/>
      <c r="FQ1193" s="16"/>
      <c r="FR1193" s="16"/>
      <c r="FS1193" s="16"/>
      <c r="FT1193" s="16"/>
      <c r="FU1193" s="16"/>
      <c r="FV1193" s="16"/>
      <c r="FW1193" s="16"/>
      <c r="FX1193" s="16"/>
      <c r="FY1193" s="16"/>
      <c r="FZ1193" s="16"/>
      <c r="GA1193" s="16"/>
      <c r="GB1193" s="16"/>
      <c r="GC1193" s="16"/>
      <c r="GD1193" s="16"/>
      <c r="GE1193" s="16"/>
      <c r="GF1193" s="16"/>
      <c r="GG1193" s="16"/>
      <c r="GH1193" s="16"/>
      <c r="GI1193" s="16"/>
      <c r="GJ1193" s="16"/>
      <c r="GK1193" s="16"/>
      <c r="GL1193" s="16"/>
      <c r="GM1193" s="16"/>
      <c r="GN1193" s="16"/>
      <c r="GO1193" s="16"/>
      <c r="GP1193" s="16"/>
      <c r="GQ1193" s="16"/>
      <c r="GR1193" s="16"/>
      <c r="GS1193" s="16"/>
      <c r="GT1193" s="16"/>
      <c r="GU1193" s="16"/>
      <c r="GV1193" s="16"/>
      <c r="GW1193" s="16"/>
      <c r="GX1193" s="16"/>
      <c r="GY1193" s="16"/>
      <c r="GZ1193" s="16"/>
      <c r="HA1193" s="16"/>
      <c r="HB1193" s="16"/>
      <c r="HC1193" s="16"/>
      <c r="HD1193" s="16"/>
      <c r="HE1193" s="16"/>
      <c r="HF1193" s="16"/>
      <c r="HG1193" s="16"/>
      <c r="HH1193" s="16"/>
      <c r="HI1193" s="16"/>
      <c r="HJ1193" s="16"/>
      <c r="HK1193" s="16"/>
      <c r="HL1193" s="16"/>
      <c r="HM1193" s="16"/>
      <c r="HN1193" s="16"/>
      <c r="HO1193" s="16"/>
      <c r="HP1193" s="16"/>
      <c r="HQ1193" s="16"/>
      <c r="HR1193" s="16"/>
      <c r="HS1193" s="16"/>
      <c r="HT1193" s="16"/>
      <c r="HU1193" s="16"/>
      <c r="HV1193" s="16"/>
      <c r="HW1193" s="16"/>
      <c r="HX1193" s="16"/>
      <c r="HY1193" s="16"/>
      <c r="HZ1193" s="16"/>
      <c r="IA1193" s="16"/>
      <c r="IB1193" s="16"/>
    </row>
    <row r="1194" spans="1:236" ht="25.5" x14ac:dyDescent="0.25">
      <c r="A1194" s="34">
        <v>96009</v>
      </c>
      <c r="B1194" s="31" t="s">
        <v>2035</v>
      </c>
      <c r="C1194" s="32" t="s">
        <v>10</v>
      </c>
      <c r="D1194" s="42">
        <v>0</v>
      </c>
      <c r="E1194" s="42">
        <v>0</v>
      </c>
      <c r="F1194" s="42">
        <v>3.33</v>
      </c>
      <c r="G1194" s="42">
        <f t="shared" si="18"/>
        <v>3.33</v>
      </c>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c r="DL1194" s="16"/>
      <c r="DM1194" s="16"/>
      <c r="DN1194" s="16"/>
      <c r="DO1194" s="16"/>
      <c r="DP1194" s="16"/>
      <c r="DQ1194" s="16"/>
      <c r="DR1194" s="16"/>
      <c r="DS1194" s="16"/>
      <c r="DT1194" s="16"/>
      <c r="DU1194" s="16"/>
      <c r="DV1194" s="16"/>
      <c r="DW1194" s="16"/>
      <c r="DX1194" s="16"/>
      <c r="DY1194" s="16"/>
      <c r="DZ1194" s="16"/>
      <c r="EA1194" s="16"/>
      <c r="EB1194" s="16"/>
      <c r="EC1194" s="16"/>
      <c r="ED1194" s="16"/>
      <c r="EE1194" s="16"/>
      <c r="EF1194" s="16"/>
      <c r="EG1194" s="16"/>
      <c r="EH1194" s="16"/>
      <c r="EI1194" s="16"/>
      <c r="EJ1194" s="16"/>
      <c r="EK1194" s="16"/>
      <c r="EL1194" s="16"/>
      <c r="EM1194" s="16"/>
      <c r="EN1194" s="16"/>
      <c r="EO1194" s="16"/>
      <c r="EP1194" s="16"/>
      <c r="EQ1194" s="16"/>
      <c r="ER1194" s="16"/>
      <c r="ES1194" s="16"/>
      <c r="ET1194" s="16"/>
      <c r="EU1194" s="16"/>
      <c r="EV1194" s="16"/>
      <c r="EW1194" s="16"/>
      <c r="EX1194" s="16"/>
      <c r="EY1194" s="16"/>
      <c r="EZ1194" s="16"/>
      <c r="FA1194" s="16"/>
      <c r="FB1194" s="16"/>
      <c r="FC1194" s="16"/>
      <c r="FD1194" s="16"/>
      <c r="FE1194" s="16"/>
      <c r="FF1194" s="16"/>
      <c r="FG1194" s="16"/>
      <c r="FH1194" s="16"/>
      <c r="FI1194" s="16"/>
      <c r="FJ1194" s="16"/>
      <c r="FK1194" s="16"/>
      <c r="FL1194" s="16"/>
      <c r="FM1194" s="16"/>
      <c r="FN1194" s="16"/>
      <c r="FO1194" s="16"/>
      <c r="FP1194" s="16"/>
      <c r="FQ1194" s="16"/>
      <c r="FR1194" s="16"/>
      <c r="FS1194" s="16"/>
      <c r="FT1194" s="16"/>
      <c r="FU1194" s="16"/>
      <c r="FV1194" s="16"/>
      <c r="FW1194" s="16"/>
      <c r="FX1194" s="16"/>
      <c r="FY1194" s="16"/>
      <c r="FZ1194" s="16"/>
      <c r="GA1194" s="16"/>
      <c r="GB1194" s="16"/>
      <c r="GC1194" s="16"/>
      <c r="GD1194" s="16"/>
      <c r="GE1194" s="16"/>
      <c r="GF1194" s="16"/>
      <c r="GG1194" s="16"/>
      <c r="GH1194" s="16"/>
      <c r="GI1194" s="16"/>
      <c r="GJ1194" s="16"/>
      <c r="GK1194" s="16"/>
      <c r="GL1194" s="16"/>
      <c r="GM1194" s="16"/>
      <c r="GN1194" s="16"/>
      <c r="GO1194" s="16"/>
      <c r="GP1194" s="16"/>
      <c r="GQ1194" s="16"/>
      <c r="GR1194" s="16"/>
      <c r="GS1194" s="16"/>
      <c r="GT1194" s="16"/>
      <c r="GU1194" s="16"/>
      <c r="GV1194" s="16"/>
      <c r="GW1194" s="16"/>
      <c r="GX1194" s="16"/>
      <c r="GY1194" s="16"/>
      <c r="GZ1194" s="16"/>
      <c r="HA1194" s="16"/>
      <c r="HB1194" s="16"/>
      <c r="HC1194" s="16"/>
      <c r="HD1194" s="16"/>
      <c r="HE1194" s="16"/>
      <c r="HF1194" s="16"/>
      <c r="HG1194" s="16"/>
      <c r="HH1194" s="16"/>
      <c r="HI1194" s="16"/>
      <c r="HJ1194" s="16"/>
      <c r="HK1194" s="16"/>
      <c r="HL1194" s="16"/>
      <c r="HM1194" s="16"/>
      <c r="HN1194" s="16"/>
      <c r="HO1194" s="16"/>
      <c r="HP1194" s="16"/>
      <c r="HQ1194" s="16"/>
      <c r="HR1194" s="16"/>
      <c r="HS1194" s="16"/>
      <c r="HT1194" s="16"/>
      <c r="HU1194" s="16"/>
      <c r="HV1194" s="16"/>
      <c r="HW1194" s="16"/>
      <c r="HX1194" s="16"/>
      <c r="HY1194" s="16"/>
      <c r="HZ1194" s="16"/>
      <c r="IA1194" s="16"/>
      <c r="IB1194" s="16"/>
    </row>
    <row r="1195" spans="1:236" ht="25.5" x14ac:dyDescent="0.25">
      <c r="A1195" s="34">
        <v>96011</v>
      </c>
      <c r="B1195" s="31" t="s">
        <v>2036</v>
      </c>
      <c r="C1195" s="32" t="s">
        <v>10</v>
      </c>
      <c r="D1195" s="42">
        <v>0</v>
      </c>
      <c r="E1195" s="42">
        <v>0</v>
      </c>
      <c r="F1195" s="42">
        <v>26.33</v>
      </c>
      <c r="G1195" s="42">
        <f t="shared" si="18"/>
        <v>26.33</v>
      </c>
      <c r="H1195" s="16"/>
      <c r="I1195" s="16"/>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c r="DC1195" s="16"/>
      <c r="DD1195" s="16"/>
      <c r="DE1195" s="16"/>
      <c r="DF1195" s="16"/>
      <c r="DG1195" s="16"/>
      <c r="DH1195" s="16"/>
      <c r="DI1195" s="16"/>
      <c r="DJ1195" s="16"/>
      <c r="DK1195" s="16"/>
      <c r="DL1195" s="16"/>
      <c r="DM1195" s="16"/>
      <c r="DN1195" s="16"/>
      <c r="DO1195" s="16"/>
      <c r="DP1195" s="16"/>
      <c r="DQ1195" s="16"/>
      <c r="DR1195" s="16"/>
      <c r="DS1195" s="16"/>
      <c r="DT1195" s="16"/>
      <c r="DU1195" s="16"/>
      <c r="DV1195" s="16"/>
      <c r="DW1195" s="16"/>
      <c r="DX1195" s="16"/>
      <c r="DY1195" s="16"/>
      <c r="DZ1195" s="16"/>
      <c r="EA1195" s="16"/>
      <c r="EB1195" s="16"/>
      <c r="EC1195" s="16"/>
      <c r="ED1195" s="16"/>
      <c r="EE1195" s="16"/>
      <c r="EF1195" s="16"/>
      <c r="EG1195" s="16"/>
      <c r="EH1195" s="16"/>
      <c r="EI1195" s="16"/>
      <c r="EJ1195" s="16"/>
      <c r="EK1195" s="16"/>
      <c r="EL1195" s="16"/>
      <c r="EM1195" s="16"/>
      <c r="EN1195" s="16"/>
      <c r="EO1195" s="16"/>
      <c r="EP1195" s="16"/>
      <c r="EQ1195" s="16"/>
      <c r="ER1195" s="16"/>
      <c r="ES1195" s="16"/>
      <c r="ET1195" s="16"/>
      <c r="EU1195" s="16"/>
      <c r="EV1195" s="16"/>
      <c r="EW1195" s="16"/>
      <c r="EX1195" s="16"/>
      <c r="EY1195" s="16"/>
      <c r="EZ1195" s="16"/>
      <c r="FA1195" s="16"/>
      <c r="FB1195" s="16"/>
      <c r="FC1195" s="16"/>
      <c r="FD1195" s="16"/>
      <c r="FE1195" s="16"/>
      <c r="FF1195" s="16"/>
      <c r="FG1195" s="16"/>
      <c r="FH1195" s="16"/>
      <c r="FI1195" s="16"/>
      <c r="FJ1195" s="16"/>
      <c r="FK1195" s="16"/>
      <c r="FL1195" s="16"/>
      <c r="FM1195" s="16"/>
      <c r="FN1195" s="16"/>
      <c r="FO1195" s="16"/>
      <c r="FP1195" s="16"/>
      <c r="FQ1195" s="16"/>
      <c r="FR1195" s="16"/>
      <c r="FS1195" s="16"/>
      <c r="FT1195" s="16"/>
      <c r="FU1195" s="16"/>
      <c r="FV1195" s="16"/>
      <c r="FW1195" s="16"/>
      <c r="FX1195" s="16"/>
      <c r="FY1195" s="16"/>
      <c r="FZ1195" s="16"/>
      <c r="GA1195" s="16"/>
      <c r="GB1195" s="16"/>
      <c r="GC1195" s="16"/>
      <c r="GD1195" s="16"/>
      <c r="GE1195" s="16"/>
      <c r="GF1195" s="16"/>
      <c r="GG1195" s="16"/>
      <c r="GH1195" s="16"/>
      <c r="GI1195" s="16"/>
      <c r="GJ1195" s="16"/>
      <c r="GK1195" s="16"/>
      <c r="GL1195" s="16"/>
      <c r="GM1195" s="16"/>
      <c r="GN1195" s="16"/>
      <c r="GO1195" s="16"/>
      <c r="GP1195" s="16"/>
      <c r="GQ1195" s="16"/>
      <c r="GR1195" s="16"/>
      <c r="GS1195" s="16"/>
      <c r="GT1195" s="16"/>
      <c r="GU1195" s="16"/>
      <c r="GV1195" s="16"/>
      <c r="GW1195" s="16"/>
      <c r="GX1195" s="16"/>
      <c r="GY1195" s="16"/>
      <c r="GZ1195" s="16"/>
      <c r="HA1195" s="16"/>
      <c r="HB1195" s="16"/>
      <c r="HC1195" s="16"/>
      <c r="HD1195" s="16"/>
      <c r="HE1195" s="16"/>
      <c r="HF1195" s="16"/>
      <c r="HG1195" s="16"/>
      <c r="HH1195" s="16"/>
      <c r="HI1195" s="16"/>
      <c r="HJ1195" s="16"/>
      <c r="HK1195" s="16"/>
      <c r="HL1195" s="16"/>
      <c r="HM1195" s="16"/>
      <c r="HN1195" s="16"/>
      <c r="HO1195" s="16"/>
      <c r="HP1195" s="16"/>
      <c r="HQ1195" s="16"/>
      <c r="HR1195" s="16"/>
      <c r="HS1195" s="16"/>
      <c r="HT1195" s="16"/>
      <c r="HU1195" s="16"/>
      <c r="HV1195" s="16"/>
      <c r="HW1195" s="16"/>
      <c r="HX1195" s="16"/>
      <c r="HY1195" s="16"/>
      <c r="HZ1195" s="16"/>
      <c r="IA1195" s="16"/>
      <c r="IB1195" s="16"/>
    </row>
    <row r="1196" spans="1:236" ht="25.5" x14ac:dyDescent="0.25">
      <c r="A1196" s="34">
        <v>96012</v>
      </c>
      <c r="B1196" s="31" t="s">
        <v>2037</v>
      </c>
      <c r="C1196" s="32" t="s">
        <v>10</v>
      </c>
      <c r="D1196" s="42">
        <v>94.05</v>
      </c>
      <c r="E1196" s="42">
        <v>0</v>
      </c>
      <c r="F1196" s="42">
        <v>0</v>
      </c>
      <c r="G1196" s="42">
        <f t="shared" si="18"/>
        <v>94.05</v>
      </c>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c r="DL1196" s="16"/>
      <c r="DM1196" s="16"/>
      <c r="DN1196" s="16"/>
      <c r="DO1196" s="16"/>
      <c r="DP1196" s="16"/>
      <c r="DQ1196" s="16"/>
      <c r="DR1196" s="16"/>
      <c r="DS1196" s="16"/>
      <c r="DT1196" s="16"/>
      <c r="DU1196" s="16"/>
      <c r="DV1196" s="16"/>
      <c r="DW1196" s="16"/>
      <c r="DX1196" s="16"/>
      <c r="DY1196" s="16"/>
      <c r="DZ1196" s="16"/>
      <c r="EA1196" s="16"/>
      <c r="EB1196" s="16"/>
      <c r="EC1196" s="16"/>
      <c r="ED1196" s="16"/>
      <c r="EE1196" s="16"/>
      <c r="EF1196" s="16"/>
      <c r="EG1196" s="16"/>
      <c r="EH1196" s="16"/>
      <c r="EI1196" s="16"/>
      <c r="EJ1196" s="16"/>
      <c r="EK1196" s="16"/>
      <c r="EL1196" s="16"/>
      <c r="EM1196" s="16"/>
      <c r="EN1196" s="16"/>
      <c r="EO1196" s="16"/>
      <c r="EP1196" s="16"/>
      <c r="EQ1196" s="16"/>
      <c r="ER1196" s="16"/>
      <c r="ES1196" s="16"/>
      <c r="ET1196" s="16"/>
      <c r="EU1196" s="16"/>
      <c r="EV1196" s="16"/>
      <c r="EW1196" s="16"/>
      <c r="EX1196" s="16"/>
      <c r="EY1196" s="16"/>
      <c r="EZ1196" s="16"/>
      <c r="FA1196" s="16"/>
      <c r="FB1196" s="16"/>
      <c r="FC1196" s="16"/>
      <c r="FD1196" s="16"/>
      <c r="FE1196" s="16"/>
      <c r="FF1196" s="16"/>
      <c r="FG1196" s="16"/>
      <c r="FH1196" s="16"/>
      <c r="FI1196" s="16"/>
      <c r="FJ1196" s="16"/>
      <c r="FK1196" s="16"/>
      <c r="FL1196" s="16"/>
      <c r="FM1196" s="16"/>
      <c r="FN1196" s="16"/>
      <c r="FO1196" s="16"/>
      <c r="FP1196" s="16"/>
      <c r="FQ1196" s="16"/>
      <c r="FR1196" s="16"/>
      <c r="FS1196" s="16"/>
      <c r="FT1196" s="16"/>
      <c r="FU1196" s="16"/>
      <c r="FV1196" s="16"/>
      <c r="FW1196" s="16"/>
      <c r="FX1196" s="16"/>
      <c r="FY1196" s="16"/>
      <c r="FZ1196" s="16"/>
      <c r="GA1196" s="16"/>
      <c r="GB1196" s="16"/>
      <c r="GC1196" s="16"/>
      <c r="GD1196" s="16"/>
      <c r="GE1196" s="16"/>
      <c r="GF1196" s="16"/>
      <c r="GG1196" s="16"/>
      <c r="GH1196" s="16"/>
      <c r="GI1196" s="16"/>
      <c r="GJ1196" s="16"/>
      <c r="GK1196" s="16"/>
      <c r="GL1196" s="16"/>
      <c r="GM1196" s="16"/>
      <c r="GN1196" s="16"/>
      <c r="GO1196" s="16"/>
      <c r="GP1196" s="16"/>
      <c r="GQ1196" s="16"/>
      <c r="GR1196" s="16"/>
      <c r="GS1196" s="16"/>
      <c r="GT1196" s="16"/>
      <c r="GU1196" s="16"/>
      <c r="GV1196" s="16"/>
      <c r="GW1196" s="16"/>
      <c r="GX1196" s="16"/>
      <c r="GY1196" s="16"/>
      <c r="GZ1196" s="16"/>
      <c r="HA1196" s="16"/>
      <c r="HB1196" s="16"/>
      <c r="HC1196" s="16"/>
      <c r="HD1196" s="16"/>
      <c r="HE1196" s="16"/>
      <c r="HF1196" s="16"/>
      <c r="HG1196" s="16"/>
      <c r="HH1196" s="16"/>
      <c r="HI1196" s="16"/>
      <c r="HJ1196" s="16"/>
      <c r="HK1196" s="16"/>
      <c r="HL1196" s="16"/>
      <c r="HM1196" s="16"/>
      <c r="HN1196" s="16"/>
      <c r="HO1196" s="16"/>
      <c r="HP1196" s="16"/>
      <c r="HQ1196" s="16"/>
      <c r="HR1196" s="16"/>
      <c r="HS1196" s="16"/>
      <c r="HT1196" s="16"/>
      <c r="HU1196" s="16"/>
      <c r="HV1196" s="16"/>
      <c r="HW1196" s="16"/>
      <c r="HX1196" s="16"/>
      <c r="HY1196" s="16"/>
      <c r="HZ1196" s="16"/>
      <c r="IA1196" s="16"/>
      <c r="IB1196" s="16"/>
    </row>
    <row r="1197" spans="1:236" ht="25.5" x14ac:dyDescent="0.25">
      <c r="A1197" s="34">
        <v>96015</v>
      </c>
      <c r="B1197" s="31" t="s">
        <v>2038</v>
      </c>
      <c r="C1197" s="32" t="s">
        <v>10</v>
      </c>
      <c r="D1197" s="42">
        <v>0</v>
      </c>
      <c r="E1197" s="42">
        <v>0</v>
      </c>
      <c r="F1197" s="42">
        <v>23.84</v>
      </c>
      <c r="G1197" s="42">
        <f t="shared" si="18"/>
        <v>23.84</v>
      </c>
      <c r="H1197" s="16"/>
      <c r="I1197" s="16"/>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c r="DC1197" s="16"/>
      <c r="DD1197" s="16"/>
      <c r="DE1197" s="16"/>
      <c r="DF1197" s="16"/>
      <c r="DG1197" s="16"/>
      <c r="DH1197" s="16"/>
      <c r="DI1197" s="16"/>
      <c r="DJ1197" s="16"/>
      <c r="DK1197" s="16"/>
      <c r="DL1197" s="16"/>
      <c r="DM1197" s="16"/>
      <c r="DN1197" s="16"/>
      <c r="DO1197" s="16"/>
      <c r="DP1197" s="16"/>
      <c r="DQ1197" s="16"/>
      <c r="DR1197" s="16"/>
      <c r="DS1197" s="16"/>
      <c r="DT1197" s="16"/>
      <c r="DU1197" s="16"/>
      <c r="DV1197" s="16"/>
      <c r="DW1197" s="16"/>
      <c r="DX1197" s="16"/>
      <c r="DY1197" s="16"/>
      <c r="DZ1197" s="16"/>
      <c r="EA1197" s="16"/>
      <c r="EB1197" s="16"/>
      <c r="EC1197" s="16"/>
      <c r="ED1197" s="16"/>
      <c r="EE1197" s="16"/>
      <c r="EF1197" s="16"/>
      <c r="EG1197" s="16"/>
      <c r="EH1197" s="16"/>
      <c r="EI1197" s="16"/>
      <c r="EJ1197" s="16"/>
      <c r="EK1197" s="16"/>
      <c r="EL1197" s="16"/>
      <c r="EM1197" s="16"/>
      <c r="EN1197" s="16"/>
      <c r="EO1197" s="16"/>
      <c r="EP1197" s="16"/>
      <c r="EQ1197" s="16"/>
      <c r="ER1197" s="16"/>
      <c r="ES1197" s="16"/>
      <c r="ET1197" s="16"/>
      <c r="EU1197" s="16"/>
      <c r="EV1197" s="16"/>
      <c r="EW1197" s="16"/>
      <c r="EX1197" s="16"/>
      <c r="EY1197" s="16"/>
      <c r="EZ1197" s="16"/>
      <c r="FA1197" s="16"/>
      <c r="FB1197" s="16"/>
      <c r="FC1197" s="16"/>
      <c r="FD1197" s="16"/>
      <c r="FE1197" s="16"/>
      <c r="FF1197" s="16"/>
      <c r="FG1197" s="16"/>
      <c r="FH1197" s="16"/>
      <c r="FI1197" s="16"/>
      <c r="FJ1197" s="16"/>
      <c r="FK1197" s="16"/>
      <c r="FL1197" s="16"/>
      <c r="FM1197" s="16"/>
      <c r="FN1197" s="16"/>
      <c r="FO1197" s="16"/>
      <c r="FP1197" s="16"/>
      <c r="FQ1197" s="16"/>
      <c r="FR1197" s="16"/>
      <c r="FS1197" s="16"/>
      <c r="FT1197" s="16"/>
      <c r="FU1197" s="16"/>
      <c r="FV1197" s="16"/>
      <c r="FW1197" s="16"/>
      <c r="FX1197" s="16"/>
      <c r="FY1197" s="16"/>
      <c r="FZ1197" s="16"/>
      <c r="GA1197" s="16"/>
      <c r="GB1197" s="16"/>
      <c r="GC1197" s="16"/>
      <c r="GD1197" s="16"/>
      <c r="GE1197" s="16"/>
      <c r="GF1197" s="16"/>
      <c r="GG1197" s="16"/>
      <c r="GH1197" s="16"/>
      <c r="GI1197" s="16"/>
      <c r="GJ1197" s="16"/>
      <c r="GK1197" s="16"/>
      <c r="GL1197" s="16"/>
      <c r="GM1197" s="16"/>
      <c r="GN1197" s="16"/>
      <c r="GO1197" s="16"/>
      <c r="GP1197" s="16"/>
      <c r="GQ1197" s="16"/>
      <c r="GR1197" s="16"/>
      <c r="GS1197" s="16"/>
      <c r="GT1197" s="16"/>
      <c r="GU1197" s="16"/>
      <c r="GV1197" s="16"/>
      <c r="GW1197" s="16"/>
      <c r="GX1197" s="16"/>
      <c r="GY1197" s="16"/>
      <c r="GZ1197" s="16"/>
      <c r="HA1197" s="16"/>
      <c r="HB1197" s="16"/>
      <c r="HC1197" s="16"/>
      <c r="HD1197" s="16"/>
      <c r="HE1197" s="16"/>
      <c r="HF1197" s="16"/>
      <c r="HG1197" s="16"/>
      <c r="HH1197" s="16"/>
      <c r="HI1197" s="16"/>
      <c r="HJ1197" s="16"/>
      <c r="HK1197" s="16"/>
      <c r="HL1197" s="16"/>
      <c r="HM1197" s="16"/>
      <c r="HN1197" s="16"/>
      <c r="HO1197" s="16"/>
      <c r="HP1197" s="16"/>
      <c r="HQ1197" s="16"/>
      <c r="HR1197" s="16"/>
      <c r="HS1197" s="16"/>
      <c r="HT1197" s="16"/>
      <c r="HU1197" s="16"/>
      <c r="HV1197" s="16"/>
      <c r="HW1197" s="16"/>
      <c r="HX1197" s="16"/>
      <c r="HY1197" s="16"/>
      <c r="HZ1197" s="16"/>
      <c r="IA1197" s="16"/>
      <c r="IB1197" s="16"/>
    </row>
    <row r="1198" spans="1:236" ht="25.5" x14ac:dyDescent="0.25">
      <c r="A1198" s="34">
        <v>96016</v>
      </c>
      <c r="B1198" s="31" t="s">
        <v>2039</v>
      </c>
      <c r="C1198" s="32" t="s">
        <v>10</v>
      </c>
      <c r="D1198" s="42">
        <v>0</v>
      </c>
      <c r="E1198" s="42">
        <v>0</v>
      </c>
      <c r="F1198" s="42">
        <v>3.3</v>
      </c>
      <c r="G1198" s="42">
        <f t="shared" si="18"/>
        <v>3.3</v>
      </c>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c r="GV1198" s="16"/>
      <c r="GW1198" s="16"/>
      <c r="GX1198" s="16"/>
      <c r="GY1198" s="16"/>
      <c r="GZ1198" s="16"/>
      <c r="HA1198" s="16"/>
      <c r="HB1198" s="16"/>
      <c r="HC1198" s="16"/>
      <c r="HD1198" s="16"/>
      <c r="HE1198" s="16"/>
      <c r="HF1198" s="16"/>
      <c r="HG1198" s="16"/>
      <c r="HH1198" s="16"/>
      <c r="HI1198" s="16"/>
      <c r="HJ1198" s="16"/>
      <c r="HK1198" s="16"/>
      <c r="HL1198" s="16"/>
      <c r="HM1198" s="16"/>
      <c r="HN1198" s="16"/>
      <c r="HO1198" s="16"/>
      <c r="HP1198" s="16"/>
      <c r="HQ1198" s="16"/>
      <c r="HR1198" s="16"/>
      <c r="HS1198" s="16"/>
      <c r="HT1198" s="16"/>
      <c r="HU1198" s="16"/>
      <c r="HV1198" s="16"/>
      <c r="HW1198" s="16"/>
      <c r="HX1198" s="16"/>
      <c r="HY1198" s="16"/>
      <c r="HZ1198" s="16"/>
      <c r="IA1198" s="16"/>
      <c r="IB1198" s="16"/>
    </row>
    <row r="1199" spans="1:236" ht="25.5" x14ac:dyDescent="0.25">
      <c r="A1199" s="34">
        <v>96018</v>
      </c>
      <c r="B1199" s="31" t="s">
        <v>2040</v>
      </c>
      <c r="C1199" s="32" t="s">
        <v>10</v>
      </c>
      <c r="D1199" s="42">
        <v>0</v>
      </c>
      <c r="E1199" s="42">
        <v>0</v>
      </c>
      <c r="F1199" s="42">
        <v>26.07</v>
      </c>
      <c r="G1199" s="42">
        <f t="shared" si="18"/>
        <v>26.07</v>
      </c>
    </row>
    <row r="1200" spans="1:236" s="15" customFormat="1" ht="25.5" x14ac:dyDescent="0.25">
      <c r="A1200" s="34">
        <v>96019</v>
      </c>
      <c r="B1200" s="31" t="s">
        <v>2041</v>
      </c>
      <c r="C1200" s="32" t="s">
        <v>10</v>
      </c>
      <c r="D1200" s="42">
        <v>94.05</v>
      </c>
      <c r="E1200" s="42">
        <v>0</v>
      </c>
      <c r="F1200" s="42">
        <v>0</v>
      </c>
      <c r="G1200" s="42">
        <f t="shared" si="18"/>
        <v>94.05</v>
      </c>
    </row>
    <row r="1201" spans="1:7" s="15" customFormat="1" ht="25.5" x14ac:dyDescent="0.25">
      <c r="A1201" s="34">
        <v>96023</v>
      </c>
      <c r="B1201" s="31" t="s">
        <v>2042</v>
      </c>
      <c r="C1201" s="32" t="s">
        <v>10</v>
      </c>
      <c r="D1201" s="42">
        <v>0</v>
      </c>
      <c r="E1201" s="42">
        <v>0</v>
      </c>
      <c r="F1201" s="42">
        <v>18.55</v>
      </c>
      <c r="G1201" s="42">
        <f t="shared" si="18"/>
        <v>18.55</v>
      </c>
    </row>
    <row r="1202" spans="1:7" s="15" customFormat="1" ht="25.5" x14ac:dyDescent="0.25">
      <c r="A1202" s="34">
        <v>96024</v>
      </c>
      <c r="B1202" s="31" t="s">
        <v>2043</v>
      </c>
      <c r="C1202" s="32" t="s">
        <v>10</v>
      </c>
      <c r="D1202" s="42">
        <v>0</v>
      </c>
      <c r="E1202" s="42">
        <v>0</v>
      </c>
      <c r="F1202" s="42">
        <v>2.57</v>
      </c>
      <c r="G1202" s="42">
        <f t="shared" si="18"/>
        <v>2.57</v>
      </c>
    </row>
    <row r="1203" spans="1:7" ht="25.5" x14ac:dyDescent="0.25">
      <c r="A1203" s="34">
        <v>96026</v>
      </c>
      <c r="B1203" s="31" t="s">
        <v>2044</v>
      </c>
      <c r="C1203" s="32" t="s">
        <v>10</v>
      </c>
      <c r="D1203" s="42">
        <v>0</v>
      </c>
      <c r="E1203" s="42">
        <v>0</v>
      </c>
      <c r="F1203" s="42">
        <v>20.29</v>
      </c>
      <c r="G1203" s="42">
        <f t="shared" si="18"/>
        <v>20.29</v>
      </c>
    </row>
    <row r="1204" spans="1:7" ht="25.5" x14ac:dyDescent="0.25">
      <c r="A1204" s="34">
        <v>96027</v>
      </c>
      <c r="B1204" s="31" t="s">
        <v>2045</v>
      </c>
      <c r="C1204" s="32" t="s">
        <v>10</v>
      </c>
      <c r="D1204" s="42">
        <v>65.53</v>
      </c>
      <c r="E1204" s="42">
        <v>0</v>
      </c>
      <c r="F1204" s="42">
        <v>0</v>
      </c>
      <c r="G1204" s="42">
        <f t="shared" si="18"/>
        <v>65.53</v>
      </c>
    </row>
    <row r="1205" spans="1:7" ht="25.5" x14ac:dyDescent="0.25">
      <c r="A1205" s="34">
        <v>96030</v>
      </c>
      <c r="B1205" s="31" t="s">
        <v>2046</v>
      </c>
      <c r="C1205" s="32" t="s">
        <v>10</v>
      </c>
      <c r="D1205" s="42">
        <v>0</v>
      </c>
      <c r="E1205" s="42">
        <v>0</v>
      </c>
      <c r="F1205" s="42">
        <v>34.53</v>
      </c>
      <c r="G1205" s="42">
        <f t="shared" si="18"/>
        <v>34.53</v>
      </c>
    </row>
    <row r="1206" spans="1:7" ht="25.5" x14ac:dyDescent="0.25">
      <c r="A1206" s="34">
        <v>96031</v>
      </c>
      <c r="B1206" s="31" t="s">
        <v>2047</v>
      </c>
      <c r="C1206" s="32" t="s">
        <v>10</v>
      </c>
      <c r="D1206" s="42">
        <v>0</v>
      </c>
      <c r="E1206" s="42">
        <v>0</v>
      </c>
      <c r="F1206" s="42">
        <v>6.55</v>
      </c>
      <c r="G1206" s="42">
        <f t="shared" si="18"/>
        <v>6.55</v>
      </c>
    </row>
    <row r="1207" spans="1:7" ht="25.5" x14ac:dyDescent="0.25">
      <c r="A1207" s="34">
        <v>96032</v>
      </c>
      <c r="B1207" s="31" t="s">
        <v>2048</v>
      </c>
      <c r="C1207" s="32" t="s">
        <v>10</v>
      </c>
      <c r="D1207" s="42">
        <v>0</v>
      </c>
      <c r="E1207" s="42">
        <v>0</v>
      </c>
      <c r="F1207" s="42">
        <v>5.17</v>
      </c>
      <c r="G1207" s="42">
        <f t="shared" si="18"/>
        <v>5.17</v>
      </c>
    </row>
    <row r="1208" spans="1:7" ht="25.5" x14ac:dyDescent="0.25">
      <c r="A1208" s="34">
        <v>96033</v>
      </c>
      <c r="B1208" s="31" t="s">
        <v>2049</v>
      </c>
      <c r="C1208" s="32" t="s">
        <v>10</v>
      </c>
      <c r="D1208" s="42">
        <v>0</v>
      </c>
      <c r="E1208" s="42">
        <v>0</v>
      </c>
      <c r="F1208" s="42">
        <v>59.14</v>
      </c>
      <c r="G1208" s="42">
        <f t="shared" si="18"/>
        <v>59.14</v>
      </c>
    </row>
    <row r="1209" spans="1:7" ht="25.5" x14ac:dyDescent="0.25">
      <c r="A1209" s="34">
        <v>96034</v>
      </c>
      <c r="B1209" s="31" t="s">
        <v>2050</v>
      </c>
      <c r="C1209" s="32" t="s">
        <v>10</v>
      </c>
      <c r="D1209" s="42">
        <v>137.93</v>
      </c>
      <c r="E1209" s="42">
        <v>0</v>
      </c>
      <c r="F1209" s="42">
        <v>0</v>
      </c>
      <c r="G1209" s="42">
        <f t="shared" si="18"/>
        <v>137.93</v>
      </c>
    </row>
    <row r="1210" spans="1:7" ht="25.5" x14ac:dyDescent="0.25">
      <c r="A1210" s="34">
        <v>96053</v>
      </c>
      <c r="B1210" s="31" t="s">
        <v>2051</v>
      </c>
      <c r="C1210" s="32" t="s">
        <v>10</v>
      </c>
      <c r="D1210" s="42">
        <v>0</v>
      </c>
      <c r="E1210" s="42">
        <v>0</v>
      </c>
      <c r="F1210" s="42">
        <v>18.79</v>
      </c>
      <c r="G1210" s="42">
        <f t="shared" si="18"/>
        <v>18.79</v>
      </c>
    </row>
    <row r="1211" spans="1:7" ht="25.5" x14ac:dyDescent="0.25">
      <c r="A1211" s="34">
        <v>96054</v>
      </c>
      <c r="B1211" s="31" t="s">
        <v>2052</v>
      </c>
      <c r="C1211" s="32" t="s">
        <v>10</v>
      </c>
      <c r="D1211" s="42">
        <v>0</v>
      </c>
      <c r="E1211" s="42">
        <v>0</v>
      </c>
      <c r="F1211" s="42">
        <v>28.46</v>
      </c>
      <c r="G1211" s="42">
        <f t="shared" si="18"/>
        <v>28.46</v>
      </c>
    </row>
    <row r="1212" spans="1:7" ht="25.5" x14ac:dyDescent="0.25">
      <c r="A1212" s="34">
        <v>96055</v>
      </c>
      <c r="B1212" s="31" t="s">
        <v>2053</v>
      </c>
      <c r="C1212" s="32" t="s">
        <v>10</v>
      </c>
      <c r="D1212" s="42">
        <v>0</v>
      </c>
      <c r="E1212" s="42">
        <v>0</v>
      </c>
      <c r="F1212" s="42">
        <v>2.6</v>
      </c>
      <c r="G1212" s="42">
        <f t="shared" si="18"/>
        <v>2.6</v>
      </c>
    </row>
    <row r="1213" spans="1:7" ht="25.5" x14ac:dyDescent="0.25">
      <c r="A1213" s="34">
        <v>96056</v>
      </c>
      <c r="B1213" s="31" t="s">
        <v>2054</v>
      </c>
      <c r="C1213" s="32" t="s">
        <v>10</v>
      </c>
      <c r="D1213" s="42">
        <v>0</v>
      </c>
      <c r="E1213" s="42">
        <v>0</v>
      </c>
      <c r="F1213" s="42">
        <v>20.55</v>
      </c>
      <c r="G1213" s="42">
        <f t="shared" si="18"/>
        <v>20.55</v>
      </c>
    </row>
    <row r="1214" spans="1:7" ht="25.5" x14ac:dyDescent="0.25">
      <c r="A1214" s="34">
        <v>96057</v>
      </c>
      <c r="B1214" s="31" t="s">
        <v>2055</v>
      </c>
      <c r="C1214" s="32" t="s">
        <v>10</v>
      </c>
      <c r="D1214" s="42">
        <v>65.53</v>
      </c>
      <c r="E1214" s="42">
        <v>0</v>
      </c>
      <c r="F1214" s="42">
        <v>0</v>
      </c>
      <c r="G1214" s="42">
        <f t="shared" si="18"/>
        <v>65.53</v>
      </c>
    </row>
    <row r="1215" spans="1:7" ht="25.5" x14ac:dyDescent="0.25">
      <c r="A1215" s="34">
        <v>96060</v>
      </c>
      <c r="B1215" s="31" t="s">
        <v>2056</v>
      </c>
      <c r="C1215" s="32" t="s">
        <v>10</v>
      </c>
      <c r="D1215" s="42">
        <v>0</v>
      </c>
      <c r="E1215" s="42">
        <v>0</v>
      </c>
      <c r="F1215" s="42">
        <v>2.87</v>
      </c>
      <c r="G1215" s="42">
        <f t="shared" si="18"/>
        <v>2.87</v>
      </c>
    </row>
    <row r="1216" spans="1:7" ht="25.5" x14ac:dyDescent="0.25">
      <c r="A1216" s="34">
        <v>96061</v>
      </c>
      <c r="B1216" s="31" t="s">
        <v>2057</v>
      </c>
      <c r="C1216" s="32" t="s">
        <v>10</v>
      </c>
      <c r="D1216" s="42">
        <v>0</v>
      </c>
      <c r="E1216" s="42">
        <v>0</v>
      </c>
      <c r="F1216" s="42">
        <v>35.57</v>
      </c>
      <c r="G1216" s="42">
        <f t="shared" si="18"/>
        <v>35.57</v>
      </c>
    </row>
    <row r="1217" spans="1:7" ht="25.5" x14ac:dyDescent="0.25">
      <c r="A1217" s="34">
        <v>96062</v>
      </c>
      <c r="B1217" s="31" t="s">
        <v>2058</v>
      </c>
      <c r="C1217" s="32" t="s">
        <v>10</v>
      </c>
      <c r="D1217" s="42">
        <v>38.76</v>
      </c>
      <c r="E1217" s="42">
        <v>0</v>
      </c>
      <c r="F1217" s="42">
        <v>0</v>
      </c>
      <c r="G1217" s="42">
        <f t="shared" si="18"/>
        <v>38.76</v>
      </c>
    </row>
    <row r="1218" spans="1:7" ht="25.5" x14ac:dyDescent="0.25">
      <c r="A1218" s="34">
        <v>96241</v>
      </c>
      <c r="B1218" s="31" t="s">
        <v>2059</v>
      </c>
      <c r="C1218" s="32" t="s">
        <v>10</v>
      </c>
      <c r="D1218" s="42">
        <v>0</v>
      </c>
      <c r="E1218" s="42">
        <v>0</v>
      </c>
      <c r="F1218" s="42">
        <v>23.37</v>
      </c>
      <c r="G1218" s="42">
        <f t="shared" si="18"/>
        <v>23.37</v>
      </c>
    </row>
    <row r="1219" spans="1:7" ht="25.5" x14ac:dyDescent="0.25">
      <c r="A1219" s="34">
        <v>96242</v>
      </c>
      <c r="B1219" s="31" t="s">
        <v>2060</v>
      </c>
      <c r="C1219" s="32" t="s">
        <v>10</v>
      </c>
      <c r="D1219" s="42">
        <v>0</v>
      </c>
      <c r="E1219" s="42">
        <v>0</v>
      </c>
      <c r="F1219" s="42">
        <v>3.17</v>
      </c>
      <c r="G1219" s="42">
        <f t="shared" ref="G1219:G1282" si="19">SUM(D1219:F1219)</f>
        <v>3.17</v>
      </c>
    </row>
    <row r="1220" spans="1:7" ht="25.5" x14ac:dyDescent="0.25">
      <c r="A1220" s="34">
        <v>96243</v>
      </c>
      <c r="B1220" s="31" t="s">
        <v>2061</v>
      </c>
      <c r="C1220" s="32" t="s">
        <v>10</v>
      </c>
      <c r="D1220" s="42">
        <v>0</v>
      </c>
      <c r="E1220" s="42">
        <v>0</v>
      </c>
      <c r="F1220" s="42">
        <v>29.22</v>
      </c>
      <c r="G1220" s="42">
        <f t="shared" si="19"/>
        <v>29.22</v>
      </c>
    </row>
    <row r="1221" spans="1:7" ht="25.5" x14ac:dyDescent="0.25">
      <c r="A1221" s="34">
        <v>96244</v>
      </c>
      <c r="B1221" s="31" t="s">
        <v>2062</v>
      </c>
      <c r="C1221" s="32" t="s">
        <v>10</v>
      </c>
      <c r="D1221" s="42">
        <v>16.93</v>
      </c>
      <c r="E1221" s="42">
        <v>0</v>
      </c>
      <c r="F1221" s="42">
        <v>0</v>
      </c>
      <c r="G1221" s="42">
        <f t="shared" si="19"/>
        <v>16.93</v>
      </c>
    </row>
    <row r="1222" spans="1:7" ht="25.5" x14ac:dyDescent="0.25">
      <c r="A1222" s="34">
        <v>96301</v>
      </c>
      <c r="B1222" s="31" t="s">
        <v>2063</v>
      </c>
      <c r="C1222" s="32" t="s">
        <v>10</v>
      </c>
      <c r="D1222" s="42">
        <v>47.78</v>
      </c>
      <c r="E1222" s="42">
        <v>0</v>
      </c>
      <c r="F1222" s="42">
        <v>0</v>
      </c>
      <c r="G1222" s="42">
        <f t="shared" si="19"/>
        <v>47.78</v>
      </c>
    </row>
    <row r="1223" spans="1:7" ht="25.5" x14ac:dyDescent="0.25">
      <c r="A1223" s="34">
        <v>96457</v>
      </c>
      <c r="B1223" s="31" t="s">
        <v>2064</v>
      </c>
      <c r="C1223" s="32" t="s">
        <v>10</v>
      </c>
      <c r="D1223" s="42">
        <v>62.09</v>
      </c>
      <c r="E1223" s="42">
        <v>0</v>
      </c>
      <c r="F1223" s="42">
        <v>0</v>
      </c>
      <c r="G1223" s="42">
        <f t="shared" si="19"/>
        <v>62.09</v>
      </c>
    </row>
    <row r="1224" spans="1:7" ht="25.5" x14ac:dyDescent="0.25">
      <c r="A1224" s="34">
        <v>96458</v>
      </c>
      <c r="B1224" s="31" t="s">
        <v>2065</v>
      </c>
      <c r="C1224" s="32" t="s">
        <v>10</v>
      </c>
      <c r="D1224" s="42">
        <v>0</v>
      </c>
      <c r="E1224" s="42">
        <v>0</v>
      </c>
      <c r="F1224" s="42">
        <v>67.260000000000005</v>
      </c>
      <c r="G1224" s="42">
        <f t="shared" si="19"/>
        <v>67.260000000000005</v>
      </c>
    </row>
    <row r="1225" spans="1:7" ht="25.5" x14ac:dyDescent="0.25">
      <c r="A1225" s="34">
        <v>96459</v>
      </c>
      <c r="B1225" s="31" t="s">
        <v>2066</v>
      </c>
      <c r="C1225" s="32" t="s">
        <v>10</v>
      </c>
      <c r="D1225" s="42">
        <v>0</v>
      </c>
      <c r="E1225" s="42">
        <v>0</v>
      </c>
      <c r="F1225" s="42">
        <v>7.46</v>
      </c>
      <c r="G1225" s="42">
        <f t="shared" si="19"/>
        <v>7.46</v>
      </c>
    </row>
    <row r="1226" spans="1:7" ht="25.5" x14ac:dyDescent="0.25">
      <c r="A1226" s="34">
        <v>96460</v>
      </c>
      <c r="B1226" s="31" t="s">
        <v>2067</v>
      </c>
      <c r="C1226" s="32" t="s">
        <v>10</v>
      </c>
      <c r="D1226" s="42">
        <v>0</v>
      </c>
      <c r="E1226" s="42">
        <v>0</v>
      </c>
      <c r="F1226" s="42">
        <v>53.74</v>
      </c>
      <c r="G1226" s="42">
        <f t="shared" si="19"/>
        <v>53.74</v>
      </c>
    </row>
    <row r="1227" spans="1:7" ht="25.5" x14ac:dyDescent="0.25">
      <c r="A1227" s="34">
        <v>98760</v>
      </c>
      <c r="B1227" s="31" t="s">
        <v>2068</v>
      </c>
      <c r="C1227" s="32" t="s">
        <v>10</v>
      </c>
      <c r="D1227" s="42">
        <v>0</v>
      </c>
      <c r="E1227" s="42">
        <v>0</v>
      </c>
      <c r="F1227" s="42">
        <v>0.06</v>
      </c>
      <c r="G1227" s="42">
        <f t="shared" si="19"/>
        <v>0.06</v>
      </c>
    </row>
    <row r="1228" spans="1:7" ht="25.5" x14ac:dyDescent="0.25">
      <c r="A1228" s="34">
        <v>98761</v>
      </c>
      <c r="B1228" s="31" t="s">
        <v>2069</v>
      </c>
      <c r="C1228" s="32" t="s">
        <v>10</v>
      </c>
      <c r="D1228" s="42">
        <v>0</v>
      </c>
      <c r="E1228" s="42">
        <v>0</v>
      </c>
      <c r="F1228" s="42">
        <v>0</v>
      </c>
      <c r="G1228" s="42">
        <f t="shared" si="19"/>
        <v>0</v>
      </c>
    </row>
    <row r="1229" spans="1:7" ht="25.5" x14ac:dyDescent="0.25">
      <c r="A1229" s="34">
        <v>98762</v>
      </c>
      <c r="B1229" s="31" t="s">
        <v>2070</v>
      </c>
      <c r="C1229" s="32" t="s">
        <v>10</v>
      </c>
      <c r="D1229" s="42">
        <v>0</v>
      </c>
      <c r="E1229" s="42">
        <v>0</v>
      </c>
      <c r="F1229" s="42">
        <v>0.08</v>
      </c>
      <c r="G1229" s="42">
        <f t="shared" si="19"/>
        <v>0.08</v>
      </c>
    </row>
    <row r="1230" spans="1:7" ht="25.5" x14ac:dyDescent="0.25">
      <c r="A1230" s="34">
        <v>98763</v>
      </c>
      <c r="B1230" s="31" t="s">
        <v>2071</v>
      </c>
      <c r="C1230" s="32" t="s">
        <v>10</v>
      </c>
      <c r="D1230" s="42">
        <v>0</v>
      </c>
      <c r="E1230" s="42">
        <v>0</v>
      </c>
      <c r="F1230" s="42">
        <v>0</v>
      </c>
      <c r="G1230" s="42">
        <f t="shared" si="19"/>
        <v>0</v>
      </c>
    </row>
    <row r="1231" spans="1:7" ht="25.5" x14ac:dyDescent="0.25">
      <c r="A1231" s="34">
        <v>99829</v>
      </c>
      <c r="B1231" s="31" t="s">
        <v>2072</v>
      </c>
      <c r="C1231" s="32" t="s">
        <v>10</v>
      </c>
      <c r="D1231" s="42">
        <v>0</v>
      </c>
      <c r="E1231" s="42">
        <v>0</v>
      </c>
      <c r="F1231" s="42">
        <v>0.18</v>
      </c>
      <c r="G1231" s="42">
        <f t="shared" si="19"/>
        <v>0.18</v>
      </c>
    </row>
    <row r="1232" spans="1:7" ht="25.5" x14ac:dyDescent="0.25">
      <c r="A1232" s="34">
        <v>99830</v>
      </c>
      <c r="B1232" s="31" t="s">
        <v>2073</v>
      </c>
      <c r="C1232" s="32" t="s">
        <v>10</v>
      </c>
      <c r="D1232" s="42">
        <v>0</v>
      </c>
      <c r="E1232" s="42">
        <v>0</v>
      </c>
      <c r="F1232" s="42">
        <v>0.01</v>
      </c>
      <c r="G1232" s="42">
        <f t="shared" si="19"/>
        <v>0.01</v>
      </c>
    </row>
    <row r="1233" spans="1:7" ht="25.5" x14ac:dyDescent="0.25">
      <c r="A1233" s="34">
        <v>99831</v>
      </c>
      <c r="B1233" s="31" t="s">
        <v>2074</v>
      </c>
      <c r="C1233" s="32" t="s">
        <v>10</v>
      </c>
      <c r="D1233" s="42">
        <v>0</v>
      </c>
      <c r="E1233" s="42">
        <v>0</v>
      </c>
      <c r="F1233" s="42">
        <v>0.12</v>
      </c>
      <c r="G1233" s="42">
        <f t="shared" si="19"/>
        <v>0.12</v>
      </c>
    </row>
    <row r="1234" spans="1:7" ht="25.5" x14ac:dyDescent="0.25">
      <c r="A1234" s="34">
        <v>99832</v>
      </c>
      <c r="B1234" s="31" t="s">
        <v>2075</v>
      </c>
      <c r="C1234" s="32" t="s">
        <v>10</v>
      </c>
      <c r="D1234" s="42">
        <v>0</v>
      </c>
      <c r="E1234" s="42">
        <v>0</v>
      </c>
      <c r="F1234" s="42">
        <v>0</v>
      </c>
      <c r="G1234" s="42">
        <f t="shared" si="19"/>
        <v>0</v>
      </c>
    </row>
    <row r="1235" spans="1:7" ht="25.5" x14ac:dyDescent="0.25">
      <c r="A1235" s="34">
        <v>100637</v>
      </c>
      <c r="B1235" s="31" t="s">
        <v>2076</v>
      </c>
      <c r="C1235" s="32" t="s">
        <v>10</v>
      </c>
      <c r="D1235" s="42">
        <v>0</v>
      </c>
      <c r="E1235" s="42">
        <v>0</v>
      </c>
      <c r="F1235" s="42">
        <v>154.68</v>
      </c>
      <c r="G1235" s="42">
        <f t="shared" si="19"/>
        <v>154.68</v>
      </c>
    </row>
    <row r="1236" spans="1:7" ht="25.5" x14ac:dyDescent="0.25">
      <c r="A1236" s="34">
        <v>100638</v>
      </c>
      <c r="B1236" s="31" t="s">
        <v>2077</v>
      </c>
      <c r="C1236" s="32" t="s">
        <v>10</v>
      </c>
      <c r="D1236" s="42">
        <v>0</v>
      </c>
      <c r="E1236" s="42">
        <v>0</v>
      </c>
      <c r="F1236" s="42">
        <v>24.37</v>
      </c>
      <c r="G1236" s="42">
        <f t="shared" si="19"/>
        <v>24.37</v>
      </c>
    </row>
    <row r="1237" spans="1:7" ht="25.5" x14ac:dyDescent="0.25">
      <c r="A1237" s="34">
        <v>100639</v>
      </c>
      <c r="B1237" s="31" t="s">
        <v>2078</v>
      </c>
      <c r="C1237" s="32" t="s">
        <v>10</v>
      </c>
      <c r="D1237" s="42">
        <v>0</v>
      </c>
      <c r="E1237" s="42">
        <v>0</v>
      </c>
      <c r="F1237" s="42">
        <v>193.5</v>
      </c>
      <c r="G1237" s="42">
        <f t="shared" si="19"/>
        <v>193.5</v>
      </c>
    </row>
    <row r="1238" spans="1:7" ht="25.5" x14ac:dyDescent="0.25">
      <c r="A1238" s="34">
        <v>100640</v>
      </c>
      <c r="B1238" s="31" t="s">
        <v>2079</v>
      </c>
      <c r="C1238" s="32" t="s">
        <v>10</v>
      </c>
      <c r="D1238" s="42">
        <v>4190.3999999999996</v>
      </c>
      <c r="E1238" s="42">
        <v>0</v>
      </c>
      <c r="F1238" s="42">
        <v>0</v>
      </c>
      <c r="G1238" s="42">
        <f t="shared" si="19"/>
        <v>4190.3999999999996</v>
      </c>
    </row>
    <row r="1239" spans="1:7" x14ac:dyDescent="0.25">
      <c r="A1239" s="34">
        <v>100643</v>
      </c>
      <c r="B1239" s="31" t="s">
        <v>2080</v>
      </c>
      <c r="C1239" s="32" t="s">
        <v>10</v>
      </c>
      <c r="D1239" s="42">
        <v>0</v>
      </c>
      <c r="E1239" s="42">
        <v>0</v>
      </c>
      <c r="F1239" s="42">
        <v>316.94</v>
      </c>
      <c r="G1239" s="42">
        <f t="shared" si="19"/>
        <v>316.94</v>
      </c>
    </row>
    <row r="1240" spans="1:7" x14ac:dyDescent="0.25">
      <c r="A1240" s="34">
        <v>100644</v>
      </c>
      <c r="B1240" s="31" t="s">
        <v>2081</v>
      </c>
      <c r="C1240" s="32" t="s">
        <v>10</v>
      </c>
      <c r="D1240" s="42">
        <v>0</v>
      </c>
      <c r="E1240" s="42">
        <v>0</v>
      </c>
      <c r="F1240" s="42">
        <v>57.05</v>
      </c>
      <c r="G1240" s="42">
        <f t="shared" si="19"/>
        <v>57.05</v>
      </c>
    </row>
    <row r="1241" spans="1:7" x14ac:dyDescent="0.25">
      <c r="A1241" s="34">
        <v>100645</v>
      </c>
      <c r="B1241" s="31" t="s">
        <v>2082</v>
      </c>
      <c r="C1241" s="32" t="s">
        <v>10</v>
      </c>
      <c r="D1241" s="42">
        <v>0</v>
      </c>
      <c r="E1241" s="42">
        <v>0</v>
      </c>
      <c r="F1241" s="42">
        <v>509.49</v>
      </c>
      <c r="G1241" s="42">
        <f t="shared" si="19"/>
        <v>509.49</v>
      </c>
    </row>
    <row r="1242" spans="1:7" x14ac:dyDescent="0.25">
      <c r="A1242" s="34">
        <v>100646</v>
      </c>
      <c r="B1242" s="31" t="s">
        <v>2083</v>
      </c>
      <c r="C1242" s="32" t="s">
        <v>10</v>
      </c>
      <c r="D1242" s="42">
        <v>5238</v>
      </c>
      <c r="E1242" s="42">
        <v>0</v>
      </c>
      <c r="F1242" s="42">
        <v>0</v>
      </c>
      <c r="G1242" s="42">
        <f t="shared" si="19"/>
        <v>5238</v>
      </c>
    </row>
    <row r="1243" spans="1:7" ht="25.5" x14ac:dyDescent="0.25">
      <c r="A1243" s="34">
        <v>102270</v>
      </c>
      <c r="B1243" s="31" t="s">
        <v>2084</v>
      </c>
      <c r="C1243" s="32" t="s">
        <v>10</v>
      </c>
      <c r="D1243" s="42">
        <v>0</v>
      </c>
      <c r="E1243" s="42">
        <v>0</v>
      </c>
      <c r="F1243" s="42">
        <v>0.57999999999999996</v>
      </c>
      <c r="G1243" s="42">
        <f t="shared" si="19"/>
        <v>0.57999999999999996</v>
      </c>
    </row>
    <row r="1244" spans="1:7" ht="25.5" x14ac:dyDescent="0.25">
      <c r="A1244" s="34">
        <v>102271</v>
      </c>
      <c r="B1244" s="31" t="s">
        <v>2085</v>
      </c>
      <c r="C1244" s="32" t="s">
        <v>10</v>
      </c>
      <c r="D1244" s="42">
        <v>0</v>
      </c>
      <c r="E1244" s="42">
        <v>0</v>
      </c>
      <c r="F1244" s="42">
        <v>0.06</v>
      </c>
      <c r="G1244" s="42">
        <f t="shared" si="19"/>
        <v>0.06</v>
      </c>
    </row>
    <row r="1245" spans="1:7" ht="25.5" x14ac:dyDescent="0.25">
      <c r="A1245" s="34">
        <v>102272</v>
      </c>
      <c r="B1245" s="31" t="s">
        <v>2086</v>
      </c>
      <c r="C1245" s="32" t="s">
        <v>10</v>
      </c>
      <c r="D1245" s="42">
        <v>0</v>
      </c>
      <c r="E1245" s="42">
        <v>0</v>
      </c>
      <c r="F1245" s="42">
        <v>0.73</v>
      </c>
      <c r="G1245" s="42">
        <f t="shared" si="19"/>
        <v>0.73</v>
      </c>
    </row>
    <row r="1246" spans="1:7" ht="25.5" x14ac:dyDescent="0.25">
      <c r="A1246" s="34">
        <v>102273</v>
      </c>
      <c r="B1246" s="31" t="s">
        <v>2087</v>
      </c>
      <c r="C1246" s="32" t="s">
        <v>10</v>
      </c>
      <c r="D1246" s="42">
        <v>0</v>
      </c>
      <c r="E1246" s="42">
        <v>0</v>
      </c>
      <c r="F1246" s="42">
        <v>0</v>
      </c>
      <c r="G1246" s="42">
        <f t="shared" si="19"/>
        <v>0</v>
      </c>
    </row>
    <row r="1247" spans="1:7" x14ac:dyDescent="0.25">
      <c r="A1247" s="34">
        <v>102809</v>
      </c>
      <c r="B1247" s="31" t="s">
        <v>2088</v>
      </c>
      <c r="C1247" s="32" t="s">
        <v>10</v>
      </c>
      <c r="D1247" s="42">
        <v>16.59</v>
      </c>
      <c r="E1247" s="42">
        <v>0</v>
      </c>
      <c r="F1247" s="42">
        <v>0</v>
      </c>
      <c r="G1247" s="42">
        <f t="shared" si="19"/>
        <v>16.59</v>
      </c>
    </row>
    <row r="1248" spans="1:7" ht="38.25" x14ac:dyDescent="0.25">
      <c r="A1248" s="34">
        <v>102815</v>
      </c>
      <c r="B1248" s="31" t="s">
        <v>2089</v>
      </c>
      <c r="C1248" s="32" t="s">
        <v>10</v>
      </c>
      <c r="D1248" s="42">
        <v>0</v>
      </c>
      <c r="E1248" s="42">
        <v>0</v>
      </c>
      <c r="F1248" s="42">
        <v>0</v>
      </c>
      <c r="G1248" s="42">
        <f t="shared" si="19"/>
        <v>0</v>
      </c>
    </row>
    <row r="1249" spans="1:7" ht="25.5" x14ac:dyDescent="0.25">
      <c r="A1249" s="34">
        <v>102826</v>
      </c>
      <c r="B1249" s="31" t="s">
        <v>2090</v>
      </c>
      <c r="C1249" s="32" t="s">
        <v>10</v>
      </c>
      <c r="D1249" s="42">
        <v>0</v>
      </c>
      <c r="E1249" s="42">
        <v>0</v>
      </c>
      <c r="F1249" s="42">
        <v>0</v>
      </c>
      <c r="G1249" s="42">
        <f t="shared" si="19"/>
        <v>0</v>
      </c>
    </row>
    <row r="1250" spans="1:7" ht="25.5" x14ac:dyDescent="0.25">
      <c r="A1250" s="34">
        <v>102832</v>
      </c>
      <c r="B1250" s="31" t="s">
        <v>2091</v>
      </c>
      <c r="C1250" s="32" t="s">
        <v>10</v>
      </c>
      <c r="D1250" s="42">
        <v>0</v>
      </c>
      <c r="E1250" s="42">
        <v>0</v>
      </c>
      <c r="F1250" s="42">
        <v>0</v>
      </c>
      <c r="G1250" s="42">
        <f t="shared" si="19"/>
        <v>0</v>
      </c>
    </row>
    <row r="1251" spans="1:7" ht="25.5" x14ac:dyDescent="0.25">
      <c r="A1251" s="34">
        <v>102843</v>
      </c>
      <c r="B1251" s="31" t="s">
        <v>2092</v>
      </c>
      <c r="C1251" s="32" t="s">
        <v>10</v>
      </c>
      <c r="D1251" s="42">
        <v>130.94999999999999</v>
      </c>
      <c r="E1251" s="42">
        <v>0</v>
      </c>
      <c r="F1251" s="42">
        <v>0</v>
      </c>
      <c r="G1251" s="42">
        <f t="shared" si="19"/>
        <v>130.94999999999999</v>
      </c>
    </row>
    <row r="1252" spans="1:7" ht="25.5" x14ac:dyDescent="0.25">
      <c r="A1252" s="34">
        <v>102849</v>
      </c>
      <c r="B1252" s="31" t="s">
        <v>2093</v>
      </c>
      <c r="C1252" s="32" t="s">
        <v>10</v>
      </c>
      <c r="D1252" s="42">
        <v>64.02</v>
      </c>
      <c r="E1252" s="42">
        <v>0</v>
      </c>
      <c r="F1252" s="42">
        <v>0</v>
      </c>
      <c r="G1252" s="42">
        <f t="shared" si="19"/>
        <v>64.02</v>
      </c>
    </row>
    <row r="1253" spans="1:7" ht="25.5" x14ac:dyDescent="0.25">
      <c r="A1253" s="34">
        <v>102855</v>
      </c>
      <c r="B1253" s="31" t="s">
        <v>2094</v>
      </c>
      <c r="C1253" s="32" t="s">
        <v>10</v>
      </c>
      <c r="D1253" s="42">
        <v>64.02</v>
      </c>
      <c r="E1253" s="42">
        <v>0</v>
      </c>
      <c r="F1253" s="42">
        <v>0</v>
      </c>
      <c r="G1253" s="42">
        <f t="shared" si="19"/>
        <v>64.02</v>
      </c>
    </row>
    <row r="1254" spans="1:7" ht="25.5" x14ac:dyDescent="0.25">
      <c r="A1254" s="34">
        <v>102861</v>
      </c>
      <c r="B1254" s="31" t="s">
        <v>2095</v>
      </c>
      <c r="C1254" s="32" t="s">
        <v>10</v>
      </c>
      <c r="D1254" s="42">
        <v>0</v>
      </c>
      <c r="E1254" s="42">
        <v>0</v>
      </c>
      <c r="F1254" s="42">
        <v>0</v>
      </c>
      <c r="G1254" s="42">
        <f t="shared" si="19"/>
        <v>0</v>
      </c>
    </row>
    <row r="1255" spans="1:7" ht="25.5" x14ac:dyDescent="0.25">
      <c r="A1255" s="34">
        <v>102867</v>
      </c>
      <c r="B1255" s="31" t="s">
        <v>2096</v>
      </c>
      <c r="C1255" s="32" t="s">
        <v>10</v>
      </c>
      <c r="D1255" s="42">
        <v>0</v>
      </c>
      <c r="E1255" s="42">
        <v>0</v>
      </c>
      <c r="F1255" s="42">
        <v>0</v>
      </c>
      <c r="G1255" s="42">
        <f t="shared" si="19"/>
        <v>0</v>
      </c>
    </row>
    <row r="1256" spans="1:7" ht="25.5" x14ac:dyDescent="0.25">
      <c r="A1256" s="34">
        <v>102873</v>
      </c>
      <c r="B1256" s="31" t="s">
        <v>2097</v>
      </c>
      <c r="C1256" s="32" t="s">
        <v>10</v>
      </c>
      <c r="D1256" s="42">
        <v>116.34</v>
      </c>
      <c r="E1256" s="42">
        <v>0</v>
      </c>
      <c r="F1256" s="42">
        <v>0</v>
      </c>
      <c r="G1256" s="42">
        <f t="shared" si="19"/>
        <v>116.34</v>
      </c>
    </row>
    <row r="1257" spans="1:7" ht="25.5" x14ac:dyDescent="0.25">
      <c r="A1257" s="34">
        <v>102879</v>
      </c>
      <c r="B1257" s="31" t="s">
        <v>2098</v>
      </c>
      <c r="C1257" s="32" t="s">
        <v>10</v>
      </c>
      <c r="D1257" s="42">
        <v>174.6</v>
      </c>
      <c r="E1257" s="42">
        <v>0</v>
      </c>
      <c r="F1257" s="42">
        <v>0</v>
      </c>
      <c r="G1257" s="42">
        <f t="shared" si="19"/>
        <v>174.6</v>
      </c>
    </row>
    <row r="1258" spans="1:7" x14ac:dyDescent="0.25">
      <c r="A1258" s="34">
        <v>102885</v>
      </c>
      <c r="B1258" s="31" t="s">
        <v>2099</v>
      </c>
      <c r="C1258" s="32" t="s">
        <v>10</v>
      </c>
      <c r="D1258" s="42">
        <v>0</v>
      </c>
      <c r="E1258" s="42">
        <v>0</v>
      </c>
      <c r="F1258" s="42">
        <v>0</v>
      </c>
      <c r="G1258" s="42">
        <f t="shared" si="19"/>
        <v>0</v>
      </c>
    </row>
    <row r="1259" spans="1:7" ht="25.5" x14ac:dyDescent="0.25">
      <c r="A1259" s="34">
        <v>102891</v>
      </c>
      <c r="B1259" s="31" t="s">
        <v>2100</v>
      </c>
      <c r="C1259" s="32" t="s">
        <v>10</v>
      </c>
      <c r="D1259" s="42">
        <v>0</v>
      </c>
      <c r="E1259" s="42">
        <v>0</v>
      </c>
      <c r="F1259" s="42">
        <v>0</v>
      </c>
      <c r="G1259" s="42">
        <f t="shared" si="19"/>
        <v>0</v>
      </c>
    </row>
    <row r="1260" spans="1:7" s="15" customFormat="1" ht="25.5" x14ac:dyDescent="0.25">
      <c r="A1260" s="34">
        <v>102897</v>
      </c>
      <c r="B1260" s="31" t="s">
        <v>2101</v>
      </c>
      <c r="C1260" s="32" t="s">
        <v>10</v>
      </c>
      <c r="D1260" s="42">
        <v>87.47</v>
      </c>
      <c r="E1260" s="42">
        <v>0</v>
      </c>
      <c r="F1260" s="42">
        <v>0</v>
      </c>
      <c r="G1260" s="42">
        <f t="shared" si="19"/>
        <v>87.47</v>
      </c>
    </row>
    <row r="1261" spans="1:7" s="15" customFormat="1" ht="25.5" x14ac:dyDescent="0.25">
      <c r="A1261" s="34">
        <v>102903</v>
      </c>
      <c r="B1261" s="31" t="s">
        <v>2102</v>
      </c>
      <c r="C1261" s="32" t="s">
        <v>10</v>
      </c>
      <c r="D1261" s="42">
        <v>11.34</v>
      </c>
      <c r="E1261" s="42">
        <v>0</v>
      </c>
      <c r="F1261" s="42">
        <v>0</v>
      </c>
      <c r="G1261" s="42">
        <f t="shared" si="19"/>
        <v>11.34</v>
      </c>
    </row>
    <row r="1262" spans="1:7" s="15" customFormat="1" x14ac:dyDescent="0.25">
      <c r="A1262" s="34">
        <v>102909</v>
      </c>
      <c r="B1262" s="31" t="s">
        <v>2103</v>
      </c>
      <c r="C1262" s="32" t="s">
        <v>10</v>
      </c>
      <c r="D1262" s="42">
        <v>0</v>
      </c>
      <c r="E1262" s="42">
        <v>0</v>
      </c>
      <c r="F1262" s="42">
        <v>0</v>
      </c>
      <c r="G1262" s="42">
        <f t="shared" si="19"/>
        <v>0</v>
      </c>
    </row>
    <row r="1263" spans="1:7" s="15" customFormat="1" x14ac:dyDescent="0.25">
      <c r="A1263" s="34">
        <v>102915</v>
      </c>
      <c r="B1263" s="31" t="s">
        <v>2104</v>
      </c>
      <c r="C1263" s="32" t="s">
        <v>10</v>
      </c>
      <c r="D1263" s="42">
        <v>0</v>
      </c>
      <c r="E1263" s="42">
        <v>0</v>
      </c>
      <c r="F1263" s="42">
        <v>0</v>
      </c>
      <c r="G1263" s="42">
        <f t="shared" si="19"/>
        <v>0</v>
      </c>
    </row>
    <row r="1264" spans="1:7" s="15" customFormat="1" ht="38.25" x14ac:dyDescent="0.25">
      <c r="A1264" s="34">
        <v>102927</v>
      </c>
      <c r="B1264" s="31" t="s">
        <v>2105</v>
      </c>
      <c r="C1264" s="32" t="s">
        <v>10</v>
      </c>
      <c r="D1264" s="42">
        <v>0</v>
      </c>
      <c r="E1264" s="42">
        <v>0</v>
      </c>
      <c r="F1264" s="42">
        <v>0</v>
      </c>
      <c r="G1264" s="42">
        <f t="shared" si="19"/>
        <v>0</v>
      </c>
    </row>
    <row r="1265" spans="1:7" s="15" customFormat="1" ht="38.25" x14ac:dyDescent="0.25">
      <c r="A1265" s="34">
        <v>102933</v>
      </c>
      <c r="B1265" s="31" t="s">
        <v>2106</v>
      </c>
      <c r="C1265" s="32" t="s">
        <v>10</v>
      </c>
      <c r="D1265" s="42">
        <v>0</v>
      </c>
      <c r="E1265" s="42">
        <v>0</v>
      </c>
      <c r="F1265" s="42">
        <v>0</v>
      </c>
      <c r="G1265" s="42">
        <f t="shared" si="19"/>
        <v>0</v>
      </c>
    </row>
    <row r="1266" spans="1:7" s="15" customFormat="1" x14ac:dyDescent="0.25">
      <c r="A1266" s="34">
        <v>102939</v>
      </c>
      <c r="B1266" s="31" t="s">
        <v>2107</v>
      </c>
      <c r="C1266" s="32" t="s">
        <v>10</v>
      </c>
      <c r="D1266" s="42">
        <v>0</v>
      </c>
      <c r="E1266" s="42">
        <v>0</v>
      </c>
      <c r="F1266" s="42">
        <v>0</v>
      </c>
      <c r="G1266" s="42">
        <f t="shared" si="19"/>
        <v>0</v>
      </c>
    </row>
    <row r="1267" spans="1:7" s="15" customFormat="1" ht="25.5" x14ac:dyDescent="0.25">
      <c r="A1267" s="34">
        <v>102945</v>
      </c>
      <c r="B1267" s="31" t="s">
        <v>2108</v>
      </c>
      <c r="C1267" s="32" t="s">
        <v>10</v>
      </c>
      <c r="D1267" s="42">
        <v>0</v>
      </c>
      <c r="E1267" s="42">
        <v>0</v>
      </c>
      <c r="F1267" s="42">
        <v>0</v>
      </c>
      <c r="G1267" s="42">
        <f t="shared" si="19"/>
        <v>0</v>
      </c>
    </row>
    <row r="1268" spans="1:7" s="15" customFormat="1" ht="25.5" x14ac:dyDescent="0.25">
      <c r="A1268" s="34">
        <v>102951</v>
      </c>
      <c r="B1268" s="31" t="s">
        <v>2109</v>
      </c>
      <c r="C1268" s="32" t="s">
        <v>10</v>
      </c>
      <c r="D1268" s="42">
        <v>0</v>
      </c>
      <c r="E1268" s="42">
        <v>0</v>
      </c>
      <c r="F1268" s="42">
        <v>0</v>
      </c>
      <c r="G1268" s="42">
        <f t="shared" si="19"/>
        <v>0</v>
      </c>
    </row>
    <row r="1269" spans="1:7" s="15" customFormat="1" ht="38.25" x14ac:dyDescent="0.25">
      <c r="A1269" s="34">
        <v>102957</v>
      </c>
      <c r="B1269" s="31" t="s">
        <v>2110</v>
      </c>
      <c r="C1269" s="32" t="s">
        <v>10</v>
      </c>
      <c r="D1269" s="42">
        <v>49.64</v>
      </c>
      <c r="E1269" s="42">
        <v>0</v>
      </c>
      <c r="F1269" s="42">
        <v>0</v>
      </c>
      <c r="G1269" s="42">
        <f t="shared" si="19"/>
        <v>49.64</v>
      </c>
    </row>
    <row r="1270" spans="1:7" s="15" customFormat="1" ht="25.5" x14ac:dyDescent="0.25">
      <c r="A1270" s="34">
        <v>102963</v>
      </c>
      <c r="B1270" s="31" t="s">
        <v>2111</v>
      </c>
      <c r="C1270" s="32" t="s">
        <v>10</v>
      </c>
      <c r="D1270" s="42">
        <v>82.46</v>
      </c>
      <c r="E1270" s="42">
        <v>0</v>
      </c>
      <c r="F1270" s="42">
        <v>0</v>
      </c>
      <c r="G1270" s="42">
        <f t="shared" si="19"/>
        <v>82.46</v>
      </c>
    </row>
    <row r="1271" spans="1:7" s="15" customFormat="1" ht="25.5" x14ac:dyDescent="0.25">
      <c r="A1271" s="34">
        <v>102969</v>
      </c>
      <c r="B1271" s="31" t="s">
        <v>2112</v>
      </c>
      <c r="C1271" s="32" t="s">
        <v>10</v>
      </c>
      <c r="D1271" s="42">
        <v>0</v>
      </c>
      <c r="E1271" s="42">
        <v>0</v>
      </c>
      <c r="F1271" s="42">
        <v>0</v>
      </c>
      <c r="G1271" s="42">
        <f t="shared" si="19"/>
        <v>0</v>
      </c>
    </row>
    <row r="1272" spans="1:7" s="15" customFormat="1" ht="25.5" x14ac:dyDescent="0.25">
      <c r="A1272" s="34">
        <v>102985</v>
      </c>
      <c r="B1272" s="31" t="s">
        <v>2113</v>
      </c>
      <c r="C1272" s="32" t="s">
        <v>10</v>
      </c>
      <c r="D1272" s="42">
        <v>2.91</v>
      </c>
      <c r="E1272" s="42">
        <v>0</v>
      </c>
      <c r="F1272" s="42">
        <v>0</v>
      </c>
      <c r="G1272" s="42">
        <f t="shared" si="19"/>
        <v>2.91</v>
      </c>
    </row>
    <row r="1273" spans="1:7" s="15" customFormat="1" ht="38.25" x14ac:dyDescent="0.25">
      <c r="A1273" s="34">
        <v>103156</v>
      </c>
      <c r="B1273" s="31" t="s">
        <v>2114</v>
      </c>
      <c r="C1273" s="32" t="s">
        <v>10</v>
      </c>
      <c r="D1273" s="42">
        <v>0</v>
      </c>
      <c r="E1273" s="42">
        <v>0</v>
      </c>
      <c r="F1273" s="42">
        <v>0</v>
      </c>
      <c r="G1273" s="42">
        <f t="shared" si="19"/>
        <v>0</v>
      </c>
    </row>
    <row r="1274" spans="1:7" s="15" customFormat="1" ht="25.5" x14ac:dyDescent="0.25">
      <c r="A1274" s="34">
        <v>103162</v>
      </c>
      <c r="B1274" s="31" t="s">
        <v>2115</v>
      </c>
      <c r="C1274" s="32" t="s">
        <v>10</v>
      </c>
      <c r="D1274" s="42">
        <v>0</v>
      </c>
      <c r="E1274" s="42">
        <v>0</v>
      </c>
      <c r="F1274" s="42">
        <v>0</v>
      </c>
      <c r="G1274" s="42">
        <f t="shared" si="19"/>
        <v>0</v>
      </c>
    </row>
    <row r="1275" spans="1:7" s="15" customFormat="1" ht="38.25" x14ac:dyDescent="0.25">
      <c r="A1275" s="34">
        <v>103168</v>
      </c>
      <c r="B1275" s="31" t="s">
        <v>2116</v>
      </c>
      <c r="C1275" s="32" t="s">
        <v>10</v>
      </c>
      <c r="D1275" s="42">
        <v>0</v>
      </c>
      <c r="E1275" s="42">
        <v>0</v>
      </c>
      <c r="F1275" s="42">
        <v>0</v>
      </c>
      <c r="G1275" s="42">
        <f t="shared" si="19"/>
        <v>0</v>
      </c>
    </row>
    <row r="1276" spans="1:7" s="15" customFormat="1" ht="38.25" x14ac:dyDescent="0.25">
      <c r="A1276" s="34">
        <v>103174</v>
      </c>
      <c r="B1276" s="31" t="s">
        <v>2117</v>
      </c>
      <c r="C1276" s="32" t="s">
        <v>10</v>
      </c>
      <c r="D1276" s="42">
        <v>0</v>
      </c>
      <c r="E1276" s="42">
        <v>0</v>
      </c>
      <c r="F1276" s="42">
        <v>0</v>
      </c>
      <c r="G1276" s="42">
        <f t="shared" si="19"/>
        <v>0</v>
      </c>
    </row>
    <row r="1277" spans="1:7" s="15" customFormat="1" ht="38.25" x14ac:dyDescent="0.25">
      <c r="A1277" s="34">
        <v>103180</v>
      </c>
      <c r="B1277" s="31" t="s">
        <v>2118</v>
      </c>
      <c r="C1277" s="32" t="s">
        <v>10</v>
      </c>
      <c r="D1277" s="42">
        <v>0</v>
      </c>
      <c r="E1277" s="42">
        <v>0</v>
      </c>
      <c r="F1277" s="42">
        <v>0</v>
      </c>
      <c r="G1277" s="42">
        <f t="shared" si="19"/>
        <v>0</v>
      </c>
    </row>
    <row r="1278" spans="1:7" s="15" customFormat="1" ht="25.5" x14ac:dyDescent="0.25">
      <c r="A1278" s="34">
        <v>103223</v>
      </c>
      <c r="B1278" s="31" t="s">
        <v>2119</v>
      </c>
      <c r="C1278" s="32" t="s">
        <v>10</v>
      </c>
      <c r="D1278" s="42">
        <v>34.1</v>
      </c>
      <c r="E1278" s="42">
        <v>0</v>
      </c>
      <c r="F1278" s="42">
        <v>0</v>
      </c>
      <c r="G1278" s="42">
        <f t="shared" si="19"/>
        <v>34.1</v>
      </c>
    </row>
    <row r="1279" spans="1:7" s="15" customFormat="1" ht="38.25" x14ac:dyDescent="0.25">
      <c r="A1279" s="34">
        <v>103229</v>
      </c>
      <c r="B1279" s="31" t="s">
        <v>2120</v>
      </c>
      <c r="C1279" s="32" t="s">
        <v>10</v>
      </c>
      <c r="D1279" s="42">
        <v>56.45</v>
      </c>
      <c r="E1279" s="42">
        <v>0</v>
      </c>
      <c r="F1279" s="42">
        <v>0</v>
      </c>
      <c r="G1279" s="42">
        <f t="shared" si="19"/>
        <v>56.45</v>
      </c>
    </row>
    <row r="1280" spans="1:7" s="15" customFormat="1" ht="38.25" x14ac:dyDescent="0.25">
      <c r="A1280" s="34">
        <v>103235</v>
      </c>
      <c r="B1280" s="31" t="s">
        <v>2121</v>
      </c>
      <c r="C1280" s="32" t="s">
        <v>10</v>
      </c>
      <c r="D1280" s="42">
        <v>149.80000000000001</v>
      </c>
      <c r="E1280" s="42">
        <v>0</v>
      </c>
      <c r="F1280" s="42">
        <v>0</v>
      </c>
      <c r="G1280" s="42">
        <f t="shared" si="19"/>
        <v>149.80000000000001</v>
      </c>
    </row>
    <row r="1281" spans="1:7" s="15" customFormat="1" ht="38.25" x14ac:dyDescent="0.25">
      <c r="A1281" s="34">
        <v>103241</v>
      </c>
      <c r="B1281" s="31" t="s">
        <v>2122</v>
      </c>
      <c r="C1281" s="32" t="s">
        <v>10</v>
      </c>
      <c r="D1281" s="42">
        <v>0</v>
      </c>
      <c r="E1281" s="42">
        <v>0</v>
      </c>
      <c r="F1281" s="42">
        <v>0</v>
      </c>
      <c r="G1281" s="42">
        <f t="shared" si="19"/>
        <v>0</v>
      </c>
    </row>
    <row r="1282" spans="1:7" s="15" customFormat="1" ht="25.5" x14ac:dyDescent="0.25">
      <c r="A1282" s="34">
        <v>103660</v>
      </c>
      <c r="B1282" s="31" t="s">
        <v>10487</v>
      </c>
      <c r="C1282" s="32" t="s">
        <v>10</v>
      </c>
      <c r="D1282" s="42">
        <v>10.35</v>
      </c>
      <c r="E1282" s="42">
        <v>0</v>
      </c>
      <c r="F1282" s="42">
        <v>0</v>
      </c>
      <c r="G1282" s="42">
        <f t="shared" si="19"/>
        <v>10.35</v>
      </c>
    </row>
    <row r="1283" spans="1:7" s="15" customFormat="1" ht="25.5" x14ac:dyDescent="0.25">
      <c r="A1283" s="34">
        <v>103666</v>
      </c>
      <c r="B1283" s="31" t="s">
        <v>10488</v>
      </c>
      <c r="C1283" s="32" t="s">
        <v>10</v>
      </c>
      <c r="D1283" s="42">
        <v>90.32</v>
      </c>
      <c r="E1283" s="42">
        <v>0</v>
      </c>
      <c r="F1283" s="42">
        <v>0</v>
      </c>
      <c r="G1283" s="42">
        <f t="shared" ref="G1283:G1296" si="20">SUM(D1283:F1283)</f>
        <v>90.32</v>
      </c>
    </row>
    <row r="1284" spans="1:7" s="15" customFormat="1" ht="38.25" x14ac:dyDescent="0.25">
      <c r="A1284" s="34">
        <v>103792</v>
      </c>
      <c r="B1284" s="31" t="s">
        <v>10489</v>
      </c>
      <c r="C1284" s="32" t="s">
        <v>10</v>
      </c>
      <c r="D1284" s="42">
        <v>0</v>
      </c>
      <c r="E1284" s="42">
        <v>0</v>
      </c>
      <c r="F1284" s="42">
        <v>0</v>
      </c>
      <c r="G1284" s="42">
        <f t="shared" si="20"/>
        <v>0</v>
      </c>
    </row>
    <row r="1285" spans="1:7" s="15" customFormat="1" ht="38.25" x14ac:dyDescent="0.25">
      <c r="A1285" s="34">
        <v>103937</v>
      </c>
      <c r="B1285" s="31" t="s">
        <v>10490</v>
      </c>
      <c r="C1285" s="32" t="s">
        <v>10</v>
      </c>
      <c r="D1285" s="42">
        <v>0</v>
      </c>
      <c r="E1285" s="42">
        <v>0</v>
      </c>
      <c r="F1285" s="42">
        <v>0</v>
      </c>
      <c r="G1285" s="42">
        <f t="shared" si="20"/>
        <v>0</v>
      </c>
    </row>
    <row r="1286" spans="1:7" s="15" customFormat="1" ht="38.25" x14ac:dyDescent="0.25">
      <c r="A1286" s="34">
        <v>103943</v>
      </c>
      <c r="B1286" s="31" t="s">
        <v>10491</v>
      </c>
      <c r="C1286" s="32" t="s">
        <v>10</v>
      </c>
      <c r="D1286" s="42">
        <v>0</v>
      </c>
      <c r="E1286" s="42">
        <v>0</v>
      </c>
      <c r="F1286" s="42">
        <v>0</v>
      </c>
      <c r="G1286" s="42">
        <f t="shared" si="20"/>
        <v>0</v>
      </c>
    </row>
    <row r="1287" spans="1:7" s="15" customFormat="1" ht="25.5" x14ac:dyDescent="0.25">
      <c r="A1287" s="34">
        <v>104087</v>
      </c>
      <c r="B1287" s="31" t="s">
        <v>10492</v>
      </c>
      <c r="C1287" s="32" t="s">
        <v>10</v>
      </c>
      <c r="D1287" s="42">
        <v>0</v>
      </c>
      <c r="E1287" s="42">
        <v>0</v>
      </c>
      <c r="F1287" s="42">
        <v>0.05</v>
      </c>
      <c r="G1287" s="42">
        <f t="shared" si="20"/>
        <v>0.05</v>
      </c>
    </row>
    <row r="1288" spans="1:7" s="15" customFormat="1" ht="25.5" x14ac:dyDescent="0.25">
      <c r="A1288" s="34">
        <v>104088</v>
      </c>
      <c r="B1288" s="31" t="s">
        <v>10493</v>
      </c>
      <c r="C1288" s="32" t="s">
        <v>10</v>
      </c>
      <c r="D1288" s="42">
        <v>0</v>
      </c>
      <c r="E1288" s="42">
        <v>0</v>
      </c>
      <c r="F1288" s="42">
        <v>0.06</v>
      </c>
      <c r="G1288" s="42">
        <f t="shared" si="20"/>
        <v>0.06</v>
      </c>
    </row>
    <row r="1289" spans="1:7" s="15" customFormat="1" ht="25.5" x14ac:dyDescent="0.25">
      <c r="A1289" s="34">
        <v>104089</v>
      </c>
      <c r="B1289" s="31" t="s">
        <v>10494</v>
      </c>
      <c r="C1289" s="32" t="s">
        <v>10</v>
      </c>
      <c r="D1289" s="42">
        <v>0</v>
      </c>
      <c r="E1289" s="42">
        <v>0</v>
      </c>
      <c r="F1289" s="42">
        <v>7.0000000000000007E-2</v>
      </c>
      <c r="G1289" s="42">
        <f t="shared" si="20"/>
        <v>7.0000000000000007E-2</v>
      </c>
    </row>
    <row r="1290" spans="1:7" s="15" customFormat="1" ht="25.5" x14ac:dyDescent="0.25">
      <c r="A1290" s="34">
        <v>104090</v>
      </c>
      <c r="B1290" s="31" t="s">
        <v>10495</v>
      </c>
      <c r="C1290" s="32" t="s">
        <v>10</v>
      </c>
      <c r="D1290" s="42">
        <v>0</v>
      </c>
      <c r="E1290" s="42">
        <v>0</v>
      </c>
      <c r="F1290" s="42">
        <v>0</v>
      </c>
      <c r="G1290" s="42">
        <f t="shared" si="20"/>
        <v>0</v>
      </c>
    </row>
    <row r="1291" spans="1:7" s="15" customFormat="1" ht="25.5" x14ac:dyDescent="0.25">
      <c r="A1291" s="34">
        <v>104093</v>
      </c>
      <c r="B1291" s="31" t="s">
        <v>10496</v>
      </c>
      <c r="C1291" s="32" t="s">
        <v>10</v>
      </c>
      <c r="D1291" s="42">
        <v>0</v>
      </c>
      <c r="E1291" s="42">
        <v>0</v>
      </c>
      <c r="F1291" s="42">
        <v>0.08</v>
      </c>
      <c r="G1291" s="42">
        <f t="shared" si="20"/>
        <v>0.08</v>
      </c>
    </row>
    <row r="1292" spans="1:7" s="15" customFormat="1" ht="25.5" x14ac:dyDescent="0.25">
      <c r="A1292" s="34">
        <v>104094</v>
      </c>
      <c r="B1292" s="31" t="s">
        <v>10497</v>
      </c>
      <c r="C1292" s="32" t="s">
        <v>10</v>
      </c>
      <c r="D1292" s="42">
        <v>0</v>
      </c>
      <c r="E1292" s="42">
        <v>0</v>
      </c>
      <c r="F1292" s="42">
        <v>0.09</v>
      </c>
      <c r="G1292" s="42">
        <f t="shared" si="20"/>
        <v>0.09</v>
      </c>
    </row>
    <row r="1293" spans="1:7" s="15" customFormat="1" ht="25.5" x14ac:dyDescent="0.25">
      <c r="A1293" s="34">
        <v>104095</v>
      </c>
      <c r="B1293" s="31" t="s">
        <v>10498</v>
      </c>
      <c r="C1293" s="32" t="s">
        <v>10</v>
      </c>
      <c r="D1293" s="42">
        <v>0</v>
      </c>
      <c r="E1293" s="42">
        <v>0</v>
      </c>
      <c r="F1293" s="42">
        <v>0.1</v>
      </c>
      <c r="G1293" s="42">
        <f t="shared" si="20"/>
        <v>0.1</v>
      </c>
    </row>
    <row r="1294" spans="1:7" ht="25.5" x14ac:dyDescent="0.25">
      <c r="A1294" s="34">
        <v>104096</v>
      </c>
      <c r="B1294" s="31" t="s">
        <v>10499</v>
      </c>
      <c r="C1294" s="32" t="s">
        <v>10</v>
      </c>
      <c r="D1294" s="42">
        <v>0</v>
      </c>
      <c r="E1294" s="42">
        <v>0</v>
      </c>
      <c r="F1294" s="42">
        <v>0</v>
      </c>
      <c r="G1294" s="42">
        <f t="shared" si="20"/>
        <v>0</v>
      </c>
    </row>
    <row r="1295" spans="1:7" s="15" customFormat="1" ht="25.5" x14ac:dyDescent="0.25">
      <c r="A1295" s="34">
        <v>104519</v>
      </c>
      <c r="B1295" s="31" t="s">
        <v>10500</v>
      </c>
      <c r="C1295" s="32" t="s">
        <v>10</v>
      </c>
      <c r="D1295" s="42">
        <v>0</v>
      </c>
      <c r="E1295" s="42">
        <v>0</v>
      </c>
      <c r="F1295" s="42">
        <v>0</v>
      </c>
      <c r="G1295" s="42">
        <f t="shared" si="20"/>
        <v>0</v>
      </c>
    </row>
    <row r="1296" spans="1:7" s="15" customFormat="1" ht="25.5" x14ac:dyDescent="0.25">
      <c r="A1296" s="34">
        <v>92259</v>
      </c>
      <c r="B1296" s="31" t="s">
        <v>2123</v>
      </c>
      <c r="C1296" s="32" t="s">
        <v>8</v>
      </c>
      <c r="D1296" s="42">
        <v>398.41</v>
      </c>
      <c r="E1296" s="42">
        <v>126.86</v>
      </c>
      <c r="F1296" s="42">
        <v>52.2</v>
      </c>
      <c r="G1296" s="42">
        <f t="shared" si="20"/>
        <v>577.47</v>
      </c>
    </row>
    <row r="1297" spans="1:7" s="15" customFormat="1" ht="25.5" x14ac:dyDescent="0.25">
      <c r="A1297" s="34">
        <v>92260</v>
      </c>
      <c r="B1297" s="31" t="s">
        <v>2124</v>
      </c>
      <c r="C1297" s="32" t="s">
        <v>8</v>
      </c>
      <c r="D1297" s="42">
        <v>417.3</v>
      </c>
      <c r="E1297" s="42">
        <v>184.39</v>
      </c>
      <c r="F1297" s="42">
        <v>52.2</v>
      </c>
      <c r="G1297" s="42">
        <f t="shared" ref="G1297:G1359" si="21">SUM(D1297:F1297)</f>
        <v>653.8900000000001</v>
      </c>
    </row>
    <row r="1298" spans="1:7" s="15" customFormat="1" ht="25.5" x14ac:dyDescent="0.25">
      <c r="A1298" s="34">
        <v>92261</v>
      </c>
      <c r="B1298" s="31" t="s">
        <v>2125</v>
      </c>
      <c r="C1298" s="32" t="s">
        <v>8</v>
      </c>
      <c r="D1298" s="42">
        <v>435.63</v>
      </c>
      <c r="E1298" s="42">
        <v>240.14</v>
      </c>
      <c r="F1298" s="42">
        <v>52.2</v>
      </c>
      <c r="G1298" s="42">
        <f t="shared" si="21"/>
        <v>727.97</v>
      </c>
    </row>
    <row r="1299" spans="1:7" s="15" customFormat="1" ht="25.5" x14ac:dyDescent="0.25">
      <c r="A1299" s="34">
        <v>92262</v>
      </c>
      <c r="B1299" s="31" t="s">
        <v>2126</v>
      </c>
      <c r="C1299" s="32" t="s">
        <v>8</v>
      </c>
      <c r="D1299" s="42">
        <v>465.16</v>
      </c>
      <c r="E1299" s="42">
        <v>329.91</v>
      </c>
      <c r="F1299" s="42">
        <v>52.2</v>
      </c>
      <c r="G1299" s="42">
        <f t="shared" si="21"/>
        <v>847.2700000000001</v>
      </c>
    </row>
    <row r="1300" spans="1:7" s="15" customFormat="1" ht="25.5" x14ac:dyDescent="0.25">
      <c r="A1300" s="34">
        <v>92539</v>
      </c>
      <c r="B1300" s="31" t="s">
        <v>2127</v>
      </c>
      <c r="C1300" s="32" t="s">
        <v>16</v>
      </c>
      <c r="D1300" s="42">
        <v>79.569999999999993</v>
      </c>
      <c r="E1300" s="42">
        <v>18.98</v>
      </c>
      <c r="F1300" s="42">
        <v>0.03</v>
      </c>
      <c r="G1300" s="42">
        <f t="shared" si="21"/>
        <v>98.58</v>
      </c>
    </row>
    <row r="1301" spans="1:7" s="15" customFormat="1" ht="25.5" x14ac:dyDescent="0.25">
      <c r="A1301" s="34">
        <v>92540</v>
      </c>
      <c r="B1301" s="31" t="s">
        <v>2128</v>
      </c>
      <c r="C1301" s="32" t="s">
        <v>16</v>
      </c>
      <c r="D1301" s="42">
        <v>82.88</v>
      </c>
      <c r="E1301" s="42">
        <v>27.14</v>
      </c>
      <c r="F1301" s="42">
        <v>0.03</v>
      </c>
      <c r="G1301" s="42">
        <f t="shared" si="21"/>
        <v>110.05</v>
      </c>
    </row>
    <row r="1302" spans="1:7" s="15" customFormat="1" ht="25.5" x14ac:dyDescent="0.25">
      <c r="A1302" s="34">
        <v>92541</v>
      </c>
      <c r="B1302" s="31" t="s">
        <v>2129</v>
      </c>
      <c r="C1302" s="32" t="s">
        <v>16</v>
      </c>
      <c r="D1302" s="42">
        <v>86.88</v>
      </c>
      <c r="E1302" s="42">
        <v>19.59</v>
      </c>
      <c r="F1302" s="42">
        <v>0.03</v>
      </c>
      <c r="G1302" s="42">
        <f t="shared" si="21"/>
        <v>106.5</v>
      </c>
    </row>
    <row r="1303" spans="1:7" s="15" customFormat="1" ht="25.5" x14ac:dyDescent="0.25">
      <c r="A1303" s="34">
        <v>92542</v>
      </c>
      <c r="B1303" s="31" t="s">
        <v>2130</v>
      </c>
      <c r="C1303" s="32" t="s">
        <v>16</v>
      </c>
      <c r="D1303" s="42">
        <v>100.69</v>
      </c>
      <c r="E1303" s="42">
        <v>28.18</v>
      </c>
      <c r="F1303" s="42">
        <v>0.03</v>
      </c>
      <c r="G1303" s="42">
        <f t="shared" si="21"/>
        <v>128.9</v>
      </c>
    </row>
    <row r="1304" spans="1:7" s="15" customFormat="1" ht="38.25" x14ac:dyDescent="0.25">
      <c r="A1304" s="34">
        <v>92543</v>
      </c>
      <c r="B1304" s="31" t="s">
        <v>2131</v>
      </c>
      <c r="C1304" s="32" t="s">
        <v>16</v>
      </c>
      <c r="D1304" s="42">
        <v>25.63</v>
      </c>
      <c r="E1304" s="42">
        <v>4.34</v>
      </c>
      <c r="F1304" s="42">
        <v>0</v>
      </c>
      <c r="G1304" s="42">
        <f t="shared" si="21"/>
        <v>29.97</v>
      </c>
    </row>
    <row r="1305" spans="1:7" s="15" customFormat="1" ht="25.5" x14ac:dyDescent="0.25">
      <c r="A1305" s="34">
        <v>92544</v>
      </c>
      <c r="B1305" s="31" t="s">
        <v>2132</v>
      </c>
      <c r="C1305" s="32" t="s">
        <v>16</v>
      </c>
      <c r="D1305" s="42">
        <v>20.420000000000002</v>
      </c>
      <c r="E1305" s="42">
        <v>3.46</v>
      </c>
      <c r="F1305" s="42">
        <v>0</v>
      </c>
      <c r="G1305" s="42">
        <f t="shared" si="21"/>
        <v>23.880000000000003</v>
      </c>
    </row>
    <row r="1306" spans="1:7" s="15" customFormat="1" ht="25.5" x14ac:dyDescent="0.25">
      <c r="A1306" s="34">
        <v>92545</v>
      </c>
      <c r="B1306" s="31" t="s">
        <v>2133</v>
      </c>
      <c r="C1306" s="32" t="s">
        <v>8</v>
      </c>
      <c r="D1306" s="42">
        <v>863.63</v>
      </c>
      <c r="E1306" s="42">
        <v>342.47</v>
      </c>
      <c r="F1306" s="42">
        <v>52.19</v>
      </c>
      <c r="G1306" s="42">
        <f t="shared" si="21"/>
        <v>1258.29</v>
      </c>
    </row>
    <row r="1307" spans="1:7" s="15" customFormat="1" ht="25.5" x14ac:dyDescent="0.25">
      <c r="A1307" s="34">
        <v>92546</v>
      </c>
      <c r="B1307" s="31" t="s">
        <v>2134</v>
      </c>
      <c r="C1307" s="32" t="s">
        <v>8</v>
      </c>
      <c r="D1307" s="42">
        <v>1048.75</v>
      </c>
      <c r="E1307" s="42">
        <v>450.27</v>
      </c>
      <c r="F1307" s="42">
        <v>52.19</v>
      </c>
      <c r="G1307" s="42">
        <f t="shared" si="21"/>
        <v>1551.21</v>
      </c>
    </row>
    <row r="1308" spans="1:7" s="15" customFormat="1" ht="25.5" x14ac:dyDescent="0.25">
      <c r="A1308" s="34">
        <v>92547</v>
      </c>
      <c r="B1308" s="31" t="s">
        <v>2135</v>
      </c>
      <c r="C1308" s="32" t="s">
        <v>8</v>
      </c>
      <c r="D1308" s="42">
        <v>1142.56</v>
      </c>
      <c r="E1308" s="42">
        <v>450.26</v>
      </c>
      <c r="F1308" s="42">
        <v>52.19</v>
      </c>
      <c r="G1308" s="42">
        <f t="shared" si="21"/>
        <v>1645.01</v>
      </c>
    </row>
    <row r="1309" spans="1:7" s="15" customFormat="1" ht="25.5" x14ac:dyDescent="0.25">
      <c r="A1309" s="34">
        <v>92548</v>
      </c>
      <c r="B1309" s="31" t="s">
        <v>2136</v>
      </c>
      <c r="C1309" s="32" t="s">
        <v>8</v>
      </c>
      <c r="D1309" s="42">
        <v>1273.8</v>
      </c>
      <c r="E1309" s="42">
        <v>507.78</v>
      </c>
      <c r="F1309" s="42">
        <v>52.19</v>
      </c>
      <c r="G1309" s="42">
        <f t="shared" si="21"/>
        <v>1833.77</v>
      </c>
    </row>
    <row r="1310" spans="1:7" s="15" customFormat="1" ht="25.5" x14ac:dyDescent="0.25">
      <c r="A1310" s="34">
        <v>92549</v>
      </c>
      <c r="B1310" s="31" t="s">
        <v>2137</v>
      </c>
      <c r="C1310" s="32" t="s">
        <v>8</v>
      </c>
      <c r="D1310" s="42">
        <v>1517.57</v>
      </c>
      <c r="E1310" s="42">
        <v>723.38</v>
      </c>
      <c r="F1310" s="42">
        <v>52.19</v>
      </c>
      <c r="G1310" s="42">
        <f t="shared" si="21"/>
        <v>2293.14</v>
      </c>
    </row>
    <row r="1311" spans="1:7" s="15" customFormat="1" ht="25.5" x14ac:dyDescent="0.25">
      <c r="A1311" s="34">
        <v>92550</v>
      </c>
      <c r="B1311" s="31" t="s">
        <v>2138</v>
      </c>
      <c r="C1311" s="32" t="s">
        <v>8</v>
      </c>
      <c r="D1311" s="42">
        <v>1962.63</v>
      </c>
      <c r="E1311" s="42">
        <v>779.12</v>
      </c>
      <c r="F1311" s="42">
        <v>52.19</v>
      </c>
      <c r="G1311" s="42">
        <f t="shared" si="21"/>
        <v>2793.94</v>
      </c>
    </row>
    <row r="1312" spans="1:7" s="15" customFormat="1" ht="25.5" x14ac:dyDescent="0.25">
      <c r="A1312" s="34">
        <v>92551</v>
      </c>
      <c r="B1312" s="31" t="s">
        <v>2139</v>
      </c>
      <c r="C1312" s="32" t="s">
        <v>8</v>
      </c>
      <c r="D1312" s="42">
        <v>2083.46</v>
      </c>
      <c r="E1312" s="42">
        <v>779.12</v>
      </c>
      <c r="F1312" s="42">
        <v>52.19</v>
      </c>
      <c r="G1312" s="42">
        <f t="shared" si="21"/>
        <v>2914.77</v>
      </c>
    </row>
    <row r="1313" spans="1:7" s="15" customFormat="1" ht="25.5" x14ac:dyDescent="0.25">
      <c r="A1313" s="34">
        <v>92552</v>
      </c>
      <c r="B1313" s="31" t="s">
        <v>2140</v>
      </c>
      <c r="C1313" s="32" t="s">
        <v>8</v>
      </c>
      <c r="D1313" s="42">
        <v>2252.4</v>
      </c>
      <c r="E1313" s="42">
        <v>868.88</v>
      </c>
      <c r="F1313" s="42">
        <v>52.19</v>
      </c>
      <c r="G1313" s="42">
        <f t="shared" si="21"/>
        <v>3173.4700000000003</v>
      </c>
    </row>
    <row r="1314" spans="1:7" s="15" customFormat="1" ht="25.5" x14ac:dyDescent="0.25">
      <c r="A1314" s="34">
        <v>92553</v>
      </c>
      <c r="B1314" s="31" t="s">
        <v>2141</v>
      </c>
      <c r="C1314" s="32" t="s">
        <v>8</v>
      </c>
      <c r="D1314" s="42">
        <v>2507.52</v>
      </c>
      <c r="E1314" s="42">
        <v>1084.48</v>
      </c>
      <c r="F1314" s="42">
        <v>52.19</v>
      </c>
      <c r="G1314" s="42">
        <f t="shared" si="21"/>
        <v>3644.19</v>
      </c>
    </row>
    <row r="1315" spans="1:7" s="15" customFormat="1" ht="25.5" x14ac:dyDescent="0.25">
      <c r="A1315" s="34">
        <v>92554</v>
      </c>
      <c r="B1315" s="31" t="s">
        <v>2142</v>
      </c>
      <c r="C1315" s="32" t="s">
        <v>8</v>
      </c>
      <c r="D1315" s="42">
        <v>2646.13</v>
      </c>
      <c r="E1315" s="42">
        <v>1084.48</v>
      </c>
      <c r="F1315" s="42">
        <v>52.19</v>
      </c>
      <c r="G1315" s="42">
        <f t="shared" si="21"/>
        <v>3782.8</v>
      </c>
    </row>
    <row r="1316" spans="1:7" s="15" customFormat="1" ht="38.25" x14ac:dyDescent="0.25">
      <c r="A1316" s="34">
        <v>92555</v>
      </c>
      <c r="B1316" s="31" t="s">
        <v>2143</v>
      </c>
      <c r="C1316" s="32" t="s">
        <v>8</v>
      </c>
      <c r="D1316" s="42">
        <v>845.07</v>
      </c>
      <c r="E1316" s="42">
        <v>342.47</v>
      </c>
      <c r="F1316" s="42">
        <v>52.19</v>
      </c>
      <c r="G1316" s="42">
        <f t="shared" si="21"/>
        <v>1239.73</v>
      </c>
    </row>
    <row r="1317" spans="1:7" s="15" customFormat="1" ht="38.25" x14ac:dyDescent="0.25">
      <c r="A1317" s="34">
        <v>92556</v>
      </c>
      <c r="B1317" s="31" t="s">
        <v>2144</v>
      </c>
      <c r="C1317" s="32" t="s">
        <v>8</v>
      </c>
      <c r="D1317" s="42">
        <v>1016.23</v>
      </c>
      <c r="E1317" s="42">
        <v>450.27</v>
      </c>
      <c r="F1317" s="42">
        <v>52.19</v>
      </c>
      <c r="G1317" s="42">
        <f t="shared" si="21"/>
        <v>1518.69</v>
      </c>
    </row>
    <row r="1318" spans="1:7" s="15" customFormat="1" ht="38.25" x14ac:dyDescent="0.25">
      <c r="A1318" s="34">
        <v>92557</v>
      </c>
      <c r="B1318" s="31" t="s">
        <v>2145</v>
      </c>
      <c r="C1318" s="32" t="s">
        <v>8</v>
      </c>
      <c r="D1318" s="42">
        <v>1110.03</v>
      </c>
      <c r="E1318" s="42">
        <v>450.26</v>
      </c>
      <c r="F1318" s="42">
        <v>52.19</v>
      </c>
      <c r="G1318" s="42">
        <f t="shared" si="21"/>
        <v>1612.48</v>
      </c>
    </row>
    <row r="1319" spans="1:7" s="15" customFormat="1" ht="38.25" x14ac:dyDescent="0.25">
      <c r="A1319" s="34">
        <v>92558</v>
      </c>
      <c r="B1319" s="31" t="s">
        <v>2146</v>
      </c>
      <c r="C1319" s="32" t="s">
        <v>8</v>
      </c>
      <c r="D1319" s="42">
        <v>1255.24</v>
      </c>
      <c r="E1319" s="42">
        <v>507.78</v>
      </c>
      <c r="F1319" s="42">
        <v>52.19</v>
      </c>
      <c r="G1319" s="42">
        <f t="shared" si="21"/>
        <v>1815.21</v>
      </c>
    </row>
    <row r="1320" spans="1:7" s="15" customFormat="1" ht="38.25" x14ac:dyDescent="0.25">
      <c r="A1320" s="34">
        <v>92559</v>
      </c>
      <c r="B1320" s="31" t="s">
        <v>2147</v>
      </c>
      <c r="C1320" s="32" t="s">
        <v>8</v>
      </c>
      <c r="D1320" s="42">
        <v>1483</v>
      </c>
      <c r="E1320" s="42">
        <v>723.39</v>
      </c>
      <c r="F1320" s="42">
        <v>52.19</v>
      </c>
      <c r="G1320" s="42">
        <f t="shared" si="21"/>
        <v>2258.58</v>
      </c>
    </row>
    <row r="1321" spans="1:7" s="15" customFormat="1" ht="38.25" x14ac:dyDescent="0.25">
      <c r="A1321" s="34">
        <v>92560</v>
      </c>
      <c r="B1321" s="31" t="s">
        <v>2148</v>
      </c>
      <c r="C1321" s="32" t="s">
        <v>8</v>
      </c>
      <c r="D1321" s="42">
        <v>1915.56</v>
      </c>
      <c r="E1321" s="42">
        <v>779.12</v>
      </c>
      <c r="F1321" s="42">
        <v>52.19</v>
      </c>
      <c r="G1321" s="42">
        <f t="shared" si="21"/>
        <v>2746.87</v>
      </c>
    </row>
    <row r="1322" spans="1:7" s="15" customFormat="1" ht="38.25" x14ac:dyDescent="0.25">
      <c r="A1322" s="34">
        <v>92561</v>
      </c>
      <c r="B1322" s="31" t="s">
        <v>2149</v>
      </c>
      <c r="C1322" s="32" t="s">
        <v>8</v>
      </c>
      <c r="D1322" s="42">
        <v>2037.67</v>
      </c>
      <c r="E1322" s="42">
        <v>779.12</v>
      </c>
      <c r="F1322" s="42">
        <v>52.19</v>
      </c>
      <c r="G1322" s="42">
        <f t="shared" si="21"/>
        <v>2868.98</v>
      </c>
    </row>
    <row r="1323" spans="1:7" s="15" customFormat="1" ht="38.25" x14ac:dyDescent="0.25">
      <c r="A1323" s="34">
        <v>92562</v>
      </c>
      <c r="B1323" s="31" t="s">
        <v>2150</v>
      </c>
      <c r="C1323" s="32" t="s">
        <v>8</v>
      </c>
      <c r="D1323" s="42">
        <v>2174.09</v>
      </c>
      <c r="E1323" s="42">
        <v>868.88</v>
      </c>
      <c r="F1323" s="42">
        <v>52.19</v>
      </c>
      <c r="G1323" s="42">
        <f t="shared" si="21"/>
        <v>3095.1600000000003</v>
      </c>
    </row>
    <row r="1324" spans="1:7" s="15" customFormat="1" ht="38.25" x14ac:dyDescent="0.25">
      <c r="A1324" s="34">
        <v>92563</v>
      </c>
      <c r="B1324" s="31" t="s">
        <v>2151</v>
      </c>
      <c r="C1324" s="32" t="s">
        <v>8</v>
      </c>
      <c r="D1324" s="42">
        <v>2415.9499999999998</v>
      </c>
      <c r="E1324" s="42">
        <v>1084.48</v>
      </c>
      <c r="F1324" s="42">
        <v>52.19</v>
      </c>
      <c r="G1324" s="42">
        <f t="shared" si="21"/>
        <v>3552.62</v>
      </c>
    </row>
    <row r="1325" spans="1:7" s="15" customFormat="1" ht="38.25" x14ac:dyDescent="0.25">
      <c r="A1325" s="34">
        <v>92564</v>
      </c>
      <c r="B1325" s="31" t="s">
        <v>2152</v>
      </c>
      <c r="C1325" s="32" t="s">
        <v>8</v>
      </c>
      <c r="D1325" s="42">
        <v>2533.9699999999998</v>
      </c>
      <c r="E1325" s="42">
        <v>1084.48</v>
      </c>
      <c r="F1325" s="42">
        <v>52.19</v>
      </c>
      <c r="G1325" s="42">
        <f t="shared" si="21"/>
        <v>3670.64</v>
      </c>
    </row>
    <row r="1326" spans="1:7" s="15" customFormat="1" ht="38.25" x14ac:dyDescent="0.25">
      <c r="A1326" s="34">
        <v>92565</v>
      </c>
      <c r="B1326" s="31" t="s">
        <v>226</v>
      </c>
      <c r="C1326" s="32" t="s">
        <v>16</v>
      </c>
      <c r="D1326" s="42">
        <v>35.49</v>
      </c>
      <c r="E1326" s="42">
        <v>12.1</v>
      </c>
      <c r="F1326" s="42">
        <v>0</v>
      </c>
      <c r="G1326" s="42">
        <f t="shared" si="21"/>
        <v>47.59</v>
      </c>
    </row>
    <row r="1327" spans="1:7" ht="38.25" x14ac:dyDescent="0.25">
      <c r="A1327" s="34">
        <v>92566</v>
      </c>
      <c r="B1327" s="31" t="s">
        <v>227</v>
      </c>
      <c r="C1327" s="32" t="s">
        <v>16</v>
      </c>
      <c r="D1327" s="42">
        <v>25.42</v>
      </c>
      <c r="E1327" s="42">
        <v>4.55</v>
      </c>
      <c r="F1327" s="42">
        <v>0</v>
      </c>
      <c r="G1327" s="42">
        <f t="shared" si="21"/>
        <v>29.970000000000002</v>
      </c>
    </row>
    <row r="1328" spans="1:7" ht="38.25" x14ac:dyDescent="0.25">
      <c r="A1328" s="34">
        <v>92567</v>
      </c>
      <c r="B1328" s="31" t="s">
        <v>228</v>
      </c>
      <c r="C1328" s="32" t="s">
        <v>16</v>
      </c>
      <c r="D1328" s="42">
        <v>33.799999999999997</v>
      </c>
      <c r="E1328" s="42">
        <v>9.01</v>
      </c>
      <c r="F1328" s="42">
        <v>0</v>
      </c>
      <c r="G1328" s="42">
        <f t="shared" si="21"/>
        <v>42.809999999999995</v>
      </c>
    </row>
    <row r="1329" spans="1:7" ht="38.25" x14ac:dyDescent="0.25">
      <c r="A1329" s="34">
        <v>100379</v>
      </c>
      <c r="B1329" s="31" t="s">
        <v>2153</v>
      </c>
      <c r="C1329" s="32" t="s">
        <v>16</v>
      </c>
      <c r="D1329" s="42">
        <v>35.49</v>
      </c>
      <c r="E1329" s="42">
        <v>12.1</v>
      </c>
      <c r="F1329" s="42">
        <v>0</v>
      </c>
      <c r="G1329" s="42">
        <f t="shared" si="21"/>
        <v>47.59</v>
      </c>
    </row>
    <row r="1330" spans="1:7" ht="38.25" x14ac:dyDescent="0.25">
      <c r="A1330" s="34">
        <v>100380</v>
      </c>
      <c r="B1330" s="31" t="s">
        <v>2154</v>
      </c>
      <c r="C1330" s="32" t="s">
        <v>16</v>
      </c>
      <c r="D1330" s="42">
        <v>43.02</v>
      </c>
      <c r="E1330" s="42">
        <v>19.420000000000002</v>
      </c>
      <c r="F1330" s="42">
        <v>0.33</v>
      </c>
      <c r="G1330" s="42">
        <f t="shared" si="21"/>
        <v>62.77</v>
      </c>
    </row>
    <row r="1331" spans="1:7" s="19" customFormat="1" ht="38.25" x14ac:dyDescent="0.25">
      <c r="A1331" s="34">
        <v>100381</v>
      </c>
      <c r="B1331" s="31" t="s">
        <v>2155</v>
      </c>
      <c r="C1331" s="32" t="s">
        <v>16</v>
      </c>
      <c r="D1331" s="42">
        <v>46.21</v>
      </c>
      <c r="E1331" s="42">
        <v>24.04</v>
      </c>
      <c r="F1331" s="42">
        <v>0</v>
      </c>
      <c r="G1331" s="42">
        <f t="shared" si="21"/>
        <v>70.25</v>
      </c>
    </row>
    <row r="1332" spans="1:7" ht="38.25" x14ac:dyDescent="0.25">
      <c r="A1332" s="34">
        <v>100383</v>
      </c>
      <c r="B1332" s="31" t="s">
        <v>2156</v>
      </c>
      <c r="C1332" s="32" t="s">
        <v>16</v>
      </c>
      <c r="D1332" s="42">
        <v>26.78</v>
      </c>
      <c r="E1332" s="42">
        <v>5.42</v>
      </c>
      <c r="F1332" s="42">
        <v>0.28000000000000003</v>
      </c>
      <c r="G1332" s="42">
        <f t="shared" si="21"/>
        <v>32.480000000000004</v>
      </c>
    </row>
    <row r="1333" spans="1:7" ht="38.25" x14ac:dyDescent="0.25">
      <c r="A1333" s="34">
        <v>100384</v>
      </c>
      <c r="B1333" s="31" t="s">
        <v>2157</v>
      </c>
      <c r="C1333" s="32" t="s">
        <v>16</v>
      </c>
      <c r="D1333" s="42">
        <v>27.39</v>
      </c>
      <c r="E1333" s="42">
        <v>6.65</v>
      </c>
      <c r="F1333" s="42">
        <v>0</v>
      </c>
      <c r="G1333" s="42">
        <f t="shared" si="21"/>
        <v>34.04</v>
      </c>
    </row>
    <row r="1334" spans="1:7" ht="38.25" x14ac:dyDescent="0.25">
      <c r="A1334" s="34">
        <v>100385</v>
      </c>
      <c r="B1334" s="31" t="s">
        <v>2158</v>
      </c>
      <c r="C1334" s="32" t="s">
        <v>16</v>
      </c>
      <c r="D1334" s="42">
        <v>33.799999999999997</v>
      </c>
      <c r="E1334" s="42">
        <v>9.01</v>
      </c>
      <c r="F1334" s="42">
        <v>0</v>
      </c>
      <c r="G1334" s="42">
        <f t="shared" si="21"/>
        <v>42.809999999999995</v>
      </c>
    </row>
    <row r="1335" spans="1:7" ht="38.25" x14ac:dyDescent="0.25">
      <c r="A1335" s="34">
        <v>100386</v>
      </c>
      <c r="B1335" s="31" t="s">
        <v>2159</v>
      </c>
      <c r="C1335" s="32" t="s">
        <v>16</v>
      </c>
      <c r="D1335" s="42">
        <v>40.71</v>
      </c>
      <c r="E1335" s="42">
        <v>13.83</v>
      </c>
      <c r="F1335" s="42">
        <v>0.39</v>
      </c>
      <c r="G1335" s="42">
        <f t="shared" si="21"/>
        <v>54.93</v>
      </c>
    </row>
    <row r="1336" spans="1:7" ht="38.25" x14ac:dyDescent="0.25">
      <c r="A1336" s="34">
        <v>100387</v>
      </c>
      <c r="B1336" s="31" t="s">
        <v>2160</v>
      </c>
      <c r="C1336" s="32" t="s">
        <v>16</v>
      </c>
      <c r="D1336" s="42">
        <v>49.96</v>
      </c>
      <c r="E1336" s="42">
        <v>17.41</v>
      </c>
      <c r="F1336" s="42">
        <v>0</v>
      </c>
      <c r="G1336" s="42">
        <f t="shared" si="21"/>
        <v>67.37</v>
      </c>
    </row>
    <row r="1337" spans="1:7" s="15" customFormat="1" ht="25.5" x14ac:dyDescent="0.25">
      <c r="A1337" s="34">
        <v>100388</v>
      </c>
      <c r="B1337" s="31" t="s">
        <v>2161</v>
      </c>
      <c r="C1337" s="32" t="s">
        <v>16</v>
      </c>
      <c r="D1337" s="42">
        <v>14.98</v>
      </c>
      <c r="E1337" s="42">
        <v>9.1999999999999993</v>
      </c>
      <c r="F1337" s="42">
        <v>0</v>
      </c>
      <c r="G1337" s="42">
        <f t="shared" si="21"/>
        <v>24.18</v>
      </c>
    </row>
    <row r="1338" spans="1:7" s="15" customFormat="1" ht="25.5" x14ac:dyDescent="0.25">
      <c r="A1338" s="34">
        <v>100389</v>
      </c>
      <c r="B1338" s="31" t="s">
        <v>2162</v>
      </c>
      <c r="C1338" s="32" t="s">
        <v>16</v>
      </c>
      <c r="D1338" s="42">
        <v>11.29</v>
      </c>
      <c r="E1338" s="42">
        <v>9.9700000000000006</v>
      </c>
      <c r="F1338" s="42">
        <v>0</v>
      </c>
      <c r="G1338" s="42">
        <f t="shared" si="21"/>
        <v>21.259999999999998</v>
      </c>
    </row>
    <row r="1339" spans="1:7" s="15" customFormat="1" ht="25.5" x14ac:dyDescent="0.25">
      <c r="A1339" s="34">
        <v>100390</v>
      </c>
      <c r="B1339" s="31" t="s">
        <v>2163</v>
      </c>
      <c r="C1339" s="32" t="s">
        <v>16</v>
      </c>
      <c r="D1339" s="42">
        <v>16.13</v>
      </c>
      <c r="E1339" s="42">
        <v>12.55</v>
      </c>
      <c r="F1339" s="42">
        <v>0.01</v>
      </c>
      <c r="G1339" s="42">
        <f t="shared" si="21"/>
        <v>28.69</v>
      </c>
    </row>
    <row r="1340" spans="1:7" ht="25.5" x14ac:dyDescent="0.25">
      <c r="A1340" s="34">
        <v>100391</v>
      </c>
      <c r="B1340" s="31" t="s">
        <v>2164</v>
      </c>
      <c r="C1340" s="32" t="s">
        <v>16</v>
      </c>
      <c r="D1340" s="42">
        <v>12.1</v>
      </c>
      <c r="E1340" s="42">
        <v>12.17</v>
      </c>
      <c r="F1340" s="42">
        <v>0</v>
      </c>
      <c r="G1340" s="42">
        <f t="shared" si="21"/>
        <v>24.27</v>
      </c>
    </row>
    <row r="1341" spans="1:7" ht="25.5" x14ac:dyDescent="0.25">
      <c r="A1341" s="34">
        <v>100392</v>
      </c>
      <c r="B1341" s="31" t="s">
        <v>2165</v>
      </c>
      <c r="C1341" s="32" t="s">
        <v>16</v>
      </c>
      <c r="D1341" s="42">
        <v>11.85</v>
      </c>
      <c r="E1341" s="42">
        <v>7.19</v>
      </c>
      <c r="F1341" s="42">
        <v>0</v>
      </c>
      <c r="G1341" s="42">
        <f t="shared" si="21"/>
        <v>19.04</v>
      </c>
    </row>
    <row r="1342" spans="1:7" ht="25.5" x14ac:dyDescent="0.25">
      <c r="A1342" s="34">
        <v>100393</v>
      </c>
      <c r="B1342" s="31" t="s">
        <v>2166</v>
      </c>
      <c r="C1342" s="32" t="s">
        <v>16</v>
      </c>
      <c r="D1342" s="42">
        <v>13.12</v>
      </c>
      <c r="E1342" s="42">
        <v>11.3</v>
      </c>
      <c r="F1342" s="42">
        <v>0</v>
      </c>
      <c r="G1342" s="42">
        <f t="shared" si="21"/>
        <v>24.42</v>
      </c>
    </row>
    <row r="1343" spans="1:7" ht="25.5" x14ac:dyDescent="0.25">
      <c r="A1343" s="34">
        <v>100394</v>
      </c>
      <c r="B1343" s="31" t="s">
        <v>2167</v>
      </c>
      <c r="C1343" s="32" t="s">
        <v>16</v>
      </c>
      <c r="D1343" s="42">
        <v>12.76</v>
      </c>
      <c r="E1343" s="42">
        <v>9.82</v>
      </c>
      <c r="F1343" s="42">
        <v>0</v>
      </c>
      <c r="G1343" s="42">
        <f t="shared" si="21"/>
        <v>22.58</v>
      </c>
    </row>
    <row r="1344" spans="1:7" ht="25.5" x14ac:dyDescent="0.25">
      <c r="A1344" s="34">
        <v>100395</v>
      </c>
      <c r="B1344" s="31" t="s">
        <v>2168</v>
      </c>
      <c r="C1344" s="32" t="s">
        <v>16</v>
      </c>
      <c r="D1344" s="42">
        <v>14.3</v>
      </c>
      <c r="E1344" s="42">
        <v>14.64</v>
      </c>
      <c r="F1344" s="42">
        <v>0</v>
      </c>
      <c r="G1344" s="42">
        <f t="shared" si="21"/>
        <v>28.94</v>
      </c>
    </row>
    <row r="1345" spans="1:7" ht="25.5" x14ac:dyDescent="0.25">
      <c r="A1345" s="34">
        <v>94189</v>
      </c>
      <c r="B1345" s="31" t="s">
        <v>2169</v>
      </c>
      <c r="C1345" s="32" t="s">
        <v>16</v>
      </c>
      <c r="D1345" s="42">
        <v>30.26</v>
      </c>
      <c r="E1345" s="42">
        <v>4.5</v>
      </c>
      <c r="F1345" s="42">
        <v>0</v>
      </c>
      <c r="G1345" s="42">
        <f t="shared" si="21"/>
        <v>34.760000000000005</v>
      </c>
    </row>
    <row r="1346" spans="1:7" ht="25.5" x14ac:dyDescent="0.25">
      <c r="A1346" s="34">
        <v>94192</v>
      </c>
      <c r="B1346" s="31" t="s">
        <v>2170</v>
      </c>
      <c r="C1346" s="32" t="s">
        <v>16</v>
      </c>
      <c r="D1346" s="42">
        <v>31.08</v>
      </c>
      <c r="E1346" s="42">
        <v>6.75</v>
      </c>
      <c r="F1346" s="42">
        <v>0</v>
      </c>
      <c r="G1346" s="42">
        <f t="shared" si="21"/>
        <v>37.83</v>
      </c>
    </row>
    <row r="1347" spans="1:7" ht="25.5" x14ac:dyDescent="0.25">
      <c r="A1347" s="34">
        <v>94195</v>
      </c>
      <c r="B1347" s="31" t="s">
        <v>2171</v>
      </c>
      <c r="C1347" s="32" t="s">
        <v>16</v>
      </c>
      <c r="D1347" s="42">
        <v>31.2</v>
      </c>
      <c r="E1347" s="42">
        <v>7.7</v>
      </c>
      <c r="F1347" s="42">
        <v>0</v>
      </c>
      <c r="G1347" s="42">
        <f t="shared" si="21"/>
        <v>38.9</v>
      </c>
    </row>
    <row r="1348" spans="1:7" ht="25.5" x14ac:dyDescent="0.25">
      <c r="A1348" s="34">
        <v>94198</v>
      </c>
      <c r="B1348" s="31" t="s">
        <v>2172</v>
      </c>
      <c r="C1348" s="32" t="s">
        <v>16</v>
      </c>
      <c r="D1348" s="42">
        <v>32.299999999999997</v>
      </c>
      <c r="E1348" s="42">
        <v>10.67</v>
      </c>
      <c r="F1348" s="42">
        <v>0</v>
      </c>
      <c r="G1348" s="42">
        <f t="shared" si="21"/>
        <v>42.97</v>
      </c>
    </row>
    <row r="1349" spans="1:7" ht="25.5" x14ac:dyDescent="0.25">
      <c r="A1349" s="34">
        <v>94201</v>
      </c>
      <c r="B1349" s="31" t="s">
        <v>2173</v>
      </c>
      <c r="C1349" s="32" t="s">
        <v>16</v>
      </c>
      <c r="D1349" s="42">
        <v>43.42</v>
      </c>
      <c r="E1349" s="42">
        <v>12.21</v>
      </c>
      <c r="F1349" s="42">
        <v>0.03</v>
      </c>
      <c r="G1349" s="42">
        <f t="shared" si="21"/>
        <v>55.660000000000004</v>
      </c>
    </row>
    <row r="1350" spans="1:7" ht="25.5" x14ac:dyDescent="0.25">
      <c r="A1350" s="34">
        <v>94204</v>
      </c>
      <c r="B1350" s="31" t="s">
        <v>2174</v>
      </c>
      <c r="C1350" s="32" t="s">
        <v>16</v>
      </c>
      <c r="D1350" s="42">
        <v>45.27</v>
      </c>
      <c r="E1350" s="42">
        <v>17.260000000000002</v>
      </c>
      <c r="F1350" s="42">
        <v>0.03</v>
      </c>
      <c r="G1350" s="42">
        <f t="shared" si="21"/>
        <v>62.56</v>
      </c>
    </row>
    <row r="1351" spans="1:7" x14ac:dyDescent="0.25">
      <c r="A1351" s="34">
        <v>94224</v>
      </c>
      <c r="B1351" s="31" t="s">
        <v>2175</v>
      </c>
      <c r="C1351" s="32" t="s">
        <v>11</v>
      </c>
      <c r="D1351" s="42">
        <v>10.15</v>
      </c>
      <c r="E1351" s="42">
        <v>18.88</v>
      </c>
      <c r="F1351" s="42">
        <v>0.02</v>
      </c>
      <c r="G1351" s="42">
        <f t="shared" si="21"/>
        <v>29.05</v>
      </c>
    </row>
    <row r="1352" spans="1:7" ht="25.5" x14ac:dyDescent="0.25">
      <c r="A1352" s="34">
        <v>94226</v>
      </c>
      <c r="B1352" s="31" t="s">
        <v>2176</v>
      </c>
      <c r="C1352" s="32" t="s">
        <v>16</v>
      </c>
      <c r="D1352" s="42">
        <v>12.43</v>
      </c>
      <c r="E1352" s="42">
        <v>7.63</v>
      </c>
      <c r="F1352" s="42">
        <v>0</v>
      </c>
      <c r="G1352" s="42">
        <f t="shared" si="21"/>
        <v>20.059999999999999</v>
      </c>
    </row>
    <row r="1353" spans="1:7" x14ac:dyDescent="0.25">
      <c r="A1353" s="34">
        <v>94232</v>
      </c>
      <c r="B1353" s="31" t="s">
        <v>2177</v>
      </c>
      <c r="C1353" s="32" t="s">
        <v>8</v>
      </c>
      <c r="D1353" s="42">
        <v>0.91</v>
      </c>
      <c r="E1353" s="42">
        <v>2.5</v>
      </c>
      <c r="F1353" s="42">
        <v>0</v>
      </c>
      <c r="G1353" s="42">
        <f t="shared" si="21"/>
        <v>3.41</v>
      </c>
    </row>
    <row r="1354" spans="1:7" ht="25.5" x14ac:dyDescent="0.25">
      <c r="A1354" s="34">
        <v>94440</v>
      </c>
      <c r="B1354" s="31" t="s">
        <v>2178</v>
      </c>
      <c r="C1354" s="32" t="s">
        <v>16</v>
      </c>
      <c r="D1354" s="42">
        <v>31.2</v>
      </c>
      <c r="E1354" s="42">
        <v>7.7</v>
      </c>
      <c r="F1354" s="42">
        <v>0</v>
      </c>
      <c r="G1354" s="42">
        <f t="shared" si="21"/>
        <v>38.9</v>
      </c>
    </row>
    <row r="1355" spans="1:7" ht="25.5" x14ac:dyDescent="0.25">
      <c r="A1355" s="34">
        <v>94441</v>
      </c>
      <c r="B1355" s="31" t="s">
        <v>2179</v>
      </c>
      <c r="C1355" s="32" t="s">
        <v>16</v>
      </c>
      <c r="D1355" s="42">
        <v>32.299999999999997</v>
      </c>
      <c r="E1355" s="42">
        <v>10.67</v>
      </c>
      <c r="F1355" s="42">
        <v>0</v>
      </c>
      <c r="G1355" s="42">
        <f t="shared" si="21"/>
        <v>42.97</v>
      </c>
    </row>
    <row r="1356" spans="1:7" ht="25.5" x14ac:dyDescent="0.25">
      <c r="A1356" s="34">
        <v>94442</v>
      </c>
      <c r="B1356" s="31" t="s">
        <v>2180</v>
      </c>
      <c r="C1356" s="32" t="s">
        <v>16</v>
      </c>
      <c r="D1356" s="42">
        <v>31.2</v>
      </c>
      <c r="E1356" s="42">
        <v>7.7</v>
      </c>
      <c r="F1356" s="42">
        <v>0</v>
      </c>
      <c r="G1356" s="42">
        <f t="shared" si="21"/>
        <v>38.9</v>
      </c>
    </row>
    <row r="1357" spans="1:7" ht="25.5" x14ac:dyDescent="0.25">
      <c r="A1357" s="34">
        <v>94443</v>
      </c>
      <c r="B1357" s="31" t="s">
        <v>2181</v>
      </c>
      <c r="C1357" s="32" t="s">
        <v>16</v>
      </c>
      <c r="D1357" s="42">
        <v>32.299999999999997</v>
      </c>
      <c r="E1357" s="42">
        <v>10.67</v>
      </c>
      <c r="F1357" s="42">
        <v>0</v>
      </c>
      <c r="G1357" s="42">
        <f t="shared" si="21"/>
        <v>42.97</v>
      </c>
    </row>
    <row r="1358" spans="1:7" ht="25.5" x14ac:dyDescent="0.25">
      <c r="A1358" s="34">
        <v>94445</v>
      </c>
      <c r="B1358" s="31" t="s">
        <v>2182</v>
      </c>
      <c r="C1358" s="32" t="s">
        <v>16</v>
      </c>
      <c r="D1358" s="42">
        <v>43.42</v>
      </c>
      <c r="E1358" s="42">
        <v>12.21</v>
      </c>
      <c r="F1358" s="42">
        <v>0.03</v>
      </c>
      <c r="G1358" s="42">
        <f t="shared" si="21"/>
        <v>55.660000000000004</v>
      </c>
    </row>
    <row r="1359" spans="1:7" ht="25.5" x14ac:dyDescent="0.25">
      <c r="A1359" s="34">
        <v>94446</v>
      </c>
      <c r="B1359" s="31" t="s">
        <v>2183</v>
      </c>
      <c r="C1359" s="32" t="s">
        <v>16</v>
      </c>
      <c r="D1359" s="42">
        <v>45.27</v>
      </c>
      <c r="E1359" s="42">
        <v>17.260000000000002</v>
      </c>
      <c r="F1359" s="42">
        <v>0.03</v>
      </c>
      <c r="G1359" s="42">
        <f t="shared" si="21"/>
        <v>62.56</v>
      </c>
    </row>
    <row r="1360" spans="1:7" ht="25.5" x14ac:dyDescent="0.25">
      <c r="A1360" s="34">
        <v>94447</v>
      </c>
      <c r="B1360" s="31" t="s">
        <v>2184</v>
      </c>
      <c r="C1360" s="32" t="s">
        <v>16</v>
      </c>
      <c r="D1360" s="42">
        <v>43.42</v>
      </c>
      <c r="E1360" s="42">
        <v>12.21</v>
      </c>
      <c r="F1360" s="42">
        <v>0.03</v>
      </c>
      <c r="G1360" s="42">
        <f t="shared" ref="G1360:G1423" si="22">SUM(D1360:F1360)</f>
        <v>55.660000000000004</v>
      </c>
    </row>
    <row r="1361" spans="1:7" ht="25.5" x14ac:dyDescent="0.25">
      <c r="A1361" s="34">
        <v>94448</v>
      </c>
      <c r="B1361" s="31" t="s">
        <v>2185</v>
      </c>
      <c r="C1361" s="32" t="s">
        <v>16</v>
      </c>
      <c r="D1361" s="42">
        <v>45.27</v>
      </c>
      <c r="E1361" s="42">
        <v>17.260000000000002</v>
      </c>
      <c r="F1361" s="42">
        <v>0.03</v>
      </c>
      <c r="G1361" s="42">
        <f t="shared" si="22"/>
        <v>62.56</v>
      </c>
    </row>
    <row r="1362" spans="1:7" ht="38.25" x14ac:dyDescent="0.25">
      <c r="A1362" s="34">
        <v>94207</v>
      </c>
      <c r="B1362" s="31" t="s">
        <v>2186</v>
      </c>
      <c r="C1362" s="32" t="s">
        <v>16</v>
      </c>
      <c r="D1362" s="42">
        <v>41.95</v>
      </c>
      <c r="E1362" s="42">
        <v>5.64</v>
      </c>
      <c r="F1362" s="42">
        <v>0</v>
      </c>
      <c r="G1362" s="42">
        <f t="shared" si="22"/>
        <v>47.59</v>
      </c>
    </row>
    <row r="1363" spans="1:7" ht="38.25" x14ac:dyDescent="0.25">
      <c r="A1363" s="34">
        <v>94210</v>
      </c>
      <c r="B1363" s="31" t="s">
        <v>2187</v>
      </c>
      <c r="C1363" s="32" t="s">
        <v>16</v>
      </c>
      <c r="D1363" s="42">
        <v>44.45</v>
      </c>
      <c r="E1363" s="42">
        <v>6.26</v>
      </c>
      <c r="F1363" s="42">
        <v>0</v>
      </c>
      <c r="G1363" s="42">
        <f t="shared" si="22"/>
        <v>50.71</v>
      </c>
    </row>
    <row r="1364" spans="1:7" ht="25.5" x14ac:dyDescent="0.25">
      <c r="A1364" s="34">
        <v>94218</v>
      </c>
      <c r="B1364" s="31" t="s">
        <v>10501</v>
      </c>
      <c r="C1364" s="32" t="s">
        <v>16</v>
      </c>
      <c r="D1364" s="42">
        <v>117.59</v>
      </c>
      <c r="E1364" s="42">
        <v>6.18</v>
      </c>
      <c r="F1364" s="42">
        <v>0</v>
      </c>
      <c r="G1364" s="42">
        <f t="shared" si="22"/>
        <v>123.77000000000001</v>
      </c>
    </row>
    <row r="1365" spans="1:7" ht="25.5" x14ac:dyDescent="0.25">
      <c r="A1365" s="34">
        <v>94213</v>
      </c>
      <c r="B1365" s="31" t="s">
        <v>2188</v>
      </c>
      <c r="C1365" s="32" t="s">
        <v>16</v>
      </c>
      <c r="D1365" s="42">
        <v>75.78</v>
      </c>
      <c r="E1365" s="42">
        <v>3.9</v>
      </c>
      <c r="F1365" s="42">
        <v>0</v>
      </c>
      <c r="G1365" s="42">
        <f t="shared" si="22"/>
        <v>79.680000000000007</v>
      </c>
    </row>
    <row r="1366" spans="1:7" ht="25.5" x14ac:dyDescent="0.25">
      <c r="A1366" s="34">
        <v>94216</v>
      </c>
      <c r="B1366" s="31" t="s">
        <v>2189</v>
      </c>
      <c r="C1366" s="32" t="s">
        <v>16</v>
      </c>
      <c r="D1366" s="42">
        <v>231.14</v>
      </c>
      <c r="E1366" s="42">
        <v>2.4500000000000002</v>
      </c>
      <c r="F1366" s="42">
        <v>0</v>
      </c>
      <c r="G1366" s="42">
        <f t="shared" si="22"/>
        <v>233.58999999999997</v>
      </c>
    </row>
    <row r="1367" spans="1:7" ht="25.5" x14ac:dyDescent="0.25">
      <c r="A1367" s="34">
        <v>94219</v>
      </c>
      <c r="B1367" s="31" t="s">
        <v>2190</v>
      </c>
      <c r="C1367" s="32" t="s">
        <v>11</v>
      </c>
      <c r="D1367" s="42">
        <v>20.38</v>
      </c>
      <c r="E1367" s="42">
        <v>14.86</v>
      </c>
      <c r="F1367" s="42">
        <v>0.05</v>
      </c>
      <c r="G1367" s="42">
        <f t="shared" si="22"/>
        <v>35.289999999999992</v>
      </c>
    </row>
    <row r="1368" spans="1:7" ht="25.5" x14ac:dyDescent="0.25">
      <c r="A1368" s="34">
        <v>94220</v>
      </c>
      <c r="B1368" s="31" t="s">
        <v>2191</v>
      </c>
      <c r="C1368" s="32" t="s">
        <v>11</v>
      </c>
      <c r="D1368" s="42">
        <v>36.4</v>
      </c>
      <c r="E1368" s="42">
        <v>14.83</v>
      </c>
      <c r="F1368" s="42">
        <v>0.05</v>
      </c>
      <c r="G1368" s="42">
        <f t="shared" si="22"/>
        <v>51.279999999999994</v>
      </c>
    </row>
    <row r="1369" spans="1:7" ht="25.5" x14ac:dyDescent="0.25">
      <c r="A1369" s="34">
        <v>94221</v>
      </c>
      <c r="B1369" s="31" t="s">
        <v>2192</v>
      </c>
      <c r="C1369" s="32" t="s">
        <v>11</v>
      </c>
      <c r="D1369" s="42">
        <v>18.239999999999998</v>
      </c>
      <c r="E1369" s="42">
        <v>8.9700000000000006</v>
      </c>
      <c r="F1369" s="42">
        <v>0.05</v>
      </c>
      <c r="G1369" s="42">
        <f t="shared" si="22"/>
        <v>27.26</v>
      </c>
    </row>
    <row r="1370" spans="1:7" ht="25.5" x14ac:dyDescent="0.25">
      <c r="A1370" s="34">
        <v>94222</v>
      </c>
      <c r="B1370" s="31" t="s">
        <v>2193</v>
      </c>
      <c r="C1370" s="32" t="s">
        <v>11</v>
      </c>
      <c r="D1370" s="42">
        <v>34.25</v>
      </c>
      <c r="E1370" s="42">
        <v>8.9499999999999993</v>
      </c>
      <c r="F1370" s="42">
        <v>0.05</v>
      </c>
      <c r="G1370" s="42">
        <f t="shared" si="22"/>
        <v>43.25</v>
      </c>
    </row>
    <row r="1371" spans="1:7" ht="25.5" x14ac:dyDescent="0.25">
      <c r="A1371" s="34">
        <v>94223</v>
      </c>
      <c r="B1371" s="31" t="s">
        <v>2194</v>
      </c>
      <c r="C1371" s="32" t="s">
        <v>11</v>
      </c>
      <c r="D1371" s="42">
        <v>75.58</v>
      </c>
      <c r="E1371" s="42">
        <v>2.79</v>
      </c>
      <c r="F1371" s="42">
        <v>0</v>
      </c>
      <c r="G1371" s="42">
        <f t="shared" si="22"/>
        <v>78.37</v>
      </c>
    </row>
    <row r="1372" spans="1:7" ht="25.5" x14ac:dyDescent="0.25">
      <c r="A1372" s="34">
        <v>94451</v>
      </c>
      <c r="B1372" s="31" t="s">
        <v>2195</v>
      </c>
      <c r="C1372" s="32" t="s">
        <v>11</v>
      </c>
      <c r="D1372" s="42">
        <v>85.05</v>
      </c>
      <c r="E1372" s="42">
        <v>2.84</v>
      </c>
      <c r="F1372" s="42">
        <v>0</v>
      </c>
      <c r="G1372" s="42">
        <f t="shared" si="22"/>
        <v>87.89</v>
      </c>
    </row>
    <row r="1373" spans="1:7" ht="25.5" x14ac:dyDescent="0.25">
      <c r="A1373" s="34">
        <v>100325</v>
      </c>
      <c r="B1373" s="31" t="s">
        <v>2196</v>
      </c>
      <c r="C1373" s="32" t="s">
        <v>11</v>
      </c>
      <c r="D1373" s="42">
        <v>83.08</v>
      </c>
      <c r="E1373" s="42">
        <v>2.02</v>
      </c>
      <c r="F1373" s="42">
        <v>0</v>
      </c>
      <c r="G1373" s="42">
        <f t="shared" si="22"/>
        <v>85.1</v>
      </c>
    </row>
    <row r="1374" spans="1:7" ht="25.5" x14ac:dyDescent="0.25">
      <c r="A1374" s="34">
        <v>100327</v>
      </c>
      <c r="B1374" s="31" t="s">
        <v>2197</v>
      </c>
      <c r="C1374" s="32" t="s">
        <v>11</v>
      </c>
      <c r="D1374" s="42">
        <v>62.07</v>
      </c>
      <c r="E1374" s="42">
        <v>8.36</v>
      </c>
      <c r="F1374" s="42">
        <v>0</v>
      </c>
      <c r="G1374" s="42">
        <f t="shared" si="22"/>
        <v>70.430000000000007</v>
      </c>
    </row>
    <row r="1375" spans="1:7" ht="25.5" x14ac:dyDescent="0.25">
      <c r="A1375" s="34">
        <v>100328</v>
      </c>
      <c r="B1375" s="31" t="s">
        <v>2198</v>
      </c>
      <c r="C1375" s="32" t="s">
        <v>16</v>
      </c>
      <c r="D1375" s="42">
        <v>8.3800000000000008</v>
      </c>
      <c r="E1375" s="42">
        <v>7.3</v>
      </c>
      <c r="F1375" s="42">
        <v>0</v>
      </c>
      <c r="G1375" s="42">
        <f t="shared" si="22"/>
        <v>15.68</v>
      </c>
    </row>
    <row r="1376" spans="1:7" ht="25.5" x14ac:dyDescent="0.25">
      <c r="A1376" s="34">
        <v>100329</v>
      </c>
      <c r="B1376" s="31" t="s">
        <v>2199</v>
      </c>
      <c r="C1376" s="32" t="s">
        <v>16</v>
      </c>
      <c r="D1376" s="42">
        <v>9.48</v>
      </c>
      <c r="E1376" s="42">
        <v>10.27</v>
      </c>
      <c r="F1376" s="42">
        <v>0</v>
      </c>
      <c r="G1376" s="42">
        <f t="shared" si="22"/>
        <v>19.75</v>
      </c>
    </row>
    <row r="1377" spans="1:8" ht="25.5" x14ac:dyDescent="0.25">
      <c r="A1377" s="34">
        <v>100330</v>
      </c>
      <c r="B1377" s="31" t="s">
        <v>2200</v>
      </c>
      <c r="C1377" s="32" t="s">
        <v>16</v>
      </c>
      <c r="D1377" s="42">
        <v>11.42</v>
      </c>
      <c r="E1377" s="42">
        <v>9.82</v>
      </c>
      <c r="F1377" s="42">
        <v>0</v>
      </c>
      <c r="G1377" s="42">
        <f t="shared" si="22"/>
        <v>21.240000000000002</v>
      </c>
    </row>
    <row r="1378" spans="1:8" ht="25.5" x14ac:dyDescent="0.25">
      <c r="A1378" s="34">
        <v>100331</v>
      </c>
      <c r="B1378" s="31" t="s">
        <v>2201</v>
      </c>
      <c r="C1378" s="32" t="s">
        <v>16</v>
      </c>
      <c r="D1378" s="42">
        <v>13.29</v>
      </c>
      <c r="E1378" s="42">
        <v>14.9</v>
      </c>
      <c r="F1378" s="42">
        <v>0</v>
      </c>
      <c r="G1378" s="42">
        <f t="shared" si="22"/>
        <v>28.189999999999998</v>
      </c>
    </row>
    <row r="1379" spans="1:8" ht="38.25" x14ac:dyDescent="0.25">
      <c r="A1379" s="34">
        <v>100434</v>
      </c>
      <c r="B1379" s="31" t="s">
        <v>2202</v>
      </c>
      <c r="C1379" s="32" t="s">
        <v>11</v>
      </c>
      <c r="D1379" s="42">
        <v>157.31</v>
      </c>
      <c r="E1379" s="42">
        <v>8.81</v>
      </c>
      <c r="F1379" s="42">
        <v>0</v>
      </c>
      <c r="G1379" s="42">
        <f t="shared" si="22"/>
        <v>166.12</v>
      </c>
    </row>
    <row r="1380" spans="1:8" ht="25.5" x14ac:dyDescent="0.25">
      <c r="A1380" s="34">
        <v>100435</v>
      </c>
      <c r="B1380" s="31" t="s">
        <v>2203</v>
      </c>
      <c r="C1380" s="32" t="s">
        <v>11</v>
      </c>
      <c r="D1380" s="42">
        <v>58.19</v>
      </c>
      <c r="E1380" s="42">
        <v>5.88</v>
      </c>
      <c r="F1380" s="42">
        <v>0</v>
      </c>
      <c r="G1380" s="42">
        <f t="shared" si="22"/>
        <v>64.069999999999993</v>
      </c>
    </row>
    <row r="1381" spans="1:8" ht="25.5" x14ac:dyDescent="0.25">
      <c r="A1381" s="34">
        <v>94227</v>
      </c>
      <c r="B1381" s="31" t="s">
        <v>2204</v>
      </c>
      <c r="C1381" s="32" t="s">
        <v>11</v>
      </c>
      <c r="D1381" s="42">
        <v>69.430000000000007</v>
      </c>
      <c r="E1381" s="42">
        <v>10.15</v>
      </c>
      <c r="F1381" s="42">
        <v>0</v>
      </c>
      <c r="G1381" s="42">
        <f t="shared" si="22"/>
        <v>79.580000000000013</v>
      </c>
    </row>
    <row r="1382" spans="1:8" ht="25.5" x14ac:dyDescent="0.25">
      <c r="A1382" s="34">
        <v>94228</v>
      </c>
      <c r="B1382" s="31" t="s">
        <v>2205</v>
      </c>
      <c r="C1382" s="32" t="s">
        <v>11</v>
      </c>
      <c r="D1382" s="42">
        <v>93.38</v>
      </c>
      <c r="E1382" s="42">
        <v>13.84</v>
      </c>
      <c r="F1382" s="42">
        <v>0</v>
      </c>
      <c r="G1382" s="42">
        <f t="shared" si="22"/>
        <v>107.22</v>
      </c>
    </row>
    <row r="1383" spans="1:8" ht="25.5" x14ac:dyDescent="0.25">
      <c r="A1383" s="34">
        <v>94229</v>
      </c>
      <c r="B1383" s="31" t="s">
        <v>2206</v>
      </c>
      <c r="C1383" s="32" t="s">
        <v>11</v>
      </c>
      <c r="D1383" s="42">
        <v>182.5</v>
      </c>
      <c r="E1383" s="42">
        <v>24.73</v>
      </c>
      <c r="F1383" s="42">
        <v>0</v>
      </c>
      <c r="G1383" s="42">
        <f t="shared" si="22"/>
        <v>207.23</v>
      </c>
    </row>
    <row r="1384" spans="1:8" ht="25.5" x14ac:dyDescent="0.25">
      <c r="A1384" s="34">
        <v>94231</v>
      </c>
      <c r="B1384" s="31" t="s">
        <v>2207</v>
      </c>
      <c r="C1384" s="32" t="s">
        <v>11</v>
      </c>
      <c r="D1384" s="42">
        <v>55.86</v>
      </c>
      <c r="E1384" s="42">
        <v>7.01</v>
      </c>
      <c r="F1384" s="42">
        <v>0</v>
      </c>
      <c r="G1384" s="42">
        <f t="shared" si="22"/>
        <v>62.87</v>
      </c>
    </row>
    <row r="1385" spans="1:8" ht="25.5" x14ac:dyDescent="0.25">
      <c r="A1385" s="34">
        <v>94449</v>
      </c>
      <c r="B1385" s="31" t="s">
        <v>2208</v>
      </c>
      <c r="C1385" s="32" t="s">
        <v>16</v>
      </c>
      <c r="D1385" s="42">
        <v>61.52</v>
      </c>
      <c r="E1385" s="42">
        <v>5.64</v>
      </c>
      <c r="F1385" s="42">
        <v>0</v>
      </c>
      <c r="G1385" s="42">
        <f t="shared" si="22"/>
        <v>67.16</v>
      </c>
    </row>
    <row r="1386" spans="1:8" ht="25.5" x14ac:dyDescent="0.25">
      <c r="A1386" s="34">
        <v>92255</v>
      </c>
      <c r="B1386" s="31" t="s">
        <v>2209</v>
      </c>
      <c r="C1386" s="32" t="s">
        <v>8</v>
      </c>
      <c r="D1386" s="42">
        <v>56.29</v>
      </c>
      <c r="E1386" s="42">
        <v>99.34</v>
      </c>
      <c r="F1386" s="42">
        <v>52.23</v>
      </c>
      <c r="G1386" s="42">
        <f t="shared" si="22"/>
        <v>207.85999999999999</v>
      </c>
    </row>
    <row r="1387" spans="1:8" ht="25.5" x14ac:dyDescent="0.25">
      <c r="A1387" s="34">
        <v>92256</v>
      </c>
      <c r="B1387" s="31" t="s">
        <v>2210</v>
      </c>
      <c r="C1387" s="32" t="s">
        <v>8</v>
      </c>
      <c r="D1387" s="42">
        <v>68.91</v>
      </c>
      <c r="E1387" s="42">
        <v>139.88999999999999</v>
      </c>
      <c r="F1387" s="42">
        <v>52.22</v>
      </c>
      <c r="G1387" s="42">
        <f t="shared" si="22"/>
        <v>261.02</v>
      </c>
    </row>
    <row r="1388" spans="1:8" ht="25.5" x14ac:dyDescent="0.25">
      <c r="A1388" s="34">
        <v>92257</v>
      </c>
      <c r="B1388" s="31" t="s">
        <v>2211</v>
      </c>
      <c r="C1388" s="32" t="s">
        <v>8</v>
      </c>
      <c r="D1388" s="42">
        <v>81.42</v>
      </c>
      <c r="E1388" s="42">
        <v>179.93</v>
      </c>
      <c r="F1388" s="42">
        <v>52.22</v>
      </c>
      <c r="G1388" s="42">
        <f t="shared" si="22"/>
        <v>313.57000000000005</v>
      </c>
    </row>
    <row r="1389" spans="1:8" ht="25.5" x14ac:dyDescent="0.25">
      <c r="A1389" s="34">
        <v>92258</v>
      </c>
      <c r="B1389" s="31" t="s">
        <v>2212</v>
      </c>
      <c r="C1389" s="32" t="s">
        <v>8</v>
      </c>
      <c r="D1389" s="42">
        <v>101.59</v>
      </c>
      <c r="E1389" s="42">
        <v>244.27</v>
      </c>
      <c r="F1389" s="42">
        <v>52.21</v>
      </c>
      <c r="G1389" s="42">
        <f t="shared" si="22"/>
        <v>398.07</v>
      </c>
    </row>
    <row r="1390" spans="1:8" ht="25.5" x14ac:dyDescent="0.25">
      <c r="A1390" s="34">
        <v>92568</v>
      </c>
      <c r="B1390" s="31" t="s">
        <v>2213</v>
      </c>
      <c r="C1390" s="32" t="s">
        <v>16</v>
      </c>
      <c r="D1390" s="42">
        <v>136.44</v>
      </c>
      <c r="E1390" s="42">
        <v>11.97</v>
      </c>
      <c r="F1390" s="42">
        <v>0</v>
      </c>
      <c r="G1390" s="42">
        <f t="shared" si="22"/>
        <v>148.41</v>
      </c>
    </row>
    <row r="1391" spans="1:8" ht="25.5" x14ac:dyDescent="0.25">
      <c r="A1391" s="34">
        <v>92569</v>
      </c>
      <c r="B1391" s="31" t="s">
        <v>2214</v>
      </c>
      <c r="C1391" s="32" t="s">
        <v>16</v>
      </c>
      <c r="D1391" s="42">
        <v>77.040000000000006</v>
      </c>
      <c r="E1391" s="42">
        <v>5.19</v>
      </c>
      <c r="F1391" s="42">
        <v>0</v>
      </c>
      <c r="G1391" s="42">
        <f t="shared" si="22"/>
        <v>82.23</v>
      </c>
      <c r="H1391" s="43" t="s">
        <v>9872</v>
      </c>
    </row>
    <row r="1392" spans="1:8" ht="25.5" x14ac:dyDescent="0.25">
      <c r="A1392" s="34">
        <v>92570</v>
      </c>
      <c r="B1392" s="31" t="s">
        <v>2215</v>
      </c>
      <c r="C1392" s="32" t="s">
        <v>16</v>
      </c>
      <c r="D1392" s="42">
        <v>49.33</v>
      </c>
      <c r="E1392" s="42">
        <v>2.44</v>
      </c>
      <c r="F1392" s="42">
        <v>0</v>
      </c>
      <c r="G1392" s="42">
        <f t="shared" si="22"/>
        <v>51.769999999999996</v>
      </c>
    </row>
    <row r="1393" spans="1:7" ht="25.5" x14ac:dyDescent="0.25">
      <c r="A1393" s="34">
        <v>92571</v>
      </c>
      <c r="B1393" s="31" t="s">
        <v>2216</v>
      </c>
      <c r="C1393" s="32" t="s">
        <v>16</v>
      </c>
      <c r="D1393" s="42">
        <v>139.77000000000001</v>
      </c>
      <c r="E1393" s="42">
        <v>18.89</v>
      </c>
      <c r="F1393" s="42">
        <v>0</v>
      </c>
      <c r="G1393" s="42">
        <f t="shared" si="22"/>
        <v>158.66000000000003</v>
      </c>
    </row>
    <row r="1394" spans="1:7" ht="25.5" x14ac:dyDescent="0.25">
      <c r="A1394" s="34">
        <v>92572</v>
      </c>
      <c r="B1394" s="31" t="s">
        <v>2217</v>
      </c>
      <c r="C1394" s="32" t="s">
        <v>16</v>
      </c>
      <c r="D1394" s="42">
        <v>85.06</v>
      </c>
      <c r="E1394" s="42">
        <v>9.61</v>
      </c>
      <c r="F1394" s="42">
        <v>0</v>
      </c>
      <c r="G1394" s="42">
        <f t="shared" si="22"/>
        <v>94.67</v>
      </c>
    </row>
    <row r="1395" spans="1:7" ht="38.25" x14ac:dyDescent="0.25">
      <c r="A1395" s="34">
        <v>92573</v>
      </c>
      <c r="B1395" s="31" t="s">
        <v>2218</v>
      </c>
      <c r="C1395" s="32" t="s">
        <v>16</v>
      </c>
      <c r="D1395" s="42">
        <v>50.58</v>
      </c>
      <c r="E1395" s="42">
        <v>5.55</v>
      </c>
      <c r="F1395" s="42">
        <v>0</v>
      </c>
      <c r="G1395" s="42">
        <f t="shared" si="22"/>
        <v>56.129999999999995</v>
      </c>
    </row>
    <row r="1396" spans="1:7" ht="25.5" x14ac:dyDescent="0.25">
      <c r="A1396" s="34">
        <v>92574</v>
      </c>
      <c r="B1396" s="31" t="s">
        <v>2219</v>
      </c>
      <c r="C1396" s="32" t="s">
        <v>16</v>
      </c>
      <c r="D1396" s="42">
        <v>137.94999999999999</v>
      </c>
      <c r="E1396" s="42">
        <v>12.99</v>
      </c>
      <c r="F1396" s="42">
        <v>0</v>
      </c>
      <c r="G1396" s="42">
        <f t="shared" si="22"/>
        <v>150.94</v>
      </c>
    </row>
    <row r="1397" spans="1:7" ht="25.5" x14ac:dyDescent="0.25">
      <c r="A1397" s="34">
        <v>92575</v>
      </c>
      <c r="B1397" s="31" t="s">
        <v>2220</v>
      </c>
      <c r="C1397" s="32" t="s">
        <v>16</v>
      </c>
      <c r="D1397" s="42">
        <v>70.180000000000007</v>
      </c>
      <c r="E1397" s="42">
        <v>5.0999999999999996</v>
      </c>
      <c r="F1397" s="42">
        <v>0</v>
      </c>
      <c r="G1397" s="42">
        <f t="shared" si="22"/>
        <v>75.28</v>
      </c>
    </row>
    <row r="1398" spans="1:7" ht="25.5" x14ac:dyDescent="0.25">
      <c r="A1398" s="34">
        <v>92576</v>
      </c>
      <c r="B1398" s="31" t="s">
        <v>2221</v>
      </c>
      <c r="C1398" s="32" t="s">
        <v>16</v>
      </c>
      <c r="D1398" s="42">
        <v>38.89</v>
      </c>
      <c r="E1398" s="42">
        <v>1.93</v>
      </c>
      <c r="F1398" s="42">
        <v>0</v>
      </c>
      <c r="G1398" s="42">
        <f t="shared" si="22"/>
        <v>40.82</v>
      </c>
    </row>
    <row r="1399" spans="1:7" ht="25.5" x14ac:dyDescent="0.25">
      <c r="A1399" s="34">
        <v>92577</v>
      </c>
      <c r="B1399" s="31" t="s">
        <v>2222</v>
      </c>
      <c r="C1399" s="32" t="s">
        <v>16</v>
      </c>
      <c r="D1399" s="42">
        <v>141.84</v>
      </c>
      <c r="E1399" s="42">
        <v>19.829999999999998</v>
      </c>
      <c r="F1399" s="42">
        <v>0</v>
      </c>
      <c r="G1399" s="42">
        <f t="shared" si="22"/>
        <v>161.67000000000002</v>
      </c>
    </row>
    <row r="1400" spans="1:7" ht="25.5" x14ac:dyDescent="0.25">
      <c r="A1400" s="34">
        <v>92578</v>
      </c>
      <c r="B1400" s="31" t="s">
        <v>2223</v>
      </c>
      <c r="C1400" s="32" t="s">
        <v>16</v>
      </c>
      <c r="D1400" s="42">
        <v>72.239999999999995</v>
      </c>
      <c r="E1400" s="42">
        <v>9.0399999999999991</v>
      </c>
      <c r="F1400" s="42">
        <v>0</v>
      </c>
      <c r="G1400" s="42">
        <f t="shared" si="22"/>
        <v>81.28</v>
      </c>
    </row>
    <row r="1401" spans="1:7" ht="25.5" x14ac:dyDescent="0.25">
      <c r="A1401" s="34">
        <v>92579</v>
      </c>
      <c r="B1401" s="31" t="s">
        <v>2224</v>
      </c>
      <c r="C1401" s="32" t="s">
        <v>16</v>
      </c>
      <c r="D1401" s="42">
        <v>39.89</v>
      </c>
      <c r="E1401" s="42">
        <v>4.42</v>
      </c>
      <c r="F1401" s="42">
        <v>0</v>
      </c>
      <c r="G1401" s="42">
        <f t="shared" si="22"/>
        <v>44.31</v>
      </c>
    </row>
    <row r="1402" spans="1:7" ht="25.5" x14ac:dyDescent="0.25">
      <c r="A1402" s="34">
        <v>92580</v>
      </c>
      <c r="B1402" s="31" t="s">
        <v>2225</v>
      </c>
      <c r="C1402" s="32" t="s">
        <v>16</v>
      </c>
      <c r="D1402" s="42">
        <v>48.58</v>
      </c>
      <c r="E1402" s="42">
        <v>7.09</v>
      </c>
      <c r="F1402" s="42">
        <v>0</v>
      </c>
      <c r="G1402" s="42">
        <f t="shared" si="22"/>
        <v>55.67</v>
      </c>
    </row>
    <row r="1403" spans="1:7" ht="25.5" x14ac:dyDescent="0.25">
      <c r="A1403" s="34">
        <v>92581</v>
      </c>
      <c r="B1403" s="31" t="s">
        <v>2226</v>
      </c>
      <c r="C1403" s="32" t="s">
        <v>16</v>
      </c>
      <c r="D1403" s="42">
        <v>51.48</v>
      </c>
      <c r="E1403" s="42">
        <v>6.49</v>
      </c>
      <c r="F1403" s="42">
        <v>0</v>
      </c>
      <c r="G1403" s="42">
        <f t="shared" si="22"/>
        <v>57.97</v>
      </c>
    </row>
    <row r="1404" spans="1:7" ht="25.5" x14ac:dyDescent="0.25">
      <c r="A1404" s="34">
        <v>92582</v>
      </c>
      <c r="B1404" s="31" t="s">
        <v>229</v>
      </c>
      <c r="C1404" s="32" t="s">
        <v>8</v>
      </c>
      <c r="D1404" s="42">
        <v>617.75</v>
      </c>
      <c r="E1404" s="42">
        <v>137.69</v>
      </c>
      <c r="F1404" s="42">
        <v>52.2</v>
      </c>
      <c r="G1404" s="42">
        <f t="shared" si="22"/>
        <v>807.6400000000001</v>
      </c>
    </row>
    <row r="1405" spans="1:7" ht="25.5" x14ac:dyDescent="0.25">
      <c r="A1405" s="34">
        <v>92584</v>
      </c>
      <c r="B1405" s="31" t="s">
        <v>230</v>
      </c>
      <c r="C1405" s="32" t="s">
        <v>8</v>
      </c>
      <c r="D1405" s="42">
        <v>757.04</v>
      </c>
      <c r="E1405" s="42">
        <v>137.69</v>
      </c>
      <c r="F1405" s="42">
        <v>52.2</v>
      </c>
      <c r="G1405" s="42">
        <f t="shared" si="22"/>
        <v>946.93000000000006</v>
      </c>
    </row>
    <row r="1406" spans="1:7" ht="25.5" x14ac:dyDescent="0.25">
      <c r="A1406" s="34">
        <v>92586</v>
      </c>
      <c r="B1406" s="31" t="s">
        <v>231</v>
      </c>
      <c r="C1406" s="32" t="s">
        <v>8</v>
      </c>
      <c r="D1406" s="42">
        <v>896.32</v>
      </c>
      <c r="E1406" s="42">
        <v>137.68</v>
      </c>
      <c r="F1406" s="42">
        <v>52.2</v>
      </c>
      <c r="G1406" s="42">
        <f t="shared" si="22"/>
        <v>1086.2</v>
      </c>
    </row>
    <row r="1407" spans="1:7" ht="25.5" x14ac:dyDescent="0.25">
      <c r="A1407" s="34">
        <v>92588</v>
      </c>
      <c r="B1407" s="31" t="s">
        <v>232</v>
      </c>
      <c r="C1407" s="32" t="s">
        <v>8</v>
      </c>
      <c r="D1407" s="42">
        <v>1129.78</v>
      </c>
      <c r="E1407" s="42">
        <v>197.45</v>
      </c>
      <c r="F1407" s="42">
        <v>52.19</v>
      </c>
      <c r="G1407" s="42">
        <f t="shared" si="22"/>
        <v>1379.42</v>
      </c>
    </row>
    <row r="1408" spans="1:7" ht="25.5" x14ac:dyDescent="0.25">
      <c r="A1408" s="34">
        <v>92590</v>
      </c>
      <c r="B1408" s="31" t="s">
        <v>233</v>
      </c>
      <c r="C1408" s="32" t="s">
        <v>8</v>
      </c>
      <c r="D1408" s="42">
        <v>1269.08</v>
      </c>
      <c r="E1408" s="42">
        <v>197.44</v>
      </c>
      <c r="F1408" s="42">
        <v>52.19</v>
      </c>
      <c r="G1408" s="42">
        <f t="shared" si="22"/>
        <v>1518.71</v>
      </c>
    </row>
    <row r="1409" spans="1:7" ht="25.5" x14ac:dyDescent="0.25">
      <c r="A1409" s="34">
        <v>92592</v>
      </c>
      <c r="B1409" s="31" t="s">
        <v>234</v>
      </c>
      <c r="C1409" s="32" t="s">
        <v>8</v>
      </c>
      <c r="D1409" s="42">
        <v>1420.87</v>
      </c>
      <c r="E1409" s="42">
        <v>237.47</v>
      </c>
      <c r="F1409" s="42">
        <v>52.19</v>
      </c>
      <c r="G1409" s="42">
        <f t="shared" si="22"/>
        <v>1710.53</v>
      </c>
    </row>
    <row r="1410" spans="1:7" ht="25.5" x14ac:dyDescent="0.25">
      <c r="A1410" s="34">
        <v>92593</v>
      </c>
      <c r="B1410" s="31" t="s">
        <v>235</v>
      </c>
      <c r="C1410" s="32" t="s">
        <v>12</v>
      </c>
      <c r="D1410" s="42">
        <v>10.89</v>
      </c>
      <c r="E1410" s="42">
        <v>1.78</v>
      </c>
      <c r="F1410" s="42">
        <v>0.33</v>
      </c>
      <c r="G1410" s="42">
        <f t="shared" si="22"/>
        <v>13</v>
      </c>
    </row>
    <row r="1411" spans="1:7" ht="25.5" x14ac:dyDescent="0.25">
      <c r="A1411" s="34">
        <v>92594</v>
      </c>
      <c r="B1411" s="31" t="s">
        <v>236</v>
      </c>
      <c r="C1411" s="32" t="s">
        <v>8</v>
      </c>
      <c r="D1411" s="42">
        <v>1676.95</v>
      </c>
      <c r="E1411" s="42">
        <v>256.69</v>
      </c>
      <c r="F1411" s="42">
        <v>52.19</v>
      </c>
      <c r="G1411" s="42">
        <f t="shared" si="22"/>
        <v>1985.8300000000002</v>
      </c>
    </row>
    <row r="1412" spans="1:7" ht="25.5" x14ac:dyDescent="0.25">
      <c r="A1412" s="34">
        <v>92596</v>
      </c>
      <c r="B1412" s="31" t="s">
        <v>237</v>
      </c>
      <c r="C1412" s="32" t="s">
        <v>8</v>
      </c>
      <c r="D1412" s="42">
        <v>1842.36</v>
      </c>
      <c r="E1412" s="42">
        <v>321.02999999999997</v>
      </c>
      <c r="F1412" s="42">
        <v>52.19</v>
      </c>
      <c r="G1412" s="42">
        <f t="shared" si="22"/>
        <v>2215.58</v>
      </c>
    </row>
    <row r="1413" spans="1:7" ht="25.5" x14ac:dyDescent="0.25">
      <c r="A1413" s="34">
        <v>92598</v>
      </c>
      <c r="B1413" s="31" t="s">
        <v>238</v>
      </c>
      <c r="C1413" s="32" t="s">
        <v>8</v>
      </c>
      <c r="D1413" s="42">
        <v>1981.64</v>
      </c>
      <c r="E1413" s="42">
        <v>321.02999999999997</v>
      </c>
      <c r="F1413" s="42">
        <v>52.19</v>
      </c>
      <c r="G1413" s="42">
        <f t="shared" si="22"/>
        <v>2354.86</v>
      </c>
    </row>
    <row r="1414" spans="1:7" ht="25.5" x14ac:dyDescent="0.25">
      <c r="A1414" s="34">
        <v>92600</v>
      </c>
      <c r="B1414" s="31" t="s">
        <v>239</v>
      </c>
      <c r="C1414" s="32" t="s">
        <v>8</v>
      </c>
      <c r="D1414" s="42">
        <v>2156.17</v>
      </c>
      <c r="E1414" s="42">
        <v>321.02999999999997</v>
      </c>
      <c r="F1414" s="42">
        <v>52.19</v>
      </c>
      <c r="G1414" s="42">
        <f t="shared" si="22"/>
        <v>2529.39</v>
      </c>
    </row>
    <row r="1415" spans="1:7" ht="25.5" x14ac:dyDescent="0.25">
      <c r="A1415" s="34">
        <v>92602</v>
      </c>
      <c r="B1415" s="31" t="s">
        <v>240</v>
      </c>
      <c r="C1415" s="32" t="s">
        <v>8</v>
      </c>
      <c r="D1415" s="42">
        <v>617.75</v>
      </c>
      <c r="E1415" s="42">
        <v>137.69</v>
      </c>
      <c r="F1415" s="42">
        <v>52.2</v>
      </c>
      <c r="G1415" s="42">
        <f t="shared" si="22"/>
        <v>807.6400000000001</v>
      </c>
    </row>
    <row r="1416" spans="1:7" ht="25.5" x14ac:dyDescent="0.25">
      <c r="A1416" s="34">
        <v>92604</v>
      </c>
      <c r="B1416" s="31" t="s">
        <v>241</v>
      </c>
      <c r="C1416" s="32" t="s">
        <v>8</v>
      </c>
      <c r="D1416" s="42">
        <v>721.79</v>
      </c>
      <c r="E1416" s="42">
        <v>137.69</v>
      </c>
      <c r="F1416" s="42">
        <v>52.2</v>
      </c>
      <c r="G1416" s="42">
        <f t="shared" si="22"/>
        <v>911.68000000000006</v>
      </c>
    </row>
    <row r="1417" spans="1:7" ht="25.5" x14ac:dyDescent="0.25">
      <c r="A1417" s="34">
        <v>92606</v>
      </c>
      <c r="B1417" s="31" t="s">
        <v>242</v>
      </c>
      <c r="C1417" s="32" t="s">
        <v>8</v>
      </c>
      <c r="D1417" s="42">
        <v>861.07</v>
      </c>
      <c r="E1417" s="42">
        <v>137.69</v>
      </c>
      <c r="F1417" s="42">
        <v>52.2</v>
      </c>
      <c r="G1417" s="42">
        <f t="shared" si="22"/>
        <v>1050.96</v>
      </c>
    </row>
    <row r="1418" spans="1:7" ht="25.5" x14ac:dyDescent="0.25">
      <c r="A1418" s="34">
        <v>92608</v>
      </c>
      <c r="B1418" s="31" t="s">
        <v>243</v>
      </c>
      <c r="C1418" s="32" t="s">
        <v>8</v>
      </c>
      <c r="D1418" s="42">
        <v>1059.29</v>
      </c>
      <c r="E1418" s="42">
        <v>197.45</v>
      </c>
      <c r="F1418" s="42">
        <v>52.19</v>
      </c>
      <c r="G1418" s="42">
        <f t="shared" si="22"/>
        <v>1308.93</v>
      </c>
    </row>
    <row r="1419" spans="1:7" ht="25.5" x14ac:dyDescent="0.25">
      <c r="A1419" s="34">
        <v>92610</v>
      </c>
      <c r="B1419" s="31" t="s">
        <v>244</v>
      </c>
      <c r="C1419" s="32" t="s">
        <v>8</v>
      </c>
      <c r="D1419" s="42">
        <v>1198.58</v>
      </c>
      <c r="E1419" s="42">
        <v>197.45</v>
      </c>
      <c r="F1419" s="42">
        <v>52.19</v>
      </c>
      <c r="G1419" s="42">
        <f t="shared" si="22"/>
        <v>1448.22</v>
      </c>
    </row>
    <row r="1420" spans="1:7" ht="38.25" x14ac:dyDescent="0.25">
      <c r="A1420" s="34">
        <v>92612</v>
      </c>
      <c r="B1420" s="31" t="s">
        <v>245</v>
      </c>
      <c r="C1420" s="32" t="s">
        <v>8</v>
      </c>
      <c r="D1420" s="42">
        <v>1350.38</v>
      </c>
      <c r="E1420" s="42">
        <v>237.47</v>
      </c>
      <c r="F1420" s="42">
        <v>52.19</v>
      </c>
      <c r="G1420" s="42">
        <f t="shared" si="22"/>
        <v>1640.0400000000002</v>
      </c>
    </row>
    <row r="1421" spans="1:7" ht="25.5" x14ac:dyDescent="0.25">
      <c r="A1421" s="34">
        <v>92614</v>
      </c>
      <c r="B1421" s="31" t="s">
        <v>246</v>
      </c>
      <c r="C1421" s="32" t="s">
        <v>8</v>
      </c>
      <c r="D1421" s="42">
        <v>1535.96</v>
      </c>
      <c r="E1421" s="42">
        <v>256.69</v>
      </c>
      <c r="F1421" s="42">
        <v>52.19</v>
      </c>
      <c r="G1421" s="42">
        <f t="shared" si="22"/>
        <v>1844.8400000000001</v>
      </c>
    </row>
    <row r="1422" spans="1:7" ht="25.5" x14ac:dyDescent="0.25">
      <c r="A1422" s="34">
        <v>92616</v>
      </c>
      <c r="B1422" s="31" t="s">
        <v>247</v>
      </c>
      <c r="C1422" s="32" t="s">
        <v>8</v>
      </c>
      <c r="D1422" s="42">
        <v>1736.63</v>
      </c>
      <c r="E1422" s="42">
        <v>321.02999999999997</v>
      </c>
      <c r="F1422" s="42">
        <v>52.19</v>
      </c>
      <c r="G1422" s="42">
        <f t="shared" si="22"/>
        <v>2109.85</v>
      </c>
    </row>
    <row r="1423" spans="1:7" ht="25.5" x14ac:dyDescent="0.25">
      <c r="A1423" s="34">
        <v>92618</v>
      </c>
      <c r="B1423" s="31" t="s">
        <v>248</v>
      </c>
      <c r="C1423" s="32" t="s">
        <v>8</v>
      </c>
      <c r="D1423" s="42">
        <v>1875.9</v>
      </c>
      <c r="E1423" s="42">
        <v>321.02999999999997</v>
      </c>
      <c r="F1423" s="42">
        <v>52.19</v>
      </c>
      <c r="G1423" s="42">
        <f t="shared" si="22"/>
        <v>2249.1200000000003</v>
      </c>
    </row>
    <row r="1424" spans="1:7" ht="25.5" x14ac:dyDescent="0.25">
      <c r="A1424" s="34">
        <v>92620</v>
      </c>
      <c r="B1424" s="31" t="s">
        <v>249</v>
      </c>
      <c r="C1424" s="32" t="s">
        <v>8</v>
      </c>
      <c r="D1424" s="42">
        <v>2015.19</v>
      </c>
      <c r="E1424" s="42">
        <v>321.02999999999997</v>
      </c>
      <c r="F1424" s="42">
        <v>52.19</v>
      </c>
      <c r="G1424" s="42">
        <f t="shared" ref="G1424:G1487" si="23">SUM(D1424:F1424)</f>
        <v>2388.4100000000003</v>
      </c>
    </row>
    <row r="1425" spans="1:7" ht="25.5" x14ac:dyDescent="0.25">
      <c r="A1425" s="34">
        <v>100357</v>
      </c>
      <c r="B1425" s="31" t="s">
        <v>2227</v>
      </c>
      <c r="C1425" s="32" t="s">
        <v>8</v>
      </c>
      <c r="D1425" s="42">
        <v>916.44</v>
      </c>
      <c r="E1425" s="42">
        <v>342.47</v>
      </c>
      <c r="F1425" s="42">
        <v>52.19</v>
      </c>
      <c r="G1425" s="42">
        <f t="shared" si="23"/>
        <v>1311.1000000000001</v>
      </c>
    </row>
    <row r="1426" spans="1:7" ht="25.5" x14ac:dyDescent="0.25">
      <c r="A1426" s="34">
        <v>100358</v>
      </c>
      <c r="B1426" s="31" t="s">
        <v>2228</v>
      </c>
      <c r="C1426" s="32" t="s">
        <v>8</v>
      </c>
      <c r="D1426" s="42">
        <v>1167.1099999999999</v>
      </c>
      <c r="E1426" s="42">
        <v>558.09</v>
      </c>
      <c r="F1426" s="42">
        <v>52.19</v>
      </c>
      <c r="G1426" s="42">
        <f t="shared" si="23"/>
        <v>1777.3899999999999</v>
      </c>
    </row>
    <row r="1427" spans="1:7" ht="25.5" x14ac:dyDescent="0.25">
      <c r="A1427" s="34">
        <v>100359</v>
      </c>
      <c r="B1427" s="31" t="s">
        <v>2229</v>
      </c>
      <c r="C1427" s="32" t="s">
        <v>8</v>
      </c>
      <c r="D1427" s="42">
        <v>1263.21</v>
      </c>
      <c r="E1427" s="42">
        <v>558.08000000000004</v>
      </c>
      <c r="F1427" s="42">
        <v>52.19</v>
      </c>
      <c r="G1427" s="42">
        <f t="shared" si="23"/>
        <v>1873.48</v>
      </c>
    </row>
    <row r="1428" spans="1:7" ht="25.5" x14ac:dyDescent="0.25">
      <c r="A1428" s="34">
        <v>100360</v>
      </c>
      <c r="B1428" s="31" t="s">
        <v>2230</v>
      </c>
      <c r="C1428" s="32" t="s">
        <v>8</v>
      </c>
      <c r="D1428" s="42">
        <v>1414.05</v>
      </c>
      <c r="E1428" s="42">
        <v>615.59</v>
      </c>
      <c r="F1428" s="42">
        <v>52.19</v>
      </c>
      <c r="G1428" s="42">
        <f t="shared" si="23"/>
        <v>2081.83</v>
      </c>
    </row>
    <row r="1429" spans="1:7" ht="25.5" x14ac:dyDescent="0.25">
      <c r="A1429" s="34">
        <v>100361</v>
      </c>
      <c r="B1429" s="31" t="s">
        <v>2231</v>
      </c>
      <c r="C1429" s="32" t="s">
        <v>8</v>
      </c>
      <c r="D1429" s="42">
        <v>1705.9</v>
      </c>
      <c r="E1429" s="42">
        <v>831.19</v>
      </c>
      <c r="F1429" s="42">
        <v>52.19</v>
      </c>
      <c r="G1429" s="42">
        <f t="shared" si="23"/>
        <v>2589.2800000000002</v>
      </c>
    </row>
    <row r="1430" spans="1:7" ht="25.5" x14ac:dyDescent="0.25">
      <c r="A1430" s="34">
        <v>100362</v>
      </c>
      <c r="B1430" s="31" t="s">
        <v>2232</v>
      </c>
      <c r="C1430" s="32" t="s">
        <v>8</v>
      </c>
      <c r="D1430" s="42">
        <v>2450.3000000000002</v>
      </c>
      <c r="E1430" s="42">
        <v>886.92</v>
      </c>
      <c r="F1430" s="42">
        <v>52.19</v>
      </c>
      <c r="G1430" s="42">
        <f t="shared" si="23"/>
        <v>3389.4100000000003</v>
      </c>
    </row>
    <row r="1431" spans="1:7" ht="25.5" x14ac:dyDescent="0.25">
      <c r="A1431" s="34">
        <v>100363</v>
      </c>
      <c r="B1431" s="31" t="s">
        <v>2233</v>
      </c>
      <c r="C1431" s="32" t="s">
        <v>8</v>
      </c>
      <c r="D1431" s="42">
        <v>2567.0300000000002</v>
      </c>
      <c r="E1431" s="42">
        <v>886.91</v>
      </c>
      <c r="F1431" s="42">
        <v>52.19</v>
      </c>
      <c r="G1431" s="42">
        <f t="shared" si="23"/>
        <v>3506.13</v>
      </c>
    </row>
    <row r="1432" spans="1:7" ht="25.5" x14ac:dyDescent="0.25">
      <c r="A1432" s="34">
        <v>100364</v>
      </c>
      <c r="B1432" s="31" t="s">
        <v>2234</v>
      </c>
      <c r="C1432" s="32" t="s">
        <v>8</v>
      </c>
      <c r="D1432" s="42">
        <v>2785.55</v>
      </c>
      <c r="E1432" s="42">
        <v>976.67</v>
      </c>
      <c r="F1432" s="42">
        <v>52.19</v>
      </c>
      <c r="G1432" s="42">
        <f t="shared" si="23"/>
        <v>3814.4100000000003</v>
      </c>
    </row>
    <row r="1433" spans="1:7" ht="25.5" x14ac:dyDescent="0.25">
      <c r="A1433" s="34">
        <v>100365</v>
      </c>
      <c r="B1433" s="31" t="s">
        <v>2235</v>
      </c>
      <c r="C1433" s="32" t="s">
        <v>8</v>
      </c>
      <c r="D1433" s="42">
        <v>3147.95</v>
      </c>
      <c r="E1433" s="42">
        <v>1192.29</v>
      </c>
      <c r="F1433" s="42">
        <v>52.19</v>
      </c>
      <c r="G1433" s="42">
        <f t="shared" si="23"/>
        <v>4392.4299999999994</v>
      </c>
    </row>
    <row r="1434" spans="1:7" ht="25.5" x14ac:dyDescent="0.25">
      <c r="A1434" s="34">
        <v>100366</v>
      </c>
      <c r="B1434" s="31" t="s">
        <v>2236</v>
      </c>
      <c r="C1434" s="32" t="s">
        <v>8</v>
      </c>
      <c r="D1434" s="42">
        <v>3463.92</v>
      </c>
      <c r="E1434" s="42">
        <v>1192.29</v>
      </c>
      <c r="F1434" s="42">
        <v>52.19</v>
      </c>
      <c r="G1434" s="42">
        <f t="shared" si="23"/>
        <v>4708.3999999999996</v>
      </c>
    </row>
    <row r="1435" spans="1:7" ht="38.25" x14ac:dyDescent="0.25">
      <c r="A1435" s="34">
        <v>100367</v>
      </c>
      <c r="B1435" s="31" t="s">
        <v>2237</v>
      </c>
      <c r="C1435" s="32" t="s">
        <v>8</v>
      </c>
      <c r="D1435" s="42">
        <v>879.32</v>
      </c>
      <c r="E1435" s="42">
        <v>342.47</v>
      </c>
      <c r="F1435" s="42">
        <v>52.19</v>
      </c>
      <c r="G1435" s="42">
        <f t="shared" si="23"/>
        <v>1273.98</v>
      </c>
    </row>
    <row r="1436" spans="1:7" ht="38.25" x14ac:dyDescent="0.25">
      <c r="A1436" s="34">
        <v>100368</v>
      </c>
      <c r="B1436" s="31" t="s">
        <v>2238</v>
      </c>
      <c r="C1436" s="32" t="s">
        <v>8</v>
      </c>
      <c r="D1436" s="42">
        <v>1121.32</v>
      </c>
      <c r="E1436" s="42">
        <v>558.09</v>
      </c>
      <c r="F1436" s="42">
        <v>52.19</v>
      </c>
      <c r="G1436" s="42">
        <f t="shared" si="23"/>
        <v>1731.6</v>
      </c>
    </row>
    <row r="1437" spans="1:7" ht="38.25" x14ac:dyDescent="0.25">
      <c r="A1437" s="34">
        <v>100369</v>
      </c>
      <c r="B1437" s="31" t="s">
        <v>2239</v>
      </c>
      <c r="C1437" s="32" t="s">
        <v>8</v>
      </c>
      <c r="D1437" s="42">
        <v>1217.43</v>
      </c>
      <c r="E1437" s="42">
        <v>558.08000000000004</v>
      </c>
      <c r="F1437" s="42">
        <v>52.19</v>
      </c>
      <c r="G1437" s="42">
        <f t="shared" si="23"/>
        <v>1827.7000000000003</v>
      </c>
    </row>
    <row r="1438" spans="1:7" ht="38.25" x14ac:dyDescent="0.25">
      <c r="A1438" s="34">
        <v>100370</v>
      </c>
      <c r="B1438" s="31" t="s">
        <v>2240</v>
      </c>
      <c r="C1438" s="32" t="s">
        <v>8</v>
      </c>
      <c r="D1438" s="42">
        <v>1510.12</v>
      </c>
      <c r="E1438" s="42">
        <v>615.59</v>
      </c>
      <c r="F1438" s="42">
        <v>52.19</v>
      </c>
      <c r="G1438" s="42">
        <f t="shared" si="23"/>
        <v>2177.9</v>
      </c>
    </row>
    <row r="1439" spans="1:7" ht="38.25" x14ac:dyDescent="0.25">
      <c r="A1439" s="34">
        <v>100371</v>
      </c>
      <c r="B1439" s="31" t="s">
        <v>2241</v>
      </c>
      <c r="C1439" s="32" t="s">
        <v>8</v>
      </c>
      <c r="D1439" s="42">
        <v>1583.8</v>
      </c>
      <c r="E1439" s="42">
        <v>831.19</v>
      </c>
      <c r="F1439" s="42">
        <v>52.19</v>
      </c>
      <c r="G1439" s="42">
        <f t="shared" si="23"/>
        <v>2467.1799999999998</v>
      </c>
    </row>
    <row r="1440" spans="1:7" ht="38.25" x14ac:dyDescent="0.25">
      <c r="A1440" s="34">
        <v>100372</v>
      </c>
      <c r="B1440" s="31" t="s">
        <v>2242</v>
      </c>
      <c r="C1440" s="32" t="s">
        <v>8</v>
      </c>
      <c r="D1440" s="42">
        <v>2241.08</v>
      </c>
      <c r="E1440" s="42">
        <v>886.92</v>
      </c>
      <c r="F1440" s="42">
        <v>52.19</v>
      </c>
      <c r="G1440" s="42">
        <f t="shared" si="23"/>
        <v>3180.19</v>
      </c>
    </row>
    <row r="1441" spans="1:7" ht="38.25" x14ac:dyDescent="0.25">
      <c r="A1441" s="34">
        <v>100373</v>
      </c>
      <c r="B1441" s="31" t="s">
        <v>2243</v>
      </c>
      <c r="C1441" s="32" t="s">
        <v>8</v>
      </c>
      <c r="D1441" s="42">
        <v>2357.58</v>
      </c>
      <c r="E1441" s="42">
        <v>886.92</v>
      </c>
      <c r="F1441" s="42">
        <v>52.19</v>
      </c>
      <c r="G1441" s="42">
        <f t="shared" si="23"/>
        <v>3296.69</v>
      </c>
    </row>
    <row r="1442" spans="1:7" ht="38.25" x14ac:dyDescent="0.25">
      <c r="A1442" s="34">
        <v>100374</v>
      </c>
      <c r="B1442" s="31" t="s">
        <v>2244</v>
      </c>
      <c r="C1442" s="32" t="s">
        <v>8</v>
      </c>
      <c r="D1442" s="42">
        <v>2510.25</v>
      </c>
      <c r="E1442" s="42">
        <v>976.68</v>
      </c>
      <c r="F1442" s="42">
        <v>52.19</v>
      </c>
      <c r="G1442" s="42">
        <f t="shared" si="23"/>
        <v>3539.12</v>
      </c>
    </row>
    <row r="1443" spans="1:7" ht="38.25" x14ac:dyDescent="0.25">
      <c r="A1443" s="34">
        <v>100375</v>
      </c>
      <c r="B1443" s="31" t="s">
        <v>2245</v>
      </c>
      <c r="C1443" s="32" t="s">
        <v>8</v>
      </c>
      <c r="D1443" s="42">
        <v>2737.11</v>
      </c>
      <c r="E1443" s="42">
        <v>1192.3</v>
      </c>
      <c r="F1443" s="42">
        <v>52.19</v>
      </c>
      <c r="G1443" s="42">
        <f t="shared" si="23"/>
        <v>3981.6</v>
      </c>
    </row>
    <row r="1444" spans="1:7" ht="38.25" x14ac:dyDescent="0.25">
      <c r="A1444" s="34">
        <v>100376</v>
      </c>
      <c r="B1444" s="31" t="s">
        <v>2246</v>
      </c>
      <c r="C1444" s="32" t="s">
        <v>8</v>
      </c>
      <c r="D1444" s="42">
        <v>2646.23</v>
      </c>
      <c r="E1444" s="42">
        <v>1192.3</v>
      </c>
      <c r="F1444" s="42">
        <v>52.19</v>
      </c>
      <c r="G1444" s="42">
        <f t="shared" si="23"/>
        <v>3890.72</v>
      </c>
    </row>
    <row r="1445" spans="1:7" ht="25.5" x14ac:dyDescent="0.25">
      <c r="A1445" s="34">
        <v>100377</v>
      </c>
      <c r="B1445" s="31" t="s">
        <v>2247</v>
      </c>
      <c r="C1445" s="32" t="s">
        <v>12</v>
      </c>
      <c r="D1445" s="42">
        <v>11.08</v>
      </c>
      <c r="E1445" s="42">
        <v>1.73</v>
      </c>
      <c r="F1445" s="42">
        <v>0.65</v>
      </c>
      <c r="G1445" s="42">
        <f t="shared" si="23"/>
        <v>13.46</v>
      </c>
    </row>
    <row r="1446" spans="1:7" ht="25.5" x14ac:dyDescent="0.25">
      <c r="A1446" s="34">
        <v>100378</v>
      </c>
      <c r="B1446" s="31" t="s">
        <v>2248</v>
      </c>
      <c r="C1446" s="32" t="s">
        <v>12</v>
      </c>
      <c r="D1446" s="42">
        <v>10.76</v>
      </c>
      <c r="E1446" s="42">
        <v>1.55</v>
      </c>
      <c r="F1446" s="42">
        <v>0.28000000000000003</v>
      </c>
      <c r="G1446" s="42">
        <f t="shared" si="23"/>
        <v>12.59</v>
      </c>
    </row>
    <row r="1447" spans="1:7" ht="38.25" x14ac:dyDescent="0.25">
      <c r="A1447" s="34">
        <v>100382</v>
      </c>
      <c r="B1447" s="31" t="s">
        <v>2249</v>
      </c>
      <c r="C1447" s="32" t="s">
        <v>16</v>
      </c>
      <c r="D1447" s="42">
        <v>25.42</v>
      </c>
      <c r="E1447" s="42">
        <v>4.55</v>
      </c>
      <c r="F1447" s="42">
        <v>0</v>
      </c>
      <c r="G1447" s="42">
        <f t="shared" si="23"/>
        <v>29.970000000000002</v>
      </c>
    </row>
    <row r="1448" spans="1:7" ht="38.25" x14ac:dyDescent="0.25">
      <c r="A1448" s="34">
        <v>104314</v>
      </c>
      <c r="B1448" s="31" t="s">
        <v>10502</v>
      </c>
      <c r="C1448" s="32" t="s">
        <v>12</v>
      </c>
      <c r="D1448" s="42">
        <v>11.21</v>
      </c>
      <c r="E1448" s="42">
        <v>1.62</v>
      </c>
      <c r="F1448" s="42">
        <v>0</v>
      </c>
      <c r="G1448" s="42">
        <f t="shared" si="23"/>
        <v>12.830000000000002</v>
      </c>
    </row>
    <row r="1449" spans="1:7" ht="25.5" x14ac:dyDescent="0.25">
      <c r="A1449" s="34">
        <v>94444</v>
      </c>
      <c r="B1449" s="31" t="s">
        <v>2250</v>
      </c>
      <c r="C1449" s="32" t="s">
        <v>16</v>
      </c>
      <c r="D1449" s="42">
        <v>651.54999999999995</v>
      </c>
      <c r="E1449" s="42">
        <v>7.67</v>
      </c>
      <c r="F1449" s="42">
        <v>0</v>
      </c>
      <c r="G1449" s="42">
        <f t="shared" si="23"/>
        <v>659.21999999999991</v>
      </c>
    </row>
    <row r="1450" spans="1:7" x14ac:dyDescent="0.25">
      <c r="A1450" s="34">
        <v>104482</v>
      </c>
      <c r="B1450" s="31" t="s">
        <v>10503</v>
      </c>
      <c r="C1450" s="32" t="s">
        <v>10</v>
      </c>
      <c r="D1450" s="42">
        <v>7.86</v>
      </c>
      <c r="E1450" s="42">
        <v>25.1</v>
      </c>
      <c r="F1450" s="42">
        <v>0.55000000000000004</v>
      </c>
      <c r="G1450" s="42">
        <f t="shared" si="23"/>
        <v>33.51</v>
      </c>
    </row>
    <row r="1451" spans="1:7" ht="25.5" x14ac:dyDescent="0.25">
      <c r="A1451" s="34">
        <v>104184</v>
      </c>
      <c r="B1451" s="31" t="s">
        <v>10504</v>
      </c>
      <c r="C1451" s="32" t="s">
        <v>8</v>
      </c>
      <c r="D1451" s="42">
        <v>16.82</v>
      </c>
      <c r="E1451" s="42">
        <v>19.79</v>
      </c>
      <c r="F1451" s="42">
        <v>0</v>
      </c>
      <c r="G1451" s="42">
        <f t="shared" si="23"/>
        <v>36.61</v>
      </c>
    </row>
    <row r="1452" spans="1:7" ht="38.25" x14ac:dyDescent="0.25">
      <c r="A1452" s="34">
        <v>104185</v>
      </c>
      <c r="B1452" s="31" t="s">
        <v>10505</v>
      </c>
      <c r="C1452" s="32" t="s">
        <v>8</v>
      </c>
      <c r="D1452" s="42">
        <v>7.04</v>
      </c>
      <c r="E1452" s="42">
        <v>21.73</v>
      </c>
      <c r="F1452" s="42">
        <v>0</v>
      </c>
      <c r="G1452" s="42">
        <f t="shared" si="23"/>
        <v>28.77</v>
      </c>
    </row>
    <row r="1453" spans="1:7" s="19" customFormat="1" ht="25.5" x14ac:dyDescent="0.25">
      <c r="A1453" s="34">
        <v>104189</v>
      </c>
      <c r="B1453" s="31" t="s">
        <v>10506</v>
      </c>
      <c r="C1453" s="32" t="s">
        <v>14</v>
      </c>
      <c r="D1453" s="42">
        <v>108.34</v>
      </c>
      <c r="E1453" s="42">
        <v>34.18</v>
      </c>
      <c r="F1453" s="42">
        <v>0</v>
      </c>
      <c r="G1453" s="42">
        <f t="shared" si="23"/>
        <v>142.52000000000001</v>
      </c>
    </row>
    <row r="1454" spans="1:7" s="19" customFormat="1" ht="25.5" x14ac:dyDescent="0.25">
      <c r="A1454" s="34">
        <v>104190</v>
      </c>
      <c r="B1454" s="31" t="s">
        <v>10507</v>
      </c>
      <c r="C1454" s="32" t="s">
        <v>8</v>
      </c>
      <c r="D1454" s="42">
        <v>204.83</v>
      </c>
      <c r="E1454" s="42">
        <v>566.57000000000005</v>
      </c>
      <c r="F1454" s="42">
        <v>0</v>
      </c>
      <c r="G1454" s="42">
        <f t="shared" si="23"/>
        <v>771.40000000000009</v>
      </c>
    </row>
    <row r="1455" spans="1:7" ht="25.5" x14ac:dyDescent="0.25">
      <c r="A1455" s="34">
        <v>102661</v>
      </c>
      <c r="B1455" s="31" t="s">
        <v>2251</v>
      </c>
      <c r="C1455" s="32" t="s">
        <v>11</v>
      </c>
      <c r="D1455" s="42">
        <v>28.47</v>
      </c>
      <c r="E1455" s="42">
        <v>5.42</v>
      </c>
      <c r="F1455" s="42">
        <v>0.41</v>
      </c>
      <c r="G1455" s="42">
        <f t="shared" si="23"/>
        <v>34.299999999999997</v>
      </c>
    </row>
    <row r="1456" spans="1:7" ht="25.5" x14ac:dyDescent="0.25">
      <c r="A1456" s="34">
        <v>102662</v>
      </c>
      <c r="B1456" s="31" t="s">
        <v>10508</v>
      </c>
      <c r="C1456" s="32" t="s">
        <v>11</v>
      </c>
      <c r="D1456" s="42">
        <v>81.63</v>
      </c>
      <c r="E1456" s="42">
        <v>7.56</v>
      </c>
      <c r="F1456" s="42">
        <v>0.41</v>
      </c>
      <c r="G1456" s="42">
        <f t="shared" si="23"/>
        <v>89.6</v>
      </c>
    </row>
    <row r="1457" spans="1:7" ht="25.5" x14ac:dyDescent="0.25">
      <c r="A1457" s="34">
        <v>102663</v>
      </c>
      <c r="B1457" s="31" t="s">
        <v>2252</v>
      </c>
      <c r="C1457" s="32" t="s">
        <v>11</v>
      </c>
      <c r="D1457" s="42">
        <v>34.57</v>
      </c>
      <c r="E1457" s="42">
        <v>8.3699999999999992</v>
      </c>
      <c r="F1457" s="42">
        <v>0.41</v>
      </c>
      <c r="G1457" s="42">
        <f t="shared" si="23"/>
        <v>43.349999999999994</v>
      </c>
    </row>
    <row r="1458" spans="1:7" ht="25.5" x14ac:dyDescent="0.25">
      <c r="A1458" s="34">
        <v>102664</v>
      </c>
      <c r="B1458" s="31" t="s">
        <v>2253</v>
      </c>
      <c r="C1458" s="32" t="s">
        <v>11</v>
      </c>
      <c r="D1458" s="42">
        <v>35.94</v>
      </c>
      <c r="E1458" s="42">
        <v>5.35</v>
      </c>
      <c r="F1458" s="42">
        <v>0.41</v>
      </c>
      <c r="G1458" s="42">
        <f t="shared" si="23"/>
        <v>41.699999999999996</v>
      </c>
    </row>
    <row r="1459" spans="1:7" x14ac:dyDescent="0.25">
      <c r="A1459" s="34">
        <v>102665</v>
      </c>
      <c r="B1459" s="31" t="s">
        <v>2254</v>
      </c>
      <c r="C1459" s="32" t="s">
        <v>11</v>
      </c>
      <c r="D1459" s="42">
        <v>13</v>
      </c>
      <c r="E1459" s="42">
        <v>4.99</v>
      </c>
      <c r="F1459" s="42">
        <v>0.41</v>
      </c>
      <c r="G1459" s="42">
        <f t="shared" si="23"/>
        <v>18.400000000000002</v>
      </c>
    </row>
    <row r="1460" spans="1:7" ht="25.5" x14ac:dyDescent="0.25">
      <c r="A1460" s="34">
        <v>102666</v>
      </c>
      <c r="B1460" s="31" t="s">
        <v>2255</v>
      </c>
      <c r="C1460" s="32" t="s">
        <v>11</v>
      </c>
      <c r="D1460" s="42">
        <v>46.96</v>
      </c>
      <c r="E1460" s="42">
        <v>5.78</v>
      </c>
      <c r="F1460" s="42">
        <v>0.41</v>
      </c>
      <c r="G1460" s="42">
        <f t="shared" si="23"/>
        <v>53.15</v>
      </c>
    </row>
    <row r="1461" spans="1:7" ht="25.5" x14ac:dyDescent="0.25">
      <c r="A1461" s="34">
        <v>102668</v>
      </c>
      <c r="B1461" s="31" t="s">
        <v>10509</v>
      </c>
      <c r="C1461" s="32" t="s">
        <v>11</v>
      </c>
      <c r="D1461" s="42">
        <v>100.11</v>
      </c>
      <c r="E1461" s="42">
        <v>7.94</v>
      </c>
      <c r="F1461" s="42">
        <v>0.41</v>
      </c>
      <c r="G1461" s="42">
        <f t="shared" si="23"/>
        <v>108.46</v>
      </c>
    </row>
    <row r="1462" spans="1:7" ht="25.5" x14ac:dyDescent="0.25">
      <c r="A1462" s="34">
        <v>102669</v>
      </c>
      <c r="B1462" s="31" t="s">
        <v>2256</v>
      </c>
      <c r="C1462" s="32" t="s">
        <v>11</v>
      </c>
      <c r="D1462" s="42">
        <v>53.78</v>
      </c>
      <c r="E1462" s="42">
        <v>8.7200000000000006</v>
      </c>
      <c r="F1462" s="42">
        <v>0.41</v>
      </c>
      <c r="G1462" s="42">
        <f t="shared" si="23"/>
        <v>62.91</v>
      </c>
    </row>
    <row r="1463" spans="1:7" ht="25.5" x14ac:dyDescent="0.25">
      <c r="A1463" s="34">
        <v>102670</v>
      </c>
      <c r="B1463" s="31" t="s">
        <v>2257</v>
      </c>
      <c r="C1463" s="32" t="s">
        <v>11</v>
      </c>
      <c r="D1463" s="42">
        <v>80.75</v>
      </c>
      <c r="E1463" s="42">
        <v>12.77</v>
      </c>
      <c r="F1463" s="42">
        <v>6.24</v>
      </c>
      <c r="G1463" s="42">
        <f t="shared" si="23"/>
        <v>99.759999999999991</v>
      </c>
    </row>
    <row r="1464" spans="1:7" ht="25.5" x14ac:dyDescent="0.25">
      <c r="A1464" s="34">
        <v>102672</v>
      </c>
      <c r="B1464" s="31" t="s">
        <v>10510</v>
      </c>
      <c r="C1464" s="32" t="s">
        <v>11</v>
      </c>
      <c r="D1464" s="42">
        <v>138.81</v>
      </c>
      <c r="E1464" s="42">
        <v>21.74</v>
      </c>
      <c r="F1464" s="42">
        <v>9.19</v>
      </c>
      <c r="G1464" s="42">
        <f t="shared" si="23"/>
        <v>169.74</v>
      </c>
    </row>
    <row r="1465" spans="1:7" ht="25.5" x14ac:dyDescent="0.25">
      <c r="A1465" s="34">
        <v>102673</v>
      </c>
      <c r="B1465" s="31" t="s">
        <v>2258</v>
      </c>
      <c r="C1465" s="32" t="s">
        <v>11</v>
      </c>
      <c r="D1465" s="42">
        <v>93.36</v>
      </c>
      <c r="E1465" s="42">
        <v>28.25</v>
      </c>
      <c r="F1465" s="42">
        <v>15.25</v>
      </c>
      <c r="G1465" s="42">
        <f t="shared" si="23"/>
        <v>136.86000000000001</v>
      </c>
    </row>
    <row r="1466" spans="1:7" ht="25.5" x14ac:dyDescent="0.25">
      <c r="A1466" s="34">
        <v>102674</v>
      </c>
      <c r="B1466" s="31" t="s">
        <v>2259</v>
      </c>
      <c r="C1466" s="32" t="s">
        <v>11</v>
      </c>
      <c r="D1466" s="42">
        <v>89.09</v>
      </c>
      <c r="E1466" s="42">
        <v>9.48</v>
      </c>
      <c r="F1466" s="42">
        <v>6.8</v>
      </c>
      <c r="G1466" s="42">
        <f t="shared" si="23"/>
        <v>105.37</v>
      </c>
    </row>
    <row r="1467" spans="1:7" ht="25.5" x14ac:dyDescent="0.25">
      <c r="A1467" s="34">
        <v>102676</v>
      </c>
      <c r="B1467" s="31" t="s">
        <v>10511</v>
      </c>
      <c r="C1467" s="32" t="s">
        <v>11</v>
      </c>
      <c r="D1467" s="42">
        <v>142.66</v>
      </c>
      <c r="E1467" s="42">
        <v>13.02</v>
      </c>
      <c r="F1467" s="42">
        <v>8.51</v>
      </c>
      <c r="G1467" s="42">
        <f t="shared" si="23"/>
        <v>164.19</v>
      </c>
    </row>
    <row r="1468" spans="1:7" ht="25.5" x14ac:dyDescent="0.25">
      <c r="A1468" s="34">
        <v>102677</v>
      </c>
      <c r="B1468" s="31" t="s">
        <v>2260</v>
      </c>
      <c r="C1468" s="32" t="s">
        <v>11</v>
      </c>
      <c r="D1468" s="42">
        <v>95.96</v>
      </c>
      <c r="E1468" s="42">
        <v>15.16</v>
      </c>
      <c r="F1468" s="42">
        <v>9.4600000000000009</v>
      </c>
      <c r="G1468" s="42">
        <f t="shared" si="23"/>
        <v>120.57999999999998</v>
      </c>
    </row>
    <row r="1469" spans="1:7" ht="25.5" x14ac:dyDescent="0.25">
      <c r="A1469" s="34">
        <v>102678</v>
      </c>
      <c r="B1469" s="31" t="s">
        <v>2261</v>
      </c>
      <c r="C1469" s="32" t="s">
        <v>11</v>
      </c>
      <c r="D1469" s="42">
        <v>95.24</v>
      </c>
      <c r="E1469" s="42">
        <v>13.2</v>
      </c>
      <c r="F1469" s="42">
        <v>5.89</v>
      </c>
      <c r="G1469" s="42">
        <f t="shared" si="23"/>
        <v>114.33</v>
      </c>
    </row>
    <row r="1470" spans="1:7" ht="25.5" x14ac:dyDescent="0.25">
      <c r="A1470" s="34">
        <v>102679</v>
      </c>
      <c r="B1470" s="31" t="s">
        <v>2262</v>
      </c>
      <c r="C1470" s="32" t="s">
        <v>11</v>
      </c>
      <c r="D1470" s="42">
        <v>102.03</v>
      </c>
      <c r="E1470" s="42">
        <v>9.0500000000000007</v>
      </c>
      <c r="F1470" s="42">
        <v>6.61</v>
      </c>
      <c r="G1470" s="42">
        <f t="shared" si="23"/>
        <v>117.69</v>
      </c>
    </row>
    <row r="1471" spans="1:7" ht="25.5" x14ac:dyDescent="0.25">
      <c r="A1471" s="34">
        <v>102680</v>
      </c>
      <c r="B1471" s="31" t="s">
        <v>2263</v>
      </c>
      <c r="C1471" s="32" t="s">
        <v>11</v>
      </c>
      <c r="D1471" s="42">
        <v>106.41</v>
      </c>
      <c r="E1471" s="42">
        <v>14.24</v>
      </c>
      <c r="F1471" s="42">
        <v>6.39</v>
      </c>
      <c r="G1471" s="42">
        <f t="shared" si="23"/>
        <v>127.03999999999999</v>
      </c>
    </row>
    <row r="1472" spans="1:7" ht="25.5" x14ac:dyDescent="0.25">
      <c r="A1472" s="34">
        <v>102681</v>
      </c>
      <c r="B1472" s="31" t="s">
        <v>10512</v>
      </c>
      <c r="C1472" s="32" t="s">
        <v>11</v>
      </c>
      <c r="D1472" s="42">
        <v>159.91</v>
      </c>
      <c r="E1472" s="42">
        <v>17.82</v>
      </c>
      <c r="F1472" s="42">
        <v>8.11</v>
      </c>
      <c r="G1472" s="42">
        <f t="shared" si="23"/>
        <v>185.83999999999997</v>
      </c>
    </row>
    <row r="1473" spans="1:7" ht="25.5" x14ac:dyDescent="0.25">
      <c r="A1473" s="34">
        <v>102683</v>
      </c>
      <c r="B1473" s="31" t="s">
        <v>2264</v>
      </c>
      <c r="C1473" s="32" t="s">
        <v>11</v>
      </c>
      <c r="D1473" s="42">
        <v>117.38</v>
      </c>
      <c r="E1473" s="42">
        <v>21.02</v>
      </c>
      <c r="F1473" s="42">
        <v>9.0500000000000007</v>
      </c>
      <c r="G1473" s="42">
        <f t="shared" si="23"/>
        <v>147.45000000000002</v>
      </c>
    </row>
    <row r="1474" spans="1:7" ht="25.5" x14ac:dyDescent="0.25">
      <c r="A1474" s="34">
        <v>102684</v>
      </c>
      <c r="B1474" s="31" t="s">
        <v>2265</v>
      </c>
      <c r="C1474" s="32" t="s">
        <v>11</v>
      </c>
      <c r="D1474" s="42">
        <v>113.2</v>
      </c>
      <c r="E1474" s="42">
        <v>10.1</v>
      </c>
      <c r="F1474" s="42">
        <v>7.1</v>
      </c>
      <c r="G1474" s="42">
        <f t="shared" si="23"/>
        <v>130.4</v>
      </c>
    </row>
    <row r="1475" spans="1:7" ht="25.5" x14ac:dyDescent="0.25">
      <c r="A1475" s="34">
        <v>102685</v>
      </c>
      <c r="B1475" s="31" t="s">
        <v>10513</v>
      </c>
      <c r="C1475" s="32" t="s">
        <v>11</v>
      </c>
      <c r="D1475" s="42">
        <v>166.75</v>
      </c>
      <c r="E1475" s="42">
        <v>13.65</v>
      </c>
      <c r="F1475" s="42">
        <v>8.81</v>
      </c>
      <c r="G1475" s="42">
        <f t="shared" si="23"/>
        <v>189.21</v>
      </c>
    </row>
    <row r="1476" spans="1:7" ht="25.5" x14ac:dyDescent="0.25">
      <c r="A1476" s="34">
        <v>102687</v>
      </c>
      <c r="B1476" s="31" t="s">
        <v>2266</v>
      </c>
      <c r="C1476" s="32" t="s">
        <v>11</v>
      </c>
      <c r="D1476" s="42">
        <v>120.76</v>
      </c>
      <c r="E1476" s="42">
        <v>15.79</v>
      </c>
      <c r="F1476" s="42">
        <v>9.75</v>
      </c>
      <c r="G1476" s="42">
        <f t="shared" si="23"/>
        <v>146.30000000000001</v>
      </c>
    </row>
    <row r="1477" spans="1:7" ht="25.5" x14ac:dyDescent="0.25">
      <c r="A1477" s="34">
        <v>102688</v>
      </c>
      <c r="B1477" s="31" t="s">
        <v>2267</v>
      </c>
      <c r="C1477" s="32" t="s">
        <v>11</v>
      </c>
      <c r="D1477" s="42">
        <v>32.229999999999997</v>
      </c>
      <c r="E1477" s="42">
        <v>8.2899999999999991</v>
      </c>
      <c r="F1477" s="42">
        <v>0.41</v>
      </c>
      <c r="G1477" s="42">
        <f t="shared" si="23"/>
        <v>40.929999999999993</v>
      </c>
    </row>
    <row r="1478" spans="1:7" ht="25.5" x14ac:dyDescent="0.25">
      <c r="A1478" s="34">
        <v>102689</v>
      </c>
      <c r="B1478" s="31" t="s">
        <v>10514</v>
      </c>
      <c r="C1478" s="32" t="s">
        <v>11</v>
      </c>
      <c r="D1478" s="42">
        <v>79.56</v>
      </c>
      <c r="E1478" s="42">
        <v>8.9700000000000006</v>
      </c>
      <c r="F1478" s="42">
        <v>0.41</v>
      </c>
      <c r="G1478" s="42">
        <f t="shared" si="23"/>
        <v>88.94</v>
      </c>
    </row>
    <row r="1479" spans="1:7" ht="25.5" x14ac:dyDescent="0.25">
      <c r="A1479" s="34">
        <v>102690</v>
      </c>
      <c r="B1479" s="31" t="s">
        <v>2268</v>
      </c>
      <c r="C1479" s="32" t="s">
        <v>11</v>
      </c>
      <c r="D1479" s="42">
        <v>50.72</v>
      </c>
      <c r="E1479" s="42">
        <v>8.65</v>
      </c>
      <c r="F1479" s="42">
        <v>0.41</v>
      </c>
      <c r="G1479" s="42">
        <f t="shared" si="23"/>
        <v>59.779999999999994</v>
      </c>
    </row>
    <row r="1480" spans="1:7" ht="38.25" x14ac:dyDescent="0.25">
      <c r="A1480" s="34">
        <v>102693</v>
      </c>
      <c r="B1480" s="31" t="s">
        <v>10515</v>
      </c>
      <c r="C1480" s="32" t="s">
        <v>11</v>
      </c>
      <c r="D1480" s="42">
        <v>102.49</v>
      </c>
      <c r="E1480" s="42">
        <v>9.34</v>
      </c>
      <c r="F1480" s="42">
        <v>0.41</v>
      </c>
      <c r="G1480" s="42">
        <f t="shared" si="23"/>
        <v>112.24</v>
      </c>
    </row>
    <row r="1481" spans="1:7" ht="25.5" x14ac:dyDescent="0.25">
      <c r="A1481" s="34">
        <v>102694</v>
      </c>
      <c r="B1481" s="31" t="s">
        <v>2269</v>
      </c>
      <c r="C1481" s="32" t="s">
        <v>11</v>
      </c>
      <c r="D1481" s="42">
        <v>56.89</v>
      </c>
      <c r="E1481" s="42">
        <v>10.25</v>
      </c>
      <c r="F1481" s="42">
        <v>6.14</v>
      </c>
      <c r="G1481" s="42">
        <f t="shared" si="23"/>
        <v>73.28</v>
      </c>
    </row>
    <row r="1482" spans="1:7" ht="25.5" x14ac:dyDescent="0.25">
      <c r="A1482" s="34">
        <v>102696</v>
      </c>
      <c r="B1482" s="31" t="s">
        <v>10516</v>
      </c>
      <c r="C1482" s="32" t="s">
        <v>11</v>
      </c>
      <c r="D1482" s="42">
        <v>107.62</v>
      </c>
      <c r="E1482" s="42">
        <v>11.4</v>
      </c>
      <c r="F1482" s="42">
        <v>6.68</v>
      </c>
      <c r="G1482" s="42">
        <f t="shared" si="23"/>
        <v>125.70000000000002</v>
      </c>
    </row>
    <row r="1483" spans="1:7" ht="25.5" x14ac:dyDescent="0.25">
      <c r="A1483" s="34">
        <v>102697</v>
      </c>
      <c r="B1483" s="31" t="s">
        <v>2270</v>
      </c>
      <c r="C1483" s="32" t="s">
        <v>11</v>
      </c>
      <c r="D1483" s="42">
        <v>76.45</v>
      </c>
      <c r="E1483" s="42">
        <v>10.88</v>
      </c>
      <c r="F1483" s="42">
        <v>6.43</v>
      </c>
      <c r="G1483" s="42">
        <f t="shared" si="23"/>
        <v>93.759999999999991</v>
      </c>
    </row>
    <row r="1484" spans="1:7" ht="38.25" x14ac:dyDescent="0.25">
      <c r="A1484" s="34">
        <v>102703</v>
      </c>
      <c r="B1484" s="31" t="s">
        <v>10517</v>
      </c>
      <c r="C1484" s="32" t="s">
        <v>11</v>
      </c>
      <c r="D1484" s="42">
        <v>127.17</v>
      </c>
      <c r="E1484" s="42">
        <v>12.02</v>
      </c>
      <c r="F1484" s="42">
        <v>6.99</v>
      </c>
      <c r="G1484" s="42">
        <f t="shared" si="23"/>
        <v>146.18</v>
      </c>
    </row>
    <row r="1485" spans="1:7" ht="25.5" x14ac:dyDescent="0.25">
      <c r="A1485" s="34">
        <v>102704</v>
      </c>
      <c r="B1485" s="31" t="s">
        <v>2271</v>
      </c>
      <c r="C1485" s="32" t="s">
        <v>11</v>
      </c>
      <c r="D1485" s="42">
        <v>11.51</v>
      </c>
      <c r="E1485" s="42">
        <v>0.36</v>
      </c>
      <c r="F1485" s="42">
        <v>0</v>
      </c>
      <c r="G1485" s="42">
        <f t="shared" si="23"/>
        <v>11.87</v>
      </c>
    </row>
    <row r="1486" spans="1:7" ht="25.5" x14ac:dyDescent="0.25">
      <c r="A1486" s="34">
        <v>102705</v>
      </c>
      <c r="B1486" s="31" t="s">
        <v>10518</v>
      </c>
      <c r="C1486" s="32" t="s">
        <v>11</v>
      </c>
      <c r="D1486" s="42">
        <v>62.68</v>
      </c>
      <c r="E1486" s="42">
        <v>0.36</v>
      </c>
      <c r="F1486" s="42">
        <v>0</v>
      </c>
      <c r="G1486" s="42">
        <f t="shared" si="23"/>
        <v>63.04</v>
      </c>
    </row>
    <row r="1487" spans="1:7" ht="25.5" x14ac:dyDescent="0.25">
      <c r="A1487" s="34">
        <v>102707</v>
      </c>
      <c r="B1487" s="31" t="s">
        <v>2272</v>
      </c>
      <c r="C1487" s="32" t="s">
        <v>11</v>
      </c>
      <c r="D1487" s="42">
        <v>20.3</v>
      </c>
      <c r="E1487" s="42">
        <v>4.28</v>
      </c>
      <c r="F1487" s="42">
        <v>0</v>
      </c>
      <c r="G1487" s="42">
        <f t="shared" si="23"/>
        <v>24.580000000000002</v>
      </c>
    </row>
    <row r="1488" spans="1:7" ht="25.5" x14ac:dyDescent="0.25">
      <c r="A1488" s="34">
        <v>102708</v>
      </c>
      <c r="B1488" s="31" t="s">
        <v>2273</v>
      </c>
      <c r="C1488" s="32" t="s">
        <v>8</v>
      </c>
      <c r="D1488" s="42">
        <v>12.58</v>
      </c>
      <c r="E1488" s="42">
        <v>14.73</v>
      </c>
      <c r="F1488" s="42">
        <v>0</v>
      </c>
      <c r="G1488" s="42">
        <f t="shared" ref="G1488:G1551" si="24">SUM(D1488:F1488)</f>
        <v>27.310000000000002</v>
      </c>
    </row>
    <row r="1489" spans="1:7" ht="25.5" x14ac:dyDescent="0.25">
      <c r="A1489" s="34">
        <v>102710</v>
      </c>
      <c r="B1489" s="31" t="s">
        <v>2274</v>
      </c>
      <c r="C1489" s="32" t="s">
        <v>8</v>
      </c>
      <c r="D1489" s="42">
        <v>36.33</v>
      </c>
      <c r="E1489" s="42">
        <v>29.42</v>
      </c>
      <c r="F1489" s="42">
        <v>0</v>
      </c>
      <c r="G1489" s="42">
        <f t="shared" si="24"/>
        <v>65.75</v>
      </c>
    </row>
    <row r="1490" spans="1:7" ht="25.5" x14ac:dyDescent="0.25">
      <c r="A1490" s="34">
        <v>102711</v>
      </c>
      <c r="B1490" s="31" t="s">
        <v>2275</v>
      </c>
      <c r="C1490" s="32" t="s">
        <v>8</v>
      </c>
      <c r="D1490" s="42">
        <v>54.57</v>
      </c>
      <c r="E1490" s="42">
        <v>29.41</v>
      </c>
      <c r="F1490" s="42">
        <v>0</v>
      </c>
      <c r="G1490" s="42">
        <f t="shared" si="24"/>
        <v>83.98</v>
      </c>
    </row>
    <row r="1491" spans="1:7" ht="25.5" x14ac:dyDescent="0.25">
      <c r="A1491" s="34">
        <v>102712</v>
      </c>
      <c r="B1491" s="31" t="s">
        <v>2276</v>
      </c>
      <c r="C1491" s="32" t="s">
        <v>16</v>
      </c>
      <c r="D1491" s="42">
        <v>8.75</v>
      </c>
      <c r="E1491" s="42">
        <v>0.36</v>
      </c>
      <c r="F1491" s="42">
        <v>0</v>
      </c>
      <c r="G1491" s="42">
        <f t="shared" si="24"/>
        <v>9.11</v>
      </c>
    </row>
    <row r="1492" spans="1:7" ht="25.5" x14ac:dyDescent="0.25">
      <c r="A1492" s="34">
        <v>102713</v>
      </c>
      <c r="B1492" s="31" t="s">
        <v>2277</v>
      </c>
      <c r="C1492" s="32" t="s">
        <v>16</v>
      </c>
      <c r="D1492" s="42">
        <v>12.14</v>
      </c>
      <c r="E1492" s="42">
        <v>0.36</v>
      </c>
      <c r="F1492" s="42">
        <v>0</v>
      </c>
      <c r="G1492" s="42">
        <f t="shared" si="24"/>
        <v>12.5</v>
      </c>
    </row>
    <row r="1493" spans="1:7" ht="25.5" x14ac:dyDescent="0.25">
      <c r="A1493" s="34">
        <v>102715</v>
      </c>
      <c r="B1493" s="31" t="s">
        <v>2278</v>
      </c>
      <c r="C1493" s="32" t="s">
        <v>16</v>
      </c>
      <c r="D1493" s="42">
        <v>24.29</v>
      </c>
      <c r="E1493" s="42">
        <v>0.36</v>
      </c>
      <c r="F1493" s="42">
        <v>0</v>
      </c>
      <c r="G1493" s="42">
        <f t="shared" si="24"/>
        <v>24.65</v>
      </c>
    </row>
    <row r="1494" spans="1:7" x14ac:dyDescent="0.25">
      <c r="A1494" s="34">
        <v>102716</v>
      </c>
      <c r="B1494" s="31" t="s">
        <v>2279</v>
      </c>
      <c r="C1494" s="32" t="s">
        <v>14</v>
      </c>
      <c r="D1494" s="42">
        <v>102.56</v>
      </c>
      <c r="E1494" s="42">
        <v>11.13</v>
      </c>
      <c r="F1494" s="42">
        <v>8.6199999999999992</v>
      </c>
      <c r="G1494" s="42">
        <f t="shared" si="24"/>
        <v>122.31</v>
      </c>
    </row>
    <row r="1495" spans="1:7" x14ac:dyDescent="0.25">
      <c r="A1495" s="34">
        <v>102717</v>
      </c>
      <c r="B1495" s="31" t="s">
        <v>2280</v>
      </c>
      <c r="C1495" s="32" t="s">
        <v>14</v>
      </c>
      <c r="D1495" s="42">
        <v>73.36</v>
      </c>
      <c r="E1495" s="42">
        <v>11.14</v>
      </c>
      <c r="F1495" s="42">
        <v>8.6199999999999992</v>
      </c>
      <c r="G1495" s="42">
        <f t="shared" si="24"/>
        <v>93.12</v>
      </c>
    </row>
    <row r="1496" spans="1:7" x14ac:dyDescent="0.25">
      <c r="A1496" s="34">
        <v>102718</v>
      </c>
      <c r="B1496" s="31" t="s">
        <v>2281</v>
      </c>
      <c r="C1496" s="32" t="s">
        <v>14</v>
      </c>
      <c r="D1496" s="42">
        <v>108.14</v>
      </c>
      <c r="E1496" s="42">
        <v>28.55</v>
      </c>
      <c r="F1496" s="42">
        <v>0</v>
      </c>
      <c r="G1496" s="42">
        <f t="shared" si="24"/>
        <v>136.69</v>
      </c>
    </row>
    <row r="1497" spans="1:7" x14ac:dyDescent="0.25">
      <c r="A1497" s="34">
        <v>102719</v>
      </c>
      <c r="B1497" s="31" t="s">
        <v>2282</v>
      </c>
      <c r="C1497" s="32" t="s">
        <v>14</v>
      </c>
      <c r="D1497" s="42">
        <v>78.95</v>
      </c>
      <c r="E1497" s="42">
        <v>28.55</v>
      </c>
      <c r="F1497" s="42">
        <v>0</v>
      </c>
      <c r="G1497" s="42">
        <f t="shared" si="24"/>
        <v>107.5</v>
      </c>
    </row>
    <row r="1498" spans="1:7" ht="25.5" x14ac:dyDescent="0.25">
      <c r="A1498" s="34">
        <v>102722</v>
      </c>
      <c r="B1498" s="31" t="s">
        <v>2283</v>
      </c>
      <c r="C1498" s="32" t="s">
        <v>11</v>
      </c>
      <c r="D1498" s="42">
        <v>43.14</v>
      </c>
      <c r="E1498" s="42">
        <v>9.3000000000000007</v>
      </c>
      <c r="F1498" s="42">
        <v>0</v>
      </c>
      <c r="G1498" s="42">
        <f t="shared" si="24"/>
        <v>52.44</v>
      </c>
    </row>
    <row r="1499" spans="1:7" ht="25.5" x14ac:dyDescent="0.25">
      <c r="A1499" s="34">
        <v>102723</v>
      </c>
      <c r="B1499" s="31" t="s">
        <v>2284</v>
      </c>
      <c r="C1499" s="32" t="s">
        <v>11</v>
      </c>
      <c r="D1499" s="42">
        <v>43.67</v>
      </c>
      <c r="E1499" s="42">
        <v>9.3000000000000007</v>
      </c>
      <c r="F1499" s="42">
        <v>0</v>
      </c>
      <c r="G1499" s="42">
        <f t="shared" si="24"/>
        <v>52.97</v>
      </c>
    </row>
    <row r="1500" spans="1:7" x14ac:dyDescent="0.25">
      <c r="A1500" s="34">
        <v>102724</v>
      </c>
      <c r="B1500" s="31" t="s">
        <v>2285</v>
      </c>
      <c r="C1500" s="32" t="s">
        <v>8</v>
      </c>
      <c r="D1500" s="42">
        <v>21.46</v>
      </c>
      <c r="E1500" s="42">
        <v>8.91</v>
      </c>
      <c r="F1500" s="42">
        <v>0</v>
      </c>
      <c r="G1500" s="42">
        <f t="shared" si="24"/>
        <v>30.37</v>
      </c>
    </row>
    <row r="1501" spans="1:7" x14ac:dyDescent="0.25">
      <c r="A1501" s="34">
        <v>102725</v>
      </c>
      <c r="B1501" s="31" t="s">
        <v>2286</v>
      </c>
      <c r="C1501" s="32" t="s">
        <v>8</v>
      </c>
      <c r="D1501" s="42">
        <v>20.78</v>
      </c>
      <c r="E1501" s="42">
        <v>8.91</v>
      </c>
      <c r="F1501" s="42">
        <v>0</v>
      </c>
      <c r="G1501" s="42">
        <f t="shared" si="24"/>
        <v>29.69</v>
      </c>
    </row>
    <row r="1502" spans="1:7" x14ac:dyDescent="0.25">
      <c r="A1502" s="34">
        <v>102726</v>
      </c>
      <c r="B1502" s="31" t="s">
        <v>2287</v>
      </c>
      <c r="C1502" s="32" t="s">
        <v>8</v>
      </c>
      <c r="D1502" s="42">
        <v>18.77</v>
      </c>
      <c r="E1502" s="42">
        <v>8.91</v>
      </c>
      <c r="F1502" s="42">
        <v>0</v>
      </c>
      <c r="G1502" s="42">
        <f t="shared" si="24"/>
        <v>27.68</v>
      </c>
    </row>
    <row r="1503" spans="1:7" ht="25.5" x14ac:dyDescent="0.25">
      <c r="A1503" s="34">
        <v>103653</v>
      </c>
      <c r="B1503" s="31" t="s">
        <v>10519</v>
      </c>
      <c r="C1503" s="32" t="s">
        <v>16</v>
      </c>
      <c r="D1503" s="42">
        <v>29.06</v>
      </c>
      <c r="E1503" s="42">
        <v>0.36</v>
      </c>
      <c r="F1503" s="42">
        <v>0</v>
      </c>
      <c r="G1503" s="42">
        <f t="shared" si="24"/>
        <v>29.419999999999998</v>
      </c>
    </row>
    <row r="1504" spans="1:7" ht="38.25" x14ac:dyDescent="0.25">
      <c r="A1504" s="34">
        <v>92743</v>
      </c>
      <c r="B1504" s="31" t="s">
        <v>2288</v>
      </c>
      <c r="C1504" s="32" t="s">
        <v>14</v>
      </c>
      <c r="D1504" s="42">
        <v>470.92</v>
      </c>
      <c r="E1504" s="42">
        <v>129.6</v>
      </c>
      <c r="F1504" s="42">
        <v>60.41</v>
      </c>
      <c r="G1504" s="42">
        <f t="shared" si="24"/>
        <v>660.93</v>
      </c>
    </row>
    <row r="1505" spans="1:7" ht="38.25" x14ac:dyDescent="0.25">
      <c r="A1505" s="34">
        <v>92744</v>
      </c>
      <c r="B1505" s="31" t="s">
        <v>2289</v>
      </c>
      <c r="C1505" s="32" t="s">
        <v>14</v>
      </c>
      <c r="D1505" s="42">
        <v>522.78</v>
      </c>
      <c r="E1505" s="42">
        <v>62.58</v>
      </c>
      <c r="F1505" s="42">
        <v>28</v>
      </c>
      <c r="G1505" s="42">
        <f t="shared" si="24"/>
        <v>613.36</v>
      </c>
    </row>
    <row r="1506" spans="1:7" ht="38.25" x14ac:dyDescent="0.25">
      <c r="A1506" s="34">
        <v>92745</v>
      </c>
      <c r="B1506" s="31" t="s">
        <v>2290</v>
      </c>
      <c r="C1506" s="32" t="s">
        <v>14</v>
      </c>
      <c r="D1506" s="42">
        <v>600.83000000000004</v>
      </c>
      <c r="E1506" s="42">
        <v>155.97</v>
      </c>
      <c r="F1506" s="42">
        <v>72.25</v>
      </c>
      <c r="G1506" s="42">
        <f t="shared" si="24"/>
        <v>829.05000000000007</v>
      </c>
    </row>
    <row r="1507" spans="1:7" ht="38.25" x14ac:dyDescent="0.25">
      <c r="A1507" s="34">
        <v>92746</v>
      </c>
      <c r="B1507" s="31" t="s">
        <v>2291</v>
      </c>
      <c r="C1507" s="32" t="s">
        <v>14</v>
      </c>
      <c r="D1507" s="42">
        <v>610.66999999999996</v>
      </c>
      <c r="E1507" s="42">
        <v>88.05</v>
      </c>
      <c r="F1507" s="42">
        <v>40.93</v>
      </c>
      <c r="G1507" s="42">
        <f t="shared" si="24"/>
        <v>739.64999999999986</v>
      </c>
    </row>
    <row r="1508" spans="1:7" ht="38.25" x14ac:dyDescent="0.25">
      <c r="A1508" s="34">
        <v>92747</v>
      </c>
      <c r="B1508" s="31" t="s">
        <v>2292</v>
      </c>
      <c r="C1508" s="32" t="s">
        <v>14</v>
      </c>
      <c r="D1508" s="42">
        <v>673.23</v>
      </c>
      <c r="E1508" s="42">
        <v>171.2</v>
      </c>
      <c r="F1508" s="42">
        <v>80.19</v>
      </c>
      <c r="G1508" s="42">
        <f t="shared" si="24"/>
        <v>924.62000000000012</v>
      </c>
    </row>
    <row r="1509" spans="1:7" ht="38.25" x14ac:dyDescent="0.25">
      <c r="A1509" s="34">
        <v>92748</v>
      </c>
      <c r="B1509" s="31" t="s">
        <v>2293</v>
      </c>
      <c r="C1509" s="32" t="s">
        <v>14</v>
      </c>
      <c r="D1509" s="42">
        <v>659.22</v>
      </c>
      <c r="E1509" s="42">
        <v>103.16</v>
      </c>
      <c r="F1509" s="42">
        <v>49.54</v>
      </c>
      <c r="G1509" s="42">
        <f t="shared" si="24"/>
        <v>811.92</v>
      </c>
    </row>
    <row r="1510" spans="1:7" ht="25.5" x14ac:dyDescent="0.25">
      <c r="A1510" s="34">
        <v>92749</v>
      </c>
      <c r="B1510" s="31" t="s">
        <v>2294</v>
      </c>
      <c r="C1510" s="32" t="s">
        <v>14</v>
      </c>
      <c r="D1510" s="42">
        <v>761.12</v>
      </c>
      <c r="E1510" s="42">
        <v>128.13999999999999</v>
      </c>
      <c r="F1510" s="42">
        <v>61.2</v>
      </c>
      <c r="G1510" s="42">
        <f t="shared" si="24"/>
        <v>950.46</v>
      </c>
    </row>
    <row r="1511" spans="1:7" ht="38.25" x14ac:dyDescent="0.25">
      <c r="A1511" s="34">
        <v>92750</v>
      </c>
      <c r="B1511" s="31" t="s">
        <v>2295</v>
      </c>
      <c r="C1511" s="32" t="s">
        <v>14</v>
      </c>
      <c r="D1511" s="42">
        <v>1392.89</v>
      </c>
      <c r="E1511" s="42">
        <v>176.17</v>
      </c>
      <c r="F1511" s="42">
        <v>84.49</v>
      </c>
      <c r="G1511" s="42">
        <f t="shared" si="24"/>
        <v>1653.5500000000002</v>
      </c>
    </row>
    <row r="1512" spans="1:7" ht="38.25" x14ac:dyDescent="0.25">
      <c r="A1512" s="34">
        <v>92751</v>
      </c>
      <c r="B1512" s="31" t="s">
        <v>2296</v>
      </c>
      <c r="C1512" s="32" t="s">
        <v>14</v>
      </c>
      <c r="D1512" s="42">
        <v>1760.26</v>
      </c>
      <c r="E1512" s="42">
        <v>203.2</v>
      </c>
      <c r="F1512" s="42">
        <v>98.06</v>
      </c>
      <c r="G1512" s="42">
        <f t="shared" si="24"/>
        <v>2061.52</v>
      </c>
    </row>
    <row r="1513" spans="1:7" ht="38.25" x14ac:dyDescent="0.25">
      <c r="A1513" s="34">
        <v>92752</v>
      </c>
      <c r="B1513" s="31" t="s">
        <v>2297</v>
      </c>
      <c r="C1513" s="32" t="s">
        <v>14</v>
      </c>
      <c r="D1513" s="42">
        <v>2127.16</v>
      </c>
      <c r="E1513" s="42">
        <v>229.33</v>
      </c>
      <c r="F1513" s="42">
        <v>111.16</v>
      </c>
      <c r="G1513" s="42">
        <f t="shared" si="24"/>
        <v>2467.6499999999996</v>
      </c>
    </row>
    <row r="1514" spans="1:7" ht="38.25" x14ac:dyDescent="0.25">
      <c r="A1514" s="34">
        <v>92753</v>
      </c>
      <c r="B1514" s="31" t="s">
        <v>2298</v>
      </c>
      <c r="C1514" s="32" t="s">
        <v>14</v>
      </c>
      <c r="D1514" s="42">
        <v>490.28</v>
      </c>
      <c r="E1514" s="42">
        <v>90.39</v>
      </c>
      <c r="F1514" s="42">
        <v>51.04</v>
      </c>
      <c r="G1514" s="42">
        <f t="shared" si="24"/>
        <v>631.70999999999992</v>
      </c>
    </row>
    <row r="1515" spans="1:7" ht="38.25" x14ac:dyDescent="0.25">
      <c r="A1515" s="34">
        <v>92754</v>
      </c>
      <c r="B1515" s="31" t="s">
        <v>2299</v>
      </c>
      <c r="C1515" s="32" t="s">
        <v>14</v>
      </c>
      <c r="D1515" s="42">
        <v>444.05</v>
      </c>
      <c r="E1515" s="42">
        <v>83.22</v>
      </c>
      <c r="F1515" s="42">
        <v>46.09</v>
      </c>
      <c r="G1515" s="42">
        <f t="shared" si="24"/>
        <v>573.36</v>
      </c>
    </row>
    <row r="1516" spans="1:7" ht="25.5" x14ac:dyDescent="0.25">
      <c r="A1516" s="34">
        <v>92755</v>
      </c>
      <c r="B1516" s="31" t="s">
        <v>842</v>
      </c>
      <c r="C1516" s="32" t="s">
        <v>16</v>
      </c>
      <c r="D1516" s="42">
        <v>186.46</v>
      </c>
      <c r="E1516" s="42">
        <v>42.71</v>
      </c>
      <c r="F1516" s="42">
        <v>20.190000000000001</v>
      </c>
      <c r="G1516" s="42">
        <f t="shared" si="24"/>
        <v>249.36</v>
      </c>
    </row>
    <row r="1517" spans="1:7" ht="25.5" x14ac:dyDescent="0.25">
      <c r="A1517" s="34">
        <v>92756</v>
      </c>
      <c r="B1517" s="31" t="s">
        <v>843</v>
      </c>
      <c r="C1517" s="32" t="s">
        <v>16</v>
      </c>
      <c r="D1517" s="42">
        <v>206.82</v>
      </c>
      <c r="E1517" s="42">
        <v>50.7</v>
      </c>
      <c r="F1517" s="42">
        <v>24.47</v>
      </c>
      <c r="G1517" s="42">
        <f t="shared" si="24"/>
        <v>281.99</v>
      </c>
    </row>
    <row r="1518" spans="1:7" ht="25.5" x14ac:dyDescent="0.25">
      <c r="A1518" s="34">
        <v>92757</v>
      </c>
      <c r="B1518" s="31" t="s">
        <v>844</v>
      </c>
      <c r="C1518" s="32" t="s">
        <v>16</v>
      </c>
      <c r="D1518" s="42">
        <v>232.02</v>
      </c>
      <c r="E1518" s="42">
        <v>60.03</v>
      </c>
      <c r="F1518" s="42">
        <v>29.61</v>
      </c>
      <c r="G1518" s="42">
        <f t="shared" si="24"/>
        <v>321.66000000000003</v>
      </c>
    </row>
    <row r="1519" spans="1:7" ht="25.5" x14ac:dyDescent="0.25">
      <c r="A1519" s="34">
        <v>92758</v>
      </c>
      <c r="B1519" s="31" t="s">
        <v>845</v>
      </c>
      <c r="C1519" s="32" t="s">
        <v>14</v>
      </c>
      <c r="D1519" s="42">
        <v>634.46</v>
      </c>
      <c r="E1519" s="42">
        <v>96.95</v>
      </c>
      <c r="F1519" s="42">
        <v>0</v>
      </c>
      <c r="G1519" s="42">
        <f t="shared" si="24"/>
        <v>731.41000000000008</v>
      </c>
    </row>
    <row r="1520" spans="1:7" ht="38.25" x14ac:dyDescent="0.25">
      <c r="A1520" s="34">
        <v>91069</v>
      </c>
      <c r="B1520" s="31" t="s">
        <v>959</v>
      </c>
      <c r="C1520" s="32" t="s">
        <v>16</v>
      </c>
      <c r="D1520" s="42">
        <v>87.81</v>
      </c>
      <c r="E1520" s="42">
        <v>25.07</v>
      </c>
      <c r="F1520" s="42">
        <v>6.26</v>
      </c>
      <c r="G1520" s="42">
        <f t="shared" si="24"/>
        <v>119.14</v>
      </c>
    </row>
    <row r="1521" spans="1:7" ht="38.25" x14ac:dyDescent="0.25">
      <c r="A1521" s="34">
        <v>91070</v>
      </c>
      <c r="B1521" s="31" t="s">
        <v>960</v>
      </c>
      <c r="C1521" s="32" t="s">
        <v>16</v>
      </c>
      <c r="D1521" s="42">
        <v>97.64</v>
      </c>
      <c r="E1521" s="42">
        <v>26.58</v>
      </c>
      <c r="F1521" s="42">
        <v>6.69</v>
      </c>
      <c r="G1521" s="42">
        <f t="shared" si="24"/>
        <v>130.91</v>
      </c>
    </row>
    <row r="1522" spans="1:7" ht="38.25" x14ac:dyDescent="0.25">
      <c r="A1522" s="34">
        <v>91071</v>
      </c>
      <c r="B1522" s="31" t="s">
        <v>961</v>
      </c>
      <c r="C1522" s="32" t="s">
        <v>16</v>
      </c>
      <c r="D1522" s="42">
        <v>100.35</v>
      </c>
      <c r="E1522" s="42">
        <v>59.79</v>
      </c>
      <c r="F1522" s="42">
        <v>11.56</v>
      </c>
      <c r="G1522" s="42">
        <f t="shared" si="24"/>
        <v>171.7</v>
      </c>
    </row>
    <row r="1523" spans="1:7" ht="38.25" x14ac:dyDescent="0.25">
      <c r="A1523" s="34">
        <v>91072</v>
      </c>
      <c r="B1523" s="31" t="s">
        <v>962</v>
      </c>
      <c r="C1523" s="32" t="s">
        <v>16</v>
      </c>
      <c r="D1523" s="42">
        <v>110.09</v>
      </c>
      <c r="E1523" s="42">
        <v>61.4</v>
      </c>
      <c r="F1523" s="42">
        <v>11.95</v>
      </c>
      <c r="G1523" s="42">
        <f t="shared" si="24"/>
        <v>183.44</v>
      </c>
    </row>
    <row r="1524" spans="1:7" ht="38.25" x14ac:dyDescent="0.25">
      <c r="A1524" s="34">
        <v>91073</v>
      </c>
      <c r="B1524" s="31" t="s">
        <v>963</v>
      </c>
      <c r="C1524" s="32" t="s">
        <v>16</v>
      </c>
      <c r="D1524" s="42">
        <v>92.43</v>
      </c>
      <c r="E1524" s="42">
        <v>38.28</v>
      </c>
      <c r="F1524" s="42">
        <v>5.74</v>
      </c>
      <c r="G1524" s="42">
        <f t="shared" si="24"/>
        <v>136.45000000000002</v>
      </c>
    </row>
    <row r="1525" spans="1:7" ht="38.25" x14ac:dyDescent="0.25">
      <c r="A1525" s="34">
        <v>91074</v>
      </c>
      <c r="B1525" s="31" t="s">
        <v>964</v>
      </c>
      <c r="C1525" s="32" t="s">
        <v>16</v>
      </c>
      <c r="D1525" s="42">
        <v>102.7</v>
      </c>
      <c r="E1525" s="42">
        <v>41.13</v>
      </c>
      <c r="F1525" s="42">
        <v>6.21</v>
      </c>
      <c r="G1525" s="42">
        <f t="shared" si="24"/>
        <v>150.04000000000002</v>
      </c>
    </row>
    <row r="1526" spans="1:7" ht="38.25" x14ac:dyDescent="0.25">
      <c r="A1526" s="34">
        <v>91075</v>
      </c>
      <c r="B1526" s="31" t="s">
        <v>965</v>
      </c>
      <c r="C1526" s="32" t="s">
        <v>16</v>
      </c>
      <c r="D1526" s="42">
        <v>106.27</v>
      </c>
      <c r="E1526" s="42">
        <v>76.87</v>
      </c>
      <c r="F1526" s="42">
        <v>8.9600000000000009</v>
      </c>
      <c r="G1526" s="42">
        <f t="shared" si="24"/>
        <v>192.1</v>
      </c>
    </row>
    <row r="1527" spans="1:7" ht="38.25" x14ac:dyDescent="0.25">
      <c r="A1527" s="34">
        <v>91076</v>
      </c>
      <c r="B1527" s="31" t="s">
        <v>966</v>
      </c>
      <c r="C1527" s="32" t="s">
        <v>16</v>
      </c>
      <c r="D1527" s="42">
        <v>116.5</v>
      </c>
      <c r="E1527" s="42">
        <v>79.900000000000006</v>
      </c>
      <c r="F1527" s="42">
        <v>9.35</v>
      </c>
      <c r="G1527" s="42">
        <f t="shared" si="24"/>
        <v>205.75</v>
      </c>
    </row>
    <row r="1528" spans="1:7" ht="38.25" x14ac:dyDescent="0.25">
      <c r="A1528" s="34">
        <v>91077</v>
      </c>
      <c r="B1528" s="31" t="s">
        <v>967</v>
      </c>
      <c r="C1528" s="32" t="s">
        <v>16</v>
      </c>
      <c r="D1528" s="42">
        <v>108.94</v>
      </c>
      <c r="E1528" s="42">
        <v>17.27</v>
      </c>
      <c r="F1528" s="42">
        <v>4.68</v>
      </c>
      <c r="G1528" s="42">
        <f t="shared" si="24"/>
        <v>130.88999999999999</v>
      </c>
    </row>
    <row r="1529" spans="1:7" ht="38.25" x14ac:dyDescent="0.25">
      <c r="A1529" s="34">
        <v>91078</v>
      </c>
      <c r="B1529" s="31" t="s">
        <v>968</v>
      </c>
      <c r="C1529" s="32" t="s">
        <v>16</v>
      </c>
      <c r="D1529" s="42">
        <v>129.52000000000001</v>
      </c>
      <c r="E1529" s="42">
        <v>18.59</v>
      </c>
      <c r="F1529" s="42">
        <v>5.0599999999999996</v>
      </c>
      <c r="G1529" s="42">
        <f t="shared" si="24"/>
        <v>153.17000000000002</v>
      </c>
    </row>
    <row r="1530" spans="1:7" ht="38.25" x14ac:dyDescent="0.25">
      <c r="A1530" s="34">
        <v>91079</v>
      </c>
      <c r="B1530" s="31" t="s">
        <v>969</v>
      </c>
      <c r="C1530" s="32" t="s">
        <v>16</v>
      </c>
      <c r="D1530" s="42">
        <v>111.15</v>
      </c>
      <c r="E1530" s="42">
        <v>22.15</v>
      </c>
      <c r="F1530" s="42">
        <v>5.03</v>
      </c>
      <c r="G1530" s="42">
        <f t="shared" si="24"/>
        <v>138.33000000000001</v>
      </c>
    </row>
    <row r="1531" spans="1:7" ht="38.25" x14ac:dyDescent="0.25">
      <c r="A1531" s="34">
        <v>91080</v>
      </c>
      <c r="B1531" s="31" t="s">
        <v>970</v>
      </c>
      <c r="C1531" s="32" t="s">
        <v>16</v>
      </c>
      <c r="D1531" s="42">
        <v>131.56</v>
      </c>
      <c r="E1531" s="42">
        <v>23.46</v>
      </c>
      <c r="F1531" s="42">
        <v>5.35</v>
      </c>
      <c r="G1531" s="42">
        <f t="shared" si="24"/>
        <v>160.37</v>
      </c>
    </row>
    <row r="1532" spans="1:7" ht="38.25" x14ac:dyDescent="0.25">
      <c r="A1532" s="34">
        <v>91081</v>
      </c>
      <c r="B1532" s="31" t="s">
        <v>971</v>
      </c>
      <c r="C1532" s="32" t="s">
        <v>16</v>
      </c>
      <c r="D1532" s="42">
        <v>113.91</v>
      </c>
      <c r="E1532" s="42">
        <v>31.44</v>
      </c>
      <c r="F1532" s="42">
        <v>5.0199999999999996</v>
      </c>
      <c r="G1532" s="42">
        <f t="shared" si="24"/>
        <v>150.37</v>
      </c>
    </row>
    <row r="1533" spans="1:7" ht="38.25" x14ac:dyDescent="0.25">
      <c r="A1533" s="34">
        <v>91082</v>
      </c>
      <c r="B1533" s="31" t="s">
        <v>972</v>
      </c>
      <c r="C1533" s="32" t="s">
        <v>16</v>
      </c>
      <c r="D1533" s="42">
        <v>134.88999999999999</v>
      </c>
      <c r="E1533" s="42">
        <v>33.93</v>
      </c>
      <c r="F1533" s="42">
        <v>5.41</v>
      </c>
      <c r="G1533" s="42">
        <f t="shared" si="24"/>
        <v>174.23</v>
      </c>
    </row>
    <row r="1534" spans="1:7" ht="38.25" x14ac:dyDescent="0.25">
      <c r="A1534" s="34">
        <v>91083</v>
      </c>
      <c r="B1534" s="31" t="s">
        <v>973</v>
      </c>
      <c r="C1534" s="32" t="s">
        <v>16</v>
      </c>
      <c r="D1534" s="42">
        <v>117.46</v>
      </c>
      <c r="E1534" s="42">
        <v>40.61</v>
      </c>
      <c r="F1534" s="42">
        <v>5.38</v>
      </c>
      <c r="G1534" s="42">
        <f t="shared" si="24"/>
        <v>163.44999999999999</v>
      </c>
    </row>
    <row r="1535" spans="1:7" ht="38.25" x14ac:dyDescent="0.25">
      <c r="A1535" s="34">
        <v>91084</v>
      </c>
      <c r="B1535" s="31" t="s">
        <v>974</v>
      </c>
      <c r="C1535" s="32" t="s">
        <v>16</v>
      </c>
      <c r="D1535" s="42">
        <v>138.30000000000001</v>
      </c>
      <c r="E1535" s="42">
        <v>43.02</v>
      </c>
      <c r="F1535" s="42">
        <v>5.73</v>
      </c>
      <c r="G1535" s="42">
        <f t="shared" si="24"/>
        <v>187.05</v>
      </c>
    </row>
    <row r="1536" spans="1:7" ht="38.25" x14ac:dyDescent="0.25">
      <c r="A1536" s="34">
        <v>91086</v>
      </c>
      <c r="B1536" s="31" t="s">
        <v>975</v>
      </c>
      <c r="C1536" s="32" t="s">
        <v>16</v>
      </c>
      <c r="D1536" s="42">
        <v>91.16</v>
      </c>
      <c r="E1536" s="42">
        <v>33.78</v>
      </c>
      <c r="F1536" s="42">
        <v>7.94</v>
      </c>
      <c r="G1536" s="42">
        <f t="shared" si="24"/>
        <v>132.88</v>
      </c>
    </row>
    <row r="1537" spans="1:7" s="15" customFormat="1" ht="38.25" x14ac:dyDescent="0.25">
      <c r="A1537" s="34">
        <v>91087</v>
      </c>
      <c r="B1537" s="31" t="s">
        <v>976</v>
      </c>
      <c r="C1537" s="32" t="s">
        <v>16</v>
      </c>
      <c r="D1537" s="42">
        <v>101.12</v>
      </c>
      <c r="E1537" s="42">
        <v>35.47</v>
      </c>
      <c r="F1537" s="42">
        <v>8.48</v>
      </c>
      <c r="G1537" s="42">
        <f t="shared" si="24"/>
        <v>145.07</v>
      </c>
    </row>
    <row r="1538" spans="1:7" s="15" customFormat="1" ht="38.25" x14ac:dyDescent="0.25">
      <c r="A1538" s="34">
        <v>91088</v>
      </c>
      <c r="B1538" s="31" t="s">
        <v>977</v>
      </c>
      <c r="C1538" s="32" t="s">
        <v>16</v>
      </c>
      <c r="D1538" s="42">
        <v>104.1</v>
      </c>
      <c r="E1538" s="42">
        <v>70.03</v>
      </c>
      <c r="F1538" s="42">
        <v>13.23</v>
      </c>
      <c r="G1538" s="42">
        <f t="shared" si="24"/>
        <v>187.35999999999999</v>
      </c>
    </row>
    <row r="1539" spans="1:7" s="15" customFormat="1" ht="38.25" x14ac:dyDescent="0.25">
      <c r="A1539" s="34">
        <v>91089</v>
      </c>
      <c r="B1539" s="31" t="s">
        <v>978</v>
      </c>
      <c r="C1539" s="32" t="s">
        <v>16</v>
      </c>
      <c r="D1539" s="42">
        <v>114.11</v>
      </c>
      <c r="E1539" s="42">
        <v>71.959999999999994</v>
      </c>
      <c r="F1539" s="42">
        <v>13.67</v>
      </c>
      <c r="G1539" s="42">
        <f t="shared" si="24"/>
        <v>199.73999999999998</v>
      </c>
    </row>
    <row r="1540" spans="1:7" s="15" customFormat="1" ht="38.25" x14ac:dyDescent="0.25">
      <c r="A1540" s="34">
        <v>91090</v>
      </c>
      <c r="B1540" s="31" t="s">
        <v>979</v>
      </c>
      <c r="C1540" s="32" t="s">
        <v>16</v>
      </c>
      <c r="D1540" s="42">
        <v>95.34</v>
      </c>
      <c r="E1540" s="42">
        <v>45.78</v>
      </c>
      <c r="F1540" s="42">
        <v>6.53</v>
      </c>
      <c r="G1540" s="42">
        <f t="shared" si="24"/>
        <v>147.65</v>
      </c>
    </row>
    <row r="1541" spans="1:7" ht="38.25" x14ac:dyDescent="0.25">
      <c r="A1541" s="34">
        <v>91091</v>
      </c>
      <c r="B1541" s="31" t="s">
        <v>980</v>
      </c>
      <c r="C1541" s="32" t="s">
        <v>16</v>
      </c>
      <c r="D1541" s="42">
        <v>105.82</v>
      </c>
      <c r="E1541" s="42">
        <v>48.98</v>
      </c>
      <c r="F1541" s="42">
        <v>7.07</v>
      </c>
      <c r="G1541" s="42">
        <f t="shared" si="24"/>
        <v>161.86999999999998</v>
      </c>
    </row>
    <row r="1542" spans="1:7" ht="38.25" x14ac:dyDescent="0.25">
      <c r="A1542" s="34">
        <v>91092</v>
      </c>
      <c r="B1542" s="31" t="s">
        <v>981</v>
      </c>
      <c r="C1542" s="32" t="s">
        <v>16</v>
      </c>
      <c r="D1542" s="42">
        <v>109.42</v>
      </c>
      <c r="E1542" s="42">
        <v>85.48</v>
      </c>
      <c r="F1542" s="42">
        <v>9.68</v>
      </c>
      <c r="G1542" s="42">
        <f t="shared" si="24"/>
        <v>204.58</v>
      </c>
    </row>
    <row r="1543" spans="1:7" ht="38.25" x14ac:dyDescent="0.25">
      <c r="A1543" s="34">
        <v>91093</v>
      </c>
      <c r="B1543" s="31" t="s">
        <v>982</v>
      </c>
      <c r="C1543" s="32" t="s">
        <v>16</v>
      </c>
      <c r="D1543" s="42">
        <v>120.02</v>
      </c>
      <c r="E1543" s="42">
        <v>89.05</v>
      </c>
      <c r="F1543" s="42">
        <v>10.18</v>
      </c>
      <c r="G1543" s="42">
        <f t="shared" si="24"/>
        <v>219.25</v>
      </c>
    </row>
    <row r="1544" spans="1:7" ht="38.25" x14ac:dyDescent="0.25">
      <c r="A1544" s="34">
        <v>91094</v>
      </c>
      <c r="B1544" s="31" t="s">
        <v>983</v>
      </c>
      <c r="C1544" s="32" t="s">
        <v>16</v>
      </c>
      <c r="D1544" s="42">
        <v>110.35</v>
      </c>
      <c r="E1544" s="42">
        <v>23.14</v>
      </c>
      <c r="F1544" s="42">
        <v>5.8</v>
      </c>
      <c r="G1544" s="42">
        <f t="shared" si="24"/>
        <v>139.29000000000002</v>
      </c>
    </row>
    <row r="1545" spans="1:7" ht="38.25" x14ac:dyDescent="0.25">
      <c r="A1545" s="34">
        <v>91095</v>
      </c>
      <c r="B1545" s="31" t="s">
        <v>984</v>
      </c>
      <c r="C1545" s="32" t="s">
        <v>16</v>
      </c>
      <c r="D1545" s="42">
        <v>131.1</v>
      </c>
      <c r="E1545" s="42">
        <v>24.7</v>
      </c>
      <c r="F1545" s="42">
        <v>6.27</v>
      </c>
      <c r="G1545" s="42">
        <f t="shared" si="24"/>
        <v>162.07</v>
      </c>
    </row>
    <row r="1546" spans="1:7" ht="38.25" x14ac:dyDescent="0.25">
      <c r="A1546" s="34">
        <v>91096</v>
      </c>
      <c r="B1546" s="31" t="s">
        <v>985</v>
      </c>
      <c r="C1546" s="32" t="s">
        <v>16</v>
      </c>
      <c r="D1546" s="42">
        <v>111.6</v>
      </c>
      <c r="E1546" s="42">
        <v>25.84</v>
      </c>
      <c r="F1546" s="42">
        <v>5.57</v>
      </c>
      <c r="G1546" s="42">
        <f t="shared" si="24"/>
        <v>143.01</v>
      </c>
    </row>
    <row r="1547" spans="1:7" s="15" customFormat="1" ht="38.25" x14ac:dyDescent="0.25">
      <c r="A1547" s="34">
        <v>91097</v>
      </c>
      <c r="B1547" s="31" t="s">
        <v>986</v>
      </c>
      <c r="C1547" s="32" t="s">
        <v>16</v>
      </c>
      <c r="D1547" s="42">
        <v>132.22999999999999</v>
      </c>
      <c r="E1547" s="42">
        <v>27.38</v>
      </c>
      <c r="F1547" s="42">
        <v>5.96</v>
      </c>
      <c r="G1547" s="42">
        <f t="shared" si="24"/>
        <v>165.57</v>
      </c>
    </row>
    <row r="1548" spans="1:7" s="15" customFormat="1" ht="38.25" x14ac:dyDescent="0.25">
      <c r="A1548" s="34">
        <v>91098</v>
      </c>
      <c r="B1548" s="31" t="s">
        <v>987</v>
      </c>
      <c r="C1548" s="32" t="s">
        <v>16</v>
      </c>
      <c r="D1548" s="42">
        <v>115.41</v>
      </c>
      <c r="E1548" s="42">
        <v>37.57</v>
      </c>
      <c r="F1548" s="42">
        <v>5.61</v>
      </c>
      <c r="G1548" s="42">
        <f t="shared" si="24"/>
        <v>158.59</v>
      </c>
    </row>
    <row r="1549" spans="1:7" s="15" customFormat="1" ht="38.25" x14ac:dyDescent="0.25">
      <c r="A1549" s="34">
        <v>91099</v>
      </c>
      <c r="B1549" s="31" t="s">
        <v>988</v>
      </c>
      <c r="C1549" s="32" t="s">
        <v>16</v>
      </c>
      <c r="D1549" s="42">
        <v>136.59</v>
      </c>
      <c r="E1549" s="42">
        <v>40.380000000000003</v>
      </c>
      <c r="F1549" s="42">
        <v>6.11</v>
      </c>
      <c r="G1549" s="42">
        <f t="shared" si="24"/>
        <v>183.08</v>
      </c>
    </row>
    <row r="1550" spans="1:7" s="15" customFormat="1" ht="38.25" x14ac:dyDescent="0.25">
      <c r="A1550" s="34">
        <v>91100</v>
      </c>
      <c r="B1550" s="31" t="s">
        <v>989</v>
      </c>
      <c r="C1550" s="32" t="s">
        <v>16</v>
      </c>
      <c r="D1550" s="42">
        <v>118.24</v>
      </c>
      <c r="E1550" s="42">
        <v>45.08</v>
      </c>
      <c r="F1550" s="42">
        <v>5.68</v>
      </c>
      <c r="G1550" s="42">
        <f t="shared" si="24"/>
        <v>169</v>
      </c>
    </row>
    <row r="1551" spans="1:7" ht="38.25" x14ac:dyDescent="0.25">
      <c r="A1551" s="34">
        <v>91101</v>
      </c>
      <c r="B1551" s="31" t="s">
        <v>990</v>
      </c>
      <c r="C1551" s="32" t="s">
        <v>16</v>
      </c>
      <c r="D1551" s="42">
        <v>139.35</v>
      </c>
      <c r="E1551" s="42">
        <v>47.93</v>
      </c>
      <c r="F1551" s="42">
        <v>6.1</v>
      </c>
      <c r="G1551" s="42">
        <f t="shared" si="24"/>
        <v>193.38</v>
      </c>
    </row>
    <row r="1552" spans="1:7" ht="38.25" x14ac:dyDescent="0.25">
      <c r="A1552" s="34">
        <v>93952</v>
      </c>
      <c r="B1552" s="31" t="s">
        <v>846</v>
      </c>
      <c r="C1552" s="32" t="s">
        <v>11</v>
      </c>
      <c r="D1552" s="42">
        <v>96.95</v>
      </c>
      <c r="E1552" s="42">
        <v>103.42</v>
      </c>
      <c r="F1552" s="42">
        <v>34.51</v>
      </c>
      <c r="G1552" s="42">
        <f t="shared" ref="G1552:G1615" si="25">SUM(D1552:F1552)</f>
        <v>234.88</v>
      </c>
    </row>
    <row r="1553" spans="1:7" ht="38.25" x14ac:dyDescent="0.25">
      <c r="A1553" s="34">
        <v>93953</v>
      </c>
      <c r="B1553" s="31" t="s">
        <v>847</v>
      </c>
      <c r="C1553" s="32" t="s">
        <v>11</v>
      </c>
      <c r="D1553" s="42">
        <v>93.78</v>
      </c>
      <c r="E1553" s="42">
        <v>92.17</v>
      </c>
      <c r="F1553" s="42">
        <v>30.96</v>
      </c>
      <c r="G1553" s="42">
        <f t="shared" si="25"/>
        <v>216.91</v>
      </c>
    </row>
    <row r="1554" spans="1:7" ht="38.25" x14ac:dyDescent="0.25">
      <c r="A1554" s="34">
        <v>93954</v>
      </c>
      <c r="B1554" s="31" t="s">
        <v>848</v>
      </c>
      <c r="C1554" s="32" t="s">
        <v>11</v>
      </c>
      <c r="D1554" s="42">
        <v>91.76</v>
      </c>
      <c r="E1554" s="42">
        <v>85.54</v>
      </c>
      <c r="F1554" s="42">
        <v>28.85</v>
      </c>
      <c r="G1554" s="42">
        <f t="shared" si="25"/>
        <v>206.15</v>
      </c>
    </row>
    <row r="1555" spans="1:7" ht="38.25" x14ac:dyDescent="0.25">
      <c r="A1555" s="34">
        <v>93955</v>
      </c>
      <c r="B1555" s="31" t="s">
        <v>849</v>
      </c>
      <c r="C1555" s="32" t="s">
        <v>11</v>
      </c>
      <c r="D1555" s="42">
        <v>90.28</v>
      </c>
      <c r="E1555" s="42">
        <v>80.94</v>
      </c>
      <c r="F1555" s="42">
        <v>27.35</v>
      </c>
      <c r="G1555" s="42">
        <f t="shared" si="25"/>
        <v>198.57</v>
      </c>
    </row>
    <row r="1556" spans="1:7" ht="25.5" x14ac:dyDescent="0.25">
      <c r="A1556" s="34">
        <v>93956</v>
      </c>
      <c r="B1556" s="31" t="s">
        <v>850</v>
      </c>
      <c r="C1556" s="32" t="s">
        <v>11</v>
      </c>
      <c r="D1556" s="42">
        <v>89.05</v>
      </c>
      <c r="E1556" s="42">
        <v>77.349999999999994</v>
      </c>
      <c r="F1556" s="42">
        <v>26.16</v>
      </c>
      <c r="G1556" s="42">
        <f t="shared" si="25"/>
        <v>192.55999999999997</v>
      </c>
    </row>
    <row r="1557" spans="1:7" ht="38.25" x14ac:dyDescent="0.25">
      <c r="A1557" s="34">
        <v>93957</v>
      </c>
      <c r="B1557" s="31" t="s">
        <v>851</v>
      </c>
      <c r="C1557" s="32" t="s">
        <v>11</v>
      </c>
      <c r="D1557" s="42">
        <v>108.3</v>
      </c>
      <c r="E1557" s="42">
        <v>105.3</v>
      </c>
      <c r="F1557" s="42">
        <v>35.01</v>
      </c>
      <c r="G1557" s="42">
        <f t="shared" si="25"/>
        <v>248.60999999999999</v>
      </c>
    </row>
    <row r="1558" spans="1:7" ht="38.25" x14ac:dyDescent="0.25">
      <c r="A1558" s="34">
        <v>93958</v>
      </c>
      <c r="B1558" s="31" t="s">
        <v>852</v>
      </c>
      <c r="C1558" s="32" t="s">
        <v>11</v>
      </c>
      <c r="D1558" s="42">
        <v>104.87</v>
      </c>
      <c r="E1558" s="42">
        <v>93.48</v>
      </c>
      <c r="F1558" s="42">
        <v>31.28</v>
      </c>
      <c r="G1558" s="42">
        <f t="shared" si="25"/>
        <v>229.63000000000002</v>
      </c>
    </row>
    <row r="1559" spans="1:7" ht="38.25" x14ac:dyDescent="0.25">
      <c r="A1559" s="34">
        <v>93959</v>
      </c>
      <c r="B1559" s="31" t="s">
        <v>853</v>
      </c>
      <c r="C1559" s="32" t="s">
        <v>11</v>
      </c>
      <c r="D1559" s="42">
        <v>102.64</v>
      </c>
      <c r="E1559" s="42">
        <v>86.61</v>
      </c>
      <c r="F1559" s="42">
        <v>29.11</v>
      </c>
      <c r="G1559" s="42">
        <f t="shared" si="25"/>
        <v>218.36</v>
      </c>
    </row>
    <row r="1560" spans="1:7" ht="38.25" x14ac:dyDescent="0.25">
      <c r="A1560" s="34">
        <v>93960</v>
      </c>
      <c r="B1560" s="31" t="s">
        <v>854</v>
      </c>
      <c r="C1560" s="32" t="s">
        <v>11</v>
      </c>
      <c r="D1560" s="42">
        <v>101.11</v>
      </c>
      <c r="E1560" s="42">
        <v>81.81</v>
      </c>
      <c r="F1560" s="42">
        <v>27.53</v>
      </c>
      <c r="G1560" s="42">
        <f t="shared" si="25"/>
        <v>210.45000000000002</v>
      </c>
    </row>
    <row r="1561" spans="1:7" ht="25.5" x14ac:dyDescent="0.25">
      <c r="A1561" s="34">
        <v>93961</v>
      </c>
      <c r="B1561" s="31" t="s">
        <v>855</v>
      </c>
      <c r="C1561" s="32" t="s">
        <v>11</v>
      </c>
      <c r="D1561" s="42">
        <v>99.82</v>
      </c>
      <c r="E1561" s="42">
        <v>78.12</v>
      </c>
      <c r="F1561" s="42">
        <v>26.31</v>
      </c>
      <c r="G1561" s="42">
        <f t="shared" si="25"/>
        <v>204.25</v>
      </c>
    </row>
    <row r="1562" spans="1:7" ht="38.25" x14ac:dyDescent="0.25">
      <c r="A1562" s="34">
        <v>93962</v>
      </c>
      <c r="B1562" s="31" t="s">
        <v>856</v>
      </c>
      <c r="C1562" s="32" t="s">
        <v>11</v>
      </c>
      <c r="D1562" s="42">
        <v>88.35</v>
      </c>
      <c r="E1562" s="42">
        <v>99.83</v>
      </c>
      <c r="F1562" s="42">
        <v>33.39</v>
      </c>
      <c r="G1562" s="42">
        <f t="shared" si="25"/>
        <v>221.57</v>
      </c>
    </row>
    <row r="1563" spans="1:7" ht="38.25" x14ac:dyDescent="0.25">
      <c r="A1563" s="34">
        <v>93963</v>
      </c>
      <c r="B1563" s="31" t="s">
        <v>857</v>
      </c>
      <c r="C1563" s="32" t="s">
        <v>11</v>
      </c>
      <c r="D1563" s="42">
        <v>85.22</v>
      </c>
      <c r="E1563" s="42">
        <v>88.6</v>
      </c>
      <c r="F1563" s="42">
        <v>29.84</v>
      </c>
      <c r="G1563" s="42">
        <f t="shared" si="25"/>
        <v>203.66</v>
      </c>
    </row>
    <row r="1564" spans="1:7" ht="38.25" x14ac:dyDescent="0.25">
      <c r="A1564" s="34">
        <v>93964</v>
      </c>
      <c r="B1564" s="31" t="s">
        <v>858</v>
      </c>
      <c r="C1564" s="32" t="s">
        <v>11</v>
      </c>
      <c r="D1564" s="42">
        <v>83.21</v>
      </c>
      <c r="E1564" s="42">
        <v>82</v>
      </c>
      <c r="F1564" s="42">
        <v>27.74</v>
      </c>
      <c r="G1564" s="42">
        <f t="shared" si="25"/>
        <v>192.95</v>
      </c>
    </row>
    <row r="1565" spans="1:7" ht="38.25" x14ac:dyDescent="0.25">
      <c r="A1565" s="34">
        <v>93965</v>
      </c>
      <c r="B1565" s="31" t="s">
        <v>859</v>
      </c>
      <c r="C1565" s="32" t="s">
        <v>11</v>
      </c>
      <c r="D1565" s="42">
        <v>81.09</v>
      </c>
      <c r="E1565" s="42">
        <v>74.959999999999994</v>
      </c>
      <c r="F1565" s="42">
        <v>26.22</v>
      </c>
      <c r="G1565" s="42">
        <f t="shared" si="25"/>
        <v>182.27</v>
      </c>
    </row>
    <row r="1566" spans="1:7" ht="25.5" x14ac:dyDescent="0.25">
      <c r="A1566" s="34">
        <v>93966</v>
      </c>
      <c r="B1566" s="31" t="s">
        <v>860</v>
      </c>
      <c r="C1566" s="32" t="s">
        <v>11</v>
      </c>
      <c r="D1566" s="42">
        <v>80.55</v>
      </c>
      <c r="E1566" s="42">
        <v>73.86</v>
      </c>
      <c r="F1566" s="42">
        <v>25.05</v>
      </c>
      <c r="G1566" s="42">
        <f t="shared" si="25"/>
        <v>179.46</v>
      </c>
    </row>
    <row r="1567" spans="1:7" ht="38.25" x14ac:dyDescent="0.25">
      <c r="A1567" s="34">
        <v>93967</v>
      </c>
      <c r="B1567" s="31" t="s">
        <v>861</v>
      </c>
      <c r="C1567" s="32" t="s">
        <v>11</v>
      </c>
      <c r="D1567" s="42">
        <v>99.72</v>
      </c>
      <c r="E1567" s="42">
        <v>101.73</v>
      </c>
      <c r="F1567" s="42">
        <v>33.86</v>
      </c>
      <c r="G1567" s="42">
        <f t="shared" si="25"/>
        <v>235.31</v>
      </c>
    </row>
    <row r="1568" spans="1:7" ht="38.25" x14ac:dyDescent="0.25">
      <c r="A1568" s="34">
        <v>93968</v>
      </c>
      <c r="B1568" s="31" t="s">
        <v>862</v>
      </c>
      <c r="C1568" s="32" t="s">
        <v>11</v>
      </c>
      <c r="D1568" s="42">
        <v>96.29</v>
      </c>
      <c r="E1568" s="42">
        <v>89.91</v>
      </c>
      <c r="F1568" s="42">
        <v>30.17</v>
      </c>
      <c r="G1568" s="42">
        <f t="shared" si="25"/>
        <v>216.37</v>
      </c>
    </row>
    <row r="1569" spans="1:7" ht="38.25" x14ac:dyDescent="0.25">
      <c r="A1569" s="34">
        <v>93969</v>
      </c>
      <c r="B1569" s="31" t="s">
        <v>863</v>
      </c>
      <c r="C1569" s="32" t="s">
        <v>11</v>
      </c>
      <c r="D1569" s="42">
        <v>94.12</v>
      </c>
      <c r="E1569" s="42">
        <v>83.06</v>
      </c>
      <c r="F1569" s="42">
        <v>27.98</v>
      </c>
      <c r="G1569" s="42">
        <f t="shared" si="25"/>
        <v>205.16</v>
      </c>
    </row>
    <row r="1570" spans="1:7" ht="38.25" x14ac:dyDescent="0.25">
      <c r="A1570" s="34">
        <v>93970</v>
      </c>
      <c r="B1570" s="31" t="s">
        <v>864</v>
      </c>
      <c r="C1570" s="32" t="s">
        <v>11</v>
      </c>
      <c r="D1570" s="42">
        <v>92.55</v>
      </c>
      <c r="E1570" s="42">
        <v>78.31</v>
      </c>
      <c r="F1570" s="42">
        <v>26.43</v>
      </c>
      <c r="G1570" s="42">
        <f t="shared" si="25"/>
        <v>197.29000000000002</v>
      </c>
    </row>
    <row r="1571" spans="1:7" ht="25.5" x14ac:dyDescent="0.25">
      <c r="A1571" s="34">
        <v>93971</v>
      </c>
      <c r="B1571" s="31" t="s">
        <v>865</v>
      </c>
      <c r="C1571" s="32" t="s">
        <v>11</v>
      </c>
      <c r="D1571" s="42">
        <v>90.93</v>
      </c>
      <c r="E1571" s="42">
        <v>73.03</v>
      </c>
      <c r="F1571" s="42">
        <v>20.69</v>
      </c>
      <c r="G1571" s="42">
        <f t="shared" si="25"/>
        <v>184.65</v>
      </c>
    </row>
    <row r="1572" spans="1:7" ht="25.5" x14ac:dyDescent="0.25">
      <c r="A1572" s="34">
        <v>95108</v>
      </c>
      <c r="B1572" s="31" t="s">
        <v>168</v>
      </c>
      <c r="C1572" s="32" t="s">
        <v>8</v>
      </c>
      <c r="D1572" s="42">
        <v>13.52</v>
      </c>
      <c r="E1572" s="42">
        <v>22.26</v>
      </c>
      <c r="F1572" s="42">
        <v>0.19</v>
      </c>
      <c r="G1572" s="42">
        <f t="shared" si="25"/>
        <v>35.97</v>
      </c>
    </row>
    <row r="1573" spans="1:7" ht="25.5" x14ac:dyDescent="0.25">
      <c r="A1573" s="34">
        <v>100332</v>
      </c>
      <c r="B1573" s="31" t="s">
        <v>2300</v>
      </c>
      <c r="C1573" s="32" t="s">
        <v>16</v>
      </c>
      <c r="D1573" s="42">
        <v>860.49</v>
      </c>
      <c r="E1573" s="42">
        <v>71.69</v>
      </c>
      <c r="F1573" s="42">
        <v>12.06</v>
      </c>
      <c r="G1573" s="42">
        <f t="shared" si="25"/>
        <v>944.24</v>
      </c>
    </row>
    <row r="1574" spans="1:7" ht="25.5" x14ac:dyDescent="0.25">
      <c r="A1574" s="34">
        <v>100333</v>
      </c>
      <c r="B1574" s="31" t="s">
        <v>2301</v>
      </c>
      <c r="C1574" s="32" t="s">
        <v>16</v>
      </c>
      <c r="D1574" s="42">
        <v>509.21</v>
      </c>
      <c r="E1574" s="42">
        <v>54.49</v>
      </c>
      <c r="F1574" s="42">
        <v>6.42</v>
      </c>
      <c r="G1574" s="42">
        <f t="shared" si="25"/>
        <v>570.11999999999989</v>
      </c>
    </row>
    <row r="1575" spans="1:7" ht="25.5" x14ac:dyDescent="0.25">
      <c r="A1575" s="34">
        <v>100334</v>
      </c>
      <c r="B1575" s="31" t="s">
        <v>2302</v>
      </c>
      <c r="C1575" s="32" t="s">
        <v>16</v>
      </c>
      <c r="D1575" s="42">
        <v>671.37</v>
      </c>
      <c r="E1575" s="42">
        <v>60.89</v>
      </c>
      <c r="F1575" s="42">
        <v>9.0299999999999994</v>
      </c>
      <c r="G1575" s="42">
        <f t="shared" si="25"/>
        <v>741.29</v>
      </c>
    </row>
    <row r="1576" spans="1:7" ht="25.5" x14ac:dyDescent="0.25">
      <c r="A1576" s="34">
        <v>100335</v>
      </c>
      <c r="B1576" s="31" t="s">
        <v>2303</v>
      </c>
      <c r="C1576" s="32" t="s">
        <v>16</v>
      </c>
      <c r="D1576" s="42">
        <v>407.89</v>
      </c>
      <c r="E1576" s="42">
        <v>48</v>
      </c>
      <c r="F1576" s="42">
        <v>4.8</v>
      </c>
      <c r="G1576" s="42">
        <f t="shared" si="25"/>
        <v>460.69</v>
      </c>
    </row>
    <row r="1577" spans="1:7" s="15" customFormat="1" ht="25.5" x14ac:dyDescent="0.25">
      <c r="A1577" s="34">
        <v>100341</v>
      </c>
      <c r="B1577" s="31" t="s">
        <v>2304</v>
      </c>
      <c r="C1577" s="32" t="s">
        <v>16</v>
      </c>
      <c r="D1577" s="42">
        <v>17.079999999999998</v>
      </c>
      <c r="E1577" s="42">
        <v>16.73</v>
      </c>
      <c r="F1577" s="42">
        <v>5.46</v>
      </c>
      <c r="G1577" s="42">
        <f t="shared" si="25"/>
        <v>39.270000000000003</v>
      </c>
    </row>
    <row r="1578" spans="1:7" s="15" customFormat="1" ht="25.5" x14ac:dyDescent="0.25">
      <c r="A1578" s="34">
        <v>100342</v>
      </c>
      <c r="B1578" s="31" t="s">
        <v>2305</v>
      </c>
      <c r="C1578" s="32" t="s">
        <v>12</v>
      </c>
      <c r="D1578" s="42">
        <v>11.63</v>
      </c>
      <c r="E1578" s="42">
        <v>3.8</v>
      </c>
      <c r="F1578" s="42">
        <v>0</v>
      </c>
      <c r="G1578" s="42">
        <f t="shared" si="25"/>
        <v>15.43</v>
      </c>
    </row>
    <row r="1579" spans="1:7" s="15" customFormat="1" ht="25.5" x14ac:dyDescent="0.25">
      <c r="A1579" s="34">
        <v>100343</v>
      </c>
      <c r="B1579" s="31" t="s">
        <v>2306</v>
      </c>
      <c r="C1579" s="32" t="s">
        <v>12</v>
      </c>
      <c r="D1579" s="42">
        <v>11.61</v>
      </c>
      <c r="E1579" s="42">
        <v>2.64</v>
      </c>
      <c r="F1579" s="42">
        <v>0</v>
      </c>
      <c r="G1579" s="42">
        <f t="shared" si="25"/>
        <v>14.25</v>
      </c>
    </row>
    <row r="1580" spans="1:7" ht="25.5" x14ac:dyDescent="0.25">
      <c r="A1580" s="34">
        <v>100344</v>
      </c>
      <c r="B1580" s="31" t="s">
        <v>2307</v>
      </c>
      <c r="C1580" s="32" t="s">
        <v>12</v>
      </c>
      <c r="D1580" s="42">
        <v>10.74</v>
      </c>
      <c r="E1580" s="42">
        <v>1.88</v>
      </c>
      <c r="F1580" s="42">
        <v>0</v>
      </c>
      <c r="G1580" s="42">
        <f t="shared" si="25"/>
        <v>12.620000000000001</v>
      </c>
    </row>
    <row r="1581" spans="1:7" ht="25.5" x14ac:dyDescent="0.25">
      <c r="A1581" s="34">
        <v>100345</v>
      </c>
      <c r="B1581" s="31" t="s">
        <v>2308</v>
      </c>
      <c r="C1581" s="32" t="s">
        <v>12</v>
      </c>
      <c r="D1581" s="42">
        <v>9.2899999999999991</v>
      </c>
      <c r="E1581" s="42">
        <v>1.34</v>
      </c>
      <c r="F1581" s="42">
        <v>0</v>
      </c>
      <c r="G1581" s="42">
        <f t="shared" si="25"/>
        <v>10.629999999999999</v>
      </c>
    </row>
    <row r="1582" spans="1:7" ht="25.5" x14ac:dyDescent="0.25">
      <c r="A1582" s="34">
        <v>100346</v>
      </c>
      <c r="B1582" s="31" t="s">
        <v>2309</v>
      </c>
      <c r="C1582" s="32" t="s">
        <v>12</v>
      </c>
      <c r="D1582" s="42">
        <v>9.11</v>
      </c>
      <c r="E1582" s="42">
        <v>0.86</v>
      </c>
      <c r="F1582" s="42">
        <v>0</v>
      </c>
      <c r="G1582" s="42">
        <f t="shared" si="25"/>
        <v>9.9699999999999989</v>
      </c>
    </row>
    <row r="1583" spans="1:7" ht="25.5" x14ac:dyDescent="0.25">
      <c r="A1583" s="34">
        <v>100347</v>
      </c>
      <c r="B1583" s="31" t="s">
        <v>2310</v>
      </c>
      <c r="C1583" s="32" t="s">
        <v>12</v>
      </c>
      <c r="D1583" s="42">
        <v>10.48</v>
      </c>
      <c r="E1583" s="42">
        <v>0.56000000000000005</v>
      </c>
      <c r="F1583" s="42">
        <v>0</v>
      </c>
      <c r="G1583" s="42">
        <f t="shared" si="25"/>
        <v>11.040000000000001</v>
      </c>
    </row>
    <row r="1584" spans="1:7" ht="25.5" x14ac:dyDescent="0.25">
      <c r="A1584" s="34">
        <v>100348</v>
      </c>
      <c r="B1584" s="31" t="s">
        <v>2311</v>
      </c>
      <c r="C1584" s="32" t="s">
        <v>12</v>
      </c>
      <c r="D1584" s="42">
        <v>10.4</v>
      </c>
      <c r="E1584" s="42">
        <v>0.33</v>
      </c>
      <c r="F1584" s="42">
        <v>0</v>
      </c>
      <c r="G1584" s="42">
        <f t="shared" si="25"/>
        <v>10.73</v>
      </c>
    </row>
    <row r="1585" spans="1:8" ht="25.5" x14ac:dyDescent="0.25">
      <c r="A1585" s="34">
        <v>100349</v>
      </c>
      <c r="B1585" s="31" t="s">
        <v>2312</v>
      </c>
      <c r="C1585" s="32" t="s">
        <v>14</v>
      </c>
      <c r="D1585" s="42">
        <v>527.77</v>
      </c>
      <c r="E1585" s="42">
        <v>26.75</v>
      </c>
      <c r="F1585" s="42">
        <v>0.15</v>
      </c>
      <c r="G1585" s="42">
        <f t="shared" si="25"/>
        <v>554.66999999999996</v>
      </c>
    </row>
    <row r="1586" spans="1:8" ht="25.5" x14ac:dyDescent="0.25">
      <c r="A1586" s="34">
        <v>102989</v>
      </c>
      <c r="B1586" s="31" t="s">
        <v>2313</v>
      </c>
      <c r="C1586" s="32" t="s">
        <v>11</v>
      </c>
      <c r="D1586" s="42">
        <v>16.22</v>
      </c>
      <c r="E1586" s="42">
        <v>10.27</v>
      </c>
      <c r="F1586" s="42">
        <v>0</v>
      </c>
      <c r="G1586" s="42">
        <f t="shared" si="25"/>
        <v>26.49</v>
      </c>
    </row>
    <row r="1587" spans="1:8" ht="25.5" x14ac:dyDescent="0.25">
      <c r="A1587" s="34">
        <v>102990</v>
      </c>
      <c r="B1587" s="31" t="s">
        <v>2314</v>
      </c>
      <c r="C1587" s="32" t="s">
        <v>11</v>
      </c>
      <c r="D1587" s="42">
        <v>19.84</v>
      </c>
      <c r="E1587" s="42">
        <v>12.15</v>
      </c>
      <c r="F1587" s="42">
        <v>0</v>
      </c>
      <c r="G1587" s="42">
        <f t="shared" si="25"/>
        <v>31.990000000000002</v>
      </c>
    </row>
    <row r="1588" spans="1:8" ht="25.5" x14ac:dyDescent="0.25">
      <c r="A1588" s="34">
        <v>102991</v>
      </c>
      <c r="B1588" s="31" t="s">
        <v>2315</v>
      </c>
      <c r="C1588" s="32" t="s">
        <v>11</v>
      </c>
      <c r="D1588" s="42">
        <v>25.79</v>
      </c>
      <c r="E1588" s="42">
        <v>15.34</v>
      </c>
      <c r="F1588" s="42">
        <v>0</v>
      </c>
      <c r="G1588" s="42">
        <f t="shared" si="25"/>
        <v>41.129999999999995</v>
      </c>
    </row>
    <row r="1589" spans="1:8" ht="25.5" x14ac:dyDescent="0.25">
      <c r="A1589" s="34">
        <v>102992</v>
      </c>
      <c r="B1589" s="31" t="s">
        <v>2316</v>
      </c>
      <c r="C1589" s="32" t="s">
        <v>11</v>
      </c>
      <c r="D1589" s="42">
        <v>38.729999999999997</v>
      </c>
      <c r="E1589" s="42">
        <v>17.27</v>
      </c>
      <c r="F1589" s="42">
        <v>0</v>
      </c>
      <c r="G1589" s="42">
        <f t="shared" si="25"/>
        <v>56</v>
      </c>
    </row>
    <row r="1590" spans="1:8" s="20" customFormat="1" ht="25.5" x14ac:dyDescent="0.25">
      <c r="A1590" s="34">
        <v>102993</v>
      </c>
      <c r="B1590" s="31" t="s">
        <v>2317</v>
      </c>
      <c r="C1590" s="32" t="s">
        <v>11</v>
      </c>
      <c r="D1590" s="42">
        <v>50.31</v>
      </c>
      <c r="E1590" s="42">
        <v>23.08</v>
      </c>
      <c r="F1590" s="42">
        <v>0</v>
      </c>
      <c r="G1590" s="42">
        <f t="shared" si="25"/>
        <v>73.39</v>
      </c>
    </row>
    <row r="1591" spans="1:8" s="20" customFormat="1" ht="25.5" x14ac:dyDescent="0.25">
      <c r="A1591" s="34">
        <v>102994</v>
      </c>
      <c r="B1591" s="31" t="s">
        <v>2318</v>
      </c>
      <c r="C1591" s="32" t="s">
        <v>11</v>
      </c>
      <c r="D1591" s="42">
        <v>87.7</v>
      </c>
      <c r="E1591" s="42">
        <v>27.09</v>
      </c>
      <c r="F1591" s="42">
        <v>0</v>
      </c>
      <c r="G1591" s="42">
        <f t="shared" si="25"/>
        <v>114.79</v>
      </c>
    </row>
    <row r="1592" spans="1:8" s="20" customFormat="1" ht="25.5" x14ac:dyDescent="0.25">
      <c r="A1592" s="34">
        <v>102995</v>
      </c>
      <c r="B1592" s="31" t="s">
        <v>2319</v>
      </c>
      <c r="C1592" s="32" t="s">
        <v>11</v>
      </c>
      <c r="D1592" s="42">
        <v>32.380000000000003</v>
      </c>
      <c r="E1592" s="42">
        <v>18.05</v>
      </c>
      <c r="F1592" s="42">
        <v>0.04</v>
      </c>
      <c r="G1592" s="42">
        <f t="shared" si="25"/>
        <v>50.470000000000006</v>
      </c>
    </row>
    <row r="1593" spans="1:8" s="20" customFormat="1" ht="25.5" x14ac:dyDescent="0.25">
      <c r="A1593" s="34">
        <v>102996</v>
      </c>
      <c r="B1593" s="31" t="s">
        <v>2320</v>
      </c>
      <c r="C1593" s="32" t="s">
        <v>11</v>
      </c>
      <c r="D1593" s="42">
        <v>46.06</v>
      </c>
      <c r="E1593" s="42">
        <v>25.08</v>
      </c>
      <c r="F1593" s="42">
        <v>0.06</v>
      </c>
      <c r="G1593" s="42">
        <f t="shared" si="25"/>
        <v>71.2</v>
      </c>
    </row>
    <row r="1594" spans="1:8" s="20" customFormat="1" ht="25.5" x14ac:dyDescent="0.25">
      <c r="A1594" s="34">
        <v>102997</v>
      </c>
      <c r="B1594" s="31" t="s">
        <v>2321</v>
      </c>
      <c r="C1594" s="32" t="s">
        <v>11</v>
      </c>
      <c r="D1594" s="42">
        <v>63.15</v>
      </c>
      <c r="E1594" s="42">
        <v>30.46</v>
      </c>
      <c r="F1594" s="42">
        <v>0.1</v>
      </c>
      <c r="G1594" s="42">
        <f t="shared" si="25"/>
        <v>93.71</v>
      </c>
    </row>
    <row r="1595" spans="1:8" s="20" customFormat="1" ht="25.5" x14ac:dyDescent="0.25">
      <c r="A1595" s="34">
        <v>102998</v>
      </c>
      <c r="B1595" s="31" t="s">
        <v>2322</v>
      </c>
      <c r="C1595" s="32" t="s">
        <v>11</v>
      </c>
      <c r="D1595" s="42">
        <v>59.8</v>
      </c>
      <c r="E1595" s="42">
        <v>30.09</v>
      </c>
      <c r="F1595" s="42">
        <v>0.09</v>
      </c>
      <c r="G1595" s="42">
        <f t="shared" si="25"/>
        <v>89.98</v>
      </c>
    </row>
    <row r="1596" spans="1:8" s="20" customFormat="1" ht="25.5" x14ac:dyDescent="0.25">
      <c r="A1596" s="34">
        <v>102999</v>
      </c>
      <c r="B1596" s="31" t="s">
        <v>2323</v>
      </c>
      <c r="C1596" s="32" t="s">
        <v>11</v>
      </c>
      <c r="D1596" s="42">
        <v>75.81</v>
      </c>
      <c r="E1596" s="42">
        <v>37.82</v>
      </c>
      <c r="F1596" s="42">
        <v>0.12</v>
      </c>
      <c r="G1596" s="42">
        <f t="shared" si="25"/>
        <v>113.75</v>
      </c>
    </row>
    <row r="1597" spans="1:8" s="20" customFormat="1" ht="25.5" x14ac:dyDescent="0.25">
      <c r="A1597" s="34">
        <v>103000</v>
      </c>
      <c r="B1597" s="31" t="s">
        <v>2324</v>
      </c>
      <c r="C1597" s="32" t="s">
        <v>11</v>
      </c>
      <c r="D1597" s="42">
        <v>76.13</v>
      </c>
      <c r="E1597" s="42">
        <v>37.97</v>
      </c>
      <c r="F1597" s="42">
        <v>0.12</v>
      </c>
      <c r="G1597" s="42">
        <f t="shared" si="25"/>
        <v>114.22</v>
      </c>
    </row>
    <row r="1598" spans="1:8" s="20" customFormat="1" ht="25.5" x14ac:dyDescent="0.25">
      <c r="A1598" s="34">
        <v>103001</v>
      </c>
      <c r="B1598" s="31" t="s">
        <v>2325</v>
      </c>
      <c r="C1598" s="32" t="s">
        <v>8</v>
      </c>
      <c r="D1598" s="42">
        <v>237.98</v>
      </c>
      <c r="E1598" s="42">
        <v>19.84</v>
      </c>
      <c r="F1598" s="42">
        <v>0</v>
      </c>
      <c r="G1598" s="42">
        <f t="shared" si="25"/>
        <v>257.82</v>
      </c>
    </row>
    <row r="1599" spans="1:8" s="20" customFormat="1" ht="25.5" x14ac:dyDescent="0.25">
      <c r="A1599" s="34">
        <v>103002</v>
      </c>
      <c r="B1599" s="31" t="s">
        <v>2326</v>
      </c>
      <c r="C1599" s="32" t="s">
        <v>8</v>
      </c>
      <c r="D1599" s="42">
        <v>300.22000000000003</v>
      </c>
      <c r="E1599" s="42">
        <v>20.69</v>
      </c>
      <c r="F1599" s="42">
        <v>0</v>
      </c>
      <c r="G1599" s="42">
        <f t="shared" si="25"/>
        <v>320.91000000000003</v>
      </c>
    </row>
    <row r="1600" spans="1:8" s="20" customFormat="1" ht="25.5" x14ac:dyDescent="0.25">
      <c r="A1600" s="34">
        <v>103003</v>
      </c>
      <c r="B1600" s="31" t="s">
        <v>2327</v>
      </c>
      <c r="C1600" s="32" t="s">
        <v>8</v>
      </c>
      <c r="D1600" s="42">
        <v>424.73</v>
      </c>
      <c r="E1600" s="42">
        <v>22.39</v>
      </c>
      <c r="F1600" s="42">
        <v>0</v>
      </c>
      <c r="G1600" s="42">
        <f t="shared" si="25"/>
        <v>447.12</v>
      </c>
      <c r="H1600" s="43" t="s">
        <v>9872</v>
      </c>
    </row>
    <row r="1601" spans="1:8" s="20" customFormat="1" ht="25.5" x14ac:dyDescent="0.25">
      <c r="A1601" s="34">
        <v>103005</v>
      </c>
      <c r="B1601" s="31" t="s">
        <v>2328</v>
      </c>
      <c r="C1601" s="32" t="s">
        <v>8</v>
      </c>
      <c r="D1601" s="42">
        <v>478.35</v>
      </c>
      <c r="E1601" s="42">
        <v>162.49</v>
      </c>
      <c r="F1601" s="42">
        <v>0.3</v>
      </c>
      <c r="G1601" s="42">
        <f t="shared" si="25"/>
        <v>641.14</v>
      </c>
      <c r="H1601" s="43" t="s">
        <v>9872</v>
      </c>
    </row>
    <row r="1602" spans="1:8" s="20" customFormat="1" ht="25.5" x14ac:dyDescent="0.25">
      <c r="A1602" s="34">
        <v>103006</v>
      </c>
      <c r="B1602" s="31" t="s">
        <v>2329</v>
      </c>
      <c r="C1602" s="32" t="s">
        <v>8</v>
      </c>
      <c r="D1602" s="42">
        <v>651.97</v>
      </c>
      <c r="E1602" s="42">
        <v>222.84</v>
      </c>
      <c r="F1602" s="42">
        <v>0.43</v>
      </c>
      <c r="G1602" s="42">
        <f t="shared" si="25"/>
        <v>875.24</v>
      </c>
      <c r="H1602" s="43" t="s">
        <v>9872</v>
      </c>
    </row>
    <row r="1603" spans="1:8" s="20" customFormat="1" ht="25.5" x14ac:dyDescent="0.25">
      <c r="A1603" s="34">
        <v>103007</v>
      </c>
      <c r="B1603" s="31" t="s">
        <v>2330</v>
      </c>
      <c r="C1603" s="32" t="s">
        <v>8</v>
      </c>
      <c r="D1603" s="42">
        <v>874.89</v>
      </c>
      <c r="E1603" s="42">
        <v>283.27999999999997</v>
      </c>
      <c r="F1603" s="42">
        <v>0.56999999999999995</v>
      </c>
      <c r="G1603" s="42">
        <f t="shared" si="25"/>
        <v>1158.74</v>
      </c>
      <c r="H1603" s="43" t="s">
        <v>9872</v>
      </c>
    </row>
    <row r="1604" spans="1:8" s="20" customFormat="1" ht="25.5" x14ac:dyDescent="0.25">
      <c r="A1604" s="34">
        <v>97933</v>
      </c>
      <c r="B1604" s="31" t="s">
        <v>2331</v>
      </c>
      <c r="C1604" s="32" t="s">
        <v>8</v>
      </c>
      <c r="D1604" s="42">
        <v>727.7</v>
      </c>
      <c r="E1604" s="42">
        <v>31.19</v>
      </c>
      <c r="F1604" s="42">
        <v>20.34</v>
      </c>
      <c r="G1604" s="42">
        <f t="shared" si="25"/>
        <v>779.23000000000013</v>
      </c>
      <c r="H1604" s="43" t="s">
        <v>9872</v>
      </c>
    </row>
    <row r="1605" spans="1:8" s="20" customFormat="1" ht="25.5" x14ac:dyDescent="0.25">
      <c r="A1605" s="34">
        <v>97934</v>
      </c>
      <c r="B1605" s="31" t="s">
        <v>10520</v>
      </c>
      <c r="C1605" s="32" t="s">
        <v>8</v>
      </c>
      <c r="D1605" s="42">
        <v>1562.25</v>
      </c>
      <c r="E1605" s="42">
        <v>492.63</v>
      </c>
      <c r="F1605" s="42">
        <v>81.28</v>
      </c>
      <c r="G1605" s="42">
        <f t="shared" si="25"/>
        <v>2136.1600000000003</v>
      </c>
      <c r="H1605" s="43" t="s">
        <v>9872</v>
      </c>
    </row>
    <row r="1606" spans="1:8" s="20" customFormat="1" ht="25.5" x14ac:dyDescent="0.25">
      <c r="A1606" s="34">
        <v>97935</v>
      </c>
      <c r="B1606" s="31" t="s">
        <v>2332</v>
      </c>
      <c r="C1606" s="32" t="s">
        <v>8</v>
      </c>
      <c r="D1606" s="42">
        <v>565.19000000000005</v>
      </c>
      <c r="E1606" s="42">
        <v>145.43</v>
      </c>
      <c r="F1606" s="42">
        <v>21.81</v>
      </c>
      <c r="G1606" s="42">
        <f t="shared" si="25"/>
        <v>732.43000000000006</v>
      </c>
      <c r="H1606" s="43" t="s">
        <v>9872</v>
      </c>
    </row>
    <row r="1607" spans="1:8" s="20" customFormat="1" ht="25.5" x14ac:dyDescent="0.25">
      <c r="A1607" s="34">
        <v>97936</v>
      </c>
      <c r="B1607" s="31" t="s">
        <v>2333</v>
      </c>
      <c r="C1607" s="32" t="s">
        <v>8</v>
      </c>
      <c r="D1607" s="42">
        <v>1247.76</v>
      </c>
      <c r="E1607" s="42">
        <v>735.58</v>
      </c>
      <c r="F1607" s="42">
        <v>88.16</v>
      </c>
      <c r="G1607" s="42">
        <f t="shared" si="25"/>
        <v>2071.5</v>
      </c>
      <c r="H1607" s="43" t="s">
        <v>9872</v>
      </c>
    </row>
    <row r="1608" spans="1:8" s="20" customFormat="1" ht="25.5" x14ac:dyDescent="0.25">
      <c r="A1608" s="34">
        <v>97947</v>
      </c>
      <c r="B1608" s="31" t="s">
        <v>2334</v>
      </c>
      <c r="C1608" s="32" t="s">
        <v>8</v>
      </c>
      <c r="D1608" s="42">
        <v>1211.96</v>
      </c>
      <c r="E1608" s="42">
        <v>520.95000000000005</v>
      </c>
      <c r="F1608" s="42">
        <v>3.76</v>
      </c>
      <c r="G1608" s="42">
        <f t="shared" si="25"/>
        <v>1736.67</v>
      </c>
      <c r="H1608" s="43" t="s">
        <v>9872</v>
      </c>
    </row>
    <row r="1609" spans="1:8" s="20" customFormat="1" ht="25.5" x14ac:dyDescent="0.25">
      <c r="A1609" s="34">
        <v>97948</v>
      </c>
      <c r="B1609" s="31" t="s">
        <v>2335</v>
      </c>
      <c r="C1609" s="32" t="s">
        <v>8</v>
      </c>
      <c r="D1609" s="42">
        <v>2209.38</v>
      </c>
      <c r="E1609" s="42">
        <v>947.04</v>
      </c>
      <c r="F1609" s="42">
        <v>9.94</v>
      </c>
      <c r="G1609" s="42">
        <f t="shared" si="25"/>
        <v>3166.36</v>
      </c>
      <c r="H1609" s="43" t="s">
        <v>9872</v>
      </c>
    </row>
    <row r="1610" spans="1:8" s="20" customFormat="1" ht="25.5" x14ac:dyDescent="0.25">
      <c r="A1610" s="34">
        <v>97949</v>
      </c>
      <c r="B1610" s="31" t="s">
        <v>2336</v>
      </c>
      <c r="C1610" s="32" t="s">
        <v>8</v>
      </c>
      <c r="D1610" s="42">
        <v>1182.54</v>
      </c>
      <c r="E1610" s="42">
        <v>708.88</v>
      </c>
      <c r="F1610" s="42">
        <v>6</v>
      </c>
      <c r="G1610" s="42">
        <f t="shared" si="25"/>
        <v>1897.42</v>
      </c>
      <c r="H1610" s="43" t="s">
        <v>9872</v>
      </c>
    </row>
    <row r="1611" spans="1:8" s="20" customFormat="1" ht="25.5" x14ac:dyDescent="0.25">
      <c r="A1611" s="34">
        <v>97950</v>
      </c>
      <c r="B1611" s="31" t="s">
        <v>2337</v>
      </c>
      <c r="C1611" s="32" t="s">
        <v>8</v>
      </c>
      <c r="D1611" s="42">
        <v>2050.2399999999998</v>
      </c>
      <c r="E1611" s="42">
        <v>1262.3399999999999</v>
      </c>
      <c r="F1611" s="42">
        <v>14.07</v>
      </c>
      <c r="G1611" s="42">
        <f t="shared" si="25"/>
        <v>3326.65</v>
      </c>
      <c r="H1611" s="43" t="s">
        <v>9872</v>
      </c>
    </row>
    <row r="1612" spans="1:8" s="20" customFormat="1" ht="25.5" x14ac:dyDescent="0.25">
      <c r="A1612" s="34">
        <v>97951</v>
      </c>
      <c r="B1612" s="31" t="s">
        <v>2338</v>
      </c>
      <c r="C1612" s="32" t="s">
        <v>8</v>
      </c>
      <c r="D1612" s="42">
        <v>1906.57</v>
      </c>
      <c r="E1612" s="42">
        <v>962.63</v>
      </c>
      <c r="F1612" s="42">
        <v>9.39</v>
      </c>
      <c r="G1612" s="42">
        <f t="shared" si="25"/>
        <v>2878.5899999999997</v>
      </c>
      <c r="H1612" s="43" t="s">
        <v>9872</v>
      </c>
    </row>
    <row r="1613" spans="1:8" s="20" customFormat="1" ht="25.5" x14ac:dyDescent="0.25">
      <c r="A1613" s="34">
        <v>97952</v>
      </c>
      <c r="B1613" s="31" t="s">
        <v>2339</v>
      </c>
      <c r="C1613" s="32" t="s">
        <v>8</v>
      </c>
      <c r="D1613" s="42">
        <v>3250.89</v>
      </c>
      <c r="E1613" s="42">
        <v>1642.62</v>
      </c>
      <c r="F1613" s="42">
        <v>22.36</v>
      </c>
      <c r="G1613" s="42">
        <f t="shared" si="25"/>
        <v>4915.87</v>
      </c>
      <c r="H1613" s="43" t="s">
        <v>9872</v>
      </c>
    </row>
    <row r="1614" spans="1:8" s="20" customFormat="1" ht="25.5" x14ac:dyDescent="0.25">
      <c r="A1614" s="34">
        <v>97953</v>
      </c>
      <c r="B1614" s="31" t="s">
        <v>2340</v>
      </c>
      <c r="C1614" s="32" t="s">
        <v>8</v>
      </c>
      <c r="D1614" s="42">
        <v>867.42</v>
      </c>
      <c r="E1614" s="42">
        <v>354.05</v>
      </c>
      <c r="F1614" s="42">
        <v>3.4</v>
      </c>
      <c r="G1614" s="42">
        <f t="shared" si="25"/>
        <v>1224.8700000000001</v>
      </c>
      <c r="H1614" s="43" t="s">
        <v>9872</v>
      </c>
    </row>
    <row r="1615" spans="1:8" s="20" customFormat="1" ht="25.5" x14ac:dyDescent="0.25">
      <c r="A1615" s="34">
        <v>97955</v>
      </c>
      <c r="B1615" s="31" t="s">
        <v>2341</v>
      </c>
      <c r="C1615" s="32" t="s">
        <v>8</v>
      </c>
      <c r="D1615" s="42">
        <v>1914.5</v>
      </c>
      <c r="E1615" s="42">
        <v>729.8</v>
      </c>
      <c r="F1615" s="42">
        <v>10.1</v>
      </c>
      <c r="G1615" s="42">
        <f t="shared" si="25"/>
        <v>2654.4</v>
      </c>
      <c r="H1615" s="43" t="s">
        <v>9872</v>
      </c>
    </row>
    <row r="1616" spans="1:8" s="20" customFormat="1" ht="25.5" x14ac:dyDescent="0.25">
      <c r="A1616" s="34">
        <v>97956</v>
      </c>
      <c r="B1616" s="31" t="s">
        <v>2342</v>
      </c>
      <c r="C1616" s="32" t="s">
        <v>8</v>
      </c>
      <c r="D1616" s="42">
        <v>899.59</v>
      </c>
      <c r="E1616" s="42">
        <v>538.34</v>
      </c>
      <c r="F1616" s="42">
        <v>5.9</v>
      </c>
      <c r="G1616" s="42">
        <f t="shared" ref="G1616:G1679" si="26">SUM(D1616:F1616)</f>
        <v>1443.8300000000002</v>
      </c>
      <c r="H1616" s="43" t="s">
        <v>9872</v>
      </c>
    </row>
    <row r="1617" spans="1:8" s="20" customFormat="1" ht="25.5" x14ac:dyDescent="0.25">
      <c r="A1617" s="34">
        <v>97957</v>
      </c>
      <c r="B1617" s="31" t="s">
        <v>2343</v>
      </c>
      <c r="C1617" s="32" t="s">
        <v>8</v>
      </c>
      <c r="D1617" s="42">
        <v>1589.38</v>
      </c>
      <c r="E1617" s="42">
        <v>993.44</v>
      </c>
      <c r="F1617" s="42">
        <v>13.88</v>
      </c>
      <c r="G1617" s="42">
        <f t="shared" si="26"/>
        <v>2596.7000000000003</v>
      </c>
      <c r="H1617" s="43" t="s">
        <v>9872</v>
      </c>
    </row>
    <row r="1618" spans="1:8" ht="25.5" x14ac:dyDescent="0.25">
      <c r="A1618" s="34">
        <v>97961</v>
      </c>
      <c r="B1618" s="31" t="s">
        <v>2344</v>
      </c>
      <c r="C1618" s="32" t="s">
        <v>8</v>
      </c>
      <c r="D1618" s="42">
        <v>1492.01</v>
      </c>
      <c r="E1618" s="42">
        <v>728.58</v>
      </c>
      <c r="F1618" s="42">
        <v>9.17</v>
      </c>
      <c r="G1618" s="42">
        <f t="shared" si="26"/>
        <v>2229.7600000000002</v>
      </c>
      <c r="H1618" s="43" t="s">
        <v>9872</v>
      </c>
    </row>
    <row r="1619" spans="1:8" ht="25.5" x14ac:dyDescent="0.25">
      <c r="A1619" s="34">
        <v>97973</v>
      </c>
      <c r="B1619" s="31" t="s">
        <v>2345</v>
      </c>
      <c r="C1619" s="32" t="s">
        <v>8</v>
      </c>
      <c r="D1619" s="42">
        <v>2807.09</v>
      </c>
      <c r="E1619" s="42">
        <v>1328.2</v>
      </c>
      <c r="F1619" s="42">
        <v>22.53</v>
      </c>
      <c r="G1619" s="42">
        <f t="shared" si="26"/>
        <v>4157.82</v>
      </c>
      <c r="H1619" s="43" t="s">
        <v>9872</v>
      </c>
    </row>
    <row r="1620" spans="1:8" ht="25.5" x14ac:dyDescent="0.25">
      <c r="A1620" s="34">
        <v>97974</v>
      </c>
      <c r="B1620" s="31" t="s">
        <v>10521</v>
      </c>
      <c r="C1620" s="32" t="s">
        <v>8</v>
      </c>
      <c r="D1620" s="42">
        <v>311.93</v>
      </c>
      <c r="E1620" s="42">
        <v>91.68</v>
      </c>
      <c r="F1620" s="42">
        <v>16.829999999999998</v>
      </c>
      <c r="G1620" s="42">
        <f t="shared" si="26"/>
        <v>420.44</v>
      </c>
      <c r="H1620" s="43" t="s">
        <v>9872</v>
      </c>
    </row>
    <row r="1621" spans="1:8" ht="25.5" x14ac:dyDescent="0.25">
      <c r="A1621" s="34">
        <v>97975</v>
      </c>
      <c r="B1621" s="31" t="s">
        <v>10522</v>
      </c>
      <c r="C1621" s="32" t="s">
        <v>8</v>
      </c>
      <c r="D1621" s="42">
        <v>407.19</v>
      </c>
      <c r="E1621" s="42">
        <v>101.6</v>
      </c>
      <c r="F1621" s="42">
        <v>22.39</v>
      </c>
      <c r="G1621" s="42">
        <f t="shared" si="26"/>
        <v>531.17999999999995</v>
      </c>
    </row>
    <row r="1622" spans="1:8" ht="25.5" x14ac:dyDescent="0.25">
      <c r="A1622" s="34">
        <v>97976</v>
      </c>
      <c r="B1622" s="31" t="s">
        <v>10523</v>
      </c>
      <c r="C1622" s="32" t="s">
        <v>8</v>
      </c>
      <c r="D1622" s="42">
        <v>725.53</v>
      </c>
      <c r="E1622" s="42">
        <v>440.24</v>
      </c>
      <c r="F1622" s="42">
        <v>12.32</v>
      </c>
      <c r="G1622" s="42">
        <f t="shared" si="26"/>
        <v>1178.0899999999999</v>
      </c>
    </row>
    <row r="1623" spans="1:8" ht="25.5" x14ac:dyDescent="0.25">
      <c r="A1623" s="34">
        <v>97977</v>
      </c>
      <c r="B1623" s="31" t="s">
        <v>10524</v>
      </c>
      <c r="C1623" s="32" t="s">
        <v>8</v>
      </c>
      <c r="D1623" s="42">
        <v>1033.71</v>
      </c>
      <c r="E1623" s="42">
        <v>646.76</v>
      </c>
      <c r="F1623" s="42">
        <v>12.67</v>
      </c>
      <c r="G1623" s="42">
        <f t="shared" si="26"/>
        <v>1693.14</v>
      </c>
    </row>
    <row r="1624" spans="1:8" ht="25.5" x14ac:dyDescent="0.25">
      <c r="A1624" s="34">
        <v>97978</v>
      </c>
      <c r="B1624" s="31" t="s">
        <v>10525</v>
      </c>
      <c r="C1624" s="32" t="s">
        <v>8</v>
      </c>
      <c r="D1624" s="42">
        <v>584.72</v>
      </c>
      <c r="E1624" s="42">
        <v>232.68</v>
      </c>
      <c r="F1624" s="42">
        <v>43.04</v>
      </c>
      <c r="G1624" s="42">
        <f t="shared" si="26"/>
        <v>860.44</v>
      </c>
    </row>
    <row r="1625" spans="1:8" ht="25.5" x14ac:dyDescent="0.25">
      <c r="A1625" s="34">
        <v>97980</v>
      </c>
      <c r="B1625" s="31" t="s">
        <v>10526</v>
      </c>
      <c r="C1625" s="32" t="s">
        <v>8</v>
      </c>
      <c r="D1625" s="42">
        <v>1341.46</v>
      </c>
      <c r="E1625" s="42">
        <v>808.18</v>
      </c>
      <c r="F1625" s="42">
        <v>22.87</v>
      </c>
      <c r="G1625" s="42">
        <f t="shared" si="26"/>
        <v>2172.5099999999998</v>
      </c>
    </row>
    <row r="1626" spans="1:8" s="15" customFormat="1" ht="25.5" x14ac:dyDescent="0.25">
      <c r="A1626" s="34">
        <v>97981</v>
      </c>
      <c r="B1626" s="31" t="s">
        <v>2346</v>
      </c>
      <c r="C1626" s="32" t="s">
        <v>11</v>
      </c>
      <c r="D1626" s="42">
        <v>753.88</v>
      </c>
      <c r="E1626" s="42">
        <v>524.76</v>
      </c>
      <c r="F1626" s="42">
        <v>0.72</v>
      </c>
      <c r="G1626" s="42">
        <f t="shared" si="26"/>
        <v>1279.3599999999999</v>
      </c>
    </row>
    <row r="1627" spans="1:8" s="15" customFormat="1" ht="25.5" x14ac:dyDescent="0.25">
      <c r="A1627" s="34">
        <v>97983</v>
      </c>
      <c r="B1627" s="31" t="s">
        <v>2347</v>
      </c>
      <c r="C1627" s="32" t="s">
        <v>11</v>
      </c>
      <c r="D1627" s="42">
        <v>336.24</v>
      </c>
      <c r="E1627" s="42">
        <v>34.17</v>
      </c>
      <c r="F1627" s="42">
        <v>19.309999999999999</v>
      </c>
      <c r="G1627" s="42">
        <f t="shared" si="26"/>
        <v>389.72</v>
      </c>
    </row>
    <row r="1628" spans="1:8" ht="25.5" x14ac:dyDescent="0.25">
      <c r="A1628" s="34">
        <v>97985</v>
      </c>
      <c r="B1628" s="31" t="s">
        <v>2348</v>
      </c>
      <c r="C1628" s="32" t="s">
        <v>11</v>
      </c>
      <c r="D1628" s="42">
        <v>904.73</v>
      </c>
      <c r="E1628" s="42">
        <v>641.54999999999995</v>
      </c>
      <c r="F1628" s="42">
        <v>0.88</v>
      </c>
      <c r="G1628" s="42">
        <f t="shared" si="26"/>
        <v>1547.16</v>
      </c>
    </row>
    <row r="1629" spans="1:8" ht="25.5" x14ac:dyDescent="0.25">
      <c r="A1629" s="34">
        <v>97987</v>
      </c>
      <c r="B1629" s="31" t="s">
        <v>2349</v>
      </c>
      <c r="C1629" s="32" t="s">
        <v>11</v>
      </c>
      <c r="D1629" s="42">
        <v>451.92</v>
      </c>
      <c r="E1629" s="42">
        <v>40.15</v>
      </c>
      <c r="F1629" s="42">
        <v>22.41</v>
      </c>
      <c r="G1629" s="42">
        <f t="shared" si="26"/>
        <v>514.48</v>
      </c>
    </row>
    <row r="1630" spans="1:8" s="15" customFormat="1" ht="25.5" x14ac:dyDescent="0.25">
      <c r="A1630" s="34">
        <v>97988</v>
      </c>
      <c r="B1630" s="31" t="s">
        <v>10527</v>
      </c>
      <c r="C1630" s="32" t="s">
        <v>8</v>
      </c>
      <c r="D1630" s="42">
        <v>2000.84</v>
      </c>
      <c r="E1630" s="42">
        <v>1138.71</v>
      </c>
      <c r="F1630" s="42">
        <v>33.25</v>
      </c>
      <c r="G1630" s="42">
        <f t="shared" si="26"/>
        <v>3172.8</v>
      </c>
    </row>
    <row r="1631" spans="1:8" s="15" customFormat="1" ht="25.5" x14ac:dyDescent="0.25">
      <c r="A1631" s="34">
        <v>97989</v>
      </c>
      <c r="B1631" s="31" t="s">
        <v>2350</v>
      </c>
      <c r="C1631" s="32" t="s">
        <v>11</v>
      </c>
      <c r="D1631" s="42">
        <v>1055.5999999999999</v>
      </c>
      <c r="E1631" s="42">
        <v>758.3</v>
      </c>
      <c r="F1631" s="42">
        <v>0.96</v>
      </c>
      <c r="G1631" s="42">
        <f t="shared" si="26"/>
        <v>1814.86</v>
      </c>
    </row>
    <row r="1632" spans="1:8" s="15" customFormat="1" ht="25.5" x14ac:dyDescent="0.25">
      <c r="A1632" s="34">
        <v>97991</v>
      </c>
      <c r="B1632" s="31" t="s">
        <v>2351</v>
      </c>
      <c r="C1632" s="32" t="s">
        <v>11</v>
      </c>
      <c r="D1632" s="42">
        <v>622.49</v>
      </c>
      <c r="E1632" s="42">
        <v>51.19</v>
      </c>
      <c r="F1632" s="42">
        <v>28.74</v>
      </c>
      <c r="G1632" s="42">
        <f t="shared" si="26"/>
        <v>702.42000000000007</v>
      </c>
    </row>
    <row r="1633" spans="1:7" ht="25.5" x14ac:dyDescent="0.25">
      <c r="A1633" s="34">
        <v>97992</v>
      </c>
      <c r="B1633" s="31" t="s">
        <v>10528</v>
      </c>
      <c r="C1633" s="32" t="s">
        <v>8</v>
      </c>
      <c r="D1633" s="42">
        <v>2600.9</v>
      </c>
      <c r="E1633" s="42">
        <v>1409.97</v>
      </c>
      <c r="F1633" s="42">
        <v>42.59</v>
      </c>
      <c r="G1633" s="42">
        <f t="shared" si="26"/>
        <v>4053.46</v>
      </c>
    </row>
    <row r="1634" spans="1:7" ht="25.5" x14ac:dyDescent="0.25">
      <c r="A1634" s="34">
        <v>97993</v>
      </c>
      <c r="B1634" s="31" t="s">
        <v>2352</v>
      </c>
      <c r="C1634" s="32" t="s">
        <v>11</v>
      </c>
      <c r="D1634" s="42">
        <v>1282.01</v>
      </c>
      <c r="E1634" s="42">
        <v>933.42</v>
      </c>
      <c r="F1634" s="42">
        <v>1.1200000000000001</v>
      </c>
      <c r="G1634" s="42">
        <f t="shared" si="26"/>
        <v>2216.5499999999997</v>
      </c>
    </row>
    <row r="1635" spans="1:7" ht="25.5" x14ac:dyDescent="0.25">
      <c r="A1635" s="34">
        <v>97994</v>
      </c>
      <c r="B1635" s="31" t="s">
        <v>10529</v>
      </c>
      <c r="C1635" s="32" t="s">
        <v>8</v>
      </c>
      <c r="D1635" s="42">
        <v>1620.29</v>
      </c>
      <c r="E1635" s="42">
        <v>965.9</v>
      </c>
      <c r="F1635" s="42">
        <v>27.07</v>
      </c>
      <c r="G1635" s="42">
        <f t="shared" si="26"/>
        <v>2613.2600000000002</v>
      </c>
    </row>
    <row r="1636" spans="1:7" ht="25.5" x14ac:dyDescent="0.25">
      <c r="A1636" s="34">
        <v>97995</v>
      </c>
      <c r="B1636" s="31" t="s">
        <v>2353</v>
      </c>
      <c r="C1636" s="32" t="s">
        <v>11</v>
      </c>
      <c r="D1636" s="42">
        <v>757.29</v>
      </c>
      <c r="E1636" s="42">
        <v>575.45000000000005</v>
      </c>
      <c r="F1636" s="42">
        <v>0.59</v>
      </c>
      <c r="G1636" s="42">
        <f t="shared" si="26"/>
        <v>1333.33</v>
      </c>
    </row>
    <row r="1637" spans="1:7" ht="25.5" x14ac:dyDescent="0.25">
      <c r="A1637" s="34">
        <v>97996</v>
      </c>
      <c r="B1637" s="31" t="s">
        <v>10530</v>
      </c>
      <c r="C1637" s="32" t="s">
        <v>8</v>
      </c>
      <c r="D1637" s="42">
        <v>2057.63</v>
      </c>
      <c r="E1637" s="42">
        <v>1210.99</v>
      </c>
      <c r="F1637" s="42">
        <v>33.770000000000003</v>
      </c>
      <c r="G1637" s="42">
        <f t="shared" si="26"/>
        <v>3302.39</v>
      </c>
    </row>
    <row r="1638" spans="1:7" ht="25.5" x14ac:dyDescent="0.25">
      <c r="A1638" s="34">
        <v>97997</v>
      </c>
      <c r="B1638" s="31" t="s">
        <v>2354</v>
      </c>
      <c r="C1638" s="32" t="s">
        <v>11</v>
      </c>
      <c r="D1638" s="42">
        <v>903.65</v>
      </c>
      <c r="E1638" s="42">
        <v>689.55</v>
      </c>
      <c r="F1638" s="42">
        <v>0.71</v>
      </c>
      <c r="G1638" s="42">
        <f t="shared" si="26"/>
        <v>1593.9099999999999</v>
      </c>
    </row>
    <row r="1639" spans="1:7" ht="25.5" x14ac:dyDescent="0.25">
      <c r="A1639" s="34">
        <v>97999</v>
      </c>
      <c r="B1639" s="31" t="s">
        <v>2355</v>
      </c>
      <c r="C1639" s="32" t="s">
        <v>11</v>
      </c>
      <c r="D1639" s="42">
        <v>1050.1199999999999</v>
      </c>
      <c r="E1639" s="42">
        <v>803.65</v>
      </c>
      <c r="F1639" s="42">
        <v>0.84</v>
      </c>
      <c r="G1639" s="42">
        <f t="shared" si="26"/>
        <v>1854.61</v>
      </c>
    </row>
    <row r="1640" spans="1:7" ht="25.5" x14ac:dyDescent="0.25">
      <c r="A1640" s="34">
        <v>98001</v>
      </c>
      <c r="B1640" s="31" t="s">
        <v>2356</v>
      </c>
      <c r="C1640" s="32" t="s">
        <v>11</v>
      </c>
      <c r="D1640" s="42">
        <v>1196.49</v>
      </c>
      <c r="E1640" s="42">
        <v>917.72</v>
      </c>
      <c r="F1640" s="42">
        <v>0.98</v>
      </c>
      <c r="G1640" s="42">
        <f t="shared" si="26"/>
        <v>2115.19</v>
      </c>
    </row>
    <row r="1641" spans="1:7" ht="25.5" x14ac:dyDescent="0.25">
      <c r="A1641" s="34">
        <v>98002</v>
      </c>
      <c r="B1641" s="31" t="s">
        <v>10531</v>
      </c>
      <c r="C1641" s="32" t="s">
        <v>8</v>
      </c>
      <c r="D1641" s="42">
        <v>3376.99</v>
      </c>
      <c r="E1641" s="42">
        <v>1946.21</v>
      </c>
      <c r="F1641" s="42">
        <v>85.17</v>
      </c>
      <c r="G1641" s="42">
        <f t="shared" si="26"/>
        <v>5408.37</v>
      </c>
    </row>
    <row r="1642" spans="1:7" ht="25.5" x14ac:dyDescent="0.25">
      <c r="A1642" s="34">
        <v>98003</v>
      </c>
      <c r="B1642" s="31" t="s">
        <v>2357</v>
      </c>
      <c r="C1642" s="32" t="s">
        <v>11</v>
      </c>
      <c r="D1642" s="42">
        <v>1342.91</v>
      </c>
      <c r="E1642" s="42">
        <v>1031.83</v>
      </c>
      <c r="F1642" s="42">
        <v>1.1100000000000001</v>
      </c>
      <c r="G1642" s="42">
        <f t="shared" si="26"/>
        <v>2375.85</v>
      </c>
    </row>
    <row r="1643" spans="1:7" ht="25.5" x14ac:dyDescent="0.25">
      <c r="A1643" s="34">
        <v>98005</v>
      </c>
      <c r="B1643" s="31" t="s">
        <v>2358</v>
      </c>
      <c r="C1643" s="32" t="s">
        <v>11</v>
      </c>
      <c r="D1643" s="42">
        <v>1489.36</v>
      </c>
      <c r="E1643" s="42">
        <v>1145.93</v>
      </c>
      <c r="F1643" s="42">
        <v>1.23</v>
      </c>
      <c r="G1643" s="42">
        <f t="shared" si="26"/>
        <v>2636.52</v>
      </c>
    </row>
    <row r="1644" spans="1:7" ht="25.5" x14ac:dyDescent="0.25">
      <c r="A1644" s="34">
        <v>98006</v>
      </c>
      <c r="B1644" s="31" t="s">
        <v>10532</v>
      </c>
      <c r="C1644" s="32" t="s">
        <v>8</v>
      </c>
      <c r="D1644" s="42">
        <v>4253.34</v>
      </c>
      <c r="E1644" s="42">
        <v>2436.38</v>
      </c>
      <c r="F1644" s="42">
        <v>106.6</v>
      </c>
      <c r="G1644" s="42">
        <f t="shared" si="26"/>
        <v>6796.3200000000006</v>
      </c>
    </row>
    <row r="1645" spans="1:7" ht="25.5" x14ac:dyDescent="0.25">
      <c r="A1645" s="34">
        <v>98007</v>
      </c>
      <c r="B1645" s="31" t="s">
        <v>2359</v>
      </c>
      <c r="C1645" s="32" t="s">
        <v>11</v>
      </c>
      <c r="D1645" s="42">
        <v>1635.71</v>
      </c>
      <c r="E1645" s="42">
        <v>1260.05</v>
      </c>
      <c r="F1645" s="42">
        <v>1.37</v>
      </c>
      <c r="G1645" s="42">
        <f t="shared" si="26"/>
        <v>2897.13</v>
      </c>
    </row>
    <row r="1646" spans="1:7" ht="25.5" x14ac:dyDescent="0.25">
      <c r="A1646" s="34">
        <v>98008</v>
      </c>
      <c r="B1646" s="31" t="s">
        <v>10533</v>
      </c>
      <c r="C1646" s="32" t="s">
        <v>8</v>
      </c>
      <c r="D1646" s="42">
        <v>2580.66</v>
      </c>
      <c r="E1646" s="42">
        <v>1449.12</v>
      </c>
      <c r="F1646" s="42">
        <v>42.47</v>
      </c>
      <c r="G1646" s="42">
        <f t="shared" si="26"/>
        <v>4072.2499999999995</v>
      </c>
    </row>
    <row r="1647" spans="1:7" ht="25.5" x14ac:dyDescent="0.25">
      <c r="A1647" s="34">
        <v>98009</v>
      </c>
      <c r="B1647" s="31" t="s">
        <v>2360</v>
      </c>
      <c r="C1647" s="32" t="s">
        <v>11</v>
      </c>
      <c r="D1647" s="42">
        <v>1050.1199999999999</v>
      </c>
      <c r="E1647" s="42">
        <v>803.65</v>
      </c>
      <c r="F1647" s="42">
        <v>0.84</v>
      </c>
      <c r="G1647" s="42">
        <f t="shared" si="26"/>
        <v>1854.61</v>
      </c>
    </row>
    <row r="1648" spans="1:7" ht="25.5" x14ac:dyDescent="0.25">
      <c r="A1648" s="34">
        <v>98010</v>
      </c>
      <c r="B1648" s="31" t="s">
        <v>10534</v>
      </c>
      <c r="C1648" s="32" t="s">
        <v>8</v>
      </c>
      <c r="D1648" s="42">
        <v>3148.43</v>
      </c>
      <c r="E1648" s="42">
        <v>1738.56</v>
      </c>
      <c r="F1648" s="42">
        <v>81.34</v>
      </c>
      <c r="G1648" s="42">
        <f t="shared" si="26"/>
        <v>4968.33</v>
      </c>
    </row>
    <row r="1649" spans="1:7" ht="25.5" x14ac:dyDescent="0.25">
      <c r="A1649" s="34">
        <v>98011</v>
      </c>
      <c r="B1649" s="31" t="s">
        <v>2361</v>
      </c>
      <c r="C1649" s="32" t="s">
        <v>11</v>
      </c>
      <c r="D1649" s="42">
        <v>1196.49</v>
      </c>
      <c r="E1649" s="42">
        <v>917.72</v>
      </c>
      <c r="F1649" s="42">
        <v>0.98</v>
      </c>
      <c r="G1649" s="42">
        <f t="shared" si="26"/>
        <v>2115.19</v>
      </c>
    </row>
    <row r="1650" spans="1:7" s="15" customFormat="1" ht="25.5" x14ac:dyDescent="0.25">
      <c r="A1650" s="34">
        <v>98012</v>
      </c>
      <c r="B1650" s="31" t="s">
        <v>10535</v>
      </c>
      <c r="C1650" s="32" t="s">
        <v>8</v>
      </c>
      <c r="D1650" s="42">
        <v>3710.23</v>
      </c>
      <c r="E1650" s="42">
        <v>2028.07</v>
      </c>
      <c r="F1650" s="42">
        <v>95.45</v>
      </c>
      <c r="G1650" s="42">
        <f t="shared" si="26"/>
        <v>5833.75</v>
      </c>
    </row>
    <row r="1651" spans="1:7" ht="25.5" x14ac:dyDescent="0.25">
      <c r="A1651" s="34">
        <v>98013</v>
      </c>
      <c r="B1651" s="31" t="s">
        <v>2362</v>
      </c>
      <c r="C1651" s="32" t="s">
        <v>11</v>
      </c>
      <c r="D1651" s="42">
        <v>1342.91</v>
      </c>
      <c r="E1651" s="42">
        <v>1031.83</v>
      </c>
      <c r="F1651" s="42">
        <v>1.1100000000000001</v>
      </c>
      <c r="G1651" s="42">
        <f t="shared" si="26"/>
        <v>2375.85</v>
      </c>
    </row>
    <row r="1652" spans="1:7" ht="25.5" x14ac:dyDescent="0.25">
      <c r="A1652" s="34">
        <v>98014</v>
      </c>
      <c r="B1652" s="31" t="s">
        <v>10536</v>
      </c>
      <c r="C1652" s="32" t="s">
        <v>8</v>
      </c>
      <c r="D1652" s="42">
        <v>4271.96</v>
      </c>
      <c r="E1652" s="42">
        <v>2317.4899999999998</v>
      </c>
      <c r="F1652" s="42">
        <v>109.58</v>
      </c>
      <c r="G1652" s="42">
        <f t="shared" si="26"/>
        <v>6699.03</v>
      </c>
    </row>
    <row r="1653" spans="1:7" ht="25.5" x14ac:dyDescent="0.25">
      <c r="A1653" s="34">
        <v>98015</v>
      </c>
      <c r="B1653" s="31" t="s">
        <v>2363</v>
      </c>
      <c r="C1653" s="32" t="s">
        <v>11</v>
      </c>
      <c r="D1653" s="42">
        <v>1489.36</v>
      </c>
      <c r="E1653" s="42">
        <v>1145.93</v>
      </c>
      <c r="F1653" s="42">
        <v>1.23</v>
      </c>
      <c r="G1653" s="42">
        <f t="shared" si="26"/>
        <v>2636.52</v>
      </c>
    </row>
    <row r="1654" spans="1:7" ht="25.5" x14ac:dyDescent="0.25">
      <c r="A1654" s="34">
        <v>98016</v>
      </c>
      <c r="B1654" s="31" t="s">
        <v>10537</v>
      </c>
      <c r="C1654" s="32" t="s">
        <v>8</v>
      </c>
      <c r="D1654" s="42">
        <v>4833.76</v>
      </c>
      <c r="E1654" s="42">
        <v>2606.98</v>
      </c>
      <c r="F1654" s="42">
        <v>123.72</v>
      </c>
      <c r="G1654" s="42">
        <f t="shared" si="26"/>
        <v>7564.46</v>
      </c>
    </row>
    <row r="1655" spans="1:7" ht="25.5" x14ac:dyDescent="0.25">
      <c r="A1655" s="34">
        <v>98017</v>
      </c>
      <c r="B1655" s="31" t="s">
        <v>2364</v>
      </c>
      <c r="C1655" s="32" t="s">
        <v>11</v>
      </c>
      <c r="D1655" s="42">
        <v>1635.71</v>
      </c>
      <c r="E1655" s="42">
        <v>1260.05</v>
      </c>
      <c r="F1655" s="42">
        <v>1.37</v>
      </c>
      <c r="G1655" s="42">
        <f t="shared" si="26"/>
        <v>2897.13</v>
      </c>
    </row>
    <row r="1656" spans="1:7" ht="25.5" x14ac:dyDescent="0.25">
      <c r="A1656" s="34">
        <v>98018</v>
      </c>
      <c r="B1656" s="31" t="s">
        <v>10538</v>
      </c>
      <c r="C1656" s="32" t="s">
        <v>8</v>
      </c>
      <c r="D1656" s="42">
        <v>5395.45</v>
      </c>
      <c r="E1656" s="42">
        <v>2896.5</v>
      </c>
      <c r="F1656" s="42">
        <v>137.87</v>
      </c>
      <c r="G1656" s="42">
        <f t="shared" si="26"/>
        <v>8429.8200000000015</v>
      </c>
    </row>
    <row r="1657" spans="1:7" ht="25.5" x14ac:dyDescent="0.25">
      <c r="A1657" s="34">
        <v>98019</v>
      </c>
      <c r="B1657" s="31" t="s">
        <v>2365</v>
      </c>
      <c r="C1657" s="32" t="s">
        <v>11</v>
      </c>
      <c r="D1657" s="42">
        <v>1796.98</v>
      </c>
      <c r="E1657" s="42">
        <v>1383.05</v>
      </c>
      <c r="F1657" s="42">
        <v>1.51</v>
      </c>
      <c r="G1657" s="42">
        <f t="shared" si="26"/>
        <v>3181.54</v>
      </c>
    </row>
    <row r="1658" spans="1:7" ht="25.5" x14ac:dyDescent="0.25">
      <c r="A1658" s="34">
        <v>98020</v>
      </c>
      <c r="B1658" s="31" t="s">
        <v>10539</v>
      </c>
      <c r="C1658" s="32" t="s">
        <v>8</v>
      </c>
      <c r="D1658" s="42">
        <v>3842.63</v>
      </c>
      <c r="E1658" s="42">
        <v>2076.46</v>
      </c>
      <c r="F1658" s="42">
        <v>65.260000000000005</v>
      </c>
      <c r="G1658" s="42">
        <f t="shared" si="26"/>
        <v>5984.35</v>
      </c>
    </row>
    <row r="1659" spans="1:7" ht="25.5" x14ac:dyDescent="0.25">
      <c r="A1659" s="34">
        <v>98021</v>
      </c>
      <c r="B1659" s="31" t="s">
        <v>2366</v>
      </c>
      <c r="C1659" s="32" t="s">
        <v>11</v>
      </c>
      <c r="D1659" s="42">
        <v>1357.79</v>
      </c>
      <c r="E1659" s="42">
        <v>1040.76</v>
      </c>
      <c r="F1659" s="42">
        <v>1.1299999999999999</v>
      </c>
      <c r="G1659" s="42">
        <f t="shared" si="26"/>
        <v>2399.6800000000003</v>
      </c>
    </row>
    <row r="1660" spans="1:7" ht="25.5" x14ac:dyDescent="0.25">
      <c r="A1660" s="34">
        <v>98022</v>
      </c>
      <c r="B1660" s="31" t="s">
        <v>10540</v>
      </c>
      <c r="C1660" s="32" t="s">
        <v>8</v>
      </c>
      <c r="D1660" s="42">
        <v>4521.82</v>
      </c>
      <c r="E1660" s="42">
        <v>2409.9899999999998</v>
      </c>
      <c r="F1660" s="42">
        <v>76.069999999999993</v>
      </c>
      <c r="G1660" s="42">
        <f t="shared" si="26"/>
        <v>7007.8799999999992</v>
      </c>
    </row>
    <row r="1661" spans="1:7" ht="25.5" x14ac:dyDescent="0.25">
      <c r="A1661" s="34">
        <v>98023</v>
      </c>
      <c r="B1661" s="31" t="s">
        <v>2367</v>
      </c>
      <c r="C1661" s="32" t="s">
        <v>11</v>
      </c>
      <c r="D1661" s="42">
        <v>1504.17</v>
      </c>
      <c r="E1661" s="42">
        <v>1154.8599999999999</v>
      </c>
      <c r="F1661" s="42">
        <v>1.25</v>
      </c>
      <c r="G1661" s="42">
        <f t="shared" si="26"/>
        <v>2660.2799999999997</v>
      </c>
    </row>
    <row r="1662" spans="1:7" ht="25.5" x14ac:dyDescent="0.25">
      <c r="A1662" s="34">
        <v>98024</v>
      </c>
      <c r="B1662" s="31" t="s">
        <v>10541</v>
      </c>
      <c r="C1662" s="32" t="s">
        <v>8</v>
      </c>
      <c r="D1662" s="42">
        <v>5214.41</v>
      </c>
      <c r="E1662" s="42">
        <v>2743.7</v>
      </c>
      <c r="F1662" s="42">
        <v>141.26</v>
      </c>
      <c r="G1662" s="42">
        <f t="shared" si="26"/>
        <v>8099.37</v>
      </c>
    </row>
    <row r="1663" spans="1:7" ht="25.5" x14ac:dyDescent="0.25">
      <c r="A1663" s="34">
        <v>98025</v>
      </c>
      <c r="B1663" s="31" t="s">
        <v>2368</v>
      </c>
      <c r="C1663" s="32" t="s">
        <v>11</v>
      </c>
      <c r="D1663" s="42">
        <v>1650.59</v>
      </c>
      <c r="E1663" s="42">
        <v>1268.97</v>
      </c>
      <c r="F1663" s="42">
        <v>1.39</v>
      </c>
      <c r="G1663" s="42">
        <f t="shared" si="26"/>
        <v>2920.95</v>
      </c>
    </row>
    <row r="1664" spans="1:7" ht="25.5" x14ac:dyDescent="0.25">
      <c r="A1664" s="34">
        <v>98026</v>
      </c>
      <c r="B1664" s="31" t="s">
        <v>10542</v>
      </c>
      <c r="C1664" s="32" t="s">
        <v>8</v>
      </c>
      <c r="D1664" s="42">
        <v>5895.36</v>
      </c>
      <c r="E1664" s="42">
        <v>3077.36</v>
      </c>
      <c r="F1664" s="42">
        <v>158.81</v>
      </c>
      <c r="G1664" s="42">
        <f t="shared" si="26"/>
        <v>9131.5299999999988</v>
      </c>
    </row>
    <row r="1665" spans="1:7" ht="25.5" x14ac:dyDescent="0.25">
      <c r="A1665" s="34">
        <v>98027</v>
      </c>
      <c r="B1665" s="31" t="s">
        <v>2369</v>
      </c>
      <c r="C1665" s="32" t="s">
        <v>11</v>
      </c>
      <c r="D1665" s="42">
        <v>1796.98</v>
      </c>
      <c r="E1665" s="42">
        <v>1383.05</v>
      </c>
      <c r="F1665" s="42">
        <v>1.51</v>
      </c>
      <c r="G1665" s="42">
        <f t="shared" si="26"/>
        <v>3181.54</v>
      </c>
    </row>
    <row r="1666" spans="1:7" ht="25.5" x14ac:dyDescent="0.25">
      <c r="A1666" s="34">
        <v>98028</v>
      </c>
      <c r="B1666" s="31" t="s">
        <v>10543</v>
      </c>
      <c r="C1666" s="32" t="s">
        <v>8</v>
      </c>
      <c r="D1666" s="42">
        <v>6576.26</v>
      </c>
      <c r="E1666" s="42">
        <v>3411.02</v>
      </c>
      <c r="F1666" s="42">
        <v>176.42</v>
      </c>
      <c r="G1666" s="42">
        <f t="shared" si="26"/>
        <v>10163.700000000001</v>
      </c>
    </row>
    <row r="1667" spans="1:7" ht="25.5" x14ac:dyDescent="0.25">
      <c r="A1667" s="34">
        <v>98029</v>
      </c>
      <c r="B1667" s="31" t="s">
        <v>2370</v>
      </c>
      <c r="C1667" s="32" t="s">
        <v>11</v>
      </c>
      <c r="D1667" s="42">
        <v>1946.43</v>
      </c>
      <c r="E1667" s="42">
        <v>1498.99</v>
      </c>
      <c r="F1667" s="42">
        <v>1.65</v>
      </c>
      <c r="G1667" s="42">
        <f t="shared" si="26"/>
        <v>3447.07</v>
      </c>
    </row>
    <row r="1668" spans="1:7" ht="25.5" x14ac:dyDescent="0.25">
      <c r="A1668" s="34">
        <v>98030</v>
      </c>
      <c r="B1668" s="31" t="s">
        <v>10544</v>
      </c>
      <c r="C1668" s="32" t="s">
        <v>8</v>
      </c>
      <c r="D1668" s="42">
        <v>5393.63</v>
      </c>
      <c r="E1668" s="42">
        <v>2718.91</v>
      </c>
      <c r="F1668" s="42">
        <v>144.71</v>
      </c>
      <c r="G1668" s="42">
        <f t="shared" si="26"/>
        <v>8257.25</v>
      </c>
    </row>
    <row r="1669" spans="1:7" ht="25.5" x14ac:dyDescent="0.25">
      <c r="A1669" s="34">
        <v>98031</v>
      </c>
      <c r="B1669" s="31" t="s">
        <v>2371</v>
      </c>
      <c r="C1669" s="32" t="s">
        <v>11</v>
      </c>
      <c r="D1669" s="42">
        <v>1653.69</v>
      </c>
      <c r="E1669" s="42">
        <v>1270.83</v>
      </c>
      <c r="F1669" s="42">
        <v>1.4</v>
      </c>
      <c r="G1669" s="42">
        <f t="shared" si="26"/>
        <v>2925.92</v>
      </c>
    </row>
    <row r="1670" spans="1:7" ht="25.5" x14ac:dyDescent="0.25">
      <c r="A1670" s="34">
        <v>98032</v>
      </c>
      <c r="B1670" s="31" t="s">
        <v>10545</v>
      </c>
      <c r="C1670" s="32" t="s">
        <v>8</v>
      </c>
      <c r="D1670" s="42">
        <v>6229.02</v>
      </c>
      <c r="E1670" s="42">
        <v>3097.72</v>
      </c>
      <c r="F1670" s="42">
        <v>165.73</v>
      </c>
      <c r="G1670" s="42">
        <f t="shared" si="26"/>
        <v>9492.4699999999993</v>
      </c>
    </row>
    <row r="1671" spans="1:7" ht="25.5" x14ac:dyDescent="0.25">
      <c r="A1671" s="34">
        <v>98033</v>
      </c>
      <c r="B1671" s="31" t="s">
        <v>2372</v>
      </c>
      <c r="C1671" s="32" t="s">
        <v>11</v>
      </c>
      <c r="D1671" s="42">
        <v>1800.08</v>
      </c>
      <c r="E1671" s="42">
        <v>1384.91</v>
      </c>
      <c r="F1671" s="42">
        <v>1.52</v>
      </c>
      <c r="G1671" s="42">
        <f t="shared" si="26"/>
        <v>3186.5099999999998</v>
      </c>
    </row>
    <row r="1672" spans="1:7" ht="25.5" x14ac:dyDescent="0.25">
      <c r="A1672" s="34">
        <v>98034</v>
      </c>
      <c r="B1672" s="31" t="s">
        <v>10546</v>
      </c>
      <c r="C1672" s="32" t="s">
        <v>8</v>
      </c>
      <c r="D1672" s="42">
        <v>7064.43</v>
      </c>
      <c r="E1672" s="42">
        <v>3476.51</v>
      </c>
      <c r="F1672" s="42">
        <v>186.77</v>
      </c>
      <c r="G1672" s="42">
        <f t="shared" si="26"/>
        <v>10727.710000000001</v>
      </c>
    </row>
    <row r="1673" spans="1:7" ht="25.5" x14ac:dyDescent="0.25">
      <c r="A1673" s="34">
        <v>98035</v>
      </c>
      <c r="B1673" s="31" t="s">
        <v>2373</v>
      </c>
      <c r="C1673" s="32" t="s">
        <v>11</v>
      </c>
      <c r="D1673" s="42">
        <v>1946.43</v>
      </c>
      <c r="E1673" s="42">
        <v>1498.99</v>
      </c>
      <c r="F1673" s="42">
        <v>1.65</v>
      </c>
      <c r="G1673" s="42">
        <f t="shared" si="26"/>
        <v>3447.07</v>
      </c>
    </row>
    <row r="1674" spans="1:7" ht="25.5" x14ac:dyDescent="0.25">
      <c r="A1674" s="34">
        <v>98036</v>
      </c>
      <c r="B1674" s="31" t="s">
        <v>10547</v>
      </c>
      <c r="C1674" s="32" t="s">
        <v>8</v>
      </c>
      <c r="D1674" s="42">
        <v>7899.83</v>
      </c>
      <c r="E1674" s="42">
        <v>3855.31</v>
      </c>
      <c r="F1674" s="42">
        <v>207.8</v>
      </c>
      <c r="G1674" s="42">
        <f t="shared" si="26"/>
        <v>11962.939999999999</v>
      </c>
    </row>
    <row r="1675" spans="1:7" ht="25.5" x14ac:dyDescent="0.25">
      <c r="A1675" s="34">
        <v>98037</v>
      </c>
      <c r="B1675" s="31" t="s">
        <v>2374</v>
      </c>
      <c r="C1675" s="32" t="s">
        <v>11</v>
      </c>
      <c r="D1675" s="42">
        <v>2095.9299999999998</v>
      </c>
      <c r="E1675" s="42">
        <v>1614.92</v>
      </c>
      <c r="F1675" s="42">
        <v>1.78</v>
      </c>
      <c r="G1675" s="42">
        <f t="shared" si="26"/>
        <v>3712.63</v>
      </c>
    </row>
    <row r="1676" spans="1:7" ht="25.5" x14ac:dyDescent="0.25">
      <c r="A1676" s="34">
        <v>98038</v>
      </c>
      <c r="B1676" s="31" t="s">
        <v>10548</v>
      </c>
      <c r="C1676" s="32" t="s">
        <v>8</v>
      </c>
      <c r="D1676" s="42">
        <v>7232.4</v>
      </c>
      <c r="E1676" s="42">
        <v>3521.62</v>
      </c>
      <c r="F1676" s="42">
        <v>190.25</v>
      </c>
      <c r="G1676" s="42">
        <f t="shared" si="26"/>
        <v>10944.27</v>
      </c>
    </row>
    <row r="1677" spans="1:7" ht="25.5" x14ac:dyDescent="0.25">
      <c r="A1677" s="34">
        <v>98039</v>
      </c>
      <c r="B1677" s="31" t="s">
        <v>2375</v>
      </c>
      <c r="C1677" s="32" t="s">
        <v>11</v>
      </c>
      <c r="D1677" s="42">
        <v>1949.53</v>
      </c>
      <c r="E1677" s="42">
        <v>1500.85</v>
      </c>
      <c r="F1677" s="42">
        <v>1.66</v>
      </c>
      <c r="G1677" s="42">
        <f t="shared" si="26"/>
        <v>3452.04</v>
      </c>
    </row>
    <row r="1678" spans="1:7" ht="25.5" x14ac:dyDescent="0.25">
      <c r="A1678" s="34">
        <v>98040</v>
      </c>
      <c r="B1678" s="31" t="s">
        <v>10549</v>
      </c>
      <c r="C1678" s="32" t="s">
        <v>8</v>
      </c>
      <c r="D1678" s="42">
        <v>8200.34</v>
      </c>
      <c r="E1678" s="42">
        <v>3944.88</v>
      </c>
      <c r="F1678" s="42">
        <v>214.71</v>
      </c>
      <c r="G1678" s="42">
        <f t="shared" si="26"/>
        <v>12359.93</v>
      </c>
    </row>
    <row r="1679" spans="1:7" ht="25.5" x14ac:dyDescent="0.25">
      <c r="A1679" s="34">
        <v>98041</v>
      </c>
      <c r="B1679" s="31" t="s">
        <v>2376</v>
      </c>
      <c r="C1679" s="32" t="s">
        <v>11</v>
      </c>
      <c r="D1679" s="42">
        <v>2095.9299999999998</v>
      </c>
      <c r="E1679" s="42">
        <v>1614.92</v>
      </c>
      <c r="F1679" s="42">
        <v>1.78</v>
      </c>
      <c r="G1679" s="42">
        <f t="shared" si="26"/>
        <v>3712.63</v>
      </c>
    </row>
    <row r="1680" spans="1:7" ht="25.5" x14ac:dyDescent="0.25">
      <c r="A1680" s="34">
        <v>98042</v>
      </c>
      <c r="B1680" s="31" t="s">
        <v>10550</v>
      </c>
      <c r="C1680" s="32" t="s">
        <v>8</v>
      </c>
      <c r="D1680" s="42">
        <v>9168.26</v>
      </c>
      <c r="E1680" s="42">
        <v>4368.24</v>
      </c>
      <c r="F1680" s="42">
        <v>239.15</v>
      </c>
      <c r="G1680" s="42">
        <f t="shared" ref="G1680:G1743" si="27">SUM(D1680:F1680)</f>
        <v>13775.65</v>
      </c>
    </row>
    <row r="1681" spans="1:7" ht="25.5" x14ac:dyDescent="0.25">
      <c r="A1681" s="34">
        <v>98043</v>
      </c>
      <c r="B1681" s="31" t="s">
        <v>2377</v>
      </c>
      <c r="C1681" s="32" t="s">
        <v>11</v>
      </c>
      <c r="D1681" s="42">
        <v>2245.48</v>
      </c>
      <c r="E1681" s="42">
        <v>1730.87</v>
      </c>
      <c r="F1681" s="42">
        <v>1.92</v>
      </c>
      <c r="G1681" s="42">
        <f t="shared" si="27"/>
        <v>3978.27</v>
      </c>
    </row>
    <row r="1682" spans="1:7" ht="25.5" x14ac:dyDescent="0.25">
      <c r="A1682" s="34">
        <v>98044</v>
      </c>
      <c r="B1682" s="31" t="s">
        <v>10551</v>
      </c>
      <c r="C1682" s="32" t="s">
        <v>8</v>
      </c>
      <c r="D1682" s="42">
        <v>9336.34</v>
      </c>
      <c r="E1682" s="42">
        <v>4413.3500000000004</v>
      </c>
      <c r="F1682" s="42">
        <v>242.6</v>
      </c>
      <c r="G1682" s="42">
        <f t="shared" si="27"/>
        <v>13992.29</v>
      </c>
    </row>
    <row r="1683" spans="1:7" ht="25.5" x14ac:dyDescent="0.25">
      <c r="A1683" s="34">
        <v>98045</v>
      </c>
      <c r="B1683" s="31" t="s">
        <v>2378</v>
      </c>
      <c r="C1683" s="32" t="s">
        <v>11</v>
      </c>
      <c r="D1683" s="42">
        <v>2245.48</v>
      </c>
      <c r="E1683" s="42">
        <v>1730.87</v>
      </c>
      <c r="F1683" s="42">
        <v>1.92</v>
      </c>
      <c r="G1683" s="42">
        <f t="shared" si="27"/>
        <v>3978.27</v>
      </c>
    </row>
    <row r="1684" spans="1:7" ht="25.5" x14ac:dyDescent="0.25">
      <c r="A1684" s="34">
        <v>98046</v>
      </c>
      <c r="B1684" s="31" t="s">
        <v>10552</v>
      </c>
      <c r="C1684" s="32" t="s">
        <v>8</v>
      </c>
      <c r="D1684" s="42">
        <v>10436.65</v>
      </c>
      <c r="E1684" s="42">
        <v>4881.05</v>
      </c>
      <c r="F1684" s="42">
        <v>270.52999999999997</v>
      </c>
      <c r="G1684" s="42">
        <f t="shared" si="27"/>
        <v>15588.230000000001</v>
      </c>
    </row>
    <row r="1685" spans="1:7" ht="25.5" x14ac:dyDescent="0.25">
      <c r="A1685" s="34">
        <v>98047</v>
      </c>
      <c r="B1685" s="31" t="s">
        <v>2379</v>
      </c>
      <c r="C1685" s="32" t="s">
        <v>11</v>
      </c>
      <c r="D1685" s="42">
        <v>2394.92</v>
      </c>
      <c r="E1685" s="42">
        <v>1846.83</v>
      </c>
      <c r="F1685" s="42">
        <v>2.0699999999999998</v>
      </c>
      <c r="G1685" s="42">
        <f t="shared" si="27"/>
        <v>4243.82</v>
      </c>
    </row>
    <row r="1686" spans="1:7" ht="25.5" x14ac:dyDescent="0.25">
      <c r="A1686" s="34">
        <v>98048</v>
      </c>
      <c r="B1686" s="31" t="s">
        <v>10553</v>
      </c>
      <c r="C1686" s="32" t="s">
        <v>8</v>
      </c>
      <c r="D1686" s="42">
        <v>11705.12</v>
      </c>
      <c r="E1686" s="42">
        <v>5393.96</v>
      </c>
      <c r="F1686" s="42">
        <v>301.89</v>
      </c>
      <c r="G1686" s="42">
        <f t="shared" si="27"/>
        <v>17400.97</v>
      </c>
    </row>
    <row r="1687" spans="1:7" ht="25.5" x14ac:dyDescent="0.25">
      <c r="A1687" s="34">
        <v>98049</v>
      </c>
      <c r="B1687" s="31" t="s">
        <v>2380</v>
      </c>
      <c r="C1687" s="32" t="s">
        <v>11</v>
      </c>
      <c r="D1687" s="42">
        <v>2514.14</v>
      </c>
      <c r="E1687" s="42">
        <v>1944.6</v>
      </c>
      <c r="F1687" s="42">
        <v>2.13</v>
      </c>
      <c r="G1687" s="42">
        <f t="shared" si="27"/>
        <v>4460.87</v>
      </c>
    </row>
    <row r="1688" spans="1:7" ht="25.5" x14ac:dyDescent="0.25">
      <c r="A1688" s="34">
        <v>98050</v>
      </c>
      <c r="B1688" s="31" t="s">
        <v>2381</v>
      </c>
      <c r="C1688" s="32" t="s">
        <v>11</v>
      </c>
      <c r="D1688" s="42">
        <v>187.15</v>
      </c>
      <c r="E1688" s="42">
        <v>17.55</v>
      </c>
      <c r="F1688" s="42">
        <v>9.4</v>
      </c>
      <c r="G1688" s="42">
        <f t="shared" si="27"/>
        <v>214.10000000000002</v>
      </c>
    </row>
    <row r="1689" spans="1:7" ht="25.5" x14ac:dyDescent="0.25">
      <c r="A1689" s="34">
        <v>98051</v>
      </c>
      <c r="B1689" s="31" t="s">
        <v>2382</v>
      </c>
      <c r="C1689" s="32" t="s">
        <v>11</v>
      </c>
      <c r="D1689" s="42">
        <v>606.99</v>
      </c>
      <c r="E1689" s="42">
        <v>411.48</v>
      </c>
      <c r="F1689" s="42">
        <v>0.62</v>
      </c>
      <c r="G1689" s="42">
        <f t="shared" si="27"/>
        <v>1019.09</v>
      </c>
    </row>
    <row r="1690" spans="1:7" ht="25.5" x14ac:dyDescent="0.25">
      <c r="A1690" s="34">
        <v>98405</v>
      </c>
      <c r="B1690" s="31" t="s">
        <v>10554</v>
      </c>
      <c r="C1690" s="32" t="s">
        <v>8</v>
      </c>
      <c r="D1690" s="42">
        <v>1667.99</v>
      </c>
      <c r="E1690" s="42">
        <v>978.63</v>
      </c>
      <c r="F1690" s="42">
        <v>27.76</v>
      </c>
      <c r="G1690" s="42">
        <f t="shared" si="27"/>
        <v>2674.38</v>
      </c>
    </row>
    <row r="1691" spans="1:7" ht="25.5" x14ac:dyDescent="0.25">
      <c r="A1691" s="34">
        <v>98406</v>
      </c>
      <c r="B1691" s="31" t="s">
        <v>10555</v>
      </c>
      <c r="C1691" s="32" t="s">
        <v>8</v>
      </c>
      <c r="D1691" s="42">
        <v>3815.12</v>
      </c>
      <c r="E1691" s="42">
        <v>2191.2800000000002</v>
      </c>
      <c r="F1691" s="42">
        <v>95.89</v>
      </c>
      <c r="G1691" s="42">
        <f t="shared" si="27"/>
        <v>6102.29</v>
      </c>
    </row>
    <row r="1692" spans="1:7" ht="25.5" x14ac:dyDescent="0.25">
      <c r="A1692" s="34">
        <v>98407</v>
      </c>
      <c r="B1692" s="31" t="s">
        <v>10556</v>
      </c>
      <c r="C1692" s="32" t="s">
        <v>8</v>
      </c>
      <c r="D1692" s="42">
        <v>2494.84</v>
      </c>
      <c r="E1692" s="42">
        <v>1456.04</v>
      </c>
      <c r="F1692" s="42">
        <v>40.520000000000003</v>
      </c>
      <c r="G1692" s="42">
        <f t="shared" si="27"/>
        <v>3991.4</v>
      </c>
    </row>
    <row r="1693" spans="1:7" ht="25.5" x14ac:dyDescent="0.25">
      <c r="A1693" s="34">
        <v>98408</v>
      </c>
      <c r="B1693" s="31" t="s">
        <v>10557</v>
      </c>
      <c r="C1693" s="32" t="s">
        <v>8</v>
      </c>
      <c r="D1693" s="42">
        <v>2932.07</v>
      </c>
      <c r="E1693" s="42">
        <v>1701.18</v>
      </c>
      <c r="F1693" s="42">
        <v>47.25</v>
      </c>
      <c r="G1693" s="42">
        <f t="shared" si="27"/>
        <v>4680.5</v>
      </c>
    </row>
    <row r="1694" spans="1:7" ht="25.5" x14ac:dyDescent="0.25">
      <c r="A1694" s="34">
        <v>98409</v>
      </c>
      <c r="B1694" s="31" t="s">
        <v>2383</v>
      </c>
      <c r="C1694" s="32" t="s">
        <v>11</v>
      </c>
      <c r="D1694" s="42">
        <v>252.15</v>
      </c>
      <c r="E1694" s="42">
        <v>28.64</v>
      </c>
      <c r="F1694" s="42">
        <v>16.600000000000001</v>
      </c>
      <c r="G1694" s="42">
        <f t="shared" si="27"/>
        <v>297.39000000000004</v>
      </c>
    </row>
    <row r="1695" spans="1:7" ht="25.5" x14ac:dyDescent="0.25">
      <c r="A1695" s="34">
        <v>98410</v>
      </c>
      <c r="B1695" s="31" t="s">
        <v>10558</v>
      </c>
      <c r="C1695" s="32" t="s">
        <v>8</v>
      </c>
      <c r="D1695" s="42">
        <v>812.37</v>
      </c>
      <c r="E1695" s="42">
        <v>240.52</v>
      </c>
      <c r="F1695" s="42">
        <v>48.23</v>
      </c>
      <c r="G1695" s="42">
        <f t="shared" si="27"/>
        <v>1101.1200000000001</v>
      </c>
    </row>
    <row r="1696" spans="1:7" ht="25.5" x14ac:dyDescent="0.25">
      <c r="A1696" s="34">
        <v>99240</v>
      </c>
      <c r="B1696" s="31" t="s">
        <v>2384</v>
      </c>
      <c r="C1696" s="32" t="s">
        <v>11</v>
      </c>
      <c r="D1696" s="42">
        <v>448.73</v>
      </c>
      <c r="E1696" s="42">
        <v>40.01</v>
      </c>
      <c r="F1696" s="42">
        <v>22.41</v>
      </c>
      <c r="G1696" s="42">
        <f t="shared" si="27"/>
        <v>511.15000000000003</v>
      </c>
    </row>
    <row r="1697" spans="1:7" ht="25.5" x14ac:dyDescent="0.25">
      <c r="A1697" s="34">
        <v>99241</v>
      </c>
      <c r="B1697" s="31" t="s">
        <v>2385</v>
      </c>
      <c r="C1697" s="32" t="s">
        <v>11</v>
      </c>
      <c r="D1697" s="42">
        <v>983.16</v>
      </c>
      <c r="E1697" s="42">
        <v>800.84</v>
      </c>
      <c r="F1697" s="42">
        <v>0.79</v>
      </c>
      <c r="G1697" s="42">
        <f t="shared" si="27"/>
        <v>1784.79</v>
      </c>
    </row>
    <row r="1698" spans="1:7" ht="25.5" x14ac:dyDescent="0.25">
      <c r="A1698" s="34">
        <v>99242</v>
      </c>
      <c r="B1698" s="31" t="s">
        <v>10559</v>
      </c>
      <c r="C1698" s="32" t="s">
        <v>8</v>
      </c>
      <c r="D1698" s="42">
        <v>1909.76</v>
      </c>
      <c r="E1698" s="42">
        <v>1134.94</v>
      </c>
      <c r="F1698" s="42">
        <v>33.17</v>
      </c>
      <c r="G1698" s="42">
        <f t="shared" si="27"/>
        <v>3077.87</v>
      </c>
    </row>
    <row r="1699" spans="1:7" ht="25.5" x14ac:dyDescent="0.25">
      <c r="A1699" s="34">
        <v>99243</v>
      </c>
      <c r="B1699" s="31" t="s">
        <v>2386</v>
      </c>
      <c r="C1699" s="32" t="s">
        <v>11</v>
      </c>
      <c r="D1699" s="42">
        <v>969.4</v>
      </c>
      <c r="E1699" s="42">
        <v>754.67</v>
      </c>
      <c r="F1699" s="42">
        <v>0.88</v>
      </c>
      <c r="G1699" s="42">
        <f t="shared" si="27"/>
        <v>1724.95</v>
      </c>
    </row>
    <row r="1700" spans="1:7" ht="38.25" x14ac:dyDescent="0.25">
      <c r="A1700" s="34">
        <v>99244</v>
      </c>
      <c r="B1700" s="31" t="s">
        <v>10560</v>
      </c>
      <c r="C1700" s="32" t="s">
        <v>8</v>
      </c>
      <c r="D1700" s="42">
        <v>3039.01</v>
      </c>
      <c r="E1700" s="42">
        <v>1734.02</v>
      </c>
      <c r="F1700" s="42">
        <v>81.25</v>
      </c>
      <c r="G1700" s="42">
        <f t="shared" si="27"/>
        <v>4854.2800000000007</v>
      </c>
    </row>
    <row r="1701" spans="1:7" ht="25.5" x14ac:dyDescent="0.25">
      <c r="A1701" s="34">
        <v>99246</v>
      </c>
      <c r="B1701" s="31" t="s">
        <v>2387</v>
      </c>
      <c r="C1701" s="32" t="s">
        <v>11</v>
      </c>
      <c r="D1701" s="42">
        <v>618.14</v>
      </c>
      <c r="E1701" s="42">
        <v>51.01</v>
      </c>
      <c r="F1701" s="42">
        <v>28.74</v>
      </c>
      <c r="G1701" s="42">
        <f t="shared" si="27"/>
        <v>697.89</v>
      </c>
    </row>
    <row r="1702" spans="1:7" ht="25.5" x14ac:dyDescent="0.25">
      <c r="A1702" s="34">
        <v>99247</v>
      </c>
      <c r="B1702" s="31" t="s">
        <v>2388</v>
      </c>
      <c r="C1702" s="32" t="s">
        <v>11</v>
      </c>
      <c r="D1702" s="42">
        <v>1119.72</v>
      </c>
      <c r="E1702" s="42">
        <v>914.5</v>
      </c>
      <c r="F1702" s="42">
        <v>0.91</v>
      </c>
      <c r="G1702" s="42">
        <f t="shared" si="27"/>
        <v>2035.13</v>
      </c>
    </row>
    <row r="1703" spans="1:7" ht="25.5" x14ac:dyDescent="0.25">
      <c r="A1703" s="34">
        <v>99248</v>
      </c>
      <c r="B1703" s="31" t="s">
        <v>10561</v>
      </c>
      <c r="C1703" s="32" t="s">
        <v>8</v>
      </c>
      <c r="D1703" s="42">
        <v>2491</v>
      </c>
      <c r="E1703" s="42">
        <v>1405.4</v>
      </c>
      <c r="F1703" s="42">
        <v>42.48</v>
      </c>
      <c r="G1703" s="42">
        <f t="shared" si="27"/>
        <v>3938.88</v>
      </c>
    </row>
    <row r="1704" spans="1:7" ht="25.5" x14ac:dyDescent="0.25">
      <c r="A1704" s="34">
        <v>99249</v>
      </c>
      <c r="B1704" s="31" t="s">
        <v>2389</v>
      </c>
      <c r="C1704" s="32" t="s">
        <v>11</v>
      </c>
      <c r="D1704" s="42">
        <v>1182.3800000000001</v>
      </c>
      <c r="E1704" s="42">
        <v>929.23</v>
      </c>
      <c r="F1704" s="42">
        <v>1.04</v>
      </c>
      <c r="G1704" s="42">
        <f t="shared" si="27"/>
        <v>2112.65</v>
      </c>
    </row>
    <row r="1705" spans="1:7" ht="25.5" x14ac:dyDescent="0.25">
      <c r="A1705" s="34">
        <v>99252</v>
      </c>
      <c r="B1705" s="31" t="s">
        <v>10562</v>
      </c>
      <c r="C1705" s="32" t="s">
        <v>8</v>
      </c>
      <c r="D1705" s="42">
        <v>1563.25</v>
      </c>
      <c r="E1705" s="42">
        <v>963.55</v>
      </c>
      <c r="F1705" s="42">
        <v>27.01</v>
      </c>
      <c r="G1705" s="42">
        <f t="shared" si="27"/>
        <v>2553.8100000000004</v>
      </c>
    </row>
    <row r="1706" spans="1:7" ht="25.5" x14ac:dyDescent="0.25">
      <c r="A1706" s="34">
        <v>99254</v>
      </c>
      <c r="B1706" s="31" t="s">
        <v>2390</v>
      </c>
      <c r="C1706" s="32" t="s">
        <v>11</v>
      </c>
      <c r="D1706" s="42">
        <v>710.02</v>
      </c>
      <c r="E1706" s="42">
        <v>573.47</v>
      </c>
      <c r="F1706" s="42">
        <v>0.56000000000000005</v>
      </c>
      <c r="G1706" s="42">
        <f t="shared" si="27"/>
        <v>1284.05</v>
      </c>
    </row>
    <row r="1707" spans="1:7" ht="38.25" x14ac:dyDescent="0.25">
      <c r="A1707" s="34">
        <v>99256</v>
      </c>
      <c r="B1707" s="31" t="s">
        <v>10563</v>
      </c>
      <c r="C1707" s="32" t="s">
        <v>8</v>
      </c>
      <c r="D1707" s="42">
        <v>3581.1</v>
      </c>
      <c r="E1707" s="42">
        <v>2022.7</v>
      </c>
      <c r="F1707" s="42">
        <v>95.34</v>
      </c>
      <c r="G1707" s="42">
        <f t="shared" si="27"/>
        <v>5699.14</v>
      </c>
    </row>
    <row r="1708" spans="1:7" ht="38.25" x14ac:dyDescent="0.25">
      <c r="A1708" s="34">
        <v>99259</v>
      </c>
      <c r="B1708" s="31" t="s">
        <v>10564</v>
      </c>
      <c r="C1708" s="32" t="s">
        <v>8</v>
      </c>
      <c r="D1708" s="42">
        <v>1984.84</v>
      </c>
      <c r="E1708" s="42">
        <v>1207.98</v>
      </c>
      <c r="F1708" s="42">
        <v>33.700000000000003</v>
      </c>
      <c r="G1708" s="42">
        <f t="shared" si="27"/>
        <v>3226.5199999999995</v>
      </c>
    </row>
    <row r="1709" spans="1:7" ht="25.5" x14ac:dyDescent="0.25">
      <c r="A1709" s="34">
        <v>99261</v>
      </c>
      <c r="B1709" s="31" t="s">
        <v>2391</v>
      </c>
      <c r="C1709" s="32" t="s">
        <v>11</v>
      </c>
      <c r="D1709" s="42">
        <v>846.56</v>
      </c>
      <c r="E1709" s="42">
        <v>687.16</v>
      </c>
      <c r="F1709" s="42">
        <v>0.65</v>
      </c>
      <c r="G1709" s="42">
        <f t="shared" si="27"/>
        <v>1534.37</v>
      </c>
    </row>
    <row r="1710" spans="1:7" ht="25.5" x14ac:dyDescent="0.25">
      <c r="A1710" s="34">
        <v>99263</v>
      </c>
      <c r="B1710" s="31" t="s">
        <v>2392</v>
      </c>
      <c r="C1710" s="32" t="s">
        <v>11</v>
      </c>
      <c r="D1710" s="42">
        <v>1256.28</v>
      </c>
      <c r="E1710" s="42">
        <v>1028.2</v>
      </c>
      <c r="F1710" s="42">
        <v>1.03</v>
      </c>
      <c r="G1710" s="42">
        <f t="shared" si="27"/>
        <v>2285.5100000000002</v>
      </c>
    </row>
    <row r="1711" spans="1:7" ht="25.5" x14ac:dyDescent="0.25">
      <c r="A1711" s="34">
        <v>99265</v>
      </c>
      <c r="B1711" s="31" t="s">
        <v>10565</v>
      </c>
      <c r="C1711" s="32" t="s">
        <v>8</v>
      </c>
      <c r="D1711" s="42">
        <v>2406.31</v>
      </c>
      <c r="E1711" s="42">
        <v>1452.37</v>
      </c>
      <c r="F1711" s="42">
        <v>40.450000000000003</v>
      </c>
      <c r="G1711" s="42">
        <f t="shared" si="27"/>
        <v>3899.1299999999997</v>
      </c>
    </row>
    <row r="1712" spans="1:7" ht="25.5" x14ac:dyDescent="0.25">
      <c r="A1712" s="34">
        <v>99266</v>
      </c>
      <c r="B1712" s="31" t="s">
        <v>2393</v>
      </c>
      <c r="C1712" s="32" t="s">
        <v>11</v>
      </c>
      <c r="D1712" s="42">
        <v>983.16</v>
      </c>
      <c r="E1712" s="42">
        <v>800.84</v>
      </c>
      <c r="F1712" s="42">
        <v>0.79</v>
      </c>
      <c r="G1712" s="42">
        <f t="shared" si="27"/>
        <v>1784.79</v>
      </c>
    </row>
    <row r="1713" spans="1:7" ht="38.25" x14ac:dyDescent="0.25">
      <c r="A1713" s="34">
        <v>99267</v>
      </c>
      <c r="B1713" s="31" t="s">
        <v>10566</v>
      </c>
      <c r="C1713" s="32" t="s">
        <v>8</v>
      </c>
      <c r="D1713" s="42">
        <v>2827.82</v>
      </c>
      <c r="E1713" s="42">
        <v>1696.85</v>
      </c>
      <c r="F1713" s="42">
        <v>47.16</v>
      </c>
      <c r="G1713" s="42">
        <f t="shared" si="27"/>
        <v>4571.83</v>
      </c>
    </row>
    <row r="1714" spans="1:7" s="15" customFormat="1" ht="25.5" x14ac:dyDescent="0.25">
      <c r="A1714" s="34">
        <v>99268</v>
      </c>
      <c r="B1714" s="31" t="s">
        <v>10567</v>
      </c>
      <c r="C1714" s="32" t="s">
        <v>8</v>
      </c>
      <c r="D1714" s="42">
        <v>307.85000000000002</v>
      </c>
      <c r="E1714" s="42">
        <v>91.52</v>
      </c>
      <c r="F1714" s="42">
        <v>16.829999999999998</v>
      </c>
      <c r="G1714" s="42">
        <f t="shared" si="27"/>
        <v>416.2</v>
      </c>
    </row>
    <row r="1715" spans="1:7" s="15" customFormat="1" ht="25.5" x14ac:dyDescent="0.25">
      <c r="A1715" s="34">
        <v>99269</v>
      </c>
      <c r="B1715" s="31" t="s">
        <v>2394</v>
      </c>
      <c r="C1715" s="32" t="s">
        <v>11</v>
      </c>
      <c r="D1715" s="42">
        <v>1119.72</v>
      </c>
      <c r="E1715" s="42">
        <v>914.5</v>
      </c>
      <c r="F1715" s="42">
        <v>0.91</v>
      </c>
      <c r="G1715" s="42">
        <f t="shared" si="27"/>
        <v>2035.13</v>
      </c>
    </row>
    <row r="1716" spans="1:7" s="15" customFormat="1" ht="25.5" x14ac:dyDescent="0.25">
      <c r="A1716" s="34">
        <v>99270</v>
      </c>
      <c r="B1716" s="31" t="s">
        <v>10568</v>
      </c>
      <c r="C1716" s="32" t="s">
        <v>8</v>
      </c>
      <c r="D1716" s="42">
        <v>402.42</v>
      </c>
      <c r="E1716" s="42">
        <v>101.4</v>
      </c>
      <c r="F1716" s="42">
        <v>22.39</v>
      </c>
      <c r="G1716" s="42">
        <f t="shared" si="27"/>
        <v>526.21</v>
      </c>
    </row>
    <row r="1717" spans="1:7" s="15" customFormat="1" ht="38.25" x14ac:dyDescent="0.25">
      <c r="A1717" s="34">
        <v>99271</v>
      </c>
      <c r="B1717" s="31" t="s">
        <v>10569</v>
      </c>
      <c r="C1717" s="32" t="s">
        <v>8</v>
      </c>
      <c r="D1717" s="42">
        <v>4123.08</v>
      </c>
      <c r="E1717" s="42">
        <v>2311.33</v>
      </c>
      <c r="F1717" s="42">
        <v>109.44</v>
      </c>
      <c r="G1717" s="42">
        <f t="shared" si="27"/>
        <v>6543.8499999999995</v>
      </c>
    </row>
    <row r="1718" spans="1:7" s="15" customFormat="1" ht="25.5" x14ac:dyDescent="0.25">
      <c r="A1718" s="34">
        <v>99272</v>
      </c>
      <c r="B1718" s="31" t="s">
        <v>10570</v>
      </c>
      <c r="C1718" s="32" t="s">
        <v>8</v>
      </c>
      <c r="D1718" s="42">
        <v>684.52</v>
      </c>
      <c r="E1718" s="42">
        <v>438.56</v>
      </c>
      <c r="F1718" s="42">
        <v>12.28</v>
      </c>
      <c r="G1718" s="42">
        <f t="shared" si="27"/>
        <v>1135.3599999999999</v>
      </c>
    </row>
    <row r="1719" spans="1:7" s="15" customFormat="1" ht="25.5" x14ac:dyDescent="0.25">
      <c r="A1719" s="34">
        <v>99273</v>
      </c>
      <c r="B1719" s="31" t="s">
        <v>10571</v>
      </c>
      <c r="C1719" s="32" t="s">
        <v>8</v>
      </c>
      <c r="D1719" s="42">
        <v>961.04</v>
      </c>
      <c r="E1719" s="42">
        <v>643.75</v>
      </c>
      <c r="F1719" s="42">
        <v>12.6</v>
      </c>
      <c r="G1719" s="42">
        <f t="shared" si="27"/>
        <v>1617.3899999999999</v>
      </c>
    </row>
    <row r="1720" spans="1:7" ht="25.5" x14ac:dyDescent="0.25">
      <c r="A1720" s="34">
        <v>99274</v>
      </c>
      <c r="B1720" s="31" t="s">
        <v>10572</v>
      </c>
      <c r="C1720" s="32" t="s">
        <v>8</v>
      </c>
      <c r="D1720" s="42">
        <v>3256.99</v>
      </c>
      <c r="E1720" s="42">
        <v>1941.23</v>
      </c>
      <c r="F1720" s="42">
        <v>85.07</v>
      </c>
      <c r="G1720" s="42">
        <f t="shared" si="27"/>
        <v>5283.2899999999991</v>
      </c>
    </row>
    <row r="1721" spans="1:7" ht="25.5" x14ac:dyDescent="0.25">
      <c r="A1721" s="34">
        <v>99275</v>
      </c>
      <c r="B1721" s="31" t="s">
        <v>10573</v>
      </c>
      <c r="C1721" s="32" t="s">
        <v>8</v>
      </c>
      <c r="D1721" s="42">
        <v>576.71</v>
      </c>
      <c r="E1721" s="42">
        <v>232.35</v>
      </c>
      <c r="F1721" s="42">
        <v>43.04</v>
      </c>
      <c r="G1721" s="42">
        <f t="shared" si="27"/>
        <v>852.1</v>
      </c>
    </row>
    <row r="1722" spans="1:7" ht="25.5" x14ac:dyDescent="0.25">
      <c r="A1722" s="34">
        <v>99276</v>
      </c>
      <c r="B1722" s="31" t="s">
        <v>2395</v>
      </c>
      <c r="C1722" s="32" t="s">
        <v>11</v>
      </c>
      <c r="D1722" s="42">
        <v>1392.9</v>
      </c>
      <c r="E1722" s="42">
        <v>1141.8800000000001</v>
      </c>
      <c r="F1722" s="42">
        <v>1.1299999999999999</v>
      </c>
      <c r="G1722" s="42">
        <f t="shared" si="27"/>
        <v>2535.9100000000003</v>
      </c>
    </row>
    <row r="1723" spans="1:7" ht="25.5" x14ac:dyDescent="0.25">
      <c r="A1723" s="34">
        <v>99277</v>
      </c>
      <c r="B1723" s="31" t="s">
        <v>2396</v>
      </c>
      <c r="C1723" s="32" t="s">
        <v>11</v>
      </c>
      <c r="D1723" s="42">
        <v>1256.28</v>
      </c>
      <c r="E1723" s="42">
        <v>1028.2</v>
      </c>
      <c r="F1723" s="42">
        <v>1.03</v>
      </c>
      <c r="G1723" s="42">
        <f t="shared" si="27"/>
        <v>2285.5100000000002</v>
      </c>
    </row>
    <row r="1724" spans="1:7" ht="25.5" x14ac:dyDescent="0.25">
      <c r="A1724" s="34">
        <v>99278</v>
      </c>
      <c r="B1724" s="31" t="s">
        <v>2397</v>
      </c>
      <c r="C1724" s="32" t="s">
        <v>11</v>
      </c>
      <c r="D1724" s="42">
        <v>250.21</v>
      </c>
      <c r="E1724" s="42">
        <v>28.56</v>
      </c>
      <c r="F1724" s="42">
        <v>16.600000000000001</v>
      </c>
      <c r="G1724" s="42">
        <f t="shared" si="27"/>
        <v>295.37</v>
      </c>
    </row>
    <row r="1725" spans="1:7" ht="38.25" x14ac:dyDescent="0.25">
      <c r="A1725" s="34">
        <v>99279</v>
      </c>
      <c r="B1725" s="31" t="s">
        <v>10574</v>
      </c>
      <c r="C1725" s="32" t="s">
        <v>8</v>
      </c>
      <c r="D1725" s="42">
        <v>3679.4</v>
      </c>
      <c r="E1725" s="42">
        <v>2185.65</v>
      </c>
      <c r="F1725" s="42">
        <v>95.76</v>
      </c>
      <c r="G1725" s="42">
        <f t="shared" si="27"/>
        <v>5960.81</v>
      </c>
    </row>
    <row r="1726" spans="1:7" ht="25.5" x14ac:dyDescent="0.25">
      <c r="A1726" s="34">
        <v>99280</v>
      </c>
      <c r="B1726" s="31" t="s">
        <v>10575</v>
      </c>
      <c r="C1726" s="32" t="s">
        <v>8</v>
      </c>
      <c r="D1726" s="42">
        <v>1269.6400000000001</v>
      </c>
      <c r="E1726" s="42">
        <v>805.21</v>
      </c>
      <c r="F1726" s="42">
        <v>22.8</v>
      </c>
      <c r="G1726" s="42">
        <f t="shared" si="27"/>
        <v>2097.6500000000005</v>
      </c>
    </row>
    <row r="1727" spans="1:7" ht="25.5" x14ac:dyDescent="0.25">
      <c r="A1727" s="34">
        <v>99281</v>
      </c>
      <c r="B1727" s="31" t="s">
        <v>2398</v>
      </c>
      <c r="C1727" s="32" t="s">
        <v>11</v>
      </c>
      <c r="D1727" s="42">
        <v>1392.9</v>
      </c>
      <c r="E1727" s="42">
        <v>1141.8800000000001</v>
      </c>
      <c r="F1727" s="42">
        <v>1.1299999999999999</v>
      </c>
      <c r="G1727" s="42">
        <f t="shared" si="27"/>
        <v>2535.9100000000003</v>
      </c>
    </row>
    <row r="1728" spans="1:7" ht="25.5" x14ac:dyDescent="0.25">
      <c r="A1728" s="34">
        <v>99282</v>
      </c>
      <c r="B1728" s="31" t="s">
        <v>2399</v>
      </c>
      <c r="C1728" s="32" t="s">
        <v>11</v>
      </c>
      <c r="D1728" s="42">
        <v>1543.77</v>
      </c>
      <c r="E1728" s="42">
        <v>1266.23</v>
      </c>
      <c r="F1728" s="42">
        <v>1.3</v>
      </c>
      <c r="G1728" s="42">
        <f t="shared" si="27"/>
        <v>2811.3</v>
      </c>
    </row>
    <row r="1729" spans="1:7" ht="25.5" x14ac:dyDescent="0.25">
      <c r="A1729" s="34">
        <v>99283</v>
      </c>
      <c r="B1729" s="31" t="s">
        <v>2400</v>
      </c>
      <c r="C1729" s="32" t="s">
        <v>11</v>
      </c>
      <c r="D1729" s="42">
        <v>685.54</v>
      </c>
      <c r="E1729" s="42">
        <v>521.9</v>
      </c>
      <c r="F1729" s="42">
        <v>0.66</v>
      </c>
      <c r="G1729" s="42">
        <f t="shared" si="27"/>
        <v>1208.1000000000001</v>
      </c>
    </row>
    <row r="1730" spans="1:7" ht="38.25" x14ac:dyDescent="0.25">
      <c r="A1730" s="34">
        <v>99284</v>
      </c>
      <c r="B1730" s="31" t="s">
        <v>10576</v>
      </c>
      <c r="C1730" s="32" t="s">
        <v>8</v>
      </c>
      <c r="D1730" s="42">
        <v>4665.1400000000003</v>
      </c>
      <c r="E1730" s="42">
        <v>2599.9899999999998</v>
      </c>
      <c r="F1730" s="42">
        <v>123.57</v>
      </c>
      <c r="G1730" s="42">
        <f t="shared" si="27"/>
        <v>7388.7</v>
      </c>
    </row>
    <row r="1731" spans="1:7" ht="25.5" x14ac:dyDescent="0.25">
      <c r="A1731" s="34">
        <v>99285</v>
      </c>
      <c r="B1731" s="31" t="s">
        <v>10577</v>
      </c>
      <c r="C1731" s="32" t="s">
        <v>8</v>
      </c>
      <c r="D1731" s="42">
        <v>844.26</v>
      </c>
      <c r="E1731" s="42">
        <v>277.41000000000003</v>
      </c>
      <c r="F1731" s="42">
        <v>53.89</v>
      </c>
      <c r="G1731" s="42">
        <f t="shared" si="27"/>
        <v>1175.5600000000002</v>
      </c>
    </row>
    <row r="1732" spans="1:7" s="15" customFormat="1" ht="25.5" x14ac:dyDescent="0.25">
      <c r="A1732" s="34">
        <v>99286</v>
      </c>
      <c r="B1732" s="31" t="s">
        <v>10578</v>
      </c>
      <c r="C1732" s="32" t="s">
        <v>8</v>
      </c>
      <c r="D1732" s="42">
        <v>4101.8900000000003</v>
      </c>
      <c r="E1732" s="42">
        <v>2430.09</v>
      </c>
      <c r="F1732" s="42">
        <v>106.46</v>
      </c>
      <c r="G1732" s="42">
        <f t="shared" si="27"/>
        <v>6638.4400000000005</v>
      </c>
    </row>
    <row r="1733" spans="1:7" ht="38.25" x14ac:dyDescent="0.25">
      <c r="A1733" s="34">
        <v>99287</v>
      </c>
      <c r="B1733" s="31" t="s">
        <v>10579</v>
      </c>
      <c r="C1733" s="32" t="s">
        <v>8</v>
      </c>
      <c r="D1733" s="42">
        <v>6014.43</v>
      </c>
      <c r="E1733" s="42">
        <v>3088.81</v>
      </c>
      <c r="F1733" s="42">
        <v>165.54</v>
      </c>
      <c r="G1733" s="42">
        <f t="shared" si="27"/>
        <v>9268.7800000000007</v>
      </c>
    </row>
    <row r="1734" spans="1:7" ht="25.5" x14ac:dyDescent="0.25">
      <c r="A1734" s="34">
        <v>99288</v>
      </c>
      <c r="B1734" s="31" t="s">
        <v>2401</v>
      </c>
      <c r="C1734" s="32" t="s">
        <v>11</v>
      </c>
      <c r="D1734" s="42">
        <v>333.72</v>
      </c>
      <c r="E1734" s="42">
        <v>34.04</v>
      </c>
      <c r="F1734" s="42">
        <v>19.3</v>
      </c>
      <c r="G1734" s="42">
        <f t="shared" si="27"/>
        <v>387.06000000000006</v>
      </c>
    </row>
    <row r="1735" spans="1:7" ht="25.5" x14ac:dyDescent="0.25">
      <c r="A1735" s="34">
        <v>99289</v>
      </c>
      <c r="B1735" s="31" t="s">
        <v>2402</v>
      </c>
      <c r="C1735" s="32" t="s">
        <v>11</v>
      </c>
      <c r="D1735" s="42">
        <v>1529.4</v>
      </c>
      <c r="E1735" s="42">
        <v>1255.5899999999999</v>
      </c>
      <c r="F1735" s="42">
        <v>1.27</v>
      </c>
      <c r="G1735" s="42">
        <f t="shared" si="27"/>
        <v>2786.2599999999998</v>
      </c>
    </row>
    <row r="1736" spans="1:7" ht="38.25" x14ac:dyDescent="0.25">
      <c r="A1736" s="34">
        <v>99290</v>
      </c>
      <c r="B1736" s="31" t="s">
        <v>10580</v>
      </c>
      <c r="C1736" s="32" t="s">
        <v>8</v>
      </c>
      <c r="D1736" s="42">
        <v>2490.98</v>
      </c>
      <c r="E1736" s="42">
        <v>1445.41</v>
      </c>
      <c r="F1736" s="42">
        <v>42.39</v>
      </c>
      <c r="G1736" s="42">
        <f t="shared" si="27"/>
        <v>3978.78</v>
      </c>
    </row>
    <row r="1737" spans="1:7" ht="25.5" x14ac:dyDescent="0.25">
      <c r="A1737" s="34">
        <v>99291</v>
      </c>
      <c r="B1737" s="31" t="s">
        <v>2403</v>
      </c>
      <c r="C1737" s="32" t="s">
        <v>11</v>
      </c>
      <c r="D1737" s="42">
        <v>1529.4</v>
      </c>
      <c r="E1737" s="42">
        <v>1255.5899999999999</v>
      </c>
      <c r="F1737" s="42">
        <v>1.27</v>
      </c>
      <c r="G1737" s="42">
        <f t="shared" si="27"/>
        <v>2786.2599999999998</v>
      </c>
    </row>
    <row r="1738" spans="1:7" ht="25.5" x14ac:dyDescent="0.25">
      <c r="A1738" s="34">
        <v>99292</v>
      </c>
      <c r="B1738" s="31" t="s">
        <v>10581</v>
      </c>
      <c r="C1738" s="32" t="s">
        <v>8</v>
      </c>
      <c r="D1738" s="42">
        <v>1586.1</v>
      </c>
      <c r="E1738" s="42">
        <v>975.24</v>
      </c>
      <c r="F1738" s="42">
        <v>27.68</v>
      </c>
      <c r="G1738" s="42">
        <f t="shared" si="27"/>
        <v>2589.02</v>
      </c>
    </row>
    <row r="1739" spans="1:7" ht="25.5" x14ac:dyDescent="0.25">
      <c r="A1739" s="34">
        <v>99293</v>
      </c>
      <c r="B1739" s="31" t="s">
        <v>2404</v>
      </c>
      <c r="C1739" s="32" t="s">
        <v>11</v>
      </c>
      <c r="D1739" s="42">
        <v>827.46</v>
      </c>
      <c r="E1739" s="42">
        <v>638.30999999999995</v>
      </c>
      <c r="F1739" s="42">
        <v>0.8</v>
      </c>
      <c r="G1739" s="42">
        <f t="shared" si="27"/>
        <v>1466.57</v>
      </c>
    </row>
    <row r="1740" spans="1:7" ht="38.25" x14ac:dyDescent="0.25">
      <c r="A1740" s="34">
        <v>99294</v>
      </c>
      <c r="B1740" s="31" t="s">
        <v>10582</v>
      </c>
      <c r="C1740" s="32" t="s">
        <v>8</v>
      </c>
      <c r="D1740" s="42">
        <v>5207.13</v>
      </c>
      <c r="E1740" s="42">
        <v>2888.67</v>
      </c>
      <c r="F1740" s="42">
        <v>137.69999999999999</v>
      </c>
      <c r="G1740" s="42">
        <f t="shared" si="27"/>
        <v>8233.5</v>
      </c>
    </row>
    <row r="1741" spans="1:7" ht="25.5" x14ac:dyDescent="0.25">
      <c r="A1741" s="34">
        <v>99296</v>
      </c>
      <c r="B1741" s="31" t="s">
        <v>2405</v>
      </c>
      <c r="C1741" s="32" t="s">
        <v>11</v>
      </c>
      <c r="D1741" s="42">
        <v>1680.36</v>
      </c>
      <c r="E1741" s="42">
        <v>1379.88</v>
      </c>
      <c r="F1741" s="42">
        <v>1.41</v>
      </c>
      <c r="G1741" s="42">
        <f t="shared" si="27"/>
        <v>3061.6499999999996</v>
      </c>
    </row>
    <row r="1742" spans="1:7" ht="25.5" x14ac:dyDescent="0.25">
      <c r="A1742" s="34">
        <v>99297</v>
      </c>
      <c r="B1742" s="31" t="s">
        <v>2406</v>
      </c>
      <c r="C1742" s="32" t="s">
        <v>11</v>
      </c>
      <c r="D1742" s="42">
        <v>1677.86</v>
      </c>
      <c r="E1742" s="42">
        <v>1378.04</v>
      </c>
      <c r="F1742" s="42">
        <v>1.41</v>
      </c>
      <c r="G1742" s="42">
        <f t="shared" si="27"/>
        <v>3057.3099999999995</v>
      </c>
    </row>
    <row r="1743" spans="1:7" ht="38.25" x14ac:dyDescent="0.25">
      <c r="A1743" s="34">
        <v>99298</v>
      </c>
      <c r="B1743" s="31" t="s">
        <v>10583</v>
      </c>
      <c r="C1743" s="32" t="s">
        <v>8</v>
      </c>
      <c r="D1743" s="42">
        <v>6821</v>
      </c>
      <c r="E1743" s="42">
        <v>3466.4</v>
      </c>
      <c r="F1743" s="42">
        <v>186.57</v>
      </c>
      <c r="G1743" s="42">
        <f t="shared" si="27"/>
        <v>10473.969999999999</v>
      </c>
    </row>
    <row r="1744" spans="1:7" ht="25.5" x14ac:dyDescent="0.25">
      <c r="A1744" s="34">
        <v>99299</v>
      </c>
      <c r="B1744" s="31" t="s">
        <v>2407</v>
      </c>
      <c r="C1744" s="32" t="s">
        <v>11</v>
      </c>
      <c r="D1744" s="42">
        <v>1816.85</v>
      </c>
      <c r="E1744" s="42">
        <v>1493.55</v>
      </c>
      <c r="F1744" s="42">
        <v>1.53</v>
      </c>
      <c r="G1744" s="42">
        <f t="shared" ref="G1744:G1807" si="28">SUM(D1744:F1744)</f>
        <v>3311.93</v>
      </c>
    </row>
    <row r="1745" spans="1:7" ht="38.25" x14ac:dyDescent="0.25">
      <c r="A1745" s="34">
        <v>99300</v>
      </c>
      <c r="B1745" s="31" t="s">
        <v>10584</v>
      </c>
      <c r="C1745" s="32" t="s">
        <v>8</v>
      </c>
      <c r="D1745" s="42">
        <v>7627.59</v>
      </c>
      <c r="E1745" s="42">
        <v>3843.99</v>
      </c>
      <c r="F1745" s="42">
        <v>207.56</v>
      </c>
      <c r="G1745" s="42">
        <f t="shared" si="28"/>
        <v>11679.14</v>
      </c>
    </row>
    <row r="1746" spans="1:7" ht="25.5" x14ac:dyDescent="0.25">
      <c r="A1746" s="34">
        <v>99301</v>
      </c>
      <c r="B1746" s="31" t="s">
        <v>10585</v>
      </c>
      <c r="C1746" s="32" t="s">
        <v>8</v>
      </c>
      <c r="D1746" s="42">
        <v>3709.36</v>
      </c>
      <c r="E1746" s="42">
        <v>2070.9299999999998</v>
      </c>
      <c r="F1746" s="42">
        <v>65.13</v>
      </c>
      <c r="G1746" s="42">
        <f t="shared" si="28"/>
        <v>5845.42</v>
      </c>
    </row>
    <row r="1747" spans="1:7" ht="25.5" x14ac:dyDescent="0.25">
      <c r="A1747" s="34">
        <v>99302</v>
      </c>
      <c r="B1747" s="31" t="s">
        <v>2408</v>
      </c>
      <c r="C1747" s="32" t="s">
        <v>11</v>
      </c>
      <c r="D1747" s="42">
        <v>1955.9</v>
      </c>
      <c r="E1747" s="42">
        <v>1609.04</v>
      </c>
      <c r="F1747" s="42">
        <v>1.65</v>
      </c>
      <c r="G1747" s="42">
        <f t="shared" si="28"/>
        <v>3566.59</v>
      </c>
    </row>
    <row r="1748" spans="1:7" ht="25.5" x14ac:dyDescent="0.25">
      <c r="A1748" s="34">
        <v>99303</v>
      </c>
      <c r="B1748" s="31" t="s">
        <v>10586</v>
      </c>
      <c r="C1748" s="32" t="s">
        <v>8</v>
      </c>
      <c r="D1748" s="42">
        <v>6983.47</v>
      </c>
      <c r="E1748" s="42">
        <v>3511.28</v>
      </c>
      <c r="F1748" s="42">
        <v>190.02</v>
      </c>
      <c r="G1748" s="42">
        <f t="shared" si="28"/>
        <v>10684.77</v>
      </c>
    </row>
    <row r="1749" spans="1:7" ht="25.5" x14ac:dyDescent="0.25">
      <c r="A1749" s="34">
        <v>99304</v>
      </c>
      <c r="B1749" s="31" t="s">
        <v>2409</v>
      </c>
      <c r="C1749" s="32" t="s">
        <v>11</v>
      </c>
      <c r="D1749" s="42">
        <v>1819.32</v>
      </c>
      <c r="E1749" s="42">
        <v>1495.38</v>
      </c>
      <c r="F1749" s="42">
        <v>1.55</v>
      </c>
      <c r="G1749" s="42">
        <f t="shared" si="28"/>
        <v>3316.25</v>
      </c>
    </row>
    <row r="1750" spans="1:7" ht="38.25" x14ac:dyDescent="0.25">
      <c r="A1750" s="34">
        <v>99305</v>
      </c>
      <c r="B1750" s="31" t="s">
        <v>10587</v>
      </c>
      <c r="C1750" s="32" t="s">
        <v>8</v>
      </c>
      <c r="D1750" s="42">
        <v>7918.38</v>
      </c>
      <c r="E1750" s="42">
        <v>3933.16</v>
      </c>
      <c r="F1750" s="42">
        <v>214.46</v>
      </c>
      <c r="G1750" s="42">
        <f t="shared" si="28"/>
        <v>12066</v>
      </c>
    </row>
    <row r="1751" spans="1:7" ht="25.5" x14ac:dyDescent="0.25">
      <c r="A1751" s="34">
        <v>99306</v>
      </c>
      <c r="B1751" s="31" t="s">
        <v>2410</v>
      </c>
      <c r="C1751" s="32" t="s">
        <v>11</v>
      </c>
      <c r="D1751" s="42">
        <v>1955.9</v>
      </c>
      <c r="E1751" s="42">
        <v>1609.04</v>
      </c>
      <c r="F1751" s="42">
        <v>1.65</v>
      </c>
      <c r="G1751" s="42">
        <f t="shared" si="28"/>
        <v>3566.59</v>
      </c>
    </row>
    <row r="1752" spans="1:7" ht="25.5" x14ac:dyDescent="0.25">
      <c r="A1752" s="34">
        <v>99307</v>
      </c>
      <c r="B1752" s="31" t="s">
        <v>2411</v>
      </c>
      <c r="C1752" s="32" t="s">
        <v>11</v>
      </c>
      <c r="D1752" s="42">
        <v>1268.2</v>
      </c>
      <c r="E1752" s="42">
        <v>1037</v>
      </c>
      <c r="F1752" s="42">
        <v>1.05</v>
      </c>
      <c r="G1752" s="42">
        <f t="shared" si="28"/>
        <v>2306.25</v>
      </c>
    </row>
    <row r="1753" spans="1:7" ht="25.5" x14ac:dyDescent="0.25">
      <c r="A1753" s="34">
        <v>99308</v>
      </c>
      <c r="B1753" s="31" t="s">
        <v>10588</v>
      </c>
      <c r="C1753" s="32" t="s">
        <v>8</v>
      </c>
      <c r="D1753" s="42">
        <v>8853.27</v>
      </c>
      <c r="E1753" s="42">
        <v>4355.1400000000003</v>
      </c>
      <c r="F1753" s="42">
        <v>238.87</v>
      </c>
      <c r="G1753" s="42">
        <f t="shared" si="28"/>
        <v>13447.28</v>
      </c>
    </row>
    <row r="1754" spans="1:7" ht="25.5" x14ac:dyDescent="0.25">
      <c r="A1754" s="34">
        <v>99309</v>
      </c>
      <c r="B1754" s="31" t="s">
        <v>2412</v>
      </c>
      <c r="C1754" s="32" t="s">
        <v>11</v>
      </c>
      <c r="D1754" s="42">
        <v>2094.9699999999998</v>
      </c>
      <c r="E1754" s="42">
        <v>1724.55</v>
      </c>
      <c r="F1754" s="42">
        <v>1.78</v>
      </c>
      <c r="G1754" s="42">
        <f t="shared" si="28"/>
        <v>3821.2999999999997</v>
      </c>
    </row>
    <row r="1755" spans="1:7" ht="38.25" x14ac:dyDescent="0.25">
      <c r="A1755" s="34">
        <v>99310</v>
      </c>
      <c r="B1755" s="31" t="s">
        <v>10589</v>
      </c>
      <c r="C1755" s="32" t="s">
        <v>8</v>
      </c>
      <c r="D1755" s="42">
        <v>9015.83</v>
      </c>
      <c r="E1755" s="42">
        <v>4400.04</v>
      </c>
      <c r="F1755" s="42">
        <v>242.3</v>
      </c>
      <c r="G1755" s="42">
        <f t="shared" si="28"/>
        <v>13658.169999999998</v>
      </c>
    </row>
    <row r="1756" spans="1:7" ht="25.5" x14ac:dyDescent="0.25">
      <c r="A1756" s="34">
        <v>99311</v>
      </c>
      <c r="B1756" s="31" t="s">
        <v>2413</v>
      </c>
      <c r="C1756" s="32" t="s">
        <v>11</v>
      </c>
      <c r="D1756" s="42">
        <v>2094.9699999999998</v>
      </c>
      <c r="E1756" s="42">
        <v>1724.55</v>
      </c>
      <c r="F1756" s="42">
        <v>1.78</v>
      </c>
      <c r="G1756" s="42">
        <f t="shared" si="28"/>
        <v>3821.2999999999997</v>
      </c>
    </row>
    <row r="1757" spans="1:7" ht="38.25" x14ac:dyDescent="0.25">
      <c r="A1757" s="34">
        <v>99312</v>
      </c>
      <c r="B1757" s="31" t="s">
        <v>10590</v>
      </c>
      <c r="C1757" s="32" t="s">
        <v>8</v>
      </c>
      <c r="D1757" s="42">
        <v>4365.3</v>
      </c>
      <c r="E1757" s="42">
        <v>2403.4899999999998</v>
      </c>
      <c r="F1757" s="42">
        <v>75.930000000000007</v>
      </c>
      <c r="G1757" s="42">
        <f t="shared" si="28"/>
        <v>6844.72</v>
      </c>
    </row>
    <row r="1758" spans="1:7" ht="38.25" x14ac:dyDescent="0.25">
      <c r="A1758" s="34">
        <v>99313</v>
      </c>
      <c r="B1758" s="31" t="s">
        <v>10591</v>
      </c>
      <c r="C1758" s="32" t="s">
        <v>8</v>
      </c>
      <c r="D1758" s="42">
        <v>10078.92</v>
      </c>
      <c r="E1758" s="42">
        <v>4866.18</v>
      </c>
      <c r="F1758" s="42">
        <v>270.20999999999998</v>
      </c>
      <c r="G1758" s="42">
        <f t="shared" si="28"/>
        <v>15215.31</v>
      </c>
    </row>
    <row r="1759" spans="1:7" ht="25.5" x14ac:dyDescent="0.25">
      <c r="A1759" s="34">
        <v>99314</v>
      </c>
      <c r="B1759" s="31" t="s">
        <v>2414</v>
      </c>
      <c r="C1759" s="32" t="s">
        <v>11</v>
      </c>
      <c r="D1759" s="42">
        <v>2233.96</v>
      </c>
      <c r="E1759" s="42">
        <v>1840.08</v>
      </c>
      <c r="F1759" s="42">
        <v>1.92</v>
      </c>
      <c r="G1759" s="42">
        <f t="shared" si="28"/>
        <v>4075.96</v>
      </c>
    </row>
    <row r="1760" spans="1:7" ht="25.5" x14ac:dyDescent="0.25">
      <c r="A1760" s="34">
        <v>99315</v>
      </c>
      <c r="B1760" s="31" t="s">
        <v>10592</v>
      </c>
      <c r="C1760" s="32" t="s">
        <v>8</v>
      </c>
      <c r="D1760" s="42">
        <v>11304.63</v>
      </c>
      <c r="E1760" s="42">
        <v>5377.31</v>
      </c>
      <c r="F1760" s="42">
        <v>301.52999999999997</v>
      </c>
      <c r="G1760" s="42">
        <f t="shared" si="28"/>
        <v>16983.469999999998</v>
      </c>
    </row>
    <row r="1761" spans="1:7" ht="25.5" x14ac:dyDescent="0.25">
      <c r="A1761" s="34">
        <v>99317</v>
      </c>
      <c r="B1761" s="31" t="s">
        <v>2415</v>
      </c>
      <c r="C1761" s="32" t="s">
        <v>11</v>
      </c>
      <c r="D1761" s="42">
        <v>1404.74</v>
      </c>
      <c r="E1761" s="42">
        <v>1150.68</v>
      </c>
      <c r="F1761" s="42">
        <v>1.1599999999999999</v>
      </c>
      <c r="G1761" s="42">
        <f t="shared" si="28"/>
        <v>2556.58</v>
      </c>
    </row>
    <row r="1762" spans="1:7" ht="25.5" x14ac:dyDescent="0.25">
      <c r="A1762" s="34">
        <v>99318</v>
      </c>
      <c r="B1762" s="31" t="s">
        <v>2416</v>
      </c>
      <c r="C1762" s="32" t="s">
        <v>11</v>
      </c>
      <c r="D1762" s="42">
        <v>186.28</v>
      </c>
      <c r="E1762" s="42">
        <v>17.510000000000002</v>
      </c>
      <c r="F1762" s="42">
        <v>9.4</v>
      </c>
      <c r="G1762" s="42">
        <f t="shared" si="28"/>
        <v>213.19</v>
      </c>
    </row>
    <row r="1763" spans="1:7" ht="25.5" x14ac:dyDescent="0.25">
      <c r="A1763" s="34">
        <v>99319</v>
      </c>
      <c r="B1763" s="31" t="s">
        <v>2417</v>
      </c>
      <c r="C1763" s="32" t="s">
        <v>11</v>
      </c>
      <c r="D1763" s="42">
        <v>549.82000000000005</v>
      </c>
      <c r="E1763" s="42">
        <v>409.1</v>
      </c>
      <c r="F1763" s="42">
        <v>0.56000000000000005</v>
      </c>
      <c r="G1763" s="42">
        <f t="shared" si="28"/>
        <v>959.48</v>
      </c>
    </row>
    <row r="1764" spans="1:7" ht="25.5" x14ac:dyDescent="0.25">
      <c r="A1764" s="34">
        <v>99320</v>
      </c>
      <c r="B1764" s="31" t="s">
        <v>10593</v>
      </c>
      <c r="C1764" s="32" t="s">
        <v>8</v>
      </c>
      <c r="D1764" s="42">
        <v>5034.63</v>
      </c>
      <c r="E1764" s="42">
        <v>2736.25</v>
      </c>
      <c r="F1764" s="42">
        <v>141.1</v>
      </c>
      <c r="G1764" s="42">
        <f t="shared" si="28"/>
        <v>7911.9800000000005</v>
      </c>
    </row>
    <row r="1765" spans="1:7" ht="25.5" x14ac:dyDescent="0.25">
      <c r="A1765" s="34">
        <v>99321</v>
      </c>
      <c r="B1765" s="31" t="s">
        <v>2418</v>
      </c>
      <c r="C1765" s="32" t="s">
        <v>11</v>
      </c>
      <c r="D1765" s="42">
        <v>1541.31</v>
      </c>
      <c r="E1765" s="42">
        <v>1264.3900000000001</v>
      </c>
      <c r="F1765" s="42">
        <v>1.29</v>
      </c>
      <c r="G1765" s="42">
        <f t="shared" si="28"/>
        <v>2806.99</v>
      </c>
    </row>
    <row r="1766" spans="1:7" ht="38.25" x14ac:dyDescent="0.25">
      <c r="A1766" s="34">
        <v>99322</v>
      </c>
      <c r="B1766" s="31" t="s">
        <v>10594</v>
      </c>
      <c r="C1766" s="32" t="s">
        <v>8</v>
      </c>
      <c r="D1766" s="42">
        <v>5692.36</v>
      </c>
      <c r="E1766" s="42">
        <v>3068.93</v>
      </c>
      <c r="F1766" s="42">
        <v>158.62</v>
      </c>
      <c r="G1766" s="42">
        <f t="shared" si="28"/>
        <v>8919.91</v>
      </c>
    </row>
    <row r="1767" spans="1:7" ht="25.5" x14ac:dyDescent="0.25">
      <c r="A1767" s="34">
        <v>99323</v>
      </c>
      <c r="B1767" s="31" t="s">
        <v>2419</v>
      </c>
      <c r="C1767" s="32" t="s">
        <v>11</v>
      </c>
      <c r="D1767" s="42">
        <v>1677.86</v>
      </c>
      <c r="E1767" s="42">
        <v>1378.04</v>
      </c>
      <c r="F1767" s="42">
        <v>1.41</v>
      </c>
      <c r="G1767" s="42">
        <f t="shared" si="28"/>
        <v>3057.3099999999995</v>
      </c>
    </row>
    <row r="1768" spans="1:7" ht="25.5" x14ac:dyDescent="0.25">
      <c r="A1768" s="34">
        <v>99324</v>
      </c>
      <c r="B1768" s="31" t="s">
        <v>10595</v>
      </c>
      <c r="C1768" s="32" t="s">
        <v>8</v>
      </c>
      <c r="D1768" s="42">
        <v>6349.99</v>
      </c>
      <c r="E1768" s="42">
        <v>3401.63</v>
      </c>
      <c r="F1768" s="42">
        <v>176.22</v>
      </c>
      <c r="G1768" s="42">
        <f t="shared" si="28"/>
        <v>9927.8399999999983</v>
      </c>
    </row>
    <row r="1769" spans="1:7" ht="25.5" x14ac:dyDescent="0.25">
      <c r="A1769" s="34">
        <v>99325</v>
      </c>
      <c r="B1769" s="31" t="s">
        <v>2420</v>
      </c>
      <c r="C1769" s="32" t="s">
        <v>11</v>
      </c>
      <c r="D1769" s="42">
        <v>1816.85</v>
      </c>
      <c r="E1769" s="42">
        <v>1493.55</v>
      </c>
      <c r="F1769" s="42">
        <v>1.53</v>
      </c>
      <c r="G1769" s="42">
        <f t="shared" si="28"/>
        <v>3311.93</v>
      </c>
    </row>
    <row r="1770" spans="1:7" ht="38.25" x14ac:dyDescent="0.25">
      <c r="A1770" s="34">
        <v>99326</v>
      </c>
      <c r="B1770" s="31" t="s">
        <v>10596</v>
      </c>
      <c r="C1770" s="32" t="s">
        <v>8</v>
      </c>
      <c r="D1770" s="42">
        <v>5207.87</v>
      </c>
      <c r="E1770" s="42">
        <v>2711.19</v>
      </c>
      <c r="F1770" s="42">
        <v>144.56</v>
      </c>
      <c r="G1770" s="42">
        <f t="shared" si="28"/>
        <v>8063.62</v>
      </c>
    </row>
    <row r="1771" spans="1:7" ht="25.5" x14ac:dyDescent="0.25">
      <c r="A1771" s="34">
        <v>99327</v>
      </c>
      <c r="B1771" s="31" t="s">
        <v>2421</v>
      </c>
      <c r="C1771" s="32" t="s">
        <v>11</v>
      </c>
      <c r="D1771" s="42">
        <v>2348.7600000000002</v>
      </c>
      <c r="E1771" s="42">
        <v>1937.65</v>
      </c>
      <c r="F1771" s="42">
        <v>1.98</v>
      </c>
      <c r="G1771" s="42">
        <f t="shared" si="28"/>
        <v>4288.3899999999994</v>
      </c>
    </row>
    <row r="1772" spans="1:7" ht="25.5" x14ac:dyDescent="0.25">
      <c r="A1772" s="34">
        <v>101800</v>
      </c>
      <c r="B1772" s="31" t="s">
        <v>2422</v>
      </c>
      <c r="C1772" s="32" t="s">
        <v>8</v>
      </c>
      <c r="D1772" s="42">
        <v>1168.58</v>
      </c>
      <c r="E1772" s="42">
        <v>438.4</v>
      </c>
      <c r="F1772" s="42">
        <v>0.74</v>
      </c>
      <c r="G1772" s="42">
        <f t="shared" si="28"/>
        <v>1607.72</v>
      </c>
    </row>
    <row r="1773" spans="1:7" ht="25.5" x14ac:dyDescent="0.25">
      <c r="A1773" s="34">
        <v>101801</v>
      </c>
      <c r="B1773" s="31" t="s">
        <v>2423</v>
      </c>
      <c r="C1773" s="32" t="s">
        <v>8</v>
      </c>
      <c r="D1773" s="42">
        <v>828.18</v>
      </c>
      <c r="E1773" s="42">
        <v>272.66000000000003</v>
      </c>
      <c r="F1773" s="42">
        <v>0.52</v>
      </c>
      <c r="G1773" s="42">
        <f t="shared" si="28"/>
        <v>1101.3599999999999</v>
      </c>
    </row>
    <row r="1774" spans="1:7" ht="25.5" x14ac:dyDescent="0.25">
      <c r="A1774" s="34">
        <v>101806</v>
      </c>
      <c r="B1774" s="31" t="s">
        <v>10597</v>
      </c>
      <c r="C1774" s="32" t="s">
        <v>8</v>
      </c>
      <c r="D1774" s="42">
        <v>304.88</v>
      </c>
      <c r="E1774" s="42">
        <v>277.11</v>
      </c>
      <c r="F1774" s="42">
        <v>2.6</v>
      </c>
      <c r="G1774" s="42">
        <f t="shared" si="28"/>
        <v>584.59</v>
      </c>
    </row>
    <row r="1775" spans="1:7" ht="25.5" x14ac:dyDescent="0.25">
      <c r="A1775" s="34">
        <v>101807</v>
      </c>
      <c r="B1775" s="31" t="s">
        <v>10598</v>
      </c>
      <c r="C1775" s="32" t="s">
        <v>8</v>
      </c>
      <c r="D1775" s="42">
        <v>262.27</v>
      </c>
      <c r="E1775" s="42">
        <v>251.6</v>
      </c>
      <c r="F1775" s="42">
        <v>2.59</v>
      </c>
      <c r="G1775" s="42">
        <f t="shared" si="28"/>
        <v>516.46</v>
      </c>
    </row>
    <row r="1776" spans="1:7" ht="25.5" x14ac:dyDescent="0.25">
      <c r="A1776" s="34">
        <v>101808</v>
      </c>
      <c r="B1776" s="31" t="s">
        <v>10599</v>
      </c>
      <c r="C1776" s="32" t="s">
        <v>8</v>
      </c>
      <c r="D1776" s="42">
        <v>349.13</v>
      </c>
      <c r="E1776" s="42">
        <v>61.57</v>
      </c>
      <c r="F1776" s="42">
        <v>6.64</v>
      </c>
      <c r="G1776" s="42">
        <f t="shared" si="28"/>
        <v>417.34</v>
      </c>
    </row>
    <row r="1777" spans="1:7" ht="25.5" x14ac:dyDescent="0.25">
      <c r="A1777" s="34">
        <v>101809</v>
      </c>
      <c r="B1777" s="31" t="s">
        <v>10600</v>
      </c>
      <c r="C1777" s="32" t="s">
        <v>8</v>
      </c>
      <c r="D1777" s="42">
        <v>1983.93</v>
      </c>
      <c r="E1777" s="42">
        <v>993.33</v>
      </c>
      <c r="F1777" s="42">
        <v>33.08</v>
      </c>
      <c r="G1777" s="42">
        <f t="shared" si="28"/>
        <v>3010.34</v>
      </c>
    </row>
    <row r="1778" spans="1:7" ht="25.5" x14ac:dyDescent="0.25">
      <c r="A1778" s="34">
        <v>102139</v>
      </c>
      <c r="B1778" s="31" t="s">
        <v>10601</v>
      </c>
      <c r="C1778" s="32" t="s">
        <v>8</v>
      </c>
      <c r="D1778" s="42">
        <v>1139.99</v>
      </c>
      <c r="E1778" s="42">
        <v>314.52</v>
      </c>
      <c r="F1778" s="42">
        <v>57.8</v>
      </c>
      <c r="G1778" s="42">
        <f t="shared" si="28"/>
        <v>1512.31</v>
      </c>
    </row>
    <row r="1779" spans="1:7" ht="25.5" x14ac:dyDescent="0.25">
      <c r="A1779" s="34">
        <v>102141</v>
      </c>
      <c r="B1779" s="31" t="s">
        <v>10602</v>
      </c>
      <c r="C1779" s="32" t="s">
        <v>8</v>
      </c>
      <c r="D1779" s="42">
        <v>1799.23</v>
      </c>
      <c r="E1779" s="42">
        <v>452.47</v>
      </c>
      <c r="F1779" s="42">
        <v>75.92</v>
      </c>
      <c r="G1779" s="42">
        <f t="shared" si="28"/>
        <v>2327.62</v>
      </c>
    </row>
    <row r="1780" spans="1:7" ht="25.5" x14ac:dyDescent="0.25">
      <c r="A1780" s="34">
        <v>102142</v>
      </c>
      <c r="B1780" s="31" t="s">
        <v>10603</v>
      </c>
      <c r="C1780" s="32" t="s">
        <v>8</v>
      </c>
      <c r="D1780" s="42">
        <v>1763.12</v>
      </c>
      <c r="E1780" s="42">
        <v>450.95</v>
      </c>
      <c r="F1780" s="42">
        <v>75.88</v>
      </c>
      <c r="G1780" s="42">
        <f t="shared" si="28"/>
        <v>2289.9499999999998</v>
      </c>
    </row>
    <row r="1781" spans="1:7" ht="25.5" x14ac:dyDescent="0.25">
      <c r="A1781" s="34">
        <v>102457</v>
      </c>
      <c r="B1781" s="31" t="s">
        <v>10604</v>
      </c>
      <c r="C1781" s="32" t="s">
        <v>8</v>
      </c>
      <c r="D1781" s="42">
        <v>1119.5899999999999</v>
      </c>
      <c r="E1781" s="42">
        <v>295.61</v>
      </c>
      <c r="F1781" s="42">
        <v>50.52</v>
      </c>
      <c r="G1781" s="42">
        <f t="shared" si="28"/>
        <v>1465.7199999999998</v>
      </c>
    </row>
    <row r="1782" spans="1:7" ht="25.5" x14ac:dyDescent="0.25">
      <c r="A1782" s="34">
        <v>94263</v>
      </c>
      <c r="B1782" s="31" t="s">
        <v>2424</v>
      </c>
      <c r="C1782" s="32" t="s">
        <v>11</v>
      </c>
      <c r="D1782" s="42">
        <v>19.66</v>
      </c>
      <c r="E1782" s="42">
        <v>15.09</v>
      </c>
      <c r="F1782" s="42">
        <v>0.46</v>
      </c>
      <c r="G1782" s="42">
        <f t="shared" si="28"/>
        <v>35.21</v>
      </c>
    </row>
    <row r="1783" spans="1:7" ht="25.5" x14ac:dyDescent="0.25">
      <c r="A1783" s="34">
        <v>94264</v>
      </c>
      <c r="B1783" s="31" t="s">
        <v>2425</v>
      </c>
      <c r="C1783" s="32" t="s">
        <v>11</v>
      </c>
      <c r="D1783" s="42">
        <v>20.84</v>
      </c>
      <c r="E1783" s="42">
        <v>18.010000000000002</v>
      </c>
      <c r="F1783" s="42">
        <v>0.68</v>
      </c>
      <c r="G1783" s="42">
        <f t="shared" si="28"/>
        <v>39.53</v>
      </c>
    </row>
    <row r="1784" spans="1:7" ht="25.5" x14ac:dyDescent="0.25">
      <c r="A1784" s="34">
        <v>94265</v>
      </c>
      <c r="B1784" s="31" t="s">
        <v>2426</v>
      </c>
      <c r="C1784" s="32" t="s">
        <v>11</v>
      </c>
      <c r="D1784" s="42">
        <v>28.27</v>
      </c>
      <c r="E1784" s="42">
        <v>16.079999999999998</v>
      </c>
      <c r="F1784" s="42">
        <v>0.54</v>
      </c>
      <c r="G1784" s="42">
        <f t="shared" si="28"/>
        <v>44.889999999999993</v>
      </c>
    </row>
    <row r="1785" spans="1:7" ht="25.5" x14ac:dyDescent="0.25">
      <c r="A1785" s="34">
        <v>94266</v>
      </c>
      <c r="B1785" s="31" t="s">
        <v>2427</v>
      </c>
      <c r="C1785" s="32" t="s">
        <v>11</v>
      </c>
      <c r="D1785" s="42">
        <v>29.63</v>
      </c>
      <c r="E1785" s="42">
        <v>19.399999999999999</v>
      </c>
      <c r="F1785" s="42">
        <v>0.78</v>
      </c>
      <c r="G1785" s="42">
        <f t="shared" si="28"/>
        <v>49.81</v>
      </c>
    </row>
    <row r="1786" spans="1:7" ht="25.5" x14ac:dyDescent="0.25">
      <c r="A1786" s="34">
        <v>94267</v>
      </c>
      <c r="B1786" s="31" t="s">
        <v>2428</v>
      </c>
      <c r="C1786" s="32" t="s">
        <v>11</v>
      </c>
      <c r="D1786" s="42">
        <v>35.049999999999997</v>
      </c>
      <c r="E1786" s="42">
        <v>16.989999999999998</v>
      </c>
      <c r="F1786" s="42">
        <v>0.57999999999999996</v>
      </c>
      <c r="G1786" s="42">
        <f t="shared" si="28"/>
        <v>52.61999999999999</v>
      </c>
    </row>
    <row r="1787" spans="1:7" ht="25.5" x14ac:dyDescent="0.25">
      <c r="A1787" s="34">
        <v>94268</v>
      </c>
      <c r="B1787" s="31" t="s">
        <v>2429</v>
      </c>
      <c r="C1787" s="32" t="s">
        <v>11</v>
      </c>
      <c r="D1787" s="42">
        <v>36.56</v>
      </c>
      <c r="E1787" s="42">
        <v>20.63</v>
      </c>
      <c r="F1787" s="42">
        <v>0.86</v>
      </c>
      <c r="G1787" s="42">
        <f t="shared" si="28"/>
        <v>58.05</v>
      </c>
    </row>
    <row r="1788" spans="1:7" ht="25.5" x14ac:dyDescent="0.25">
      <c r="A1788" s="34">
        <v>94269</v>
      </c>
      <c r="B1788" s="31" t="s">
        <v>2430</v>
      </c>
      <c r="C1788" s="32" t="s">
        <v>11</v>
      </c>
      <c r="D1788" s="42">
        <v>52.48</v>
      </c>
      <c r="E1788" s="42">
        <v>20.46</v>
      </c>
      <c r="F1788" s="42">
        <v>0.82</v>
      </c>
      <c r="G1788" s="42">
        <f t="shared" si="28"/>
        <v>73.759999999999991</v>
      </c>
    </row>
    <row r="1789" spans="1:7" ht="25.5" x14ac:dyDescent="0.25">
      <c r="A1789" s="34">
        <v>94270</v>
      </c>
      <c r="B1789" s="31" t="s">
        <v>2431</v>
      </c>
      <c r="C1789" s="32" t="s">
        <v>11</v>
      </c>
      <c r="D1789" s="42">
        <v>54.56</v>
      </c>
      <c r="E1789" s="42">
        <v>25.58</v>
      </c>
      <c r="F1789" s="42">
        <v>1.2</v>
      </c>
      <c r="G1789" s="42">
        <f t="shared" si="28"/>
        <v>81.34</v>
      </c>
    </row>
    <row r="1790" spans="1:7" ht="25.5" x14ac:dyDescent="0.25">
      <c r="A1790" s="34">
        <v>94271</v>
      </c>
      <c r="B1790" s="31" t="s">
        <v>10605</v>
      </c>
      <c r="C1790" s="32" t="s">
        <v>11</v>
      </c>
      <c r="D1790" s="42">
        <v>64.06</v>
      </c>
      <c r="E1790" s="42">
        <v>24.59</v>
      </c>
      <c r="F1790" s="42">
        <v>1.1200000000000001</v>
      </c>
      <c r="G1790" s="42">
        <f t="shared" si="28"/>
        <v>89.77000000000001</v>
      </c>
    </row>
    <row r="1791" spans="1:7" ht="25.5" x14ac:dyDescent="0.25">
      <c r="A1791" s="34">
        <v>94272</v>
      </c>
      <c r="B1791" s="31" t="s">
        <v>2432</v>
      </c>
      <c r="C1791" s="32" t="s">
        <v>11</v>
      </c>
      <c r="D1791" s="42">
        <v>66.89</v>
      </c>
      <c r="E1791" s="42">
        <v>31.4</v>
      </c>
      <c r="F1791" s="42">
        <v>1.6</v>
      </c>
      <c r="G1791" s="42">
        <f t="shared" si="28"/>
        <v>99.889999999999986</v>
      </c>
    </row>
    <row r="1792" spans="1:7" ht="38.25" x14ac:dyDescent="0.25">
      <c r="A1792" s="34">
        <v>94273</v>
      </c>
      <c r="B1792" s="31" t="s">
        <v>819</v>
      </c>
      <c r="C1792" s="32" t="s">
        <v>11</v>
      </c>
      <c r="D1792" s="42">
        <v>39.53</v>
      </c>
      <c r="E1792" s="42">
        <v>16.88</v>
      </c>
      <c r="F1792" s="42">
        <v>0</v>
      </c>
      <c r="G1792" s="42">
        <f t="shared" si="28"/>
        <v>56.41</v>
      </c>
    </row>
    <row r="1793" spans="1:7" ht="38.25" x14ac:dyDescent="0.25">
      <c r="A1793" s="34">
        <v>94274</v>
      </c>
      <c r="B1793" s="31" t="s">
        <v>820</v>
      </c>
      <c r="C1793" s="32" t="s">
        <v>11</v>
      </c>
      <c r="D1793" s="42">
        <v>40.92</v>
      </c>
      <c r="E1793" s="42">
        <v>20.63</v>
      </c>
      <c r="F1793" s="42">
        <v>0</v>
      </c>
      <c r="G1793" s="42">
        <f t="shared" si="28"/>
        <v>61.55</v>
      </c>
    </row>
    <row r="1794" spans="1:7" ht="38.25" x14ac:dyDescent="0.25">
      <c r="A1794" s="34">
        <v>94275</v>
      </c>
      <c r="B1794" s="31" t="s">
        <v>10606</v>
      </c>
      <c r="C1794" s="32" t="s">
        <v>11</v>
      </c>
      <c r="D1794" s="42">
        <v>35.51</v>
      </c>
      <c r="E1794" s="42">
        <v>15.3</v>
      </c>
      <c r="F1794" s="42">
        <v>0</v>
      </c>
      <c r="G1794" s="42">
        <f t="shared" si="28"/>
        <v>50.81</v>
      </c>
    </row>
    <row r="1795" spans="1:7" ht="38.25" x14ac:dyDescent="0.25">
      <c r="A1795" s="34">
        <v>94276</v>
      </c>
      <c r="B1795" s="31" t="s">
        <v>10607</v>
      </c>
      <c r="C1795" s="32" t="s">
        <v>11</v>
      </c>
      <c r="D1795" s="42">
        <v>36.89</v>
      </c>
      <c r="E1795" s="42">
        <v>19.05</v>
      </c>
      <c r="F1795" s="42">
        <v>0</v>
      </c>
      <c r="G1795" s="42">
        <f t="shared" si="28"/>
        <v>55.94</v>
      </c>
    </row>
    <row r="1796" spans="1:7" ht="38.25" x14ac:dyDescent="0.25">
      <c r="A1796" s="34">
        <v>94277</v>
      </c>
      <c r="B1796" s="31" t="s">
        <v>2433</v>
      </c>
      <c r="C1796" s="32" t="s">
        <v>11</v>
      </c>
      <c r="D1796" s="42">
        <v>30.88</v>
      </c>
      <c r="E1796" s="42">
        <v>14.13</v>
      </c>
      <c r="F1796" s="42">
        <v>0</v>
      </c>
      <c r="G1796" s="42">
        <f t="shared" si="28"/>
        <v>45.01</v>
      </c>
    </row>
    <row r="1797" spans="1:7" ht="38.25" x14ac:dyDescent="0.25">
      <c r="A1797" s="34">
        <v>94278</v>
      </c>
      <c r="B1797" s="31" t="s">
        <v>2434</v>
      </c>
      <c r="C1797" s="32" t="s">
        <v>11</v>
      </c>
      <c r="D1797" s="42">
        <v>32.270000000000003</v>
      </c>
      <c r="E1797" s="42">
        <v>17.88</v>
      </c>
      <c r="F1797" s="42">
        <v>0</v>
      </c>
      <c r="G1797" s="42">
        <f t="shared" si="28"/>
        <v>50.150000000000006</v>
      </c>
    </row>
    <row r="1798" spans="1:7" ht="38.25" x14ac:dyDescent="0.25">
      <c r="A1798" s="34">
        <v>94279</v>
      </c>
      <c r="B1798" s="31" t="s">
        <v>2435</v>
      </c>
      <c r="C1798" s="32" t="s">
        <v>11</v>
      </c>
      <c r="D1798" s="42">
        <v>38.15</v>
      </c>
      <c r="E1798" s="42">
        <v>12.99</v>
      </c>
      <c r="F1798" s="42">
        <v>0</v>
      </c>
      <c r="G1798" s="42">
        <f t="shared" si="28"/>
        <v>51.14</v>
      </c>
    </row>
    <row r="1799" spans="1:7" ht="38.25" x14ac:dyDescent="0.25">
      <c r="A1799" s="34">
        <v>94280</v>
      </c>
      <c r="B1799" s="31" t="s">
        <v>2436</v>
      </c>
      <c r="C1799" s="32" t="s">
        <v>11</v>
      </c>
      <c r="D1799" s="42">
        <v>39.54</v>
      </c>
      <c r="E1799" s="42">
        <v>16.73</v>
      </c>
      <c r="F1799" s="42">
        <v>0</v>
      </c>
      <c r="G1799" s="42">
        <f t="shared" si="28"/>
        <v>56.269999999999996</v>
      </c>
    </row>
    <row r="1800" spans="1:7" ht="25.5" x14ac:dyDescent="0.25">
      <c r="A1800" s="34">
        <v>94281</v>
      </c>
      <c r="B1800" s="31" t="s">
        <v>821</v>
      </c>
      <c r="C1800" s="32" t="s">
        <v>11</v>
      </c>
      <c r="D1800" s="42">
        <v>36.54</v>
      </c>
      <c r="E1800" s="42">
        <v>20.97</v>
      </c>
      <c r="F1800" s="42">
        <v>0</v>
      </c>
      <c r="G1800" s="42">
        <f t="shared" si="28"/>
        <v>57.51</v>
      </c>
    </row>
    <row r="1801" spans="1:7" ht="25.5" x14ac:dyDescent="0.25">
      <c r="A1801" s="34">
        <v>94282</v>
      </c>
      <c r="B1801" s="31" t="s">
        <v>822</v>
      </c>
      <c r="C1801" s="32" t="s">
        <v>11</v>
      </c>
      <c r="D1801" s="42">
        <v>40.770000000000003</v>
      </c>
      <c r="E1801" s="42">
        <v>32.380000000000003</v>
      </c>
      <c r="F1801" s="42">
        <v>0</v>
      </c>
      <c r="G1801" s="42">
        <f t="shared" si="28"/>
        <v>73.150000000000006</v>
      </c>
    </row>
    <row r="1802" spans="1:7" ht="25.5" x14ac:dyDescent="0.25">
      <c r="A1802" s="34">
        <v>94283</v>
      </c>
      <c r="B1802" s="31" t="s">
        <v>823</v>
      </c>
      <c r="C1802" s="32" t="s">
        <v>11</v>
      </c>
      <c r="D1802" s="42">
        <v>49.17</v>
      </c>
      <c r="E1802" s="42">
        <v>22.87</v>
      </c>
      <c r="F1802" s="42">
        <v>0</v>
      </c>
      <c r="G1802" s="42">
        <f t="shared" si="28"/>
        <v>72.040000000000006</v>
      </c>
    </row>
    <row r="1803" spans="1:7" ht="25.5" x14ac:dyDescent="0.25">
      <c r="A1803" s="34">
        <v>94284</v>
      </c>
      <c r="B1803" s="31" t="s">
        <v>824</v>
      </c>
      <c r="C1803" s="32" t="s">
        <v>11</v>
      </c>
      <c r="D1803" s="42">
        <v>53.39</v>
      </c>
      <c r="E1803" s="42">
        <v>34.270000000000003</v>
      </c>
      <c r="F1803" s="42">
        <v>0</v>
      </c>
      <c r="G1803" s="42">
        <f t="shared" si="28"/>
        <v>87.66</v>
      </c>
    </row>
    <row r="1804" spans="1:7" ht="25.5" x14ac:dyDescent="0.25">
      <c r="A1804" s="34">
        <v>94285</v>
      </c>
      <c r="B1804" s="31" t="s">
        <v>825</v>
      </c>
      <c r="C1804" s="32" t="s">
        <v>11</v>
      </c>
      <c r="D1804" s="42">
        <v>61.59</v>
      </c>
      <c r="E1804" s="42">
        <v>24.2</v>
      </c>
      <c r="F1804" s="42">
        <v>0</v>
      </c>
      <c r="G1804" s="42">
        <f t="shared" si="28"/>
        <v>85.79</v>
      </c>
    </row>
    <row r="1805" spans="1:7" ht="25.5" x14ac:dyDescent="0.25">
      <c r="A1805" s="34">
        <v>94286</v>
      </c>
      <c r="B1805" s="31" t="s">
        <v>826</v>
      </c>
      <c r="C1805" s="32" t="s">
        <v>11</v>
      </c>
      <c r="D1805" s="42">
        <v>65.790000000000006</v>
      </c>
      <c r="E1805" s="42">
        <v>35.630000000000003</v>
      </c>
      <c r="F1805" s="42">
        <v>0</v>
      </c>
      <c r="G1805" s="42">
        <f t="shared" si="28"/>
        <v>101.42000000000002</v>
      </c>
    </row>
    <row r="1806" spans="1:7" ht="25.5" x14ac:dyDescent="0.25">
      <c r="A1806" s="34">
        <v>94287</v>
      </c>
      <c r="B1806" s="31" t="s">
        <v>827</v>
      </c>
      <c r="C1806" s="32" t="s">
        <v>11</v>
      </c>
      <c r="D1806" s="42">
        <v>26.56</v>
      </c>
      <c r="E1806" s="42">
        <v>19.11</v>
      </c>
      <c r="F1806" s="42">
        <v>0</v>
      </c>
      <c r="G1806" s="42">
        <f t="shared" si="28"/>
        <v>45.67</v>
      </c>
    </row>
    <row r="1807" spans="1:7" ht="25.5" x14ac:dyDescent="0.25">
      <c r="A1807" s="34">
        <v>94288</v>
      </c>
      <c r="B1807" s="31" t="s">
        <v>828</v>
      </c>
      <c r="C1807" s="32" t="s">
        <v>11</v>
      </c>
      <c r="D1807" s="42">
        <v>30.23</v>
      </c>
      <c r="E1807" s="42">
        <v>29.11</v>
      </c>
      <c r="F1807" s="42">
        <v>0</v>
      </c>
      <c r="G1807" s="42">
        <f t="shared" si="28"/>
        <v>59.34</v>
      </c>
    </row>
    <row r="1808" spans="1:7" ht="25.5" x14ac:dyDescent="0.25">
      <c r="A1808" s="34">
        <v>94289</v>
      </c>
      <c r="B1808" s="31" t="s">
        <v>829</v>
      </c>
      <c r="C1808" s="32" t="s">
        <v>11</v>
      </c>
      <c r="D1808" s="42">
        <v>35.4</v>
      </c>
      <c r="E1808" s="42">
        <v>20.8</v>
      </c>
      <c r="F1808" s="42">
        <v>0</v>
      </c>
      <c r="G1808" s="42">
        <f t="shared" ref="G1808:G1871" si="29">SUM(D1808:F1808)</f>
        <v>56.2</v>
      </c>
    </row>
    <row r="1809" spans="1:7" ht="25.5" x14ac:dyDescent="0.25">
      <c r="A1809" s="34">
        <v>94290</v>
      </c>
      <c r="B1809" s="31" t="s">
        <v>830</v>
      </c>
      <c r="C1809" s="32" t="s">
        <v>11</v>
      </c>
      <c r="D1809" s="42">
        <v>39.1</v>
      </c>
      <c r="E1809" s="42">
        <v>30.78</v>
      </c>
      <c r="F1809" s="42">
        <v>0</v>
      </c>
      <c r="G1809" s="42">
        <f t="shared" si="29"/>
        <v>69.88</v>
      </c>
    </row>
    <row r="1810" spans="1:7" ht="25.5" x14ac:dyDescent="0.25">
      <c r="A1810" s="34">
        <v>94291</v>
      </c>
      <c r="B1810" s="31" t="s">
        <v>831</v>
      </c>
      <c r="C1810" s="32" t="s">
        <v>11</v>
      </c>
      <c r="D1810" s="42">
        <v>44.07</v>
      </c>
      <c r="E1810" s="42">
        <v>21.98</v>
      </c>
      <c r="F1810" s="42">
        <v>0</v>
      </c>
      <c r="G1810" s="42">
        <f t="shared" si="29"/>
        <v>66.05</v>
      </c>
    </row>
    <row r="1811" spans="1:7" ht="25.5" x14ac:dyDescent="0.25">
      <c r="A1811" s="34">
        <v>94292</v>
      </c>
      <c r="B1811" s="31" t="s">
        <v>832</v>
      </c>
      <c r="C1811" s="32" t="s">
        <v>11</v>
      </c>
      <c r="D1811" s="42">
        <v>47.75</v>
      </c>
      <c r="E1811" s="42">
        <v>31.96</v>
      </c>
      <c r="F1811" s="42">
        <v>0</v>
      </c>
      <c r="G1811" s="42">
        <f t="shared" si="29"/>
        <v>79.710000000000008</v>
      </c>
    </row>
    <row r="1812" spans="1:7" ht="25.5" x14ac:dyDescent="0.25">
      <c r="A1812" s="34">
        <v>94293</v>
      </c>
      <c r="B1812" s="31" t="s">
        <v>833</v>
      </c>
      <c r="C1812" s="32" t="s">
        <v>11</v>
      </c>
      <c r="D1812" s="42">
        <v>132</v>
      </c>
      <c r="E1812" s="42">
        <v>35.020000000000003</v>
      </c>
      <c r="F1812" s="42">
        <v>0</v>
      </c>
      <c r="G1812" s="42">
        <f t="shared" si="29"/>
        <v>167.02</v>
      </c>
    </row>
    <row r="1813" spans="1:7" x14ac:dyDescent="0.25">
      <c r="A1813" s="34">
        <v>94294</v>
      </c>
      <c r="B1813" s="31" t="s">
        <v>719</v>
      </c>
      <c r="C1813" s="32" t="s">
        <v>11</v>
      </c>
      <c r="D1813" s="42">
        <v>5.72</v>
      </c>
      <c r="E1813" s="42">
        <v>2.96</v>
      </c>
      <c r="F1813" s="42">
        <v>0.03</v>
      </c>
      <c r="G1813" s="42">
        <f t="shared" si="29"/>
        <v>8.7099999999999991</v>
      </c>
    </row>
    <row r="1814" spans="1:7" ht="38.25" x14ac:dyDescent="0.25">
      <c r="A1814" s="34">
        <v>104491</v>
      </c>
      <c r="B1814" s="31" t="s">
        <v>10608</v>
      </c>
      <c r="C1814" s="32" t="s">
        <v>11</v>
      </c>
      <c r="D1814" s="42">
        <v>2703.53</v>
      </c>
      <c r="E1814" s="42">
        <v>59.37</v>
      </c>
      <c r="F1814" s="42">
        <v>31.89</v>
      </c>
      <c r="G1814" s="42">
        <f t="shared" si="29"/>
        <v>2794.79</v>
      </c>
    </row>
    <row r="1815" spans="1:7" ht="38.25" x14ac:dyDescent="0.25">
      <c r="A1815" s="34">
        <v>104492</v>
      </c>
      <c r="B1815" s="31" t="s">
        <v>10609</v>
      </c>
      <c r="C1815" s="32" t="s">
        <v>11</v>
      </c>
      <c r="D1815" s="42">
        <v>3384.59</v>
      </c>
      <c r="E1815" s="42">
        <v>73.069999999999993</v>
      </c>
      <c r="F1815" s="42">
        <v>33.75</v>
      </c>
      <c r="G1815" s="42">
        <f t="shared" si="29"/>
        <v>3491.4100000000003</v>
      </c>
    </row>
    <row r="1816" spans="1:7" ht="38.25" x14ac:dyDescent="0.25">
      <c r="A1816" s="34">
        <v>104494</v>
      </c>
      <c r="B1816" s="31" t="s">
        <v>10610</v>
      </c>
      <c r="C1816" s="32" t="s">
        <v>11</v>
      </c>
      <c r="D1816" s="42">
        <v>4580.8</v>
      </c>
      <c r="E1816" s="42">
        <v>86.03</v>
      </c>
      <c r="F1816" s="42">
        <v>39.76</v>
      </c>
      <c r="G1816" s="42">
        <f t="shared" si="29"/>
        <v>4706.59</v>
      </c>
    </row>
    <row r="1817" spans="1:7" ht="38.25" x14ac:dyDescent="0.25">
      <c r="A1817" s="34">
        <v>104497</v>
      </c>
      <c r="B1817" s="31" t="s">
        <v>10611</v>
      </c>
      <c r="C1817" s="32" t="s">
        <v>11</v>
      </c>
      <c r="D1817" s="42">
        <v>5420.23</v>
      </c>
      <c r="E1817" s="42">
        <v>131.62</v>
      </c>
      <c r="F1817" s="42">
        <v>121.46</v>
      </c>
      <c r="G1817" s="42">
        <f t="shared" si="29"/>
        <v>5673.3099999999995</v>
      </c>
    </row>
    <row r="1818" spans="1:7" ht="25.5" x14ac:dyDescent="0.25">
      <c r="A1818" s="34">
        <v>104515</v>
      </c>
      <c r="B1818" s="31" t="s">
        <v>10612</v>
      </c>
      <c r="C1818" s="32" t="s">
        <v>16</v>
      </c>
      <c r="D1818" s="42">
        <v>25.08</v>
      </c>
      <c r="E1818" s="42">
        <v>0.35</v>
      </c>
      <c r="F1818" s="42">
        <v>0</v>
      </c>
      <c r="G1818" s="42">
        <f t="shared" si="29"/>
        <v>25.43</v>
      </c>
    </row>
    <row r="1819" spans="1:7" ht="25.5" x14ac:dyDescent="0.25">
      <c r="A1819" s="34">
        <v>102727</v>
      </c>
      <c r="B1819" s="31" t="s">
        <v>2437</v>
      </c>
      <c r="C1819" s="32" t="s">
        <v>16</v>
      </c>
      <c r="D1819" s="42">
        <v>52.22</v>
      </c>
      <c r="E1819" s="42">
        <v>40.19</v>
      </c>
      <c r="F1819" s="42">
        <v>6.08</v>
      </c>
      <c r="G1819" s="42">
        <f t="shared" si="29"/>
        <v>98.49</v>
      </c>
    </row>
    <row r="1820" spans="1:7" x14ac:dyDescent="0.25">
      <c r="A1820" s="34">
        <v>102728</v>
      </c>
      <c r="B1820" s="31" t="s">
        <v>2438</v>
      </c>
      <c r="C1820" s="32" t="s">
        <v>12</v>
      </c>
      <c r="D1820" s="42">
        <v>11.77</v>
      </c>
      <c r="E1820" s="42">
        <v>4.12</v>
      </c>
      <c r="F1820" s="42">
        <v>0</v>
      </c>
      <c r="G1820" s="42">
        <f t="shared" si="29"/>
        <v>15.89</v>
      </c>
    </row>
    <row r="1821" spans="1:7" x14ac:dyDescent="0.25">
      <c r="A1821" s="34">
        <v>102729</v>
      </c>
      <c r="B1821" s="31" t="s">
        <v>2439</v>
      </c>
      <c r="C1821" s="32" t="s">
        <v>12</v>
      </c>
      <c r="D1821" s="42">
        <v>11.71</v>
      </c>
      <c r="E1821" s="42">
        <v>2.88</v>
      </c>
      <c r="F1821" s="42">
        <v>0</v>
      </c>
      <c r="G1821" s="42">
        <f t="shared" si="29"/>
        <v>14.59</v>
      </c>
    </row>
    <row r="1822" spans="1:7" x14ac:dyDescent="0.25">
      <c r="A1822" s="34">
        <v>102730</v>
      </c>
      <c r="B1822" s="31" t="s">
        <v>2440</v>
      </c>
      <c r="C1822" s="32" t="s">
        <v>12</v>
      </c>
      <c r="D1822" s="42">
        <v>10.83</v>
      </c>
      <c r="E1822" s="42">
        <v>2.0499999999999998</v>
      </c>
      <c r="F1822" s="42">
        <v>0</v>
      </c>
      <c r="G1822" s="42">
        <f t="shared" si="29"/>
        <v>12.879999999999999</v>
      </c>
    </row>
    <row r="1823" spans="1:7" x14ac:dyDescent="0.25">
      <c r="A1823" s="34">
        <v>102731</v>
      </c>
      <c r="B1823" s="31" t="s">
        <v>2441</v>
      </c>
      <c r="C1823" s="32" t="s">
        <v>12</v>
      </c>
      <c r="D1823" s="42">
        <v>9.35</v>
      </c>
      <c r="E1823" s="42">
        <v>1.45</v>
      </c>
      <c r="F1823" s="42">
        <v>0</v>
      </c>
      <c r="G1823" s="42">
        <f t="shared" si="29"/>
        <v>10.799999999999999</v>
      </c>
    </row>
    <row r="1824" spans="1:7" x14ac:dyDescent="0.25">
      <c r="A1824" s="34">
        <v>102732</v>
      </c>
      <c r="B1824" s="31" t="s">
        <v>2442</v>
      </c>
      <c r="C1824" s="32" t="s">
        <v>12</v>
      </c>
      <c r="D1824" s="42">
        <v>9.14</v>
      </c>
      <c r="E1824" s="42">
        <v>0.95</v>
      </c>
      <c r="F1824" s="42">
        <v>0</v>
      </c>
      <c r="G1824" s="42">
        <f t="shared" si="29"/>
        <v>10.09</v>
      </c>
    </row>
    <row r="1825" spans="1:7" x14ac:dyDescent="0.25">
      <c r="A1825" s="34">
        <v>102733</v>
      </c>
      <c r="B1825" s="31" t="s">
        <v>2443</v>
      </c>
      <c r="C1825" s="32" t="s">
        <v>12</v>
      </c>
      <c r="D1825" s="42">
        <v>10.51</v>
      </c>
      <c r="E1825" s="42">
        <v>0.61</v>
      </c>
      <c r="F1825" s="42">
        <v>0</v>
      </c>
      <c r="G1825" s="42">
        <f t="shared" si="29"/>
        <v>11.12</v>
      </c>
    </row>
    <row r="1826" spans="1:7" x14ac:dyDescent="0.25">
      <c r="A1826" s="34">
        <v>102734</v>
      </c>
      <c r="B1826" s="31" t="s">
        <v>2444</v>
      </c>
      <c r="C1826" s="32" t="s">
        <v>12</v>
      </c>
      <c r="D1826" s="42">
        <v>11.69</v>
      </c>
      <c r="E1826" s="42">
        <v>3.06</v>
      </c>
      <c r="F1826" s="42">
        <v>0</v>
      </c>
      <c r="G1826" s="42">
        <f t="shared" si="29"/>
        <v>14.75</v>
      </c>
    </row>
    <row r="1827" spans="1:7" x14ac:dyDescent="0.25">
      <c r="A1827" s="34">
        <v>102735</v>
      </c>
      <c r="B1827" s="31" t="s">
        <v>2445</v>
      </c>
      <c r="C1827" s="32" t="s">
        <v>12</v>
      </c>
      <c r="D1827" s="42">
        <v>11.55</v>
      </c>
      <c r="E1827" s="42">
        <v>2.0699999999999998</v>
      </c>
      <c r="F1827" s="42">
        <v>0</v>
      </c>
      <c r="G1827" s="42">
        <f t="shared" si="29"/>
        <v>13.620000000000001</v>
      </c>
    </row>
    <row r="1828" spans="1:7" ht="25.5" x14ac:dyDescent="0.25">
      <c r="A1828" s="34">
        <v>102736</v>
      </c>
      <c r="B1828" s="31" t="s">
        <v>2446</v>
      </c>
      <c r="C1828" s="32" t="s">
        <v>14</v>
      </c>
      <c r="D1828" s="42">
        <v>502.93</v>
      </c>
      <c r="E1828" s="42">
        <v>39.22</v>
      </c>
      <c r="F1828" s="42">
        <v>0.08</v>
      </c>
      <c r="G1828" s="42">
        <f t="shared" si="29"/>
        <v>542.23</v>
      </c>
    </row>
    <row r="1829" spans="1:7" ht="25.5" x14ac:dyDescent="0.25">
      <c r="A1829" s="34">
        <v>102737</v>
      </c>
      <c r="B1829" s="31" t="s">
        <v>2447</v>
      </c>
      <c r="C1829" s="32" t="s">
        <v>8</v>
      </c>
      <c r="D1829" s="42">
        <v>767.69</v>
      </c>
      <c r="E1829" s="42">
        <v>274.14999999999998</v>
      </c>
      <c r="F1829" s="42">
        <v>20.93</v>
      </c>
      <c r="G1829" s="42">
        <f t="shared" si="29"/>
        <v>1062.7700000000002</v>
      </c>
    </row>
    <row r="1830" spans="1:7" ht="25.5" x14ac:dyDescent="0.25">
      <c r="A1830" s="34">
        <v>102738</v>
      </c>
      <c r="B1830" s="31" t="s">
        <v>2448</v>
      </c>
      <c r="C1830" s="32" t="s">
        <v>8</v>
      </c>
      <c r="D1830" s="42">
        <v>1601.48</v>
      </c>
      <c r="E1830" s="42">
        <v>536.19000000000005</v>
      </c>
      <c r="F1830" s="42">
        <v>36.75</v>
      </c>
      <c r="G1830" s="42">
        <f t="shared" si="29"/>
        <v>2174.42</v>
      </c>
    </row>
    <row r="1831" spans="1:7" ht="25.5" x14ac:dyDescent="0.25">
      <c r="A1831" s="34">
        <v>102739</v>
      </c>
      <c r="B1831" s="31" t="s">
        <v>2449</v>
      </c>
      <c r="C1831" s="32" t="s">
        <v>8</v>
      </c>
      <c r="D1831" s="42">
        <v>2708.3</v>
      </c>
      <c r="E1831" s="42">
        <v>876.78</v>
      </c>
      <c r="F1831" s="42">
        <v>57.5</v>
      </c>
      <c r="G1831" s="42">
        <f t="shared" si="29"/>
        <v>3642.58</v>
      </c>
    </row>
    <row r="1832" spans="1:7" s="15" customFormat="1" ht="25.5" x14ac:dyDescent="0.25">
      <c r="A1832" s="34">
        <v>102740</v>
      </c>
      <c r="B1832" s="31" t="s">
        <v>2450</v>
      </c>
      <c r="C1832" s="32" t="s">
        <v>8</v>
      </c>
      <c r="D1832" s="42">
        <v>4096.9399999999996</v>
      </c>
      <c r="E1832" s="42">
        <v>1283.01</v>
      </c>
      <c r="F1832" s="42">
        <v>79.37</v>
      </c>
      <c r="G1832" s="42">
        <f t="shared" si="29"/>
        <v>5459.32</v>
      </c>
    </row>
    <row r="1833" spans="1:7" s="15" customFormat="1" ht="25.5" x14ac:dyDescent="0.25">
      <c r="A1833" s="34">
        <v>102741</v>
      </c>
      <c r="B1833" s="31" t="s">
        <v>2451</v>
      </c>
      <c r="C1833" s="32" t="s">
        <v>8</v>
      </c>
      <c r="D1833" s="42">
        <v>5799.24</v>
      </c>
      <c r="E1833" s="42">
        <v>1759.55</v>
      </c>
      <c r="F1833" s="42">
        <v>102.01</v>
      </c>
      <c r="G1833" s="42">
        <f t="shared" si="29"/>
        <v>7660.8</v>
      </c>
    </row>
    <row r="1834" spans="1:7" s="15" customFormat="1" ht="25.5" x14ac:dyDescent="0.25">
      <c r="A1834" s="34">
        <v>102742</v>
      </c>
      <c r="B1834" s="31" t="s">
        <v>2452</v>
      </c>
      <c r="C1834" s="32" t="s">
        <v>8</v>
      </c>
      <c r="D1834" s="42">
        <v>10128.84</v>
      </c>
      <c r="E1834" s="42">
        <v>2972.12</v>
      </c>
      <c r="F1834" s="42">
        <v>158.79</v>
      </c>
      <c r="G1834" s="42">
        <f t="shared" si="29"/>
        <v>13259.75</v>
      </c>
    </row>
    <row r="1835" spans="1:7" s="15" customFormat="1" ht="25.5" x14ac:dyDescent="0.25">
      <c r="A1835" s="34">
        <v>102743</v>
      </c>
      <c r="B1835" s="31" t="s">
        <v>2453</v>
      </c>
      <c r="C1835" s="32" t="s">
        <v>8</v>
      </c>
      <c r="D1835" s="42">
        <v>3282.38</v>
      </c>
      <c r="E1835" s="42">
        <v>1055.5899999999999</v>
      </c>
      <c r="F1835" s="42">
        <v>66.92</v>
      </c>
      <c r="G1835" s="42">
        <f t="shared" si="29"/>
        <v>4404.8900000000003</v>
      </c>
    </row>
    <row r="1836" spans="1:7" s="15" customFormat="1" ht="25.5" x14ac:dyDescent="0.25">
      <c r="A1836" s="34">
        <v>102744</v>
      </c>
      <c r="B1836" s="31" t="s">
        <v>2454</v>
      </c>
      <c r="C1836" s="32" t="s">
        <v>8</v>
      </c>
      <c r="D1836" s="42">
        <v>4964.47</v>
      </c>
      <c r="E1836" s="42">
        <v>1542.11</v>
      </c>
      <c r="F1836" s="42">
        <v>92.21</v>
      </c>
      <c r="G1836" s="42">
        <f t="shared" si="29"/>
        <v>6598.79</v>
      </c>
    </row>
    <row r="1837" spans="1:7" s="15" customFormat="1" ht="25.5" x14ac:dyDescent="0.25">
      <c r="A1837" s="34">
        <v>102745</v>
      </c>
      <c r="B1837" s="31" t="s">
        <v>2455</v>
      </c>
      <c r="C1837" s="32" t="s">
        <v>8</v>
      </c>
      <c r="D1837" s="42">
        <v>7039.39</v>
      </c>
      <c r="E1837" s="42">
        <v>2115.58</v>
      </c>
      <c r="F1837" s="42">
        <v>118.27</v>
      </c>
      <c r="G1837" s="42">
        <f t="shared" si="29"/>
        <v>9273.2400000000016</v>
      </c>
    </row>
    <row r="1838" spans="1:7" s="15" customFormat="1" ht="25.5" x14ac:dyDescent="0.25">
      <c r="A1838" s="34">
        <v>102746</v>
      </c>
      <c r="B1838" s="31" t="s">
        <v>2456</v>
      </c>
      <c r="C1838" s="32" t="s">
        <v>8</v>
      </c>
      <c r="D1838" s="42">
        <v>12315.3</v>
      </c>
      <c r="E1838" s="42">
        <v>3571.67</v>
      </c>
      <c r="F1838" s="42">
        <v>182.47</v>
      </c>
      <c r="G1838" s="42">
        <f t="shared" si="29"/>
        <v>16069.439999999999</v>
      </c>
    </row>
    <row r="1839" spans="1:7" ht="25.5" x14ac:dyDescent="0.25">
      <c r="A1839" s="34">
        <v>102747</v>
      </c>
      <c r="B1839" s="31" t="s">
        <v>2457</v>
      </c>
      <c r="C1839" s="32" t="s">
        <v>8</v>
      </c>
      <c r="D1839" s="42">
        <v>6187.61</v>
      </c>
      <c r="E1839" s="42">
        <v>1888.54</v>
      </c>
      <c r="F1839" s="42">
        <v>107.43</v>
      </c>
      <c r="G1839" s="42">
        <f t="shared" si="29"/>
        <v>8183.58</v>
      </c>
    </row>
    <row r="1840" spans="1:7" ht="25.5" x14ac:dyDescent="0.25">
      <c r="A1840" s="34">
        <v>102748</v>
      </c>
      <c r="B1840" s="31" t="s">
        <v>2458</v>
      </c>
      <c r="C1840" s="32" t="s">
        <v>8</v>
      </c>
      <c r="D1840" s="42">
        <v>8731.89</v>
      </c>
      <c r="E1840" s="42">
        <v>2581.7600000000002</v>
      </c>
      <c r="F1840" s="42">
        <v>137.32</v>
      </c>
      <c r="G1840" s="42">
        <f t="shared" si="29"/>
        <v>11450.97</v>
      </c>
    </row>
    <row r="1841" spans="1:7" ht="25.5" x14ac:dyDescent="0.25">
      <c r="A1841" s="34">
        <v>102749</v>
      </c>
      <c r="B1841" s="31" t="s">
        <v>2459</v>
      </c>
      <c r="C1841" s="32" t="s">
        <v>8</v>
      </c>
      <c r="D1841" s="42">
        <v>15127.19</v>
      </c>
      <c r="E1841" s="42">
        <v>4315.7700000000004</v>
      </c>
      <c r="F1841" s="42">
        <v>207.98</v>
      </c>
      <c r="G1841" s="42">
        <f t="shared" si="29"/>
        <v>19650.939999999999</v>
      </c>
    </row>
    <row r="1842" spans="1:7" ht="25.5" x14ac:dyDescent="0.25">
      <c r="A1842" s="34">
        <v>102750</v>
      </c>
      <c r="B1842" s="31" t="s">
        <v>2460</v>
      </c>
      <c r="C1842" s="32" t="s">
        <v>8</v>
      </c>
      <c r="D1842" s="42">
        <v>1965.81</v>
      </c>
      <c r="E1842" s="42">
        <v>642.85</v>
      </c>
      <c r="F1842" s="42">
        <v>42.26</v>
      </c>
      <c r="G1842" s="42">
        <f t="shared" si="29"/>
        <v>2650.92</v>
      </c>
    </row>
    <row r="1843" spans="1:7" ht="25.5" x14ac:dyDescent="0.25">
      <c r="A1843" s="34">
        <v>102751</v>
      </c>
      <c r="B1843" s="31" t="s">
        <v>2461</v>
      </c>
      <c r="C1843" s="32" t="s">
        <v>8</v>
      </c>
      <c r="D1843" s="42">
        <v>3475.48</v>
      </c>
      <c r="E1843" s="42">
        <v>1068.3800000000001</v>
      </c>
      <c r="F1843" s="42">
        <v>63.13</v>
      </c>
      <c r="G1843" s="42">
        <f t="shared" si="29"/>
        <v>4606.9900000000007</v>
      </c>
    </row>
    <row r="1844" spans="1:7" ht="25.5" x14ac:dyDescent="0.25">
      <c r="A1844" s="34">
        <v>102752</v>
      </c>
      <c r="B1844" s="31" t="s">
        <v>2462</v>
      </c>
      <c r="C1844" s="32" t="s">
        <v>8</v>
      </c>
      <c r="D1844" s="42">
        <v>5607.07</v>
      </c>
      <c r="E1844" s="42">
        <v>1645.33</v>
      </c>
      <c r="F1844" s="42">
        <v>88.35</v>
      </c>
      <c r="G1844" s="42">
        <f t="shared" si="29"/>
        <v>7340.75</v>
      </c>
    </row>
    <row r="1845" spans="1:7" ht="25.5" x14ac:dyDescent="0.25">
      <c r="A1845" s="34">
        <v>102753</v>
      </c>
      <c r="B1845" s="31" t="s">
        <v>2463</v>
      </c>
      <c r="C1845" s="32" t="s">
        <v>8</v>
      </c>
      <c r="D1845" s="42">
        <v>8389.7999999999993</v>
      </c>
      <c r="E1845" s="42">
        <v>2363.42</v>
      </c>
      <c r="F1845" s="42">
        <v>115.32</v>
      </c>
      <c r="G1845" s="42">
        <f t="shared" si="29"/>
        <v>10868.539999999999</v>
      </c>
    </row>
    <row r="1846" spans="1:7" ht="25.5" x14ac:dyDescent="0.25">
      <c r="A1846" s="34">
        <v>102754</v>
      </c>
      <c r="B1846" s="31" t="s">
        <v>2464</v>
      </c>
      <c r="C1846" s="32" t="s">
        <v>8</v>
      </c>
      <c r="D1846" s="42">
        <v>16109.21</v>
      </c>
      <c r="E1846" s="42">
        <v>4354.0600000000004</v>
      </c>
      <c r="F1846" s="42">
        <v>183.92</v>
      </c>
      <c r="G1846" s="42">
        <f t="shared" si="29"/>
        <v>20647.189999999999</v>
      </c>
    </row>
    <row r="1847" spans="1:7" ht="25.5" x14ac:dyDescent="0.25">
      <c r="A1847" s="34">
        <v>102755</v>
      </c>
      <c r="B1847" s="31" t="s">
        <v>2465</v>
      </c>
      <c r="C1847" s="32" t="s">
        <v>8</v>
      </c>
      <c r="D1847" s="42">
        <v>7890</v>
      </c>
      <c r="E1847" s="42">
        <v>2239.91</v>
      </c>
      <c r="F1847" s="42">
        <v>112.31</v>
      </c>
      <c r="G1847" s="42">
        <f t="shared" si="29"/>
        <v>10242.219999999999</v>
      </c>
    </row>
    <row r="1848" spans="1:7" ht="25.5" x14ac:dyDescent="0.25">
      <c r="A1848" s="34">
        <v>102756</v>
      </c>
      <c r="B1848" s="31" t="s">
        <v>2466</v>
      </c>
      <c r="C1848" s="32" t="s">
        <v>8</v>
      </c>
      <c r="D1848" s="42">
        <v>11843.21</v>
      </c>
      <c r="E1848" s="42">
        <v>3224.71</v>
      </c>
      <c r="F1848" s="42">
        <v>145.69999999999999</v>
      </c>
      <c r="G1848" s="42">
        <f t="shared" si="29"/>
        <v>15213.619999999999</v>
      </c>
    </row>
    <row r="1849" spans="1:7" ht="25.5" x14ac:dyDescent="0.25">
      <c r="A1849" s="34">
        <v>102757</v>
      </c>
      <c r="B1849" s="31" t="s">
        <v>2467</v>
      </c>
      <c r="C1849" s="32" t="s">
        <v>8</v>
      </c>
      <c r="D1849" s="42">
        <v>22248.02</v>
      </c>
      <c r="E1849" s="42">
        <v>5809.97</v>
      </c>
      <c r="F1849" s="42">
        <v>223.86</v>
      </c>
      <c r="G1849" s="42">
        <f t="shared" si="29"/>
        <v>28281.850000000002</v>
      </c>
    </row>
    <row r="1850" spans="1:7" ht="25.5" x14ac:dyDescent="0.25">
      <c r="A1850" s="34">
        <v>102758</v>
      </c>
      <c r="B1850" s="31" t="s">
        <v>2468</v>
      </c>
      <c r="C1850" s="32" t="s">
        <v>8</v>
      </c>
      <c r="D1850" s="42">
        <v>10183.64</v>
      </c>
      <c r="E1850" s="42">
        <v>2838.62</v>
      </c>
      <c r="F1850" s="42">
        <v>136.26</v>
      </c>
      <c r="G1850" s="42">
        <f t="shared" si="29"/>
        <v>13158.519999999999</v>
      </c>
    </row>
    <row r="1851" spans="1:7" ht="25.5" x14ac:dyDescent="0.25">
      <c r="A1851" s="34">
        <v>102759</v>
      </c>
      <c r="B1851" s="31" t="s">
        <v>2469</v>
      </c>
      <c r="C1851" s="32" t="s">
        <v>8</v>
      </c>
      <c r="D1851" s="42">
        <v>15312.92</v>
      </c>
      <c r="E1851" s="42">
        <v>4092.19</v>
      </c>
      <c r="F1851" s="42">
        <v>176.1</v>
      </c>
      <c r="G1851" s="42">
        <f t="shared" si="29"/>
        <v>19581.21</v>
      </c>
    </row>
    <row r="1852" spans="1:7" ht="25.5" x14ac:dyDescent="0.25">
      <c r="A1852" s="34">
        <v>102760</v>
      </c>
      <c r="B1852" s="31" t="s">
        <v>2470</v>
      </c>
      <c r="C1852" s="32" t="s">
        <v>8</v>
      </c>
      <c r="D1852" s="42">
        <v>28495.99</v>
      </c>
      <c r="E1852" s="42">
        <v>7304.51</v>
      </c>
      <c r="F1852" s="42">
        <v>265.7</v>
      </c>
      <c r="G1852" s="42">
        <f t="shared" si="29"/>
        <v>36066.199999999997</v>
      </c>
    </row>
    <row r="1853" spans="1:7" ht="25.5" x14ac:dyDescent="0.25">
      <c r="A1853" s="34">
        <v>102761</v>
      </c>
      <c r="B1853" s="31" t="s">
        <v>2471</v>
      </c>
      <c r="C1853" s="32" t="s">
        <v>8</v>
      </c>
      <c r="D1853" s="42">
        <v>9179.64</v>
      </c>
      <c r="E1853" s="42">
        <v>3230.7</v>
      </c>
      <c r="F1853" s="42">
        <v>248.94</v>
      </c>
      <c r="G1853" s="42">
        <f t="shared" si="29"/>
        <v>12659.28</v>
      </c>
    </row>
    <row r="1854" spans="1:7" ht="25.5" x14ac:dyDescent="0.25">
      <c r="A1854" s="34">
        <v>102762</v>
      </c>
      <c r="B1854" s="31" t="s">
        <v>2472</v>
      </c>
      <c r="C1854" s="32" t="s">
        <v>8</v>
      </c>
      <c r="D1854" s="42">
        <v>14521.18</v>
      </c>
      <c r="E1854" s="42">
        <v>4616.8</v>
      </c>
      <c r="F1854" s="42">
        <v>337.87</v>
      </c>
      <c r="G1854" s="42">
        <f t="shared" si="29"/>
        <v>19475.849999999999</v>
      </c>
    </row>
    <row r="1855" spans="1:7" ht="25.5" x14ac:dyDescent="0.25">
      <c r="A1855" s="34">
        <v>102763</v>
      </c>
      <c r="B1855" s="31" t="s">
        <v>2473</v>
      </c>
      <c r="C1855" s="32" t="s">
        <v>8</v>
      </c>
      <c r="D1855" s="42">
        <v>20409.87</v>
      </c>
      <c r="E1855" s="42">
        <v>6222.25</v>
      </c>
      <c r="F1855" s="42">
        <v>434.33</v>
      </c>
      <c r="G1855" s="42">
        <f t="shared" si="29"/>
        <v>27066.45</v>
      </c>
    </row>
    <row r="1856" spans="1:7" ht="25.5" x14ac:dyDescent="0.25">
      <c r="A1856" s="34">
        <v>102764</v>
      </c>
      <c r="B1856" s="31" t="s">
        <v>2474</v>
      </c>
      <c r="C1856" s="32" t="s">
        <v>8</v>
      </c>
      <c r="D1856" s="42">
        <v>29399.94</v>
      </c>
      <c r="E1856" s="42">
        <v>8125.43</v>
      </c>
      <c r="F1856" s="42">
        <v>543.66</v>
      </c>
      <c r="G1856" s="42">
        <f t="shared" si="29"/>
        <v>38069.03</v>
      </c>
    </row>
    <row r="1857" spans="1:7" ht="25.5" x14ac:dyDescent="0.25">
      <c r="A1857" s="34">
        <v>102765</v>
      </c>
      <c r="B1857" s="31" t="s">
        <v>2475</v>
      </c>
      <c r="C1857" s="32" t="s">
        <v>8</v>
      </c>
      <c r="D1857" s="42">
        <v>11405.85</v>
      </c>
      <c r="E1857" s="42">
        <v>3998.03</v>
      </c>
      <c r="F1857" s="42">
        <v>309.66000000000003</v>
      </c>
      <c r="G1857" s="42">
        <f t="shared" si="29"/>
        <v>15713.54</v>
      </c>
    </row>
    <row r="1858" spans="1:7" ht="25.5" x14ac:dyDescent="0.25">
      <c r="A1858" s="34">
        <v>102766</v>
      </c>
      <c r="B1858" s="31" t="s">
        <v>2476</v>
      </c>
      <c r="C1858" s="32" t="s">
        <v>8</v>
      </c>
      <c r="D1858" s="42">
        <v>17620.080000000002</v>
      </c>
      <c r="E1858" s="42">
        <v>5573.33</v>
      </c>
      <c r="F1858" s="42">
        <v>393.76</v>
      </c>
      <c r="G1858" s="42">
        <f t="shared" si="29"/>
        <v>23587.170000000002</v>
      </c>
    </row>
    <row r="1859" spans="1:7" ht="25.5" x14ac:dyDescent="0.25">
      <c r="A1859" s="34">
        <v>102767</v>
      </c>
      <c r="B1859" s="31" t="s">
        <v>2477</v>
      </c>
      <c r="C1859" s="32" t="s">
        <v>8</v>
      </c>
      <c r="D1859" s="42">
        <v>24977.09</v>
      </c>
      <c r="E1859" s="42">
        <v>7534.69</v>
      </c>
      <c r="F1859" s="42">
        <v>505.87</v>
      </c>
      <c r="G1859" s="42">
        <f t="shared" si="29"/>
        <v>33017.65</v>
      </c>
    </row>
    <row r="1860" spans="1:7" ht="25.5" x14ac:dyDescent="0.25">
      <c r="A1860" s="34">
        <v>102768</v>
      </c>
      <c r="B1860" s="31" t="s">
        <v>2478</v>
      </c>
      <c r="C1860" s="32" t="s">
        <v>8</v>
      </c>
      <c r="D1860" s="42">
        <v>35664.449999999997</v>
      </c>
      <c r="E1860" s="42">
        <v>9730.92</v>
      </c>
      <c r="F1860" s="42">
        <v>630.82000000000005</v>
      </c>
      <c r="G1860" s="42">
        <f t="shared" si="29"/>
        <v>46026.189999999995</v>
      </c>
    </row>
    <row r="1861" spans="1:7" ht="25.5" x14ac:dyDescent="0.25">
      <c r="A1861" s="34">
        <v>102769</v>
      </c>
      <c r="B1861" s="31" t="s">
        <v>2479</v>
      </c>
      <c r="C1861" s="32" t="s">
        <v>8</v>
      </c>
      <c r="D1861" s="42">
        <v>13271.58</v>
      </c>
      <c r="E1861" s="42">
        <v>4518.26</v>
      </c>
      <c r="F1861" s="42">
        <v>333.87</v>
      </c>
      <c r="G1861" s="42">
        <f t="shared" si="29"/>
        <v>18123.71</v>
      </c>
    </row>
    <row r="1862" spans="1:7" ht="25.5" x14ac:dyDescent="0.25">
      <c r="A1862" s="34">
        <v>102770</v>
      </c>
      <c r="B1862" s="31" t="s">
        <v>2480</v>
      </c>
      <c r="C1862" s="32" t="s">
        <v>8</v>
      </c>
      <c r="D1862" s="42">
        <v>20770.21</v>
      </c>
      <c r="E1862" s="42">
        <v>6533.56</v>
      </c>
      <c r="F1862" s="42">
        <v>449.64</v>
      </c>
      <c r="G1862" s="42">
        <f t="shared" si="29"/>
        <v>27753.41</v>
      </c>
    </row>
    <row r="1863" spans="1:7" ht="25.5" x14ac:dyDescent="0.25">
      <c r="A1863" s="34">
        <v>102771</v>
      </c>
      <c r="B1863" s="31" t="s">
        <v>2481</v>
      </c>
      <c r="C1863" s="32" t="s">
        <v>8</v>
      </c>
      <c r="D1863" s="42">
        <v>29423.79</v>
      </c>
      <c r="E1863" s="42">
        <v>8827.34</v>
      </c>
      <c r="F1863" s="42">
        <v>575.35</v>
      </c>
      <c r="G1863" s="42">
        <f t="shared" si="29"/>
        <v>38826.480000000003</v>
      </c>
    </row>
    <row r="1864" spans="1:7" ht="25.5" x14ac:dyDescent="0.25">
      <c r="A1864" s="34">
        <v>102772</v>
      </c>
      <c r="B1864" s="31" t="s">
        <v>2482</v>
      </c>
      <c r="C1864" s="32" t="s">
        <v>8</v>
      </c>
      <c r="D1864" s="42">
        <v>42422.02</v>
      </c>
      <c r="E1864" s="42">
        <v>11407.98</v>
      </c>
      <c r="F1864" s="42">
        <v>715.56</v>
      </c>
      <c r="G1864" s="42">
        <f t="shared" si="29"/>
        <v>54545.56</v>
      </c>
    </row>
    <row r="1865" spans="1:7" ht="25.5" x14ac:dyDescent="0.25">
      <c r="A1865" s="34">
        <v>102773</v>
      </c>
      <c r="B1865" s="31" t="s">
        <v>2483</v>
      </c>
      <c r="C1865" s="32" t="s">
        <v>8</v>
      </c>
      <c r="D1865" s="42">
        <v>5835.4</v>
      </c>
      <c r="E1865" s="42">
        <v>1543.86</v>
      </c>
      <c r="F1865" s="42">
        <v>728.08</v>
      </c>
      <c r="G1865" s="42">
        <f t="shared" si="29"/>
        <v>8107.3399999999992</v>
      </c>
    </row>
    <row r="1866" spans="1:7" ht="25.5" x14ac:dyDescent="0.25">
      <c r="A1866" s="34">
        <v>102774</v>
      </c>
      <c r="B1866" s="31" t="s">
        <v>2484</v>
      </c>
      <c r="C1866" s="32" t="s">
        <v>8</v>
      </c>
      <c r="D1866" s="42">
        <v>5835.4</v>
      </c>
      <c r="E1866" s="42">
        <v>1543.86</v>
      </c>
      <c r="F1866" s="42">
        <v>728.08</v>
      </c>
      <c r="G1866" s="42">
        <f t="shared" si="29"/>
        <v>8107.3399999999992</v>
      </c>
    </row>
    <row r="1867" spans="1:7" ht="25.5" x14ac:dyDescent="0.25">
      <c r="A1867" s="34">
        <v>102775</v>
      </c>
      <c r="B1867" s="31" t="s">
        <v>2485</v>
      </c>
      <c r="C1867" s="32" t="s">
        <v>8</v>
      </c>
      <c r="D1867" s="42">
        <v>8660.8799999999992</v>
      </c>
      <c r="E1867" s="42">
        <v>2321.4699999999998</v>
      </c>
      <c r="F1867" s="42">
        <v>1090.57</v>
      </c>
      <c r="G1867" s="42">
        <f t="shared" si="29"/>
        <v>12072.919999999998</v>
      </c>
    </row>
    <row r="1868" spans="1:7" ht="25.5" x14ac:dyDescent="0.25">
      <c r="A1868" s="34">
        <v>102776</v>
      </c>
      <c r="B1868" s="31" t="s">
        <v>2486</v>
      </c>
      <c r="C1868" s="32" t="s">
        <v>8</v>
      </c>
      <c r="D1868" s="42">
        <v>8660.8799999999992</v>
      </c>
      <c r="E1868" s="42">
        <v>2321.4699999999998</v>
      </c>
      <c r="F1868" s="42">
        <v>1090.57</v>
      </c>
      <c r="G1868" s="42">
        <f t="shared" si="29"/>
        <v>12072.919999999998</v>
      </c>
    </row>
    <row r="1869" spans="1:7" ht="25.5" x14ac:dyDescent="0.25">
      <c r="A1869" s="34">
        <v>102777</v>
      </c>
      <c r="B1869" s="31" t="s">
        <v>2487</v>
      </c>
      <c r="C1869" s="32" t="s">
        <v>8</v>
      </c>
      <c r="D1869" s="42">
        <v>13077.27</v>
      </c>
      <c r="E1869" s="42">
        <v>3524.49</v>
      </c>
      <c r="F1869" s="42">
        <v>1653.04</v>
      </c>
      <c r="G1869" s="42">
        <f t="shared" si="29"/>
        <v>18254.800000000003</v>
      </c>
    </row>
    <row r="1870" spans="1:7" ht="25.5" x14ac:dyDescent="0.25">
      <c r="A1870" s="34">
        <v>102778</v>
      </c>
      <c r="B1870" s="31" t="s">
        <v>2488</v>
      </c>
      <c r="C1870" s="32" t="s">
        <v>8</v>
      </c>
      <c r="D1870" s="42">
        <v>21564.48</v>
      </c>
      <c r="E1870" s="42">
        <v>3753.54</v>
      </c>
      <c r="F1870" s="42">
        <v>1740.71</v>
      </c>
      <c r="G1870" s="42">
        <f t="shared" si="29"/>
        <v>27058.73</v>
      </c>
    </row>
    <row r="1871" spans="1:7" ht="25.5" x14ac:dyDescent="0.25">
      <c r="A1871" s="34">
        <v>102779</v>
      </c>
      <c r="B1871" s="31" t="s">
        <v>2489</v>
      </c>
      <c r="C1871" s="32" t="s">
        <v>8</v>
      </c>
      <c r="D1871" s="42">
        <v>5835.4</v>
      </c>
      <c r="E1871" s="42">
        <v>1543.86</v>
      </c>
      <c r="F1871" s="42">
        <v>728.08</v>
      </c>
      <c r="G1871" s="42">
        <f t="shared" si="29"/>
        <v>8107.3399999999992</v>
      </c>
    </row>
    <row r="1872" spans="1:7" ht="25.5" x14ac:dyDescent="0.25">
      <c r="A1872" s="34">
        <v>102780</v>
      </c>
      <c r="B1872" s="31" t="s">
        <v>2490</v>
      </c>
      <c r="C1872" s="32" t="s">
        <v>8</v>
      </c>
      <c r="D1872" s="42">
        <v>6719.93</v>
      </c>
      <c r="E1872" s="42">
        <v>1774.87</v>
      </c>
      <c r="F1872" s="42">
        <v>837.45</v>
      </c>
      <c r="G1872" s="42">
        <f t="shared" ref="G1872:G1935" si="30">SUM(D1872:F1872)</f>
        <v>9332.25</v>
      </c>
    </row>
    <row r="1873" spans="1:7" ht="25.5" x14ac:dyDescent="0.25">
      <c r="A1873" s="34">
        <v>102781</v>
      </c>
      <c r="B1873" s="31" t="s">
        <v>2491</v>
      </c>
      <c r="C1873" s="32" t="s">
        <v>8</v>
      </c>
      <c r="D1873" s="42">
        <v>9898.59</v>
      </c>
      <c r="E1873" s="42">
        <v>2649.68</v>
      </c>
      <c r="F1873" s="42">
        <v>1245.25</v>
      </c>
      <c r="G1873" s="42">
        <f t="shared" si="30"/>
        <v>13793.52</v>
      </c>
    </row>
    <row r="1874" spans="1:7" ht="25.5" x14ac:dyDescent="0.25">
      <c r="A1874" s="34">
        <v>102782</v>
      </c>
      <c r="B1874" s="31" t="s">
        <v>2492</v>
      </c>
      <c r="C1874" s="32" t="s">
        <v>8</v>
      </c>
      <c r="D1874" s="42">
        <v>11343.73</v>
      </c>
      <c r="E1874" s="42">
        <v>2709.83</v>
      </c>
      <c r="F1874" s="42">
        <v>1270.29</v>
      </c>
      <c r="G1874" s="42">
        <f t="shared" si="30"/>
        <v>15323.849999999999</v>
      </c>
    </row>
    <row r="1875" spans="1:7" ht="25.5" x14ac:dyDescent="0.25">
      <c r="A1875" s="34">
        <v>102783</v>
      </c>
      <c r="B1875" s="31" t="s">
        <v>2493</v>
      </c>
      <c r="C1875" s="32" t="s">
        <v>8</v>
      </c>
      <c r="D1875" s="42">
        <v>14875.56</v>
      </c>
      <c r="E1875" s="42">
        <v>3681.86</v>
      </c>
      <c r="F1875" s="42">
        <v>1723.41</v>
      </c>
      <c r="G1875" s="42">
        <f t="shared" si="30"/>
        <v>20280.829999999998</v>
      </c>
    </row>
    <row r="1876" spans="1:7" ht="25.5" x14ac:dyDescent="0.25">
      <c r="A1876" s="34">
        <v>102784</v>
      </c>
      <c r="B1876" s="31" t="s">
        <v>2494</v>
      </c>
      <c r="C1876" s="32" t="s">
        <v>8</v>
      </c>
      <c r="D1876" s="42">
        <v>25808.15</v>
      </c>
      <c r="E1876" s="42">
        <v>3868.03</v>
      </c>
      <c r="F1876" s="42">
        <v>1784.52</v>
      </c>
      <c r="G1876" s="42">
        <f t="shared" si="30"/>
        <v>31460.7</v>
      </c>
    </row>
    <row r="1877" spans="1:7" ht="25.5" x14ac:dyDescent="0.25">
      <c r="A1877" s="34">
        <v>102785</v>
      </c>
      <c r="B1877" s="31" t="s">
        <v>2495</v>
      </c>
      <c r="C1877" s="32" t="s">
        <v>8</v>
      </c>
      <c r="D1877" s="42">
        <v>6719.93</v>
      </c>
      <c r="E1877" s="42">
        <v>1774.87</v>
      </c>
      <c r="F1877" s="42">
        <v>837.45</v>
      </c>
      <c r="G1877" s="42">
        <f t="shared" si="30"/>
        <v>9332.25</v>
      </c>
    </row>
    <row r="1878" spans="1:7" ht="25.5" x14ac:dyDescent="0.25">
      <c r="A1878" s="34">
        <v>102786</v>
      </c>
      <c r="B1878" s="31" t="s">
        <v>2496</v>
      </c>
      <c r="C1878" s="32" t="s">
        <v>8</v>
      </c>
      <c r="D1878" s="42">
        <v>7811.89</v>
      </c>
      <c r="E1878" s="42">
        <v>1737.81</v>
      </c>
      <c r="F1878" s="42">
        <v>817.18</v>
      </c>
      <c r="G1878" s="42">
        <f t="shared" si="30"/>
        <v>10366.880000000001</v>
      </c>
    </row>
    <row r="1879" spans="1:7" ht="25.5" x14ac:dyDescent="0.25">
      <c r="A1879" s="34">
        <v>102787</v>
      </c>
      <c r="B1879" s="31" t="s">
        <v>2497</v>
      </c>
      <c r="C1879" s="32" t="s">
        <v>8</v>
      </c>
      <c r="D1879" s="42">
        <v>11343.73</v>
      </c>
      <c r="E1879" s="42">
        <v>2709.83</v>
      </c>
      <c r="F1879" s="42">
        <v>1270.29</v>
      </c>
      <c r="G1879" s="42">
        <f t="shared" si="30"/>
        <v>15323.849999999999</v>
      </c>
    </row>
    <row r="1880" spans="1:7" ht="25.5" x14ac:dyDescent="0.25">
      <c r="A1880" s="34">
        <v>102788</v>
      </c>
      <c r="B1880" s="31" t="s">
        <v>2498</v>
      </c>
      <c r="C1880" s="32" t="s">
        <v>8</v>
      </c>
      <c r="D1880" s="42">
        <v>12827.79</v>
      </c>
      <c r="E1880" s="42">
        <v>2719.68</v>
      </c>
      <c r="F1880" s="42">
        <v>1271.03</v>
      </c>
      <c r="G1880" s="42">
        <f t="shared" si="30"/>
        <v>16818.5</v>
      </c>
    </row>
    <row r="1881" spans="1:7" ht="25.5" x14ac:dyDescent="0.25">
      <c r="A1881" s="34">
        <v>102789</v>
      </c>
      <c r="B1881" s="31" t="s">
        <v>2499</v>
      </c>
      <c r="C1881" s="32" t="s">
        <v>8</v>
      </c>
      <c r="D1881" s="42">
        <v>16907.22</v>
      </c>
      <c r="E1881" s="42">
        <v>3537.63</v>
      </c>
      <c r="F1881" s="42">
        <v>1647.94</v>
      </c>
      <c r="G1881" s="42">
        <f t="shared" si="30"/>
        <v>22092.79</v>
      </c>
    </row>
    <row r="1882" spans="1:7" ht="25.5" x14ac:dyDescent="0.25">
      <c r="A1882" s="34">
        <v>102790</v>
      </c>
      <c r="B1882" s="31" t="s">
        <v>2500</v>
      </c>
      <c r="C1882" s="32" t="s">
        <v>8</v>
      </c>
      <c r="D1882" s="42">
        <v>29403.55</v>
      </c>
      <c r="E1882" s="42">
        <v>4820.28</v>
      </c>
      <c r="F1882" s="42">
        <v>2233.46</v>
      </c>
      <c r="G1882" s="42">
        <f t="shared" si="30"/>
        <v>36457.29</v>
      </c>
    </row>
    <row r="1883" spans="1:7" ht="25.5" x14ac:dyDescent="0.25">
      <c r="A1883" s="34">
        <v>102791</v>
      </c>
      <c r="B1883" s="31" t="s">
        <v>2501</v>
      </c>
      <c r="C1883" s="32" t="s">
        <v>8</v>
      </c>
      <c r="D1883" s="42">
        <v>21963.9</v>
      </c>
      <c r="E1883" s="42">
        <v>5082.83</v>
      </c>
      <c r="F1883" s="42">
        <v>2377.88</v>
      </c>
      <c r="G1883" s="42">
        <f t="shared" si="30"/>
        <v>29424.610000000004</v>
      </c>
    </row>
    <row r="1884" spans="1:7" ht="25.5" x14ac:dyDescent="0.25">
      <c r="A1884" s="34">
        <v>102792</v>
      </c>
      <c r="B1884" s="31" t="s">
        <v>2502</v>
      </c>
      <c r="C1884" s="32" t="s">
        <v>8</v>
      </c>
      <c r="D1884" s="42">
        <v>36407.58</v>
      </c>
      <c r="E1884" s="42">
        <v>7764.1</v>
      </c>
      <c r="F1884" s="42">
        <v>3620.34</v>
      </c>
      <c r="G1884" s="42">
        <f t="shared" si="30"/>
        <v>47792.020000000004</v>
      </c>
    </row>
    <row r="1885" spans="1:7" ht="25.5" x14ac:dyDescent="0.25">
      <c r="A1885" s="34">
        <v>102793</v>
      </c>
      <c r="B1885" s="31" t="s">
        <v>2503</v>
      </c>
      <c r="C1885" s="32" t="s">
        <v>8</v>
      </c>
      <c r="D1885" s="42">
        <v>50183.8</v>
      </c>
      <c r="E1885" s="42">
        <v>9627.14</v>
      </c>
      <c r="F1885" s="42">
        <v>4475.97</v>
      </c>
      <c r="G1885" s="42">
        <f t="shared" si="30"/>
        <v>64286.91</v>
      </c>
    </row>
    <row r="1886" spans="1:7" ht="25.5" x14ac:dyDescent="0.25">
      <c r="A1886" s="34">
        <v>102794</v>
      </c>
      <c r="B1886" s="31" t="s">
        <v>2504</v>
      </c>
      <c r="C1886" s="32" t="s">
        <v>8</v>
      </c>
      <c r="D1886" s="42">
        <v>72249.759999999995</v>
      </c>
      <c r="E1886" s="42">
        <v>13468.1</v>
      </c>
      <c r="F1886" s="42">
        <v>6239.96</v>
      </c>
      <c r="G1886" s="42">
        <f t="shared" si="30"/>
        <v>91957.82</v>
      </c>
    </row>
    <row r="1887" spans="1:7" ht="25.5" x14ac:dyDescent="0.25">
      <c r="A1887" s="34">
        <v>102795</v>
      </c>
      <c r="B1887" s="31" t="s">
        <v>2505</v>
      </c>
      <c r="C1887" s="32" t="s">
        <v>8</v>
      </c>
      <c r="D1887" s="42">
        <v>23466.15</v>
      </c>
      <c r="E1887" s="42">
        <v>5418.34</v>
      </c>
      <c r="F1887" s="42">
        <v>2538.7399999999998</v>
      </c>
      <c r="G1887" s="42">
        <f t="shared" si="30"/>
        <v>31423.230000000003</v>
      </c>
    </row>
    <row r="1888" spans="1:7" ht="25.5" x14ac:dyDescent="0.25">
      <c r="A1888" s="34">
        <v>102796</v>
      </c>
      <c r="B1888" s="31" t="s">
        <v>2506</v>
      </c>
      <c r="C1888" s="32" t="s">
        <v>8</v>
      </c>
      <c r="D1888" s="42">
        <v>38662.629999999997</v>
      </c>
      <c r="E1888" s="42">
        <v>8131.79</v>
      </c>
      <c r="F1888" s="42">
        <v>3795.53</v>
      </c>
      <c r="G1888" s="42">
        <f t="shared" si="30"/>
        <v>50589.95</v>
      </c>
    </row>
    <row r="1889" spans="1:7" ht="25.5" x14ac:dyDescent="0.25">
      <c r="A1889" s="34">
        <v>102797</v>
      </c>
      <c r="B1889" s="31" t="s">
        <v>2507</v>
      </c>
      <c r="C1889" s="32" t="s">
        <v>8</v>
      </c>
      <c r="D1889" s="42">
        <v>55364.51</v>
      </c>
      <c r="E1889" s="42">
        <v>11156.74</v>
      </c>
      <c r="F1889" s="42">
        <v>5205.37</v>
      </c>
      <c r="G1889" s="42">
        <f t="shared" si="30"/>
        <v>71726.62</v>
      </c>
    </row>
    <row r="1890" spans="1:7" ht="25.5" x14ac:dyDescent="0.25">
      <c r="A1890" s="34">
        <v>102798</v>
      </c>
      <c r="B1890" s="31" t="s">
        <v>2508</v>
      </c>
      <c r="C1890" s="32" t="s">
        <v>8</v>
      </c>
      <c r="D1890" s="42">
        <v>68010.039999999994</v>
      </c>
      <c r="E1890" s="42">
        <v>13433.5</v>
      </c>
      <c r="F1890" s="42">
        <v>6253.13</v>
      </c>
      <c r="G1890" s="42">
        <f t="shared" si="30"/>
        <v>87696.67</v>
      </c>
    </row>
    <row r="1891" spans="1:7" ht="25.5" x14ac:dyDescent="0.25">
      <c r="A1891" s="34">
        <v>102799</v>
      </c>
      <c r="B1891" s="31" t="s">
        <v>2509</v>
      </c>
      <c r="C1891" s="32" t="s">
        <v>8</v>
      </c>
      <c r="D1891" s="42">
        <v>23937.07</v>
      </c>
      <c r="E1891" s="42">
        <v>5547.94</v>
      </c>
      <c r="F1891" s="42">
        <v>2599.15</v>
      </c>
      <c r="G1891" s="42">
        <f t="shared" si="30"/>
        <v>32084.16</v>
      </c>
    </row>
    <row r="1892" spans="1:7" ht="25.5" x14ac:dyDescent="0.25">
      <c r="A1892" s="34">
        <v>102800</v>
      </c>
      <c r="B1892" s="31" t="s">
        <v>2510</v>
      </c>
      <c r="C1892" s="32" t="s">
        <v>8</v>
      </c>
      <c r="D1892" s="42">
        <v>42422.21</v>
      </c>
      <c r="E1892" s="42">
        <v>8954.18</v>
      </c>
      <c r="F1892" s="42">
        <v>4183.29</v>
      </c>
      <c r="G1892" s="42">
        <f t="shared" si="30"/>
        <v>55559.68</v>
      </c>
    </row>
    <row r="1893" spans="1:7" ht="25.5" x14ac:dyDescent="0.25">
      <c r="A1893" s="34">
        <v>102801</v>
      </c>
      <c r="B1893" s="31" t="s">
        <v>2511</v>
      </c>
      <c r="C1893" s="32" t="s">
        <v>8</v>
      </c>
      <c r="D1893" s="42">
        <v>60164.18</v>
      </c>
      <c r="E1893" s="42">
        <v>12009.11</v>
      </c>
      <c r="F1893" s="42">
        <v>5605.27</v>
      </c>
      <c r="G1893" s="42">
        <f t="shared" si="30"/>
        <v>77778.560000000012</v>
      </c>
    </row>
    <row r="1894" spans="1:7" ht="25.5" x14ac:dyDescent="0.25">
      <c r="A1894" s="34">
        <v>102802</v>
      </c>
      <c r="B1894" s="31" t="s">
        <v>2512</v>
      </c>
      <c r="C1894" s="32" t="s">
        <v>8</v>
      </c>
      <c r="D1894" s="42">
        <v>72298.710000000006</v>
      </c>
      <c r="E1894" s="42">
        <v>14270.49</v>
      </c>
      <c r="F1894" s="42">
        <v>6653.23</v>
      </c>
      <c r="G1894" s="42">
        <f t="shared" si="30"/>
        <v>93222.430000000008</v>
      </c>
    </row>
    <row r="1895" spans="1:7" ht="25.5" x14ac:dyDescent="0.25">
      <c r="A1895" s="34">
        <v>101570</v>
      </c>
      <c r="B1895" s="31" t="s">
        <v>2513</v>
      </c>
      <c r="C1895" s="32" t="s">
        <v>16</v>
      </c>
      <c r="D1895" s="42">
        <v>13.6</v>
      </c>
      <c r="E1895" s="42">
        <v>14.68</v>
      </c>
      <c r="F1895" s="42">
        <v>0</v>
      </c>
      <c r="G1895" s="42">
        <f t="shared" si="30"/>
        <v>28.28</v>
      </c>
    </row>
    <row r="1896" spans="1:7" ht="25.5" x14ac:dyDescent="0.25">
      <c r="A1896" s="34">
        <v>101571</v>
      </c>
      <c r="B1896" s="31" t="s">
        <v>2514</v>
      </c>
      <c r="C1896" s="32" t="s">
        <v>16</v>
      </c>
      <c r="D1896" s="42">
        <v>16.579999999999998</v>
      </c>
      <c r="E1896" s="42">
        <v>21.68</v>
      </c>
      <c r="F1896" s="42">
        <v>0</v>
      </c>
      <c r="G1896" s="42">
        <f t="shared" si="30"/>
        <v>38.26</v>
      </c>
    </row>
    <row r="1897" spans="1:7" ht="25.5" x14ac:dyDescent="0.25">
      <c r="A1897" s="34">
        <v>101572</v>
      </c>
      <c r="B1897" s="31" t="s">
        <v>2515</v>
      </c>
      <c r="C1897" s="32" t="s">
        <v>16</v>
      </c>
      <c r="D1897" s="42">
        <v>11.33</v>
      </c>
      <c r="E1897" s="42">
        <v>10.89</v>
      </c>
      <c r="F1897" s="42">
        <v>0</v>
      </c>
      <c r="G1897" s="42">
        <f t="shared" si="30"/>
        <v>22.22</v>
      </c>
    </row>
    <row r="1898" spans="1:7" ht="25.5" x14ac:dyDescent="0.25">
      <c r="A1898" s="34">
        <v>101573</v>
      </c>
      <c r="B1898" s="31" t="s">
        <v>2516</v>
      </c>
      <c r="C1898" s="32" t="s">
        <v>16</v>
      </c>
      <c r="D1898" s="42">
        <v>14.28</v>
      </c>
      <c r="E1898" s="42">
        <v>17.93</v>
      </c>
      <c r="F1898" s="42">
        <v>0</v>
      </c>
      <c r="G1898" s="42">
        <f t="shared" si="30"/>
        <v>32.21</v>
      </c>
    </row>
    <row r="1899" spans="1:7" ht="25.5" x14ac:dyDescent="0.25">
      <c r="A1899" s="34">
        <v>101574</v>
      </c>
      <c r="B1899" s="31" t="s">
        <v>2517</v>
      </c>
      <c r="C1899" s="32" t="s">
        <v>16</v>
      </c>
      <c r="D1899" s="42">
        <v>9.9499999999999993</v>
      </c>
      <c r="E1899" s="42">
        <v>7.11</v>
      </c>
      <c r="F1899" s="42">
        <v>0</v>
      </c>
      <c r="G1899" s="42">
        <f t="shared" si="30"/>
        <v>17.059999999999999</v>
      </c>
    </row>
    <row r="1900" spans="1:7" ht="25.5" x14ac:dyDescent="0.25">
      <c r="A1900" s="34">
        <v>101575</v>
      </c>
      <c r="B1900" s="31" t="s">
        <v>2518</v>
      </c>
      <c r="C1900" s="32" t="s">
        <v>16</v>
      </c>
      <c r="D1900" s="42">
        <v>13.08</v>
      </c>
      <c r="E1900" s="42">
        <v>14.17</v>
      </c>
      <c r="F1900" s="42">
        <v>0</v>
      </c>
      <c r="G1900" s="42">
        <f t="shared" si="30"/>
        <v>27.25</v>
      </c>
    </row>
    <row r="1901" spans="1:7" ht="25.5" x14ac:dyDescent="0.25">
      <c r="A1901" s="34">
        <v>101576</v>
      </c>
      <c r="B1901" s="31" t="s">
        <v>2519</v>
      </c>
      <c r="C1901" s="32" t="s">
        <v>16</v>
      </c>
      <c r="D1901" s="42">
        <v>32.07</v>
      </c>
      <c r="E1901" s="42">
        <v>19.010000000000002</v>
      </c>
      <c r="F1901" s="42">
        <v>0</v>
      </c>
      <c r="G1901" s="42">
        <f t="shared" si="30"/>
        <v>51.08</v>
      </c>
    </row>
    <row r="1902" spans="1:7" ht="25.5" x14ac:dyDescent="0.25">
      <c r="A1902" s="34">
        <v>101577</v>
      </c>
      <c r="B1902" s="31" t="s">
        <v>2520</v>
      </c>
      <c r="C1902" s="32" t="s">
        <v>16</v>
      </c>
      <c r="D1902" s="42">
        <v>35.76</v>
      </c>
      <c r="E1902" s="42">
        <v>28.11</v>
      </c>
      <c r="F1902" s="42">
        <v>0</v>
      </c>
      <c r="G1902" s="42">
        <f t="shared" si="30"/>
        <v>63.87</v>
      </c>
    </row>
    <row r="1903" spans="1:7" ht="25.5" x14ac:dyDescent="0.25">
      <c r="A1903" s="34">
        <v>101578</v>
      </c>
      <c r="B1903" s="31" t="s">
        <v>2521</v>
      </c>
      <c r="C1903" s="32" t="s">
        <v>16</v>
      </c>
      <c r="D1903" s="42">
        <v>28.18</v>
      </c>
      <c r="E1903" s="42">
        <v>14.12</v>
      </c>
      <c r="F1903" s="42">
        <v>0</v>
      </c>
      <c r="G1903" s="42">
        <f t="shared" si="30"/>
        <v>42.3</v>
      </c>
    </row>
    <row r="1904" spans="1:7" ht="25.5" x14ac:dyDescent="0.25">
      <c r="A1904" s="34">
        <v>101579</v>
      </c>
      <c r="B1904" s="31" t="s">
        <v>2522</v>
      </c>
      <c r="C1904" s="32" t="s">
        <v>16</v>
      </c>
      <c r="D1904" s="42">
        <v>31.85</v>
      </c>
      <c r="E1904" s="42">
        <v>23.24</v>
      </c>
      <c r="F1904" s="42">
        <v>0</v>
      </c>
      <c r="G1904" s="42">
        <f t="shared" si="30"/>
        <v>55.09</v>
      </c>
    </row>
    <row r="1905" spans="1:7" ht="25.5" x14ac:dyDescent="0.25">
      <c r="A1905" s="34">
        <v>101580</v>
      </c>
      <c r="B1905" s="31" t="s">
        <v>2523</v>
      </c>
      <c r="C1905" s="32" t="s">
        <v>16</v>
      </c>
      <c r="D1905" s="42">
        <v>28.37</v>
      </c>
      <c r="E1905" s="42">
        <v>9.2200000000000006</v>
      </c>
      <c r="F1905" s="42">
        <v>0</v>
      </c>
      <c r="G1905" s="42">
        <f t="shared" si="30"/>
        <v>37.590000000000003</v>
      </c>
    </row>
    <row r="1906" spans="1:7" ht="25.5" x14ac:dyDescent="0.25">
      <c r="A1906" s="34">
        <v>101581</v>
      </c>
      <c r="B1906" s="31" t="s">
        <v>2524</v>
      </c>
      <c r="C1906" s="32" t="s">
        <v>16</v>
      </c>
      <c r="D1906" s="42">
        <v>32.229999999999997</v>
      </c>
      <c r="E1906" s="42">
        <v>18.34</v>
      </c>
      <c r="F1906" s="42">
        <v>0</v>
      </c>
      <c r="G1906" s="42">
        <f t="shared" si="30"/>
        <v>50.569999999999993</v>
      </c>
    </row>
    <row r="1907" spans="1:7" ht="25.5" x14ac:dyDescent="0.25">
      <c r="A1907" s="34">
        <v>101582</v>
      </c>
      <c r="B1907" s="31" t="s">
        <v>2525</v>
      </c>
      <c r="C1907" s="32" t="s">
        <v>16</v>
      </c>
      <c r="D1907" s="42">
        <v>53.93</v>
      </c>
      <c r="E1907" s="42">
        <v>30.07</v>
      </c>
      <c r="F1907" s="42">
        <v>0</v>
      </c>
      <c r="G1907" s="42">
        <f t="shared" si="30"/>
        <v>84</v>
      </c>
    </row>
    <row r="1908" spans="1:7" ht="25.5" x14ac:dyDescent="0.25">
      <c r="A1908" s="34">
        <v>101583</v>
      </c>
      <c r="B1908" s="31" t="s">
        <v>2526</v>
      </c>
      <c r="C1908" s="32" t="s">
        <v>16</v>
      </c>
      <c r="D1908" s="42">
        <v>59.42</v>
      </c>
      <c r="E1908" s="42">
        <v>44.53</v>
      </c>
      <c r="F1908" s="42">
        <v>0</v>
      </c>
      <c r="G1908" s="42">
        <f t="shared" si="30"/>
        <v>103.95</v>
      </c>
    </row>
    <row r="1909" spans="1:7" ht="25.5" x14ac:dyDescent="0.25">
      <c r="A1909" s="34">
        <v>101584</v>
      </c>
      <c r="B1909" s="31" t="s">
        <v>2527</v>
      </c>
      <c r="C1909" s="32" t="s">
        <v>16</v>
      </c>
      <c r="D1909" s="42">
        <v>46.82</v>
      </c>
      <c r="E1909" s="42">
        <v>22.34</v>
      </c>
      <c r="F1909" s="42">
        <v>0</v>
      </c>
      <c r="G1909" s="42">
        <f t="shared" si="30"/>
        <v>69.16</v>
      </c>
    </row>
    <row r="1910" spans="1:7" ht="25.5" x14ac:dyDescent="0.25">
      <c r="A1910" s="34">
        <v>101585</v>
      </c>
      <c r="B1910" s="31" t="s">
        <v>2528</v>
      </c>
      <c r="C1910" s="32" t="s">
        <v>16</v>
      </c>
      <c r="D1910" s="42">
        <v>52.33</v>
      </c>
      <c r="E1910" s="42">
        <v>36.78</v>
      </c>
      <c r="F1910" s="42">
        <v>0</v>
      </c>
      <c r="G1910" s="42">
        <f t="shared" si="30"/>
        <v>89.11</v>
      </c>
    </row>
    <row r="1911" spans="1:7" ht="25.5" x14ac:dyDescent="0.25">
      <c r="A1911" s="34">
        <v>101586</v>
      </c>
      <c r="B1911" s="31" t="s">
        <v>2529</v>
      </c>
      <c r="C1911" s="32" t="s">
        <v>16</v>
      </c>
      <c r="D1911" s="42">
        <v>45.39</v>
      </c>
      <c r="E1911" s="42">
        <v>14.6</v>
      </c>
      <c r="F1911" s="42">
        <v>0</v>
      </c>
      <c r="G1911" s="42">
        <f t="shared" si="30"/>
        <v>59.99</v>
      </c>
    </row>
    <row r="1912" spans="1:7" ht="25.5" x14ac:dyDescent="0.25">
      <c r="A1912" s="34">
        <v>101587</v>
      </c>
      <c r="B1912" s="31" t="s">
        <v>2530</v>
      </c>
      <c r="C1912" s="32" t="s">
        <v>16</v>
      </c>
      <c r="D1912" s="42">
        <v>51.07</v>
      </c>
      <c r="E1912" s="42">
        <v>29.05</v>
      </c>
      <c r="F1912" s="42">
        <v>0</v>
      </c>
      <c r="G1912" s="42">
        <f t="shared" si="30"/>
        <v>80.12</v>
      </c>
    </row>
    <row r="1913" spans="1:7" ht="25.5" x14ac:dyDescent="0.25">
      <c r="A1913" s="34">
        <v>101588</v>
      </c>
      <c r="B1913" s="31" t="s">
        <v>2531</v>
      </c>
      <c r="C1913" s="32" t="s">
        <v>16</v>
      </c>
      <c r="D1913" s="42">
        <v>32.19</v>
      </c>
      <c r="E1913" s="42">
        <v>34.9</v>
      </c>
      <c r="F1913" s="42">
        <v>35.21</v>
      </c>
      <c r="G1913" s="42">
        <f t="shared" si="30"/>
        <v>102.30000000000001</v>
      </c>
    </row>
    <row r="1914" spans="1:7" ht="25.5" x14ac:dyDescent="0.25">
      <c r="A1914" s="34">
        <v>101589</v>
      </c>
      <c r="B1914" s="31" t="s">
        <v>2532</v>
      </c>
      <c r="C1914" s="32" t="s">
        <v>16</v>
      </c>
      <c r="D1914" s="42">
        <v>44.92</v>
      </c>
      <c r="E1914" s="42">
        <v>51.67</v>
      </c>
      <c r="F1914" s="42">
        <v>52.12</v>
      </c>
      <c r="G1914" s="42">
        <f t="shared" si="30"/>
        <v>148.71</v>
      </c>
    </row>
    <row r="1915" spans="1:7" ht="25.5" x14ac:dyDescent="0.25">
      <c r="A1915" s="34">
        <v>101590</v>
      </c>
      <c r="B1915" s="31" t="s">
        <v>2533</v>
      </c>
      <c r="C1915" s="32" t="s">
        <v>16</v>
      </c>
      <c r="D1915" s="42">
        <v>25.54</v>
      </c>
      <c r="E1915" s="42">
        <v>25.95</v>
      </c>
      <c r="F1915" s="42">
        <v>26.15</v>
      </c>
      <c r="G1915" s="42">
        <f t="shared" si="30"/>
        <v>77.639999999999986</v>
      </c>
    </row>
    <row r="1916" spans="1:7" ht="25.5" x14ac:dyDescent="0.25">
      <c r="A1916" s="34">
        <v>101591</v>
      </c>
      <c r="B1916" s="31" t="s">
        <v>2534</v>
      </c>
      <c r="C1916" s="32" t="s">
        <v>16</v>
      </c>
      <c r="D1916" s="42">
        <v>38.299999999999997</v>
      </c>
      <c r="E1916" s="42">
        <v>42.69</v>
      </c>
      <c r="F1916" s="42">
        <v>43.06</v>
      </c>
      <c r="G1916" s="42">
        <f t="shared" si="30"/>
        <v>124.05</v>
      </c>
    </row>
    <row r="1917" spans="1:7" ht="25.5" x14ac:dyDescent="0.25">
      <c r="A1917" s="34">
        <v>101592</v>
      </c>
      <c r="B1917" s="31" t="s">
        <v>2535</v>
      </c>
      <c r="C1917" s="32" t="s">
        <v>16</v>
      </c>
      <c r="D1917" s="42">
        <v>21</v>
      </c>
      <c r="E1917" s="42">
        <v>16.95</v>
      </c>
      <c r="F1917" s="42">
        <v>17.09</v>
      </c>
      <c r="G1917" s="42">
        <f t="shared" si="30"/>
        <v>55.040000000000006</v>
      </c>
    </row>
    <row r="1918" spans="1:7" ht="25.5" x14ac:dyDescent="0.25">
      <c r="A1918" s="34">
        <v>101593</v>
      </c>
      <c r="B1918" s="31" t="s">
        <v>2536</v>
      </c>
      <c r="C1918" s="32" t="s">
        <v>16</v>
      </c>
      <c r="D1918" s="42">
        <v>33.909999999999997</v>
      </c>
      <c r="E1918" s="42">
        <v>33.72</v>
      </c>
      <c r="F1918" s="42">
        <v>33.979999999999997</v>
      </c>
      <c r="G1918" s="42">
        <f t="shared" si="30"/>
        <v>101.60999999999999</v>
      </c>
    </row>
    <row r="1919" spans="1:7" ht="25.5" x14ac:dyDescent="0.25">
      <c r="A1919" s="34">
        <v>101600</v>
      </c>
      <c r="B1919" s="31" t="s">
        <v>2537</v>
      </c>
      <c r="C1919" s="32" t="s">
        <v>16</v>
      </c>
      <c r="D1919" s="42">
        <v>5.04</v>
      </c>
      <c r="E1919" s="42">
        <v>6.95</v>
      </c>
      <c r="F1919" s="42">
        <v>7.03</v>
      </c>
      <c r="G1919" s="42">
        <f t="shared" si="30"/>
        <v>19.02</v>
      </c>
    </row>
    <row r="1920" spans="1:7" ht="25.5" x14ac:dyDescent="0.25">
      <c r="A1920" s="34">
        <v>101601</v>
      </c>
      <c r="B1920" s="31" t="s">
        <v>2538</v>
      </c>
      <c r="C1920" s="32" t="s">
        <v>16</v>
      </c>
      <c r="D1920" s="42">
        <v>7.46</v>
      </c>
      <c r="E1920" s="42">
        <v>10.3</v>
      </c>
      <c r="F1920" s="42">
        <v>10.39</v>
      </c>
      <c r="G1920" s="42">
        <f t="shared" si="30"/>
        <v>28.150000000000002</v>
      </c>
    </row>
    <row r="1921" spans="1:7" ht="25.5" x14ac:dyDescent="0.25">
      <c r="A1921" s="34">
        <v>101602</v>
      </c>
      <c r="B1921" s="31" t="s">
        <v>2539</v>
      </c>
      <c r="C1921" s="32" t="s">
        <v>16</v>
      </c>
      <c r="D1921" s="42">
        <v>3.72</v>
      </c>
      <c r="E1921" s="42">
        <v>5.16</v>
      </c>
      <c r="F1921" s="42">
        <v>5.23</v>
      </c>
      <c r="G1921" s="42">
        <f t="shared" si="30"/>
        <v>14.110000000000001</v>
      </c>
    </row>
    <row r="1922" spans="1:7" ht="25.5" x14ac:dyDescent="0.25">
      <c r="A1922" s="34">
        <v>101603</v>
      </c>
      <c r="B1922" s="31" t="s">
        <v>2540</v>
      </c>
      <c r="C1922" s="32" t="s">
        <v>16</v>
      </c>
      <c r="D1922" s="42">
        <v>6.14</v>
      </c>
      <c r="E1922" s="42">
        <v>8.51</v>
      </c>
      <c r="F1922" s="42">
        <v>8.6</v>
      </c>
      <c r="G1922" s="42">
        <f t="shared" si="30"/>
        <v>23.25</v>
      </c>
    </row>
    <row r="1923" spans="1:7" ht="25.5" x14ac:dyDescent="0.25">
      <c r="A1923" s="34">
        <v>101604</v>
      </c>
      <c r="B1923" s="31" t="s">
        <v>2541</v>
      </c>
      <c r="C1923" s="32" t="s">
        <v>16</v>
      </c>
      <c r="D1923" s="42">
        <v>2.41</v>
      </c>
      <c r="E1923" s="42">
        <v>3.39</v>
      </c>
      <c r="F1923" s="42">
        <v>3.43</v>
      </c>
      <c r="G1923" s="42">
        <f t="shared" si="30"/>
        <v>9.23</v>
      </c>
    </row>
    <row r="1924" spans="1:7" ht="25.5" x14ac:dyDescent="0.25">
      <c r="A1924" s="34">
        <v>101605</v>
      </c>
      <c r="B1924" s="31" t="s">
        <v>2542</v>
      </c>
      <c r="C1924" s="32" t="s">
        <v>16</v>
      </c>
      <c r="D1924" s="42">
        <v>4.84</v>
      </c>
      <c r="E1924" s="42">
        <v>6.72</v>
      </c>
      <c r="F1924" s="42">
        <v>6.8</v>
      </c>
      <c r="G1924" s="42">
        <f t="shared" si="30"/>
        <v>18.36</v>
      </c>
    </row>
    <row r="1925" spans="1:7" ht="38.25" x14ac:dyDescent="0.25">
      <c r="A1925" s="34">
        <v>90788</v>
      </c>
      <c r="B1925" s="31" t="s">
        <v>2543</v>
      </c>
      <c r="C1925" s="32" t="s">
        <v>8</v>
      </c>
      <c r="D1925" s="42">
        <v>775.7</v>
      </c>
      <c r="E1925" s="42">
        <v>14.62</v>
      </c>
      <c r="F1925" s="42">
        <v>0</v>
      </c>
      <c r="G1925" s="42">
        <f t="shared" si="30"/>
        <v>790.32</v>
      </c>
    </row>
    <row r="1926" spans="1:7" ht="38.25" x14ac:dyDescent="0.25">
      <c r="A1926" s="34">
        <v>90789</v>
      </c>
      <c r="B1926" s="31" t="s">
        <v>2544</v>
      </c>
      <c r="C1926" s="32" t="s">
        <v>8</v>
      </c>
      <c r="D1926" s="42">
        <v>776.27</v>
      </c>
      <c r="E1926" s="42">
        <v>16.14</v>
      </c>
      <c r="F1926" s="42">
        <v>0</v>
      </c>
      <c r="G1926" s="42">
        <f t="shared" si="30"/>
        <v>792.41</v>
      </c>
    </row>
    <row r="1927" spans="1:7" ht="38.25" x14ac:dyDescent="0.25">
      <c r="A1927" s="34">
        <v>90790</v>
      </c>
      <c r="B1927" s="31" t="s">
        <v>2545</v>
      </c>
      <c r="C1927" s="32" t="s">
        <v>8</v>
      </c>
      <c r="D1927" s="42">
        <v>799.95</v>
      </c>
      <c r="E1927" s="42">
        <v>17.64</v>
      </c>
      <c r="F1927" s="42">
        <v>0</v>
      </c>
      <c r="G1927" s="42">
        <f t="shared" si="30"/>
        <v>817.59</v>
      </c>
    </row>
    <row r="1928" spans="1:7" ht="38.25" x14ac:dyDescent="0.25">
      <c r="A1928" s="34">
        <v>90791</v>
      </c>
      <c r="B1928" s="31" t="s">
        <v>2546</v>
      </c>
      <c r="C1928" s="32" t="s">
        <v>8</v>
      </c>
      <c r="D1928" s="42">
        <v>935.31</v>
      </c>
      <c r="E1928" s="42">
        <v>23.85</v>
      </c>
      <c r="F1928" s="42">
        <v>0</v>
      </c>
      <c r="G1928" s="42">
        <f t="shared" si="30"/>
        <v>959.16</v>
      </c>
    </row>
    <row r="1929" spans="1:7" ht="38.25" x14ac:dyDescent="0.25">
      <c r="A1929" s="34">
        <v>90793</v>
      </c>
      <c r="B1929" s="31" t="s">
        <v>2547</v>
      </c>
      <c r="C1929" s="32" t="s">
        <v>8</v>
      </c>
      <c r="D1929" s="42">
        <v>986.13</v>
      </c>
      <c r="E1929" s="42">
        <v>29.53</v>
      </c>
      <c r="F1929" s="42">
        <v>0</v>
      </c>
      <c r="G1929" s="42">
        <f t="shared" si="30"/>
        <v>1015.66</v>
      </c>
    </row>
    <row r="1930" spans="1:7" ht="25.5" x14ac:dyDescent="0.25">
      <c r="A1930" s="34">
        <v>90794</v>
      </c>
      <c r="B1930" s="31" t="s">
        <v>2548</v>
      </c>
      <c r="C1930" s="32" t="s">
        <v>8</v>
      </c>
      <c r="D1930" s="42">
        <v>634.67999999999995</v>
      </c>
      <c r="E1930" s="42">
        <v>62.09</v>
      </c>
      <c r="F1930" s="42">
        <v>0</v>
      </c>
      <c r="G1930" s="42">
        <f t="shared" si="30"/>
        <v>696.77</v>
      </c>
    </row>
    <row r="1931" spans="1:7" ht="25.5" x14ac:dyDescent="0.25">
      <c r="A1931" s="34">
        <v>90795</v>
      </c>
      <c r="B1931" s="31" t="s">
        <v>2549</v>
      </c>
      <c r="C1931" s="32" t="s">
        <v>8</v>
      </c>
      <c r="D1931" s="42">
        <v>637.04999999999995</v>
      </c>
      <c r="E1931" s="42">
        <v>68.540000000000006</v>
      </c>
      <c r="F1931" s="42">
        <v>0</v>
      </c>
      <c r="G1931" s="42">
        <f t="shared" si="30"/>
        <v>705.58999999999992</v>
      </c>
    </row>
    <row r="1932" spans="1:7" ht="25.5" x14ac:dyDescent="0.25">
      <c r="A1932" s="34">
        <v>90796</v>
      </c>
      <c r="B1932" s="31" t="s">
        <v>2550</v>
      </c>
      <c r="C1932" s="32" t="s">
        <v>8</v>
      </c>
      <c r="D1932" s="42">
        <v>639.45000000000005</v>
      </c>
      <c r="E1932" s="42">
        <v>74.95</v>
      </c>
      <c r="F1932" s="42">
        <v>0</v>
      </c>
      <c r="G1932" s="42">
        <f t="shared" si="30"/>
        <v>714.40000000000009</v>
      </c>
    </row>
    <row r="1933" spans="1:7" ht="25.5" x14ac:dyDescent="0.25">
      <c r="A1933" s="34">
        <v>90797</v>
      </c>
      <c r="B1933" s="31" t="s">
        <v>2551</v>
      </c>
      <c r="C1933" s="32" t="s">
        <v>8</v>
      </c>
      <c r="D1933" s="42">
        <v>641.85</v>
      </c>
      <c r="E1933" s="42">
        <v>81.38</v>
      </c>
      <c r="F1933" s="42">
        <v>0</v>
      </c>
      <c r="G1933" s="42">
        <f t="shared" si="30"/>
        <v>723.23</v>
      </c>
    </row>
    <row r="1934" spans="1:7" ht="38.25" x14ac:dyDescent="0.25">
      <c r="A1934" s="34">
        <v>90798</v>
      </c>
      <c r="B1934" s="31" t="s">
        <v>2552</v>
      </c>
      <c r="C1934" s="32" t="s">
        <v>8</v>
      </c>
      <c r="D1934" s="42">
        <v>954.11</v>
      </c>
      <c r="E1934" s="42">
        <v>84.36</v>
      </c>
      <c r="F1934" s="42">
        <v>0</v>
      </c>
      <c r="G1934" s="42">
        <f t="shared" si="30"/>
        <v>1038.47</v>
      </c>
    </row>
    <row r="1935" spans="1:7" ht="38.25" x14ac:dyDescent="0.25">
      <c r="A1935" s="34">
        <v>90799</v>
      </c>
      <c r="B1935" s="31" t="s">
        <v>2553</v>
      </c>
      <c r="C1935" s="32" t="s">
        <v>8</v>
      </c>
      <c r="D1935" s="42">
        <v>981.56</v>
      </c>
      <c r="E1935" s="42">
        <v>91.59</v>
      </c>
      <c r="F1935" s="42">
        <v>0</v>
      </c>
      <c r="G1935" s="42">
        <f t="shared" si="30"/>
        <v>1073.1499999999999</v>
      </c>
    </row>
    <row r="1936" spans="1:7" x14ac:dyDescent="0.25">
      <c r="A1936" s="34">
        <v>90801</v>
      </c>
      <c r="B1936" s="31" t="s">
        <v>2554</v>
      </c>
      <c r="C1936" s="32" t="s">
        <v>8</v>
      </c>
      <c r="D1936" s="42">
        <v>250.24</v>
      </c>
      <c r="E1936" s="42">
        <v>86.92</v>
      </c>
      <c r="F1936" s="42">
        <v>0</v>
      </c>
      <c r="G1936" s="42">
        <f t="shared" ref="G1936:G1999" si="31">SUM(D1936:F1936)</f>
        <v>337.16</v>
      </c>
    </row>
    <row r="1937" spans="1:7" ht="25.5" x14ac:dyDescent="0.25">
      <c r="A1937" s="34">
        <v>90806</v>
      </c>
      <c r="B1937" s="31" t="s">
        <v>10613</v>
      </c>
      <c r="C1937" s="32" t="s">
        <v>8</v>
      </c>
      <c r="D1937" s="42">
        <v>289.38</v>
      </c>
      <c r="E1937" s="42">
        <v>153.30000000000001</v>
      </c>
      <c r="F1937" s="42">
        <v>0</v>
      </c>
      <c r="G1937" s="42">
        <f t="shared" si="31"/>
        <v>442.68</v>
      </c>
    </row>
    <row r="1938" spans="1:7" ht="25.5" x14ac:dyDescent="0.25">
      <c r="A1938" s="34">
        <v>90820</v>
      </c>
      <c r="B1938" s="31" t="s">
        <v>2555</v>
      </c>
      <c r="C1938" s="32" t="s">
        <v>8</v>
      </c>
      <c r="D1938" s="42">
        <v>286.23</v>
      </c>
      <c r="E1938" s="42">
        <v>40.74</v>
      </c>
      <c r="F1938" s="42">
        <v>0</v>
      </c>
      <c r="G1938" s="42">
        <f t="shared" si="31"/>
        <v>326.97000000000003</v>
      </c>
    </row>
    <row r="1939" spans="1:7" ht="25.5" x14ac:dyDescent="0.25">
      <c r="A1939" s="34">
        <v>90821</v>
      </c>
      <c r="B1939" s="31" t="s">
        <v>2556</v>
      </c>
      <c r="C1939" s="32" t="s">
        <v>8</v>
      </c>
      <c r="D1939" s="42">
        <v>289.48</v>
      </c>
      <c r="E1939" s="42">
        <v>44.96</v>
      </c>
      <c r="F1939" s="42">
        <v>0</v>
      </c>
      <c r="G1939" s="42">
        <f t="shared" si="31"/>
        <v>334.44</v>
      </c>
    </row>
    <row r="1940" spans="1:7" ht="25.5" x14ac:dyDescent="0.25">
      <c r="A1940" s="34">
        <v>90822</v>
      </c>
      <c r="B1940" s="31" t="s">
        <v>2557</v>
      </c>
      <c r="C1940" s="32" t="s">
        <v>8</v>
      </c>
      <c r="D1940" s="42">
        <v>309.01</v>
      </c>
      <c r="E1940" s="42">
        <v>49.15</v>
      </c>
      <c r="F1940" s="42">
        <v>0</v>
      </c>
      <c r="G1940" s="42">
        <f t="shared" si="31"/>
        <v>358.15999999999997</v>
      </c>
    </row>
    <row r="1941" spans="1:7" ht="25.5" x14ac:dyDescent="0.25">
      <c r="A1941" s="34">
        <v>90823</v>
      </c>
      <c r="B1941" s="31" t="s">
        <v>2558</v>
      </c>
      <c r="C1941" s="32" t="s">
        <v>8</v>
      </c>
      <c r="D1941" s="42">
        <v>381.99</v>
      </c>
      <c r="E1941" s="42">
        <v>53.34</v>
      </c>
      <c r="F1941" s="42">
        <v>0</v>
      </c>
      <c r="G1941" s="42">
        <f t="shared" si="31"/>
        <v>435.33000000000004</v>
      </c>
    </row>
    <row r="1942" spans="1:7" ht="25.5" x14ac:dyDescent="0.25">
      <c r="A1942" s="34">
        <v>90824</v>
      </c>
      <c r="B1942" s="31" t="s">
        <v>2559</v>
      </c>
      <c r="C1942" s="32" t="s">
        <v>8</v>
      </c>
      <c r="D1942" s="42">
        <v>546.74</v>
      </c>
      <c r="E1942" s="42">
        <v>68.2</v>
      </c>
      <c r="F1942" s="42">
        <v>0</v>
      </c>
      <c r="G1942" s="42">
        <f t="shared" si="31"/>
        <v>614.94000000000005</v>
      </c>
    </row>
    <row r="1943" spans="1:7" ht="25.5" x14ac:dyDescent="0.25">
      <c r="A1943" s="34">
        <v>90825</v>
      </c>
      <c r="B1943" s="31" t="s">
        <v>2560</v>
      </c>
      <c r="C1943" s="32" t="s">
        <v>8</v>
      </c>
      <c r="D1943" s="42">
        <v>608.9</v>
      </c>
      <c r="E1943" s="42">
        <v>74.010000000000005</v>
      </c>
      <c r="F1943" s="42">
        <v>0</v>
      </c>
      <c r="G1943" s="42">
        <f t="shared" si="31"/>
        <v>682.91</v>
      </c>
    </row>
    <row r="1944" spans="1:7" ht="25.5" x14ac:dyDescent="0.25">
      <c r="A1944" s="34">
        <v>90830</v>
      </c>
      <c r="B1944" s="31" t="s">
        <v>2561</v>
      </c>
      <c r="C1944" s="32" t="s">
        <v>8</v>
      </c>
      <c r="D1944" s="42">
        <v>161.72999999999999</v>
      </c>
      <c r="E1944" s="42">
        <v>31.85</v>
      </c>
      <c r="F1944" s="42">
        <v>0</v>
      </c>
      <c r="G1944" s="42">
        <f t="shared" si="31"/>
        <v>193.57999999999998</v>
      </c>
    </row>
    <row r="1945" spans="1:7" ht="25.5" x14ac:dyDescent="0.25">
      <c r="A1945" s="34">
        <v>90831</v>
      </c>
      <c r="B1945" s="31" t="s">
        <v>2562</v>
      </c>
      <c r="C1945" s="32" t="s">
        <v>8</v>
      </c>
      <c r="D1945" s="42">
        <v>144.91999999999999</v>
      </c>
      <c r="E1945" s="42">
        <v>24.39</v>
      </c>
      <c r="F1945" s="42">
        <v>0</v>
      </c>
      <c r="G1945" s="42">
        <f t="shared" si="31"/>
        <v>169.31</v>
      </c>
    </row>
    <row r="1946" spans="1:7" ht="38.25" x14ac:dyDescent="0.25">
      <c r="A1946" s="34">
        <v>90841</v>
      </c>
      <c r="B1946" s="31" t="s">
        <v>2563</v>
      </c>
      <c r="C1946" s="32" t="s">
        <v>8</v>
      </c>
      <c r="D1946" s="42">
        <v>817.69</v>
      </c>
      <c r="E1946" s="42">
        <v>239.15</v>
      </c>
      <c r="F1946" s="42">
        <v>0</v>
      </c>
      <c r="G1946" s="42">
        <f t="shared" si="31"/>
        <v>1056.8400000000001</v>
      </c>
    </row>
    <row r="1947" spans="1:7" ht="38.25" x14ac:dyDescent="0.25">
      <c r="A1947" s="34">
        <v>90842</v>
      </c>
      <c r="B1947" s="31" t="s">
        <v>2564</v>
      </c>
      <c r="C1947" s="32" t="s">
        <v>8</v>
      </c>
      <c r="D1947" s="42">
        <v>822.98</v>
      </c>
      <c r="E1947" s="42">
        <v>243.79</v>
      </c>
      <c r="F1947" s="42">
        <v>0</v>
      </c>
      <c r="G1947" s="42">
        <f t="shared" si="31"/>
        <v>1066.77</v>
      </c>
    </row>
    <row r="1948" spans="1:7" ht="38.25" x14ac:dyDescent="0.25">
      <c r="A1948" s="34">
        <v>90843</v>
      </c>
      <c r="B1948" s="31" t="s">
        <v>2565</v>
      </c>
      <c r="C1948" s="32" t="s">
        <v>8</v>
      </c>
      <c r="D1948" s="42">
        <v>861.34</v>
      </c>
      <c r="E1948" s="42">
        <v>255.88</v>
      </c>
      <c r="F1948" s="42">
        <v>0</v>
      </c>
      <c r="G1948" s="42">
        <f t="shared" si="31"/>
        <v>1117.22</v>
      </c>
    </row>
    <row r="1949" spans="1:7" ht="38.25" x14ac:dyDescent="0.25">
      <c r="A1949" s="34">
        <v>90844</v>
      </c>
      <c r="B1949" s="31" t="s">
        <v>2566</v>
      </c>
      <c r="C1949" s="32" t="s">
        <v>8</v>
      </c>
      <c r="D1949" s="42">
        <v>936.34</v>
      </c>
      <c r="E1949" s="42">
        <v>260.5</v>
      </c>
      <c r="F1949" s="42">
        <v>0</v>
      </c>
      <c r="G1949" s="42">
        <f t="shared" si="31"/>
        <v>1196.8400000000001</v>
      </c>
    </row>
    <row r="1950" spans="1:7" ht="38.25" x14ac:dyDescent="0.25">
      <c r="A1950" s="34">
        <v>90845</v>
      </c>
      <c r="B1950" s="31" t="s">
        <v>2567</v>
      </c>
      <c r="C1950" s="32" t="s">
        <v>8</v>
      </c>
      <c r="D1950" s="42">
        <v>1099.0899999999999</v>
      </c>
      <c r="E1950" s="42">
        <v>274.91000000000003</v>
      </c>
      <c r="F1950" s="42">
        <v>0</v>
      </c>
      <c r="G1950" s="42">
        <f t="shared" si="31"/>
        <v>1374</v>
      </c>
    </row>
    <row r="1951" spans="1:7" ht="38.25" x14ac:dyDescent="0.25">
      <c r="A1951" s="34">
        <v>90846</v>
      </c>
      <c r="B1951" s="31" t="s">
        <v>2568</v>
      </c>
      <c r="C1951" s="32" t="s">
        <v>8</v>
      </c>
      <c r="D1951" s="42">
        <v>1163.29</v>
      </c>
      <c r="E1951" s="42">
        <v>281.13</v>
      </c>
      <c r="F1951" s="42">
        <v>0</v>
      </c>
      <c r="G1951" s="42">
        <f t="shared" si="31"/>
        <v>1444.42</v>
      </c>
    </row>
    <row r="1952" spans="1:7" ht="38.25" x14ac:dyDescent="0.25">
      <c r="A1952" s="34">
        <v>90847</v>
      </c>
      <c r="B1952" s="31" t="s">
        <v>2569</v>
      </c>
      <c r="C1952" s="32" t="s">
        <v>8</v>
      </c>
      <c r="D1952" s="42">
        <v>672.76</v>
      </c>
      <c r="E1952" s="42">
        <v>214.77</v>
      </c>
      <c r="F1952" s="42">
        <v>0</v>
      </c>
      <c r="G1952" s="42">
        <f t="shared" si="31"/>
        <v>887.53</v>
      </c>
    </row>
    <row r="1953" spans="1:7" ht="38.25" x14ac:dyDescent="0.25">
      <c r="A1953" s="34">
        <v>90848</v>
      </c>
      <c r="B1953" s="31" t="s">
        <v>2570</v>
      </c>
      <c r="C1953" s="32" t="s">
        <v>8</v>
      </c>
      <c r="D1953" s="42">
        <v>678.05</v>
      </c>
      <c r="E1953" s="42">
        <v>219.41</v>
      </c>
      <c r="F1953" s="42">
        <v>0</v>
      </c>
      <c r="G1953" s="42">
        <f t="shared" si="31"/>
        <v>897.45999999999992</v>
      </c>
    </row>
    <row r="1954" spans="1:7" ht="38.25" x14ac:dyDescent="0.25">
      <c r="A1954" s="34">
        <v>90849</v>
      </c>
      <c r="B1954" s="31" t="s">
        <v>2571</v>
      </c>
      <c r="C1954" s="32" t="s">
        <v>8</v>
      </c>
      <c r="D1954" s="42">
        <v>699.6</v>
      </c>
      <c r="E1954" s="42">
        <v>224.04</v>
      </c>
      <c r="F1954" s="42">
        <v>0</v>
      </c>
      <c r="G1954" s="42">
        <f t="shared" si="31"/>
        <v>923.64</v>
      </c>
    </row>
    <row r="1955" spans="1:7" ht="38.25" x14ac:dyDescent="0.25">
      <c r="A1955" s="34">
        <v>90850</v>
      </c>
      <c r="B1955" s="31" t="s">
        <v>2572</v>
      </c>
      <c r="C1955" s="32" t="s">
        <v>8</v>
      </c>
      <c r="D1955" s="42">
        <v>774.61</v>
      </c>
      <c r="E1955" s="42">
        <v>228.65</v>
      </c>
      <c r="F1955" s="42">
        <v>0</v>
      </c>
      <c r="G1955" s="42">
        <f t="shared" si="31"/>
        <v>1003.26</v>
      </c>
    </row>
    <row r="1956" spans="1:7" ht="38.25" x14ac:dyDescent="0.25">
      <c r="A1956" s="34">
        <v>90851</v>
      </c>
      <c r="B1956" s="31" t="s">
        <v>2573</v>
      </c>
      <c r="C1956" s="32" t="s">
        <v>8</v>
      </c>
      <c r="D1956" s="42">
        <v>937.37</v>
      </c>
      <c r="E1956" s="42">
        <v>243.05</v>
      </c>
      <c r="F1956" s="42">
        <v>0</v>
      </c>
      <c r="G1956" s="42">
        <f t="shared" si="31"/>
        <v>1180.42</v>
      </c>
    </row>
    <row r="1957" spans="1:7" ht="38.25" x14ac:dyDescent="0.25">
      <c r="A1957" s="34">
        <v>90852</v>
      </c>
      <c r="B1957" s="31" t="s">
        <v>2574</v>
      </c>
      <c r="C1957" s="32" t="s">
        <v>8</v>
      </c>
      <c r="D1957" s="42">
        <v>1001.56</v>
      </c>
      <c r="E1957" s="42">
        <v>249.28</v>
      </c>
      <c r="F1957" s="42">
        <v>0</v>
      </c>
      <c r="G1957" s="42">
        <f t="shared" si="31"/>
        <v>1250.8399999999999</v>
      </c>
    </row>
    <row r="1958" spans="1:7" ht="25.5" x14ac:dyDescent="0.25">
      <c r="A1958" s="34">
        <v>91009</v>
      </c>
      <c r="B1958" s="31" t="s">
        <v>2575</v>
      </c>
      <c r="C1958" s="32" t="s">
        <v>8</v>
      </c>
      <c r="D1958" s="42">
        <v>296.94</v>
      </c>
      <c r="E1958" s="42">
        <v>40.74</v>
      </c>
      <c r="F1958" s="42">
        <v>0</v>
      </c>
      <c r="G1958" s="42">
        <f t="shared" si="31"/>
        <v>337.68</v>
      </c>
    </row>
    <row r="1959" spans="1:7" ht="25.5" x14ac:dyDescent="0.25">
      <c r="A1959" s="34">
        <v>91010</v>
      </c>
      <c r="B1959" s="31" t="s">
        <v>2576</v>
      </c>
      <c r="C1959" s="32" t="s">
        <v>8</v>
      </c>
      <c r="D1959" s="42">
        <v>300.69</v>
      </c>
      <c r="E1959" s="42">
        <v>44.96</v>
      </c>
      <c r="F1959" s="42">
        <v>0</v>
      </c>
      <c r="G1959" s="42">
        <f t="shared" si="31"/>
        <v>345.65</v>
      </c>
    </row>
    <row r="1960" spans="1:7" ht="25.5" x14ac:dyDescent="0.25">
      <c r="A1960" s="34">
        <v>91011</v>
      </c>
      <c r="B1960" s="31" t="s">
        <v>2577</v>
      </c>
      <c r="C1960" s="32" t="s">
        <v>8</v>
      </c>
      <c r="D1960" s="42">
        <v>352.46</v>
      </c>
      <c r="E1960" s="42">
        <v>49.14</v>
      </c>
      <c r="F1960" s="42">
        <v>0</v>
      </c>
      <c r="G1960" s="42">
        <f t="shared" si="31"/>
        <v>401.59999999999997</v>
      </c>
    </row>
    <row r="1961" spans="1:7" ht="25.5" x14ac:dyDescent="0.25">
      <c r="A1961" s="34">
        <v>91012</v>
      </c>
      <c r="B1961" s="31" t="s">
        <v>2578</v>
      </c>
      <c r="C1961" s="32" t="s">
        <v>8</v>
      </c>
      <c r="D1961" s="42">
        <v>391.48</v>
      </c>
      <c r="E1961" s="42">
        <v>53.34</v>
      </c>
      <c r="F1961" s="42">
        <v>0</v>
      </c>
      <c r="G1961" s="42">
        <f t="shared" si="31"/>
        <v>444.82000000000005</v>
      </c>
    </row>
    <row r="1962" spans="1:7" ht="38.25" x14ac:dyDescent="0.25">
      <c r="A1962" s="34">
        <v>91013</v>
      </c>
      <c r="B1962" s="31" t="s">
        <v>2579</v>
      </c>
      <c r="C1962" s="32" t="s">
        <v>8</v>
      </c>
      <c r="D1962" s="42">
        <v>683.47</v>
      </c>
      <c r="E1962" s="42">
        <v>214.77</v>
      </c>
      <c r="F1962" s="42">
        <v>0</v>
      </c>
      <c r="G1962" s="42">
        <f t="shared" si="31"/>
        <v>898.24</v>
      </c>
    </row>
    <row r="1963" spans="1:7" ht="38.25" x14ac:dyDescent="0.25">
      <c r="A1963" s="34">
        <v>91014</v>
      </c>
      <c r="B1963" s="31" t="s">
        <v>2580</v>
      </c>
      <c r="C1963" s="32" t="s">
        <v>8</v>
      </c>
      <c r="D1963" s="42">
        <v>689.26</v>
      </c>
      <c r="E1963" s="42">
        <v>219.41</v>
      </c>
      <c r="F1963" s="42">
        <v>0</v>
      </c>
      <c r="G1963" s="42">
        <f t="shared" si="31"/>
        <v>908.67</v>
      </c>
    </row>
    <row r="1964" spans="1:7" ht="38.25" x14ac:dyDescent="0.25">
      <c r="A1964" s="34">
        <v>91015</v>
      </c>
      <c r="B1964" s="31" t="s">
        <v>2581</v>
      </c>
      <c r="C1964" s="32" t="s">
        <v>8</v>
      </c>
      <c r="D1964" s="42">
        <v>743.05</v>
      </c>
      <c r="E1964" s="42">
        <v>224.03</v>
      </c>
      <c r="F1964" s="42">
        <v>0</v>
      </c>
      <c r="G1964" s="42">
        <f t="shared" si="31"/>
        <v>967.07999999999993</v>
      </c>
    </row>
    <row r="1965" spans="1:7" ht="38.25" x14ac:dyDescent="0.25">
      <c r="A1965" s="34">
        <v>91016</v>
      </c>
      <c r="B1965" s="31" t="s">
        <v>2582</v>
      </c>
      <c r="C1965" s="32" t="s">
        <v>8</v>
      </c>
      <c r="D1965" s="42">
        <v>784.1</v>
      </c>
      <c r="E1965" s="42">
        <v>228.65</v>
      </c>
      <c r="F1965" s="42">
        <v>0</v>
      </c>
      <c r="G1965" s="42">
        <f t="shared" si="31"/>
        <v>1012.75</v>
      </c>
    </row>
    <row r="1966" spans="1:7" x14ac:dyDescent="0.25">
      <c r="A1966" s="34">
        <v>91287</v>
      </c>
      <c r="B1966" s="31" t="s">
        <v>2583</v>
      </c>
      <c r="C1966" s="32" t="s">
        <v>8</v>
      </c>
      <c r="D1966" s="42">
        <v>167.41</v>
      </c>
      <c r="E1966" s="42">
        <v>87.24</v>
      </c>
      <c r="F1966" s="42">
        <v>0</v>
      </c>
      <c r="G1966" s="42">
        <f t="shared" si="31"/>
        <v>254.64999999999998</v>
      </c>
    </row>
    <row r="1967" spans="1:7" ht="25.5" x14ac:dyDescent="0.25">
      <c r="A1967" s="34">
        <v>91292</v>
      </c>
      <c r="B1967" s="31" t="s">
        <v>10614</v>
      </c>
      <c r="C1967" s="32" t="s">
        <v>8</v>
      </c>
      <c r="D1967" s="42">
        <v>206.54</v>
      </c>
      <c r="E1967" s="42">
        <v>153.63</v>
      </c>
      <c r="F1967" s="42">
        <v>0</v>
      </c>
      <c r="G1967" s="42">
        <f t="shared" si="31"/>
        <v>360.16999999999996</v>
      </c>
    </row>
    <row r="1968" spans="1:7" ht="25.5" x14ac:dyDescent="0.25">
      <c r="A1968" s="34">
        <v>91295</v>
      </c>
      <c r="B1968" s="31" t="s">
        <v>2584</v>
      </c>
      <c r="C1968" s="32" t="s">
        <v>8</v>
      </c>
      <c r="D1968" s="42">
        <v>306.2</v>
      </c>
      <c r="E1968" s="42">
        <v>40.74</v>
      </c>
      <c r="F1968" s="42">
        <v>0</v>
      </c>
      <c r="G1968" s="42">
        <f t="shared" si="31"/>
        <v>346.94</v>
      </c>
    </row>
    <row r="1969" spans="1:7" ht="25.5" x14ac:dyDescent="0.25">
      <c r="A1969" s="34">
        <v>91296</v>
      </c>
      <c r="B1969" s="31" t="s">
        <v>2585</v>
      </c>
      <c r="C1969" s="32" t="s">
        <v>8</v>
      </c>
      <c r="D1969" s="42">
        <v>326.58999999999997</v>
      </c>
      <c r="E1969" s="42">
        <v>44.95</v>
      </c>
      <c r="F1969" s="42">
        <v>0</v>
      </c>
      <c r="G1969" s="42">
        <f t="shared" si="31"/>
        <v>371.53999999999996</v>
      </c>
    </row>
    <row r="1970" spans="1:7" ht="25.5" x14ac:dyDescent="0.25">
      <c r="A1970" s="34">
        <v>91297</v>
      </c>
      <c r="B1970" s="31" t="s">
        <v>2586</v>
      </c>
      <c r="C1970" s="32" t="s">
        <v>8</v>
      </c>
      <c r="D1970" s="42">
        <v>358.64</v>
      </c>
      <c r="E1970" s="42">
        <v>49.14</v>
      </c>
      <c r="F1970" s="42">
        <v>0</v>
      </c>
      <c r="G1970" s="42">
        <f t="shared" si="31"/>
        <v>407.78</v>
      </c>
    </row>
    <row r="1971" spans="1:7" ht="25.5" x14ac:dyDescent="0.25">
      <c r="A1971" s="34">
        <v>91298</v>
      </c>
      <c r="B1971" s="31" t="s">
        <v>2587</v>
      </c>
      <c r="C1971" s="32" t="s">
        <v>8</v>
      </c>
      <c r="D1971" s="42">
        <v>988.49</v>
      </c>
      <c r="E1971" s="42">
        <v>49.14</v>
      </c>
      <c r="F1971" s="42">
        <v>0</v>
      </c>
      <c r="G1971" s="42">
        <f t="shared" si="31"/>
        <v>1037.6300000000001</v>
      </c>
    </row>
    <row r="1972" spans="1:7" ht="25.5" x14ac:dyDescent="0.25">
      <c r="A1972" s="34">
        <v>91299</v>
      </c>
      <c r="B1972" s="31" t="s">
        <v>2588</v>
      </c>
      <c r="C1972" s="32" t="s">
        <v>8</v>
      </c>
      <c r="D1972" s="42">
        <v>1386.95</v>
      </c>
      <c r="E1972" s="42">
        <v>68.2</v>
      </c>
      <c r="F1972" s="42">
        <v>0</v>
      </c>
      <c r="G1972" s="42">
        <f t="shared" si="31"/>
        <v>1455.15</v>
      </c>
    </row>
    <row r="1973" spans="1:7" ht="25.5" x14ac:dyDescent="0.25">
      <c r="A1973" s="34">
        <v>91304</v>
      </c>
      <c r="B1973" s="31" t="s">
        <v>2589</v>
      </c>
      <c r="C1973" s="32" t="s">
        <v>8</v>
      </c>
      <c r="D1973" s="42">
        <v>87.46</v>
      </c>
      <c r="E1973" s="42">
        <v>31.86</v>
      </c>
      <c r="F1973" s="42">
        <v>0</v>
      </c>
      <c r="G1973" s="42">
        <f t="shared" si="31"/>
        <v>119.32</v>
      </c>
    </row>
    <row r="1974" spans="1:7" ht="25.5" x14ac:dyDescent="0.25">
      <c r="A1974" s="34">
        <v>91305</v>
      </c>
      <c r="B1974" s="31" t="s">
        <v>2590</v>
      </c>
      <c r="C1974" s="32" t="s">
        <v>8</v>
      </c>
      <c r="D1974" s="42">
        <v>93.83</v>
      </c>
      <c r="E1974" s="42">
        <v>24.39</v>
      </c>
      <c r="F1974" s="42">
        <v>0</v>
      </c>
      <c r="G1974" s="42">
        <f t="shared" si="31"/>
        <v>118.22</v>
      </c>
    </row>
    <row r="1975" spans="1:7" ht="25.5" x14ac:dyDescent="0.25">
      <c r="A1975" s="34">
        <v>91306</v>
      </c>
      <c r="B1975" s="31" t="s">
        <v>2591</v>
      </c>
      <c r="C1975" s="32" t="s">
        <v>8</v>
      </c>
      <c r="D1975" s="42">
        <v>144.91999999999999</v>
      </c>
      <c r="E1975" s="42">
        <v>24.39</v>
      </c>
      <c r="F1975" s="42">
        <v>0</v>
      </c>
      <c r="G1975" s="42">
        <f t="shared" si="31"/>
        <v>169.31</v>
      </c>
    </row>
    <row r="1976" spans="1:7" ht="25.5" x14ac:dyDescent="0.25">
      <c r="A1976" s="34">
        <v>91307</v>
      </c>
      <c r="B1976" s="31" t="s">
        <v>2592</v>
      </c>
      <c r="C1976" s="32" t="s">
        <v>8</v>
      </c>
      <c r="D1976" s="42">
        <v>76.59</v>
      </c>
      <c r="E1976" s="42">
        <v>24.39</v>
      </c>
      <c r="F1976" s="42">
        <v>0</v>
      </c>
      <c r="G1976" s="42">
        <f t="shared" si="31"/>
        <v>100.98</v>
      </c>
    </row>
    <row r="1977" spans="1:7" ht="38.25" x14ac:dyDescent="0.25">
      <c r="A1977" s="34">
        <v>91312</v>
      </c>
      <c r="B1977" s="31" t="s">
        <v>2593</v>
      </c>
      <c r="C1977" s="32" t="s">
        <v>8</v>
      </c>
      <c r="D1977" s="42">
        <v>648.12</v>
      </c>
      <c r="E1977" s="42">
        <v>239.51</v>
      </c>
      <c r="F1977" s="42">
        <v>0</v>
      </c>
      <c r="G1977" s="42">
        <f t="shared" si="31"/>
        <v>887.63</v>
      </c>
    </row>
    <row r="1978" spans="1:7" ht="38.25" x14ac:dyDescent="0.25">
      <c r="A1978" s="34">
        <v>91313</v>
      </c>
      <c r="B1978" s="31" t="s">
        <v>2594</v>
      </c>
      <c r="C1978" s="32" t="s">
        <v>8</v>
      </c>
      <c r="D1978" s="42">
        <v>635.41</v>
      </c>
      <c r="E1978" s="42">
        <v>244.16</v>
      </c>
      <c r="F1978" s="42">
        <v>0</v>
      </c>
      <c r="G1978" s="42">
        <f t="shared" si="31"/>
        <v>879.56999999999994</v>
      </c>
    </row>
    <row r="1979" spans="1:7" ht="38.25" x14ac:dyDescent="0.25">
      <c r="A1979" s="34">
        <v>91314</v>
      </c>
      <c r="B1979" s="31" t="s">
        <v>2595</v>
      </c>
      <c r="C1979" s="32" t="s">
        <v>8</v>
      </c>
      <c r="D1979" s="42">
        <v>667.1</v>
      </c>
      <c r="E1979" s="42">
        <v>256.25</v>
      </c>
      <c r="F1979" s="42">
        <v>0</v>
      </c>
      <c r="G1979" s="42">
        <f t="shared" si="31"/>
        <v>923.35</v>
      </c>
    </row>
    <row r="1980" spans="1:7" ht="38.25" x14ac:dyDescent="0.25">
      <c r="A1980" s="34">
        <v>91315</v>
      </c>
      <c r="B1980" s="31" t="s">
        <v>2596</v>
      </c>
      <c r="C1980" s="32" t="s">
        <v>8</v>
      </c>
      <c r="D1980" s="42">
        <v>741.37</v>
      </c>
      <c r="E1980" s="42">
        <v>260.86</v>
      </c>
      <c r="F1980" s="42">
        <v>0</v>
      </c>
      <c r="G1980" s="42">
        <f t="shared" si="31"/>
        <v>1002.23</v>
      </c>
    </row>
    <row r="1981" spans="1:7" ht="38.25" x14ac:dyDescent="0.25">
      <c r="A1981" s="34">
        <v>91316</v>
      </c>
      <c r="B1981" s="31" t="s">
        <v>2597</v>
      </c>
      <c r="C1981" s="32" t="s">
        <v>8</v>
      </c>
      <c r="D1981" s="42">
        <v>904.87</v>
      </c>
      <c r="E1981" s="42">
        <v>275.26</v>
      </c>
      <c r="F1981" s="42">
        <v>0</v>
      </c>
      <c r="G1981" s="42">
        <f t="shared" si="31"/>
        <v>1180.1300000000001</v>
      </c>
    </row>
    <row r="1982" spans="1:7" ht="38.25" x14ac:dyDescent="0.25">
      <c r="A1982" s="34">
        <v>91317</v>
      </c>
      <c r="B1982" s="31" t="s">
        <v>2598</v>
      </c>
      <c r="C1982" s="32" t="s">
        <v>8</v>
      </c>
      <c r="D1982" s="42">
        <v>968.33</v>
      </c>
      <c r="E1982" s="42">
        <v>281.48</v>
      </c>
      <c r="F1982" s="42">
        <v>0</v>
      </c>
      <c r="G1982" s="42">
        <f t="shared" si="31"/>
        <v>1249.81</v>
      </c>
    </row>
    <row r="1983" spans="1:7" ht="38.25" x14ac:dyDescent="0.25">
      <c r="A1983" s="34">
        <v>91318</v>
      </c>
      <c r="B1983" s="31" t="s">
        <v>2599</v>
      </c>
      <c r="C1983" s="32" t="s">
        <v>8</v>
      </c>
      <c r="D1983" s="42">
        <v>554.28</v>
      </c>
      <c r="E1983" s="42">
        <v>215.13</v>
      </c>
      <c r="F1983" s="42">
        <v>0</v>
      </c>
      <c r="G1983" s="42">
        <f t="shared" si="31"/>
        <v>769.41</v>
      </c>
    </row>
    <row r="1984" spans="1:7" ht="38.25" x14ac:dyDescent="0.25">
      <c r="A1984" s="34">
        <v>91319</v>
      </c>
      <c r="B1984" s="31" t="s">
        <v>2600</v>
      </c>
      <c r="C1984" s="32" t="s">
        <v>8</v>
      </c>
      <c r="D1984" s="42">
        <v>558.83000000000004</v>
      </c>
      <c r="E1984" s="42">
        <v>219.76</v>
      </c>
      <c r="F1984" s="42">
        <v>0</v>
      </c>
      <c r="G1984" s="42">
        <f t="shared" si="31"/>
        <v>778.59</v>
      </c>
    </row>
    <row r="1985" spans="1:7" ht="38.25" x14ac:dyDescent="0.25">
      <c r="A1985" s="34">
        <v>91320</v>
      </c>
      <c r="B1985" s="31" t="s">
        <v>2601</v>
      </c>
      <c r="C1985" s="32" t="s">
        <v>8</v>
      </c>
      <c r="D1985" s="42">
        <v>579.64</v>
      </c>
      <c r="E1985" s="42">
        <v>224.39</v>
      </c>
      <c r="F1985" s="42">
        <v>0</v>
      </c>
      <c r="G1985" s="42">
        <f t="shared" si="31"/>
        <v>804.03</v>
      </c>
    </row>
    <row r="1986" spans="1:7" ht="38.25" x14ac:dyDescent="0.25">
      <c r="A1986" s="34">
        <v>91321</v>
      </c>
      <c r="B1986" s="31" t="s">
        <v>2602</v>
      </c>
      <c r="C1986" s="32" t="s">
        <v>8</v>
      </c>
      <c r="D1986" s="42">
        <v>653.91</v>
      </c>
      <c r="E1986" s="42">
        <v>229</v>
      </c>
      <c r="F1986" s="42">
        <v>0</v>
      </c>
      <c r="G1986" s="42">
        <f t="shared" si="31"/>
        <v>882.91</v>
      </c>
    </row>
    <row r="1987" spans="1:7" ht="38.25" x14ac:dyDescent="0.25">
      <c r="A1987" s="34">
        <v>91322</v>
      </c>
      <c r="B1987" s="31" t="s">
        <v>2603</v>
      </c>
      <c r="C1987" s="32" t="s">
        <v>8</v>
      </c>
      <c r="D1987" s="42">
        <v>817.42</v>
      </c>
      <c r="E1987" s="42">
        <v>243.39</v>
      </c>
      <c r="F1987" s="42">
        <v>0</v>
      </c>
      <c r="G1987" s="42">
        <f t="shared" si="31"/>
        <v>1060.81</v>
      </c>
    </row>
    <row r="1988" spans="1:7" ht="38.25" x14ac:dyDescent="0.25">
      <c r="A1988" s="34">
        <v>91323</v>
      </c>
      <c r="B1988" s="31" t="s">
        <v>2604</v>
      </c>
      <c r="C1988" s="32" t="s">
        <v>8</v>
      </c>
      <c r="D1988" s="42">
        <v>880.87</v>
      </c>
      <c r="E1988" s="42">
        <v>249.62</v>
      </c>
      <c r="F1988" s="42">
        <v>0</v>
      </c>
      <c r="G1988" s="42">
        <f t="shared" si="31"/>
        <v>1130.49</v>
      </c>
    </row>
    <row r="1989" spans="1:7" ht="38.25" x14ac:dyDescent="0.25">
      <c r="A1989" s="34">
        <v>91324</v>
      </c>
      <c r="B1989" s="31" t="s">
        <v>2605</v>
      </c>
      <c r="C1989" s="32" t="s">
        <v>8</v>
      </c>
      <c r="D1989" s="42">
        <v>565</v>
      </c>
      <c r="E1989" s="42">
        <v>215.12</v>
      </c>
      <c r="F1989" s="42">
        <v>0</v>
      </c>
      <c r="G1989" s="42">
        <f t="shared" si="31"/>
        <v>780.12</v>
      </c>
    </row>
    <row r="1990" spans="1:7" ht="38.25" x14ac:dyDescent="0.25">
      <c r="A1990" s="34">
        <v>91325</v>
      </c>
      <c r="B1990" s="31" t="s">
        <v>2606</v>
      </c>
      <c r="C1990" s="32" t="s">
        <v>8</v>
      </c>
      <c r="D1990" s="42">
        <v>570.04</v>
      </c>
      <c r="E1990" s="42">
        <v>219.76</v>
      </c>
      <c r="F1990" s="42">
        <v>0</v>
      </c>
      <c r="G1990" s="42">
        <f t="shared" si="31"/>
        <v>789.8</v>
      </c>
    </row>
    <row r="1991" spans="1:7" ht="38.25" x14ac:dyDescent="0.25">
      <c r="A1991" s="34">
        <v>91326</v>
      </c>
      <c r="B1991" s="31" t="s">
        <v>2607</v>
      </c>
      <c r="C1991" s="32" t="s">
        <v>8</v>
      </c>
      <c r="D1991" s="42">
        <v>623.1</v>
      </c>
      <c r="E1991" s="42">
        <v>224.37</v>
      </c>
      <c r="F1991" s="42">
        <v>0</v>
      </c>
      <c r="G1991" s="42">
        <f t="shared" si="31"/>
        <v>847.47</v>
      </c>
    </row>
    <row r="1992" spans="1:7" ht="38.25" x14ac:dyDescent="0.25">
      <c r="A1992" s="34">
        <v>91327</v>
      </c>
      <c r="B1992" s="31" t="s">
        <v>2608</v>
      </c>
      <c r="C1992" s="32" t="s">
        <v>8</v>
      </c>
      <c r="D1992" s="42">
        <v>663.4</v>
      </c>
      <c r="E1992" s="42">
        <v>229</v>
      </c>
      <c r="F1992" s="42">
        <v>0</v>
      </c>
      <c r="G1992" s="42">
        <f t="shared" si="31"/>
        <v>892.4</v>
      </c>
    </row>
    <row r="1993" spans="1:7" ht="38.25" x14ac:dyDescent="0.25">
      <c r="A1993" s="34">
        <v>91328</v>
      </c>
      <c r="B1993" s="31" t="s">
        <v>2609</v>
      </c>
      <c r="C1993" s="32" t="s">
        <v>8</v>
      </c>
      <c r="D1993" s="42">
        <v>692.73</v>
      </c>
      <c r="E1993" s="42">
        <v>214.77</v>
      </c>
      <c r="F1993" s="42">
        <v>0</v>
      </c>
      <c r="G1993" s="42">
        <f t="shared" si="31"/>
        <v>907.5</v>
      </c>
    </row>
    <row r="1994" spans="1:7" ht="38.25" x14ac:dyDescent="0.25">
      <c r="A1994" s="34">
        <v>91329</v>
      </c>
      <c r="B1994" s="31" t="s">
        <v>2610</v>
      </c>
      <c r="C1994" s="32" t="s">
        <v>8</v>
      </c>
      <c r="D1994" s="42">
        <v>574.26</v>
      </c>
      <c r="E1994" s="42">
        <v>215.12</v>
      </c>
      <c r="F1994" s="42">
        <v>0</v>
      </c>
      <c r="G1994" s="42">
        <f t="shared" si="31"/>
        <v>789.38</v>
      </c>
    </row>
    <row r="1995" spans="1:7" ht="38.25" x14ac:dyDescent="0.25">
      <c r="A1995" s="34">
        <v>91330</v>
      </c>
      <c r="B1995" s="31" t="s">
        <v>2611</v>
      </c>
      <c r="C1995" s="32" t="s">
        <v>8</v>
      </c>
      <c r="D1995" s="42">
        <v>715.16</v>
      </c>
      <c r="E1995" s="42">
        <v>219.4</v>
      </c>
      <c r="F1995" s="42">
        <v>0</v>
      </c>
      <c r="G1995" s="42">
        <f t="shared" si="31"/>
        <v>934.56</v>
      </c>
    </row>
    <row r="1996" spans="1:7" ht="38.25" x14ac:dyDescent="0.25">
      <c r="A1996" s="34">
        <v>91331</v>
      </c>
      <c r="B1996" s="31" t="s">
        <v>2612</v>
      </c>
      <c r="C1996" s="32" t="s">
        <v>8</v>
      </c>
      <c r="D1996" s="42">
        <v>595.94000000000005</v>
      </c>
      <c r="E1996" s="42">
        <v>219.75</v>
      </c>
      <c r="F1996" s="42">
        <v>0</v>
      </c>
      <c r="G1996" s="42">
        <f t="shared" si="31"/>
        <v>815.69</v>
      </c>
    </row>
    <row r="1997" spans="1:7" ht="38.25" x14ac:dyDescent="0.25">
      <c r="A1997" s="34">
        <v>91332</v>
      </c>
      <c r="B1997" s="31" t="s">
        <v>2613</v>
      </c>
      <c r="C1997" s="32" t="s">
        <v>8</v>
      </c>
      <c r="D1997" s="42">
        <v>749.24</v>
      </c>
      <c r="E1997" s="42">
        <v>224.02</v>
      </c>
      <c r="F1997" s="42">
        <v>0</v>
      </c>
      <c r="G1997" s="42">
        <f t="shared" si="31"/>
        <v>973.26</v>
      </c>
    </row>
    <row r="1998" spans="1:7" ht="38.25" x14ac:dyDescent="0.25">
      <c r="A1998" s="34">
        <v>91333</v>
      </c>
      <c r="B1998" s="31" t="s">
        <v>2614</v>
      </c>
      <c r="C1998" s="32" t="s">
        <v>8</v>
      </c>
      <c r="D1998" s="42">
        <v>629.28</v>
      </c>
      <c r="E1998" s="42">
        <v>224.37</v>
      </c>
      <c r="F1998" s="42">
        <v>0</v>
      </c>
      <c r="G1998" s="42">
        <f t="shared" si="31"/>
        <v>853.65</v>
      </c>
    </row>
    <row r="1999" spans="1:7" ht="38.25" x14ac:dyDescent="0.25">
      <c r="A1999" s="34">
        <v>91334</v>
      </c>
      <c r="B1999" s="31" t="s">
        <v>2615</v>
      </c>
      <c r="C1999" s="32" t="s">
        <v>8</v>
      </c>
      <c r="D1999" s="42">
        <v>1379.18</v>
      </c>
      <c r="E1999" s="42">
        <v>223.93</v>
      </c>
      <c r="F1999" s="42">
        <v>0</v>
      </c>
      <c r="G1999" s="42">
        <f t="shared" si="31"/>
        <v>1603.1100000000001</v>
      </c>
    </row>
    <row r="2000" spans="1:7" ht="38.25" x14ac:dyDescent="0.25">
      <c r="A2000" s="34">
        <v>91335</v>
      </c>
      <c r="B2000" s="31" t="s">
        <v>2616</v>
      </c>
      <c r="C2000" s="32" t="s">
        <v>8</v>
      </c>
      <c r="D2000" s="42">
        <v>1259.25</v>
      </c>
      <c r="E2000" s="42">
        <v>224.25</v>
      </c>
      <c r="F2000" s="42">
        <v>0</v>
      </c>
      <c r="G2000" s="42">
        <f t="shared" ref="G2000:G2063" si="32">SUM(D2000:F2000)</f>
        <v>1483.5</v>
      </c>
    </row>
    <row r="2001" spans="1:7" ht="38.25" x14ac:dyDescent="0.25">
      <c r="A2001" s="34">
        <v>91336</v>
      </c>
      <c r="B2001" s="31" t="s">
        <v>2617</v>
      </c>
      <c r="C2001" s="32" t="s">
        <v>8</v>
      </c>
      <c r="D2001" s="42">
        <v>1777.67</v>
      </c>
      <c r="E2001" s="42">
        <v>242.96</v>
      </c>
      <c r="F2001" s="42">
        <v>0</v>
      </c>
      <c r="G2001" s="42">
        <f t="shared" si="32"/>
        <v>2020.63</v>
      </c>
    </row>
    <row r="2002" spans="1:7" ht="38.25" x14ac:dyDescent="0.25">
      <c r="A2002" s="34">
        <v>91337</v>
      </c>
      <c r="B2002" s="31" t="s">
        <v>2618</v>
      </c>
      <c r="C2002" s="32" t="s">
        <v>8</v>
      </c>
      <c r="D2002" s="42">
        <v>1657.74</v>
      </c>
      <c r="E2002" s="42">
        <v>243.28</v>
      </c>
      <c r="F2002" s="42">
        <v>0</v>
      </c>
      <c r="G2002" s="42">
        <f t="shared" si="32"/>
        <v>1901.02</v>
      </c>
    </row>
    <row r="2003" spans="1:7" ht="25.5" x14ac:dyDescent="0.25">
      <c r="A2003" s="34">
        <v>100659</v>
      </c>
      <c r="B2003" s="31" t="s">
        <v>2619</v>
      </c>
      <c r="C2003" s="32" t="s">
        <v>11</v>
      </c>
      <c r="D2003" s="42">
        <v>10.130000000000001</v>
      </c>
      <c r="E2003" s="42">
        <v>2.15</v>
      </c>
      <c r="F2003" s="42">
        <v>0</v>
      </c>
      <c r="G2003" s="42">
        <f t="shared" si="32"/>
        <v>12.280000000000001</v>
      </c>
    </row>
    <row r="2004" spans="1:7" ht="25.5" x14ac:dyDescent="0.25">
      <c r="A2004" s="34">
        <v>100660</v>
      </c>
      <c r="B2004" s="31" t="s">
        <v>2620</v>
      </c>
      <c r="C2004" s="32" t="s">
        <v>11</v>
      </c>
      <c r="D2004" s="42">
        <v>6.41</v>
      </c>
      <c r="E2004" s="42">
        <v>2.16</v>
      </c>
      <c r="F2004" s="42">
        <v>0</v>
      </c>
      <c r="G2004" s="42">
        <f t="shared" si="32"/>
        <v>8.57</v>
      </c>
    </row>
    <row r="2005" spans="1:7" ht="38.25" x14ac:dyDescent="0.25">
      <c r="A2005" s="34">
        <v>100675</v>
      </c>
      <c r="B2005" s="31" t="s">
        <v>2621</v>
      </c>
      <c r="C2005" s="32" t="s">
        <v>8</v>
      </c>
      <c r="D2005" s="42">
        <v>882.11</v>
      </c>
      <c r="E2005" s="42">
        <v>21.67</v>
      </c>
      <c r="F2005" s="42">
        <v>0</v>
      </c>
      <c r="G2005" s="42">
        <f t="shared" si="32"/>
        <v>903.78</v>
      </c>
    </row>
    <row r="2006" spans="1:7" x14ac:dyDescent="0.25">
      <c r="A2006" s="34">
        <v>100676</v>
      </c>
      <c r="B2006" s="31" t="s">
        <v>2622</v>
      </c>
      <c r="C2006" s="32" t="s">
        <v>8</v>
      </c>
      <c r="D2006" s="42">
        <v>145.49</v>
      </c>
      <c r="E2006" s="42">
        <v>69.23</v>
      </c>
      <c r="F2006" s="42">
        <v>0</v>
      </c>
      <c r="G2006" s="42">
        <f t="shared" si="32"/>
        <v>214.72000000000003</v>
      </c>
    </row>
    <row r="2007" spans="1:7" ht="38.25" x14ac:dyDescent="0.25">
      <c r="A2007" s="34">
        <v>100678</v>
      </c>
      <c r="B2007" s="31" t="s">
        <v>2623</v>
      </c>
      <c r="C2007" s="32" t="s">
        <v>8</v>
      </c>
      <c r="D2007" s="42">
        <v>828.4</v>
      </c>
      <c r="E2007" s="42">
        <v>239.15</v>
      </c>
      <c r="F2007" s="42">
        <v>0</v>
      </c>
      <c r="G2007" s="42">
        <f t="shared" si="32"/>
        <v>1067.55</v>
      </c>
    </row>
    <row r="2008" spans="1:7" ht="38.25" x14ac:dyDescent="0.25">
      <c r="A2008" s="34">
        <v>100679</v>
      </c>
      <c r="B2008" s="31" t="s">
        <v>2624</v>
      </c>
      <c r="C2008" s="32" t="s">
        <v>8</v>
      </c>
      <c r="D2008" s="42">
        <v>658.83</v>
      </c>
      <c r="E2008" s="42">
        <v>239.51</v>
      </c>
      <c r="F2008" s="42">
        <v>0</v>
      </c>
      <c r="G2008" s="42">
        <f t="shared" si="32"/>
        <v>898.34</v>
      </c>
    </row>
    <row r="2009" spans="1:7" ht="38.25" x14ac:dyDescent="0.25">
      <c r="A2009" s="34">
        <v>100680</v>
      </c>
      <c r="B2009" s="31" t="s">
        <v>2625</v>
      </c>
      <c r="C2009" s="32" t="s">
        <v>8</v>
      </c>
      <c r="D2009" s="42">
        <v>834.19</v>
      </c>
      <c r="E2009" s="42">
        <v>243.79</v>
      </c>
      <c r="F2009" s="42">
        <v>0</v>
      </c>
      <c r="G2009" s="42">
        <f t="shared" si="32"/>
        <v>1077.98</v>
      </c>
    </row>
    <row r="2010" spans="1:7" ht="38.25" x14ac:dyDescent="0.25">
      <c r="A2010" s="34">
        <v>100681</v>
      </c>
      <c r="B2010" s="31" t="s">
        <v>2626</v>
      </c>
      <c r="C2010" s="32" t="s">
        <v>8</v>
      </c>
      <c r="D2010" s="42">
        <v>860.09</v>
      </c>
      <c r="E2010" s="42">
        <v>243.78</v>
      </c>
      <c r="F2010" s="42">
        <v>0</v>
      </c>
      <c r="G2010" s="42">
        <f t="shared" si="32"/>
        <v>1103.8700000000001</v>
      </c>
    </row>
    <row r="2011" spans="1:7" ht="38.25" x14ac:dyDescent="0.25">
      <c r="A2011" s="34">
        <v>100682</v>
      </c>
      <c r="B2011" s="31" t="s">
        <v>2627</v>
      </c>
      <c r="C2011" s="32" t="s">
        <v>8</v>
      </c>
      <c r="D2011" s="42">
        <v>672.53</v>
      </c>
      <c r="E2011" s="42">
        <v>244.14</v>
      </c>
      <c r="F2011" s="42">
        <v>0</v>
      </c>
      <c r="G2011" s="42">
        <f t="shared" si="32"/>
        <v>916.67</v>
      </c>
    </row>
    <row r="2012" spans="1:7" ht="38.25" x14ac:dyDescent="0.25">
      <c r="A2012" s="34">
        <v>100683</v>
      </c>
      <c r="B2012" s="31" t="s">
        <v>2628</v>
      </c>
      <c r="C2012" s="32" t="s">
        <v>8</v>
      </c>
      <c r="D2012" s="42">
        <v>904.79</v>
      </c>
      <c r="E2012" s="42">
        <v>255.87</v>
      </c>
      <c r="F2012" s="42">
        <v>0</v>
      </c>
      <c r="G2012" s="42">
        <f t="shared" si="32"/>
        <v>1160.6599999999999</v>
      </c>
    </row>
    <row r="2013" spans="1:7" ht="38.25" x14ac:dyDescent="0.25">
      <c r="A2013" s="34">
        <v>100684</v>
      </c>
      <c r="B2013" s="31" t="s">
        <v>2629</v>
      </c>
      <c r="C2013" s="32" t="s">
        <v>8</v>
      </c>
      <c r="D2013" s="42">
        <v>710.55</v>
      </c>
      <c r="E2013" s="42">
        <v>256.24</v>
      </c>
      <c r="F2013" s="42">
        <v>0</v>
      </c>
      <c r="G2013" s="42">
        <f t="shared" si="32"/>
        <v>966.79</v>
      </c>
    </row>
    <row r="2014" spans="1:7" ht="38.25" x14ac:dyDescent="0.25">
      <c r="A2014" s="34">
        <v>100685</v>
      </c>
      <c r="B2014" s="31" t="s">
        <v>2630</v>
      </c>
      <c r="C2014" s="32" t="s">
        <v>8</v>
      </c>
      <c r="D2014" s="42">
        <v>945.83</v>
      </c>
      <c r="E2014" s="42">
        <v>260.5</v>
      </c>
      <c r="F2014" s="42">
        <v>0</v>
      </c>
      <c r="G2014" s="42">
        <f t="shared" si="32"/>
        <v>1206.33</v>
      </c>
    </row>
    <row r="2015" spans="1:7" ht="38.25" x14ac:dyDescent="0.25">
      <c r="A2015" s="34">
        <v>100686</v>
      </c>
      <c r="B2015" s="31" t="s">
        <v>2631</v>
      </c>
      <c r="C2015" s="32" t="s">
        <v>8</v>
      </c>
      <c r="D2015" s="42">
        <v>750.86</v>
      </c>
      <c r="E2015" s="42">
        <v>260.86</v>
      </c>
      <c r="F2015" s="42">
        <v>0</v>
      </c>
      <c r="G2015" s="42">
        <f t="shared" si="32"/>
        <v>1011.72</v>
      </c>
    </row>
    <row r="2016" spans="1:7" ht="38.25" x14ac:dyDescent="0.25">
      <c r="A2016" s="34">
        <v>100687</v>
      </c>
      <c r="B2016" s="31" t="s">
        <v>2632</v>
      </c>
      <c r="C2016" s="32" t="s">
        <v>8</v>
      </c>
      <c r="D2016" s="42">
        <v>837.67</v>
      </c>
      <c r="E2016" s="42">
        <v>239.14</v>
      </c>
      <c r="F2016" s="42">
        <v>0</v>
      </c>
      <c r="G2016" s="42">
        <f t="shared" si="32"/>
        <v>1076.81</v>
      </c>
    </row>
    <row r="2017" spans="1:7" ht="38.25" x14ac:dyDescent="0.25">
      <c r="A2017" s="34">
        <v>100688</v>
      </c>
      <c r="B2017" s="31" t="s">
        <v>2633</v>
      </c>
      <c r="C2017" s="32" t="s">
        <v>8</v>
      </c>
      <c r="D2017" s="42">
        <v>668.09</v>
      </c>
      <c r="E2017" s="42">
        <v>239.51</v>
      </c>
      <c r="F2017" s="42">
        <v>0</v>
      </c>
      <c r="G2017" s="42">
        <f t="shared" si="32"/>
        <v>907.6</v>
      </c>
    </row>
    <row r="2018" spans="1:7" ht="38.25" x14ac:dyDescent="0.25">
      <c r="A2018" s="34">
        <v>100689</v>
      </c>
      <c r="B2018" s="31" t="s">
        <v>2634</v>
      </c>
      <c r="C2018" s="32" t="s">
        <v>8</v>
      </c>
      <c r="D2018" s="42">
        <v>910.97</v>
      </c>
      <c r="E2018" s="42">
        <v>255.87</v>
      </c>
      <c r="F2018" s="42">
        <v>0</v>
      </c>
      <c r="G2018" s="42">
        <f t="shared" si="32"/>
        <v>1166.8400000000001</v>
      </c>
    </row>
    <row r="2019" spans="1:7" ht="38.25" x14ac:dyDescent="0.25">
      <c r="A2019" s="34">
        <v>100690</v>
      </c>
      <c r="B2019" s="31" t="s">
        <v>2635</v>
      </c>
      <c r="C2019" s="32" t="s">
        <v>8</v>
      </c>
      <c r="D2019" s="42">
        <v>716.73</v>
      </c>
      <c r="E2019" s="42">
        <v>256.24</v>
      </c>
      <c r="F2019" s="42">
        <v>0</v>
      </c>
      <c r="G2019" s="42">
        <f t="shared" si="32"/>
        <v>972.97</v>
      </c>
    </row>
    <row r="2020" spans="1:7" ht="38.25" x14ac:dyDescent="0.25">
      <c r="A2020" s="34">
        <v>100691</v>
      </c>
      <c r="B2020" s="31" t="s">
        <v>2636</v>
      </c>
      <c r="C2020" s="32" t="s">
        <v>8</v>
      </c>
      <c r="D2020" s="42">
        <v>1540.9</v>
      </c>
      <c r="E2020" s="42">
        <v>255.79</v>
      </c>
      <c r="F2020" s="42">
        <v>0</v>
      </c>
      <c r="G2020" s="42">
        <f t="shared" si="32"/>
        <v>1796.69</v>
      </c>
    </row>
    <row r="2021" spans="1:7" ht="38.25" x14ac:dyDescent="0.25">
      <c r="A2021" s="34">
        <v>100692</v>
      </c>
      <c r="B2021" s="31" t="s">
        <v>2637</v>
      </c>
      <c r="C2021" s="32" t="s">
        <v>8</v>
      </c>
      <c r="D2021" s="42">
        <v>1346.7</v>
      </c>
      <c r="E2021" s="42">
        <v>256.12</v>
      </c>
      <c r="F2021" s="42">
        <v>0</v>
      </c>
      <c r="G2021" s="42">
        <f t="shared" si="32"/>
        <v>1602.8200000000002</v>
      </c>
    </row>
    <row r="2022" spans="1:7" ht="38.25" x14ac:dyDescent="0.25">
      <c r="A2022" s="34">
        <v>100693</v>
      </c>
      <c r="B2022" s="31" t="s">
        <v>2638</v>
      </c>
      <c r="C2022" s="32" t="s">
        <v>8</v>
      </c>
      <c r="D2022" s="42">
        <v>1939.39</v>
      </c>
      <c r="E2022" s="42">
        <v>274.82</v>
      </c>
      <c r="F2022" s="42">
        <v>0</v>
      </c>
      <c r="G2022" s="42">
        <f t="shared" si="32"/>
        <v>2214.21</v>
      </c>
    </row>
    <row r="2023" spans="1:7" ht="38.25" x14ac:dyDescent="0.25">
      <c r="A2023" s="34">
        <v>100694</v>
      </c>
      <c r="B2023" s="31" t="s">
        <v>2639</v>
      </c>
      <c r="C2023" s="32" t="s">
        <v>8</v>
      </c>
      <c r="D2023" s="42">
        <v>1745.19</v>
      </c>
      <c r="E2023" s="42">
        <v>275.14999999999998</v>
      </c>
      <c r="F2023" s="42">
        <v>0</v>
      </c>
      <c r="G2023" s="42">
        <f t="shared" si="32"/>
        <v>2020.3400000000001</v>
      </c>
    </row>
    <row r="2024" spans="1:7" ht="25.5" x14ac:dyDescent="0.25">
      <c r="A2024" s="34">
        <v>100695</v>
      </c>
      <c r="B2024" s="31" t="s">
        <v>2640</v>
      </c>
      <c r="C2024" s="32" t="s">
        <v>8</v>
      </c>
      <c r="D2024" s="42">
        <v>19.71</v>
      </c>
      <c r="E2024" s="42">
        <v>50.58</v>
      </c>
      <c r="F2024" s="42">
        <v>0</v>
      </c>
      <c r="G2024" s="42">
        <f t="shared" si="32"/>
        <v>70.289999999999992</v>
      </c>
    </row>
    <row r="2025" spans="1:7" ht="25.5" x14ac:dyDescent="0.25">
      <c r="A2025" s="34">
        <v>100696</v>
      </c>
      <c r="B2025" s="31" t="s">
        <v>2641</v>
      </c>
      <c r="C2025" s="32" t="s">
        <v>8</v>
      </c>
      <c r="D2025" s="42">
        <v>21.87</v>
      </c>
      <c r="E2025" s="42">
        <v>56.39</v>
      </c>
      <c r="F2025" s="42">
        <v>0</v>
      </c>
      <c r="G2025" s="42">
        <f t="shared" si="32"/>
        <v>78.260000000000005</v>
      </c>
    </row>
    <row r="2026" spans="1:7" ht="25.5" x14ac:dyDescent="0.25">
      <c r="A2026" s="34">
        <v>100697</v>
      </c>
      <c r="B2026" s="31" t="s">
        <v>2642</v>
      </c>
      <c r="C2026" s="32" t="s">
        <v>8</v>
      </c>
      <c r="D2026" s="42">
        <v>24.03</v>
      </c>
      <c r="E2026" s="42">
        <v>62.23</v>
      </c>
      <c r="F2026" s="42">
        <v>0</v>
      </c>
      <c r="G2026" s="42">
        <f t="shared" si="32"/>
        <v>86.259999999999991</v>
      </c>
    </row>
    <row r="2027" spans="1:7" ht="25.5" x14ac:dyDescent="0.25">
      <c r="A2027" s="34">
        <v>100698</v>
      </c>
      <c r="B2027" s="31" t="s">
        <v>2643</v>
      </c>
      <c r="C2027" s="32" t="s">
        <v>8</v>
      </c>
      <c r="D2027" s="42">
        <v>26.19</v>
      </c>
      <c r="E2027" s="42">
        <v>68.06</v>
      </c>
      <c r="F2027" s="42">
        <v>0</v>
      </c>
      <c r="G2027" s="42">
        <f t="shared" si="32"/>
        <v>94.25</v>
      </c>
    </row>
    <row r="2028" spans="1:7" ht="25.5" x14ac:dyDescent="0.25">
      <c r="A2028" s="34">
        <v>100699</v>
      </c>
      <c r="B2028" s="31" t="s">
        <v>2644</v>
      </c>
      <c r="C2028" s="32" t="s">
        <v>8</v>
      </c>
      <c r="D2028" s="42">
        <v>30.95</v>
      </c>
      <c r="E2028" s="42">
        <v>81.27</v>
      </c>
      <c r="F2028" s="42">
        <v>0</v>
      </c>
      <c r="G2028" s="42">
        <f t="shared" si="32"/>
        <v>112.22</v>
      </c>
    </row>
    <row r="2029" spans="1:7" ht="25.5" x14ac:dyDescent="0.25">
      <c r="A2029" s="34">
        <v>100700</v>
      </c>
      <c r="B2029" s="31" t="s">
        <v>2645</v>
      </c>
      <c r="C2029" s="32" t="s">
        <v>8</v>
      </c>
      <c r="D2029" s="42">
        <v>703.59</v>
      </c>
      <c r="E2029" s="42">
        <v>160.16</v>
      </c>
      <c r="F2029" s="42">
        <v>0</v>
      </c>
      <c r="G2029" s="42">
        <f t="shared" si="32"/>
        <v>863.75</v>
      </c>
    </row>
    <row r="2030" spans="1:7" ht="38.25" x14ac:dyDescent="0.25">
      <c r="A2030" s="34">
        <v>100712</v>
      </c>
      <c r="B2030" s="31" t="s">
        <v>2646</v>
      </c>
      <c r="C2030" s="32" t="s">
        <v>8</v>
      </c>
      <c r="D2030" s="42">
        <v>646.63</v>
      </c>
      <c r="E2030" s="42">
        <v>244.15</v>
      </c>
      <c r="F2030" s="42">
        <v>0</v>
      </c>
      <c r="G2030" s="42">
        <f t="shared" si="32"/>
        <v>890.78</v>
      </c>
    </row>
    <row r="2031" spans="1:7" ht="38.25" x14ac:dyDescent="0.25">
      <c r="A2031" s="34">
        <v>100665</v>
      </c>
      <c r="B2031" s="31" t="s">
        <v>2647</v>
      </c>
      <c r="C2031" s="32" t="s">
        <v>16</v>
      </c>
      <c r="D2031" s="42">
        <v>624.12</v>
      </c>
      <c r="E2031" s="42">
        <v>55.09</v>
      </c>
      <c r="F2031" s="42">
        <v>0</v>
      </c>
      <c r="G2031" s="42">
        <f t="shared" si="32"/>
        <v>679.21</v>
      </c>
    </row>
    <row r="2032" spans="1:7" ht="38.25" x14ac:dyDescent="0.25">
      <c r="A2032" s="34">
        <v>100666</v>
      </c>
      <c r="B2032" s="31" t="s">
        <v>2648</v>
      </c>
      <c r="C2032" s="32" t="s">
        <v>16</v>
      </c>
      <c r="D2032" s="42">
        <v>494.9</v>
      </c>
      <c r="E2032" s="42">
        <v>55.09</v>
      </c>
      <c r="F2032" s="42">
        <v>0</v>
      </c>
      <c r="G2032" s="42">
        <f t="shared" si="32"/>
        <v>549.99</v>
      </c>
    </row>
    <row r="2033" spans="1:7" ht="38.25" x14ac:dyDescent="0.25">
      <c r="A2033" s="34">
        <v>100667</v>
      </c>
      <c r="B2033" s="31" t="s">
        <v>2649</v>
      </c>
      <c r="C2033" s="32" t="s">
        <v>16</v>
      </c>
      <c r="D2033" s="42">
        <v>806.79</v>
      </c>
      <c r="E2033" s="42">
        <v>55.09</v>
      </c>
      <c r="F2033" s="42">
        <v>0</v>
      </c>
      <c r="G2033" s="42">
        <f t="shared" si="32"/>
        <v>861.88</v>
      </c>
    </row>
    <row r="2034" spans="1:7" ht="38.25" x14ac:dyDescent="0.25">
      <c r="A2034" s="34">
        <v>100668</v>
      </c>
      <c r="B2034" s="31" t="s">
        <v>2650</v>
      </c>
      <c r="C2034" s="32" t="s">
        <v>16</v>
      </c>
      <c r="D2034" s="42">
        <v>997.62</v>
      </c>
      <c r="E2034" s="42">
        <v>123.95</v>
      </c>
      <c r="F2034" s="42">
        <v>0</v>
      </c>
      <c r="G2034" s="42">
        <f t="shared" si="32"/>
        <v>1121.57</v>
      </c>
    </row>
    <row r="2035" spans="1:7" ht="38.25" x14ac:dyDescent="0.25">
      <c r="A2035" s="34">
        <v>100669</v>
      </c>
      <c r="B2035" s="31" t="s">
        <v>2651</v>
      </c>
      <c r="C2035" s="32" t="s">
        <v>16</v>
      </c>
      <c r="D2035" s="42">
        <v>569.01</v>
      </c>
      <c r="E2035" s="42">
        <v>79.34</v>
      </c>
      <c r="F2035" s="42">
        <v>0</v>
      </c>
      <c r="G2035" s="42">
        <f t="shared" si="32"/>
        <v>648.35</v>
      </c>
    </row>
    <row r="2036" spans="1:7" ht="38.25" x14ac:dyDescent="0.25">
      <c r="A2036" s="34">
        <v>100670</v>
      </c>
      <c r="B2036" s="31" t="s">
        <v>2652</v>
      </c>
      <c r="C2036" s="32" t="s">
        <v>16</v>
      </c>
      <c r="D2036" s="42">
        <v>775.59</v>
      </c>
      <c r="E2036" s="42">
        <v>61.22</v>
      </c>
      <c r="F2036" s="42">
        <v>0</v>
      </c>
      <c r="G2036" s="42">
        <f t="shared" si="32"/>
        <v>836.81000000000006</v>
      </c>
    </row>
    <row r="2037" spans="1:7" ht="38.25" x14ac:dyDescent="0.25">
      <c r="A2037" s="34">
        <v>100671</v>
      </c>
      <c r="B2037" s="31" t="s">
        <v>2653</v>
      </c>
      <c r="C2037" s="32" t="s">
        <v>16</v>
      </c>
      <c r="D2037" s="42">
        <v>961.43</v>
      </c>
      <c r="E2037" s="42">
        <v>61.22</v>
      </c>
      <c r="F2037" s="42">
        <v>0</v>
      </c>
      <c r="G2037" s="42">
        <f t="shared" si="32"/>
        <v>1022.65</v>
      </c>
    </row>
    <row r="2038" spans="1:7" ht="38.25" x14ac:dyDescent="0.25">
      <c r="A2038" s="34">
        <v>100672</v>
      </c>
      <c r="B2038" s="31" t="s">
        <v>2654</v>
      </c>
      <c r="C2038" s="32" t="s">
        <v>16</v>
      </c>
      <c r="D2038" s="42">
        <v>622.65</v>
      </c>
      <c r="E2038" s="42">
        <v>61.22</v>
      </c>
      <c r="F2038" s="42">
        <v>0</v>
      </c>
      <c r="G2038" s="42">
        <f t="shared" si="32"/>
        <v>683.87</v>
      </c>
    </row>
    <row r="2039" spans="1:7" x14ac:dyDescent="0.25">
      <c r="A2039" s="34">
        <v>100701</v>
      </c>
      <c r="B2039" s="31" t="s">
        <v>2655</v>
      </c>
      <c r="C2039" s="32" t="s">
        <v>16</v>
      </c>
      <c r="D2039" s="42">
        <v>1475.53</v>
      </c>
      <c r="E2039" s="42">
        <v>17.07</v>
      </c>
      <c r="F2039" s="42">
        <v>0</v>
      </c>
      <c r="G2039" s="42">
        <f t="shared" si="32"/>
        <v>1492.6</v>
      </c>
    </row>
    <row r="2040" spans="1:7" ht="38.25" x14ac:dyDescent="0.25">
      <c r="A2040" s="34">
        <v>94559</v>
      </c>
      <c r="B2040" s="31" t="s">
        <v>2656</v>
      </c>
      <c r="C2040" s="32" t="s">
        <v>16</v>
      </c>
      <c r="D2040" s="42">
        <v>699.89</v>
      </c>
      <c r="E2040" s="42">
        <v>156.08000000000001</v>
      </c>
      <c r="F2040" s="42">
        <v>0</v>
      </c>
      <c r="G2040" s="42">
        <f t="shared" si="32"/>
        <v>855.97</v>
      </c>
    </row>
    <row r="2041" spans="1:7" ht="38.25" x14ac:dyDescent="0.25">
      <c r="A2041" s="34">
        <v>94562</v>
      </c>
      <c r="B2041" s="31" t="s">
        <v>2657</v>
      </c>
      <c r="C2041" s="32" t="s">
        <v>16</v>
      </c>
      <c r="D2041" s="42">
        <v>731.36</v>
      </c>
      <c r="E2041" s="42">
        <v>71.25</v>
      </c>
      <c r="F2041" s="42">
        <v>0</v>
      </c>
      <c r="G2041" s="42">
        <f t="shared" si="32"/>
        <v>802.61</v>
      </c>
    </row>
    <row r="2042" spans="1:7" x14ac:dyDescent="0.25">
      <c r="A2042" s="34">
        <v>94587</v>
      </c>
      <c r="B2042" s="31" t="s">
        <v>2658</v>
      </c>
      <c r="C2042" s="32" t="s">
        <v>11</v>
      </c>
      <c r="D2042" s="42">
        <v>52.68</v>
      </c>
      <c r="E2042" s="42">
        <v>22.3</v>
      </c>
      <c r="F2042" s="42">
        <v>0</v>
      </c>
      <c r="G2042" s="42">
        <f t="shared" si="32"/>
        <v>74.98</v>
      </c>
    </row>
    <row r="2043" spans="1:7" x14ac:dyDescent="0.25">
      <c r="A2043" s="34">
        <v>94588</v>
      </c>
      <c r="B2043" s="31" t="s">
        <v>2659</v>
      </c>
      <c r="C2043" s="32" t="s">
        <v>11</v>
      </c>
      <c r="D2043" s="42">
        <v>53.44</v>
      </c>
      <c r="E2043" s="42">
        <v>11.59</v>
      </c>
      <c r="F2043" s="42">
        <v>0</v>
      </c>
      <c r="G2043" s="42">
        <f t="shared" si="32"/>
        <v>65.03</v>
      </c>
    </row>
    <row r="2044" spans="1:7" ht="38.25" x14ac:dyDescent="0.25">
      <c r="A2044" s="34">
        <v>99837</v>
      </c>
      <c r="B2044" s="31" t="s">
        <v>10615</v>
      </c>
      <c r="C2044" s="32" t="s">
        <v>11</v>
      </c>
      <c r="D2044" s="42">
        <v>439.21</v>
      </c>
      <c r="E2044" s="42">
        <v>219.3</v>
      </c>
      <c r="F2044" s="42">
        <v>0</v>
      </c>
      <c r="G2044" s="42">
        <f t="shared" si="32"/>
        <v>658.51</v>
      </c>
    </row>
    <row r="2045" spans="1:7" ht="38.25" x14ac:dyDescent="0.25">
      <c r="A2045" s="34">
        <v>99839</v>
      </c>
      <c r="B2045" s="31" t="s">
        <v>10616</v>
      </c>
      <c r="C2045" s="32" t="s">
        <v>11</v>
      </c>
      <c r="D2045" s="42">
        <v>318.08</v>
      </c>
      <c r="E2045" s="42">
        <v>230.05</v>
      </c>
      <c r="F2045" s="42">
        <v>0</v>
      </c>
      <c r="G2045" s="42">
        <f t="shared" si="32"/>
        <v>548.13</v>
      </c>
    </row>
    <row r="2046" spans="1:7" ht="25.5" x14ac:dyDescent="0.25">
      <c r="A2046" s="34">
        <v>99841</v>
      </c>
      <c r="B2046" s="31" t="s">
        <v>10617</v>
      </c>
      <c r="C2046" s="32" t="s">
        <v>11</v>
      </c>
      <c r="D2046" s="42">
        <v>996.38</v>
      </c>
      <c r="E2046" s="42">
        <v>133.43</v>
      </c>
      <c r="F2046" s="42">
        <v>0</v>
      </c>
      <c r="G2046" s="42">
        <f t="shared" si="32"/>
        <v>1129.81</v>
      </c>
    </row>
    <row r="2047" spans="1:7" x14ac:dyDescent="0.25">
      <c r="A2047" s="34">
        <v>99855</v>
      </c>
      <c r="B2047" s="31" t="s">
        <v>10618</v>
      </c>
      <c r="C2047" s="32" t="s">
        <v>11</v>
      </c>
      <c r="D2047" s="42">
        <v>81.09</v>
      </c>
      <c r="E2047" s="42">
        <v>37.72</v>
      </c>
      <c r="F2047" s="42">
        <v>0</v>
      </c>
      <c r="G2047" s="42">
        <f t="shared" si="32"/>
        <v>118.81</v>
      </c>
    </row>
    <row r="2048" spans="1:7" x14ac:dyDescent="0.25">
      <c r="A2048" s="34">
        <v>99857</v>
      </c>
      <c r="B2048" s="31" t="s">
        <v>10619</v>
      </c>
      <c r="C2048" s="32" t="s">
        <v>11</v>
      </c>
      <c r="D2048" s="42">
        <v>49.09</v>
      </c>
      <c r="E2048" s="42">
        <v>52.97</v>
      </c>
      <c r="F2048" s="42">
        <v>0</v>
      </c>
      <c r="G2048" s="42">
        <f t="shared" si="32"/>
        <v>102.06</v>
      </c>
    </row>
    <row r="2049" spans="1:7" ht="25.5" x14ac:dyDescent="0.25">
      <c r="A2049" s="34">
        <v>99861</v>
      </c>
      <c r="B2049" s="31" t="s">
        <v>2660</v>
      </c>
      <c r="C2049" s="32" t="s">
        <v>16</v>
      </c>
      <c r="D2049" s="42">
        <v>352.04</v>
      </c>
      <c r="E2049" s="42">
        <v>338.68</v>
      </c>
      <c r="F2049" s="42">
        <v>0</v>
      </c>
      <c r="G2049" s="42">
        <f t="shared" si="32"/>
        <v>690.72</v>
      </c>
    </row>
    <row r="2050" spans="1:7" x14ac:dyDescent="0.25">
      <c r="A2050" s="34">
        <v>99862</v>
      </c>
      <c r="B2050" s="31" t="s">
        <v>2661</v>
      </c>
      <c r="C2050" s="32" t="s">
        <v>16</v>
      </c>
      <c r="D2050" s="42">
        <v>332.65</v>
      </c>
      <c r="E2050" s="42">
        <v>351.75</v>
      </c>
      <c r="F2050" s="42">
        <v>0</v>
      </c>
      <c r="G2050" s="42">
        <f t="shared" si="32"/>
        <v>684.4</v>
      </c>
    </row>
    <row r="2051" spans="1:7" x14ac:dyDescent="0.25">
      <c r="A2051" s="34">
        <v>90838</v>
      </c>
      <c r="B2051" s="31" t="s">
        <v>2662</v>
      </c>
      <c r="C2051" s="32" t="s">
        <v>8</v>
      </c>
      <c r="D2051" s="42">
        <v>3518.9</v>
      </c>
      <c r="E2051" s="42">
        <v>121.94</v>
      </c>
      <c r="F2051" s="42">
        <v>0</v>
      </c>
      <c r="G2051" s="42">
        <f t="shared" si="32"/>
        <v>3640.84</v>
      </c>
    </row>
    <row r="2052" spans="1:7" ht="25.5" x14ac:dyDescent="0.25">
      <c r="A2052" s="34">
        <v>91338</v>
      </c>
      <c r="B2052" s="31" t="s">
        <v>2663</v>
      </c>
      <c r="C2052" s="32" t="s">
        <v>16</v>
      </c>
      <c r="D2052" s="42">
        <v>1467.47</v>
      </c>
      <c r="E2052" s="42">
        <v>11.87</v>
      </c>
      <c r="F2052" s="42">
        <v>0</v>
      </c>
      <c r="G2052" s="42">
        <f t="shared" si="32"/>
        <v>1479.34</v>
      </c>
    </row>
    <row r="2053" spans="1:7" ht="25.5" x14ac:dyDescent="0.25">
      <c r="A2053" s="34">
        <v>91341</v>
      </c>
      <c r="B2053" s="31" t="s">
        <v>2664</v>
      </c>
      <c r="C2053" s="32" t="s">
        <v>16</v>
      </c>
      <c r="D2053" s="42">
        <v>1138.6099999999999</v>
      </c>
      <c r="E2053" s="42">
        <v>12.75</v>
      </c>
      <c r="F2053" s="42">
        <v>0</v>
      </c>
      <c r="G2053" s="42">
        <f t="shared" si="32"/>
        <v>1151.3599999999999</v>
      </c>
    </row>
    <row r="2054" spans="1:7" ht="25.5" x14ac:dyDescent="0.25">
      <c r="A2054" s="34">
        <v>94805</v>
      </c>
      <c r="B2054" s="31" t="s">
        <v>2665</v>
      </c>
      <c r="C2054" s="32" t="s">
        <v>8</v>
      </c>
      <c r="D2054" s="42">
        <v>1389.5</v>
      </c>
      <c r="E2054" s="42">
        <v>21.72</v>
      </c>
      <c r="F2054" s="42">
        <v>0</v>
      </c>
      <c r="G2054" s="42">
        <f t="shared" si="32"/>
        <v>1411.22</v>
      </c>
    </row>
    <row r="2055" spans="1:7" ht="25.5" x14ac:dyDescent="0.25">
      <c r="A2055" s="34">
        <v>94806</v>
      </c>
      <c r="B2055" s="31" t="s">
        <v>2666</v>
      </c>
      <c r="C2055" s="32" t="s">
        <v>8</v>
      </c>
      <c r="D2055" s="42">
        <v>1631.39</v>
      </c>
      <c r="E2055" s="42">
        <v>30.68</v>
      </c>
      <c r="F2055" s="42">
        <v>0</v>
      </c>
      <c r="G2055" s="42">
        <f t="shared" si="32"/>
        <v>1662.0700000000002</v>
      </c>
    </row>
    <row r="2056" spans="1:7" ht="25.5" x14ac:dyDescent="0.25">
      <c r="A2056" s="34">
        <v>94807</v>
      </c>
      <c r="B2056" s="31" t="s">
        <v>2667</v>
      </c>
      <c r="C2056" s="32" t="s">
        <v>8</v>
      </c>
      <c r="D2056" s="42">
        <v>1469.56</v>
      </c>
      <c r="E2056" s="42">
        <v>32.299999999999997</v>
      </c>
      <c r="F2056" s="42">
        <v>0</v>
      </c>
      <c r="G2056" s="42">
        <f t="shared" si="32"/>
        <v>1501.86</v>
      </c>
    </row>
    <row r="2057" spans="1:7" ht="25.5" x14ac:dyDescent="0.25">
      <c r="A2057" s="34">
        <v>100702</v>
      </c>
      <c r="B2057" s="31" t="s">
        <v>2668</v>
      </c>
      <c r="C2057" s="32" t="s">
        <v>16</v>
      </c>
      <c r="D2057" s="42">
        <v>810.83</v>
      </c>
      <c r="E2057" s="42">
        <v>9.4</v>
      </c>
      <c r="F2057" s="42">
        <v>0</v>
      </c>
      <c r="G2057" s="42">
        <f t="shared" si="32"/>
        <v>820.23</v>
      </c>
    </row>
    <row r="2058" spans="1:7" x14ac:dyDescent="0.25">
      <c r="A2058" s="34">
        <v>102188</v>
      </c>
      <c r="B2058" s="31" t="s">
        <v>2669</v>
      </c>
      <c r="C2058" s="32" t="s">
        <v>8</v>
      </c>
      <c r="D2058" s="42">
        <v>970.68</v>
      </c>
      <c r="E2058" s="42">
        <v>75.959999999999994</v>
      </c>
      <c r="F2058" s="42">
        <v>0</v>
      </c>
      <c r="G2058" s="42">
        <f t="shared" si="32"/>
        <v>1046.6399999999999</v>
      </c>
    </row>
    <row r="2059" spans="1:7" ht="38.25" x14ac:dyDescent="0.25">
      <c r="A2059" s="34">
        <v>102189</v>
      </c>
      <c r="B2059" s="31" t="s">
        <v>2670</v>
      </c>
      <c r="C2059" s="32" t="s">
        <v>8</v>
      </c>
      <c r="D2059" s="42">
        <v>205.99</v>
      </c>
      <c r="E2059" s="42">
        <v>84.32</v>
      </c>
      <c r="F2059" s="42">
        <v>0</v>
      </c>
      <c r="G2059" s="42">
        <f t="shared" si="32"/>
        <v>290.31</v>
      </c>
    </row>
    <row r="2060" spans="1:7" x14ac:dyDescent="0.25">
      <c r="A2060" s="34">
        <v>100703</v>
      </c>
      <c r="B2060" s="31" t="s">
        <v>2671</v>
      </c>
      <c r="C2060" s="32" t="s">
        <v>8</v>
      </c>
      <c r="D2060" s="42">
        <v>24.09</v>
      </c>
      <c r="E2060" s="42">
        <v>10.56</v>
      </c>
      <c r="F2060" s="42">
        <v>0</v>
      </c>
      <c r="G2060" s="42">
        <f t="shared" si="32"/>
        <v>34.65</v>
      </c>
    </row>
    <row r="2061" spans="1:7" ht="25.5" x14ac:dyDescent="0.25">
      <c r="A2061" s="34">
        <v>100704</v>
      </c>
      <c r="B2061" s="31" t="s">
        <v>2672</v>
      </c>
      <c r="C2061" s="32" t="s">
        <v>8</v>
      </c>
      <c r="D2061" s="42">
        <v>55.36</v>
      </c>
      <c r="E2061" s="42">
        <v>16.86</v>
      </c>
      <c r="F2061" s="42">
        <v>0</v>
      </c>
      <c r="G2061" s="42">
        <f t="shared" si="32"/>
        <v>72.22</v>
      </c>
    </row>
    <row r="2062" spans="1:7" x14ac:dyDescent="0.25">
      <c r="A2062" s="34">
        <v>100705</v>
      </c>
      <c r="B2062" s="31" t="s">
        <v>2673</v>
      </c>
      <c r="C2062" s="32" t="s">
        <v>8</v>
      </c>
      <c r="D2062" s="42">
        <v>56.33</v>
      </c>
      <c r="E2062" s="42">
        <v>29.06</v>
      </c>
      <c r="F2062" s="42">
        <v>0</v>
      </c>
      <c r="G2062" s="42">
        <f t="shared" si="32"/>
        <v>85.39</v>
      </c>
    </row>
    <row r="2063" spans="1:7" x14ac:dyDescent="0.25">
      <c r="A2063" s="34">
        <v>100706</v>
      </c>
      <c r="B2063" s="31" t="s">
        <v>2674</v>
      </c>
      <c r="C2063" s="32" t="s">
        <v>8</v>
      </c>
      <c r="D2063" s="42">
        <v>41.18</v>
      </c>
      <c r="E2063" s="42">
        <v>37.700000000000003</v>
      </c>
      <c r="F2063" s="42">
        <v>0</v>
      </c>
      <c r="G2063" s="42">
        <f t="shared" si="32"/>
        <v>78.88</v>
      </c>
    </row>
    <row r="2064" spans="1:7" x14ac:dyDescent="0.25">
      <c r="A2064" s="34">
        <v>100707</v>
      </c>
      <c r="B2064" s="31" t="s">
        <v>2675</v>
      </c>
      <c r="C2064" s="32" t="s">
        <v>8</v>
      </c>
      <c r="D2064" s="42">
        <v>117.01</v>
      </c>
      <c r="E2064" s="42">
        <v>35.79</v>
      </c>
      <c r="F2064" s="42">
        <v>0</v>
      </c>
      <c r="G2064" s="42">
        <f t="shared" ref="G2064:G2127" si="33">SUM(D2064:F2064)</f>
        <v>152.80000000000001</v>
      </c>
    </row>
    <row r="2065" spans="1:7" x14ac:dyDescent="0.25">
      <c r="A2065" s="34">
        <v>100708</v>
      </c>
      <c r="B2065" s="31" t="s">
        <v>2676</v>
      </c>
      <c r="C2065" s="32" t="s">
        <v>8</v>
      </c>
      <c r="D2065" s="42">
        <v>150.44999999999999</v>
      </c>
      <c r="E2065" s="42">
        <v>39.700000000000003</v>
      </c>
      <c r="F2065" s="42">
        <v>0</v>
      </c>
      <c r="G2065" s="42">
        <f t="shared" si="33"/>
        <v>190.14999999999998</v>
      </c>
    </row>
    <row r="2066" spans="1:7" ht="25.5" x14ac:dyDescent="0.25">
      <c r="A2066" s="34">
        <v>100709</v>
      </c>
      <c r="B2066" s="31" t="s">
        <v>2677</v>
      </c>
      <c r="C2066" s="32" t="s">
        <v>8</v>
      </c>
      <c r="D2066" s="42">
        <v>24.75</v>
      </c>
      <c r="E2066" s="42">
        <v>29.14</v>
      </c>
      <c r="F2066" s="42">
        <v>0</v>
      </c>
      <c r="G2066" s="42">
        <f t="shared" si="33"/>
        <v>53.89</v>
      </c>
    </row>
    <row r="2067" spans="1:7" x14ac:dyDescent="0.25">
      <c r="A2067" s="34">
        <v>100710</v>
      </c>
      <c r="B2067" s="31" t="s">
        <v>2678</v>
      </c>
      <c r="C2067" s="32" t="s">
        <v>8</v>
      </c>
      <c r="D2067" s="42">
        <v>89.32</v>
      </c>
      <c r="E2067" s="42">
        <v>38.85</v>
      </c>
      <c r="F2067" s="42">
        <v>0</v>
      </c>
      <c r="G2067" s="42">
        <f t="shared" si="33"/>
        <v>128.16999999999999</v>
      </c>
    </row>
    <row r="2068" spans="1:7" ht="25.5" x14ac:dyDescent="0.25">
      <c r="A2068" s="34">
        <v>102151</v>
      </c>
      <c r="B2068" s="31" t="s">
        <v>2679</v>
      </c>
      <c r="C2068" s="32" t="s">
        <v>16</v>
      </c>
      <c r="D2068" s="42">
        <v>145.69</v>
      </c>
      <c r="E2068" s="42">
        <v>26.98</v>
      </c>
      <c r="F2068" s="42">
        <v>0</v>
      </c>
      <c r="G2068" s="42">
        <f t="shared" si="33"/>
        <v>172.67</v>
      </c>
    </row>
    <row r="2069" spans="1:7" x14ac:dyDescent="0.25">
      <c r="A2069" s="34">
        <v>102152</v>
      </c>
      <c r="B2069" s="31" t="s">
        <v>2680</v>
      </c>
      <c r="C2069" s="32" t="s">
        <v>16</v>
      </c>
      <c r="D2069" s="42">
        <v>163.19</v>
      </c>
      <c r="E2069" s="42">
        <v>26.98</v>
      </c>
      <c r="F2069" s="42">
        <v>0</v>
      </c>
      <c r="G2069" s="42">
        <f t="shared" si="33"/>
        <v>190.17</v>
      </c>
    </row>
    <row r="2070" spans="1:7" ht="25.5" x14ac:dyDescent="0.25">
      <c r="A2070" s="34">
        <v>102153</v>
      </c>
      <c r="B2070" s="31" t="s">
        <v>2681</v>
      </c>
      <c r="C2070" s="32" t="s">
        <v>16</v>
      </c>
      <c r="D2070" s="42">
        <v>209.85</v>
      </c>
      <c r="E2070" s="42">
        <v>26.98</v>
      </c>
      <c r="F2070" s="42">
        <v>0</v>
      </c>
      <c r="G2070" s="42">
        <f t="shared" si="33"/>
        <v>236.82999999999998</v>
      </c>
    </row>
    <row r="2071" spans="1:7" ht="25.5" x14ac:dyDescent="0.25">
      <c r="A2071" s="34">
        <v>102154</v>
      </c>
      <c r="B2071" s="31" t="s">
        <v>2682</v>
      </c>
      <c r="C2071" s="32" t="s">
        <v>16</v>
      </c>
      <c r="D2071" s="42">
        <v>182.09</v>
      </c>
      <c r="E2071" s="42">
        <v>21.55</v>
      </c>
      <c r="F2071" s="42">
        <v>0</v>
      </c>
      <c r="G2071" s="42">
        <f t="shared" si="33"/>
        <v>203.64000000000001</v>
      </c>
    </row>
    <row r="2072" spans="1:7" ht="25.5" x14ac:dyDescent="0.25">
      <c r="A2072" s="34">
        <v>102155</v>
      </c>
      <c r="B2072" s="31" t="s">
        <v>2683</v>
      </c>
      <c r="C2072" s="32" t="s">
        <v>16</v>
      </c>
      <c r="D2072" s="42">
        <v>220.26</v>
      </c>
      <c r="E2072" s="42">
        <v>21.55</v>
      </c>
      <c r="F2072" s="42">
        <v>0</v>
      </c>
      <c r="G2072" s="42">
        <f t="shared" si="33"/>
        <v>241.81</v>
      </c>
    </row>
    <row r="2073" spans="1:7" ht="25.5" x14ac:dyDescent="0.25">
      <c r="A2073" s="34">
        <v>102156</v>
      </c>
      <c r="B2073" s="31" t="s">
        <v>2684</v>
      </c>
      <c r="C2073" s="32" t="s">
        <v>16</v>
      </c>
      <c r="D2073" s="42">
        <v>212.77</v>
      </c>
      <c r="E2073" s="42">
        <v>16.45</v>
      </c>
      <c r="F2073" s="42">
        <v>0</v>
      </c>
      <c r="G2073" s="42">
        <f t="shared" si="33"/>
        <v>229.22</v>
      </c>
    </row>
    <row r="2074" spans="1:7" ht="25.5" x14ac:dyDescent="0.25">
      <c r="A2074" s="34">
        <v>102157</v>
      </c>
      <c r="B2074" s="31" t="s">
        <v>2685</v>
      </c>
      <c r="C2074" s="32" t="s">
        <v>16</v>
      </c>
      <c r="D2074" s="42">
        <v>294.44</v>
      </c>
      <c r="E2074" s="42">
        <v>16.45</v>
      </c>
      <c r="F2074" s="42">
        <v>0</v>
      </c>
      <c r="G2074" s="42">
        <f t="shared" si="33"/>
        <v>310.89</v>
      </c>
    </row>
    <row r="2075" spans="1:7" ht="25.5" x14ac:dyDescent="0.25">
      <c r="A2075" s="34">
        <v>102158</v>
      </c>
      <c r="B2075" s="31" t="s">
        <v>2686</v>
      </c>
      <c r="C2075" s="32" t="s">
        <v>16</v>
      </c>
      <c r="D2075" s="42">
        <v>300.04000000000002</v>
      </c>
      <c r="E2075" s="42">
        <v>12.22</v>
      </c>
      <c r="F2075" s="42">
        <v>0</v>
      </c>
      <c r="G2075" s="42">
        <f t="shared" si="33"/>
        <v>312.26000000000005</v>
      </c>
    </row>
    <row r="2076" spans="1:7" ht="25.5" x14ac:dyDescent="0.25">
      <c r="A2076" s="34">
        <v>102159</v>
      </c>
      <c r="B2076" s="31" t="s">
        <v>2687</v>
      </c>
      <c r="C2076" s="32" t="s">
        <v>16</v>
      </c>
      <c r="D2076" s="42">
        <v>359.36</v>
      </c>
      <c r="E2076" s="42">
        <v>10.73</v>
      </c>
      <c r="F2076" s="42">
        <v>0</v>
      </c>
      <c r="G2076" s="42">
        <f t="shared" si="33"/>
        <v>370.09000000000003</v>
      </c>
    </row>
    <row r="2077" spans="1:7" ht="25.5" x14ac:dyDescent="0.25">
      <c r="A2077" s="34">
        <v>102160</v>
      </c>
      <c r="B2077" s="31" t="s">
        <v>2688</v>
      </c>
      <c r="C2077" s="32" t="s">
        <v>16</v>
      </c>
      <c r="D2077" s="42">
        <v>139.85</v>
      </c>
      <c r="E2077" s="42">
        <v>26.98</v>
      </c>
      <c r="F2077" s="42">
        <v>0</v>
      </c>
      <c r="G2077" s="42">
        <f t="shared" si="33"/>
        <v>166.82999999999998</v>
      </c>
    </row>
    <row r="2078" spans="1:7" ht="25.5" x14ac:dyDescent="0.25">
      <c r="A2078" s="34">
        <v>102161</v>
      </c>
      <c r="B2078" s="31" t="s">
        <v>10620</v>
      </c>
      <c r="C2078" s="32" t="s">
        <v>16</v>
      </c>
      <c r="D2078" s="42">
        <v>331.93</v>
      </c>
      <c r="E2078" s="42">
        <v>32.700000000000003</v>
      </c>
      <c r="F2078" s="42">
        <v>0</v>
      </c>
      <c r="G2078" s="42">
        <f t="shared" si="33"/>
        <v>364.63</v>
      </c>
    </row>
    <row r="2079" spans="1:7" ht="25.5" x14ac:dyDescent="0.25">
      <c r="A2079" s="34">
        <v>102162</v>
      </c>
      <c r="B2079" s="31" t="s">
        <v>10621</v>
      </c>
      <c r="C2079" s="32" t="s">
        <v>16</v>
      </c>
      <c r="D2079" s="42">
        <v>349.43</v>
      </c>
      <c r="E2079" s="42">
        <v>32.700000000000003</v>
      </c>
      <c r="F2079" s="42">
        <v>0</v>
      </c>
      <c r="G2079" s="42">
        <f t="shared" si="33"/>
        <v>382.13</v>
      </c>
    </row>
    <row r="2080" spans="1:7" ht="25.5" x14ac:dyDescent="0.25">
      <c r="A2080" s="34">
        <v>102163</v>
      </c>
      <c r="B2080" s="31" t="s">
        <v>10622</v>
      </c>
      <c r="C2080" s="32" t="s">
        <v>16</v>
      </c>
      <c r="D2080" s="42">
        <v>396.09</v>
      </c>
      <c r="E2080" s="42">
        <v>32.700000000000003</v>
      </c>
      <c r="F2080" s="42">
        <v>0</v>
      </c>
      <c r="G2080" s="42">
        <f t="shared" si="33"/>
        <v>428.78999999999996</v>
      </c>
    </row>
    <row r="2081" spans="1:7" ht="25.5" x14ac:dyDescent="0.25">
      <c r="A2081" s="34">
        <v>102164</v>
      </c>
      <c r="B2081" s="31" t="s">
        <v>10623</v>
      </c>
      <c r="C2081" s="32" t="s">
        <v>16</v>
      </c>
      <c r="D2081" s="42">
        <v>334.14</v>
      </c>
      <c r="E2081" s="42">
        <v>26.18</v>
      </c>
      <c r="F2081" s="42">
        <v>0</v>
      </c>
      <c r="G2081" s="42">
        <f t="shared" si="33"/>
        <v>360.32</v>
      </c>
    </row>
    <row r="2082" spans="1:7" ht="25.5" x14ac:dyDescent="0.25">
      <c r="A2082" s="34">
        <v>102165</v>
      </c>
      <c r="B2082" s="31" t="s">
        <v>10624</v>
      </c>
      <c r="C2082" s="32" t="s">
        <v>16</v>
      </c>
      <c r="D2082" s="42">
        <v>372.31</v>
      </c>
      <c r="E2082" s="42">
        <v>26.18</v>
      </c>
      <c r="F2082" s="42">
        <v>0</v>
      </c>
      <c r="G2082" s="42">
        <f t="shared" si="33"/>
        <v>398.49</v>
      </c>
    </row>
    <row r="2083" spans="1:7" ht="25.5" x14ac:dyDescent="0.25">
      <c r="A2083" s="34">
        <v>102166</v>
      </c>
      <c r="B2083" s="31" t="s">
        <v>10625</v>
      </c>
      <c r="C2083" s="32" t="s">
        <v>16</v>
      </c>
      <c r="D2083" s="42">
        <v>330.54</v>
      </c>
      <c r="E2083" s="42">
        <v>20.010000000000002</v>
      </c>
      <c r="F2083" s="42">
        <v>0</v>
      </c>
      <c r="G2083" s="42">
        <f t="shared" si="33"/>
        <v>350.55</v>
      </c>
    </row>
    <row r="2084" spans="1:7" ht="25.5" x14ac:dyDescent="0.25">
      <c r="A2084" s="34">
        <v>102167</v>
      </c>
      <c r="B2084" s="31" t="s">
        <v>10626</v>
      </c>
      <c r="C2084" s="32" t="s">
        <v>16</v>
      </c>
      <c r="D2084" s="42">
        <v>412.21</v>
      </c>
      <c r="E2084" s="42">
        <v>20.010000000000002</v>
      </c>
      <c r="F2084" s="42">
        <v>0</v>
      </c>
      <c r="G2084" s="42">
        <f t="shared" si="33"/>
        <v>432.21999999999997</v>
      </c>
    </row>
    <row r="2085" spans="1:7" ht="25.5" x14ac:dyDescent="0.25">
      <c r="A2085" s="34">
        <v>102168</v>
      </c>
      <c r="B2085" s="31" t="s">
        <v>10627</v>
      </c>
      <c r="C2085" s="32" t="s">
        <v>16</v>
      </c>
      <c r="D2085" s="42">
        <v>387.35</v>
      </c>
      <c r="E2085" s="42">
        <v>14.85</v>
      </c>
      <c r="F2085" s="42">
        <v>0</v>
      </c>
      <c r="G2085" s="42">
        <f t="shared" si="33"/>
        <v>402.20000000000005</v>
      </c>
    </row>
    <row r="2086" spans="1:7" ht="25.5" x14ac:dyDescent="0.25">
      <c r="A2086" s="34">
        <v>102169</v>
      </c>
      <c r="B2086" s="31" t="s">
        <v>10628</v>
      </c>
      <c r="C2086" s="32" t="s">
        <v>16</v>
      </c>
      <c r="D2086" s="42">
        <v>435.39</v>
      </c>
      <c r="E2086" s="42">
        <v>13.02</v>
      </c>
      <c r="F2086" s="42">
        <v>0</v>
      </c>
      <c r="G2086" s="42">
        <f t="shared" si="33"/>
        <v>448.40999999999997</v>
      </c>
    </row>
    <row r="2087" spans="1:7" ht="25.5" x14ac:dyDescent="0.25">
      <c r="A2087" s="34">
        <v>102170</v>
      </c>
      <c r="B2087" s="31" t="s">
        <v>10629</v>
      </c>
      <c r="C2087" s="32" t="s">
        <v>16</v>
      </c>
      <c r="D2087" s="42">
        <v>326.08999999999997</v>
      </c>
      <c r="E2087" s="42">
        <v>32.700000000000003</v>
      </c>
      <c r="F2087" s="42">
        <v>0</v>
      </c>
      <c r="G2087" s="42">
        <f t="shared" si="33"/>
        <v>358.78999999999996</v>
      </c>
    </row>
    <row r="2088" spans="1:7" ht="25.5" x14ac:dyDescent="0.25">
      <c r="A2088" s="34">
        <v>102171</v>
      </c>
      <c r="B2088" s="31" t="s">
        <v>10630</v>
      </c>
      <c r="C2088" s="32" t="s">
        <v>16</v>
      </c>
      <c r="D2088" s="42">
        <v>520.80999999999995</v>
      </c>
      <c r="E2088" s="42">
        <v>26.18</v>
      </c>
      <c r="F2088" s="42">
        <v>0</v>
      </c>
      <c r="G2088" s="42">
        <f t="shared" si="33"/>
        <v>546.9899999999999</v>
      </c>
    </row>
    <row r="2089" spans="1:7" ht="25.5" x14ac:dyDescent="0.25">
      <c r="A2089" s="34">
        <v>102172</v>
      </c>
      <c r="B2089" s="31" t="s">
        <v>10631</v>
      </c>
      <c r="C2089" s="32" t="s">
        <v>16</v>
      </c>
      <c r="D2089" s="42">
        <v>493.87</v>
      </c>
      <c r="E2089" s="42">
        <v>20.010000000000002</v>
      </c>
      <c r="F2089" s="42">
        <v>0</v>
      </c>
      <c r="G2089" s="42">
        <f t="shared" si="33"/>
        <v>513.88</v>
      </c>
    </row>
    <row r="2090" spans="1:7" x14ac:dyDescent="0.25">
      <c r="A2090" s="34">
        <v>102176</v>
      </c>
      <c r="B2090" s="31" t="s">
        <v>10632</v>
      </c>
      <c r="C2090" s="32" t="s">
        <v>16</v>
      </c>
      <c r="D2090" s="42">
        <v>832.92</v>
      </c>
      <c r="E2090" s="42">
        <v>69.599999999999994</v>
      </c>
      <c r="F2090" s="42">
        <v>0</v>
      </c>
      <c r="G2090" s="42">
        <f t="shared" si="33"/>
        <v>902.52</v>
      </c>
    </row>
    <row r="2091" spans="1:7" x14ac:dyDescent="0.25">
      <c r="A2091" s="34">
        <v>102177</v>
      </c>
      <c r="B2091" s="31" t="s">
        <v>10633</v>
      </c>
      <c r="C2091" s="32" t="s">
        <v>16</v>
      </c>
      <c r="D2091" s="42">
        <v>1659.3</v>
      </c>
      <c r="E2091" s="42">
        <v>63.31</v>
      </c>
      <c r="F2091" s="42">
        <v>0</v>
      </c>
      <c r="G2091" s="42">
        <f t="shared" si="33"/>
        <v>1722.61</v>
      </c>
    </row>
    <row r="2092" spans="1:7" x14ac:dyDescent="0.25">
      <c r="A2092" s="34">
        <v>102178</v>
      </c>
      <c r="B2092" s="31" t="s">
        <v>10634</v>
      </c>
      <c r="C2092" s="32" t="s">
        <v>16</v>
      </c>
      <c r="D2092" s="42">
        <v>1901.04</v>
      </c>
      <c r="E2092" s="42">
        <v>57.99</v>
      </c>
      <c r="F2092" s="42">
        <v>0</v>
      </c>
      <c r="G2092" s="42">
        <f t="shared" si="33"/>
        <v>1959.03</v>
      </c>
    </row>
    <row r="2093" spans="1:7" x14ac:dyDescent="0.25">
      <c r="A2093" s="34">
        <v>102179</v>
      </c>
      <c r="B2093" s="31" t="s">
        <v>10635</v>
      </c>
      <c r="C2093" s="32" t="s">
        <v>16</v>
      </c>
      <c r="D2093" s="42">
        <v>342.27</v>
      </c>
      <c r="E2093" s="42">
        <v>66.28</v>
      </c>
      <c r="F2093" s="42">
        <v>0</v>
      </c>
      <c r="G2093" s="42">
        <f t="shared" si="33"/>
        <v>408.54999999999995</v>
      </c>
    </row>
    <row r="2094" spans="1:7" x14ac:dyDescent="0.25">
      <c r="A2094" s="34">
        <v>102180</v>
      </c>
      <c r="B2094" s="31" t="s">
        <v>10636</v>
      </c>
      <c r="C2094" s="32" t="s">
        <v>16</v>
      </c>
      <c r="D2094" s="42">
        <v>411.48</v>
      </c>
      <c r="E2094" s="42">
        <v>63.14</v>
      </c>
      <c r="F2094" s="42">
        <v>0</v>
      </c>
      <c r="G2094" s="42">
        <f t="shared" si="33"/>
        <v>474.62</v>
      </c>
    </row>
    <row r="2095" spans="1:7" x14ac:dyDescent="0.25">
      <c r="A2095" s="34">
        <v>102181</v>
      </c>
      <c r="B2095" s="31" t="s">
        <v>10637</v>
      </c>
      <c r="C2095" s="32" t="s">
        <v>16</v>
      </c>
      <c r="D2095" s="42">
        <v>504.07</v>
      </c>
      <c r="E2095" s="42">
        <v>59.23</v>
      </c>
      <c r="F2095" s="42">
        <v>0</v>
      </c>
      <c r="G2095" s="42">
        <f t="shared" si="33"/>
        <v>563.29999999999995</v>
      </c>
    </row>
    <row r="2096" spans="1:7" ht="25.5" x14ac:dyDescent="0.25">
      <c r="A2096" s="34">
        <v>102182</v>
      </c>
      <c r="B2096" s="31" t="s">
        <v>2689</v>
      </c>
      <c r="C2096" s="32" t="s">
        <v>8</v>
      </c>
      <c r="D2096" s="42">
        <v>1092.72</v>
      </c>
      <c r="E2096" s="42">
        <v>80.25</v>
      </c>
      <c r="F2096" s="42">
        <v>0</v>
      </c>
      <c r="G2096" s="42">
        <f t="shared" si="33"/>
        <v>1172.97</v>
      </c>
    </row>
    <row r="2097" spans="1:7" ht="25.5" x14ac:dyDescent="0.25">
      <c r="A2097" s="34">
        <v>102183</v>
      </c>
      <c r="B2097" s="31" t="s">
        <v>2690</v>
      </c>
      <c r="C2097" s="32" t="s">
        <v>8</v>
      </c>
      <c r="D2097" s="42">
        <v>2189.4699999999998</v>
      </c>
      <c r="E2097" s="42">
        <v>171.37</v>
      </c>
      <c r="F2097" s="42">
        <v>0</v>
      </c>
      <c r="G2097" s="42">
        <f t="shared" si="33"/>
        <v>2360.8399999999997</v>
      </c>
    </row>
    <row r="2098" spans="1:7" ht="25.5" x14ac:dyDescent="0.25">
      <c r="A2098" s="34">
        <v>102184</v>
      </c>
      <c r="B2098" s="31" t="s">
        <v>2691</v>
      </c>
      <c r="C2098" s="32" t="s">
        <v>8</v>
      </c>
      <c r="D2098" s="42">
        <v>2055.96</v>
      </c>
      <c r="E2098" s="42">
        <v>135.93</v>
      </c>
      <c r="F2098" s="42">
        <v>0</v>
      </c>
      <c r="G2098" s="42">
        <f t="shared" si="33"/>
        <v>2191.89</v>
      </c>
    </row>
    <row r="2099" spans="1:7" ht="25.5" x14ac:dyDescent="0.25">
      <c r="A2099" s="34">
        <v>102185</v>
      </c>
      <c r="B2099" s="31" t="s">
        <v>2692</v>
      </c>
      <c r="C2099" s="32" t="s">
        <v>8</v>
      </c>
      <c r="D2099" s="42">
        <v>4115.79</v>
      </c>
      <c r="E2099" s="42">
        <v>282.49</v>
      </c>
      <c r="F2099" s="42">
        <v>0</v>
      </c>
      <c r="G2099" s="42">
        <f t="shared" si="33"/>
        <v>4398.28</v>
      </c>
    </row>
    <row r="2100" spans="1:7" x14ac:dyDescent="0.25">
      <c r="A2100" s="34">
        <v>102190</v>
      </c>
      <c r="B2100" s="31" t="s">
        <v>2693</v>
      </c>
      <c r="C2100" s="32" t="s">
        <v>16</v>
      </c>
      <c r="D2100" s="42">
        <v>6.1</v>
      </c>
      <c r="E2100" s="42">
        <v>16.809999999999999</v>
      </c>
      <c r="F2100" s="42">
        <v>0</v>
      </c>
      <c r="G2100" s="42">
        <f t="shared" si="33"/>
        <v>22.909999999999997</v>
      </c>
    </row>
    <row r="2101" spans="1:7" x14ac:dyDescent="0.25">
      <c r="A2101" s="34">
        <v>102191</v>
      </c>
      <c r="B2101" s="31" t="s">
        <v>2694</v>
      </c>
      <c r="C2101" s="32" t="s">
        <v>16</v>
      </c>
      <c r="D2101" s="42">
        <v>7.42</v>
      </c>
      <c r="E2101" s="42">
        <v>20.41</v>
      </c>
      <c r="F2101" s="42">
        <v>0</v>
      </c>
      <c r="G2101" s="42">
        <f t="shared" si="33"/>
        <v>27.83</v>
      </c>
    </row>
    <row r="2102" spans="1:7" x14ac:dyDescent="0.25">
      <c r="A2102" s="34">
        <v>102192</v>
      </c>
      <c r="B2102" s="31" t="s">
        <v>2695</v>
      </c>
      <c r="C2102" s="32" t="s">
        <v>16</v>
      </c>
      <c r="D2102" s="42">
        <v>5.3</v>
      </c>
      <c r="E2102" s="42">
        <v>14.58</v>
      </c>
      <c r="F2102" s="42">
        <v>0</v>
      </c>
      <c r="G2102" s="42">
        <f t="shared" si="33"/>
        <v>19.88</v>
      </c>
    </row>
    <row r="2103" spans="1:7" ht="25.5" x14ac:dyDescent="0.25">
      <c r="A2103" s="34">
        <v>94569</v>
      </c>
      <c r="B2103" s="31" t="s">
        <v>2696</v>
      </c>
      <c r="C2103" s="32" t="s">
        <v>16</v>
      </c>
      <c r="D2103" s="42">
        <v>1149.72</v>
      </c>
      <c r="E2103" s="42">
        <v>56.97</v>
      </c>
      <c r="F2103" s="42">
        <v>0</v>
      </c>
      <c r="G2103" s="42">
        <f t="shared" si="33"/>
        <v>1206.69</v>
      </c>
    </row>
    <row r="2104" spans="1:7" ht="38.25" x14ac:dyDescent="0.25">
      <c r="A2104" s="34">
        <v>94570</v>
      </c>
      <c r="B2104" s="31" t="s">
        <v>2697</v>
      </c>
      <c r="C2104" s="32" t="s">
        <v>16</v>
      </c>
      <c r="D2104" s="42">
        <v>617.82000000000005</v>
      </c>
      <c r="E2104" s="42">
        <v>17.3</v>
      </c>
      <c r="F2104" s="42">
        <v>0</v>
      </c>
      <c r="G2104" s="42">
        <f t="shared" si="33"/>
        <v>635.12</v>
      </c>
    </row>
    <row r="2105" spans="1:7" ht="38.25" x14ac:dyDescent="0.25">
      <c r="A2105" s="34">
        <v>94572</v>
      </c>
      <c r="B2105" s="31" t="s">
        <v>2698</v>
      </c>
      <c r="C2105" s="32" t="s">
        <v>16</v>
      </c>
      <c r="D2105" s="42">
        <v>889.05</v>
      </c>
      <c r="E2105" s="42">
        <v>23.24</v>
      </c>
      <c r="F2105" s="42">
        <v>0</v>
      </c>
      <c r="G2105" s="42">
        <f t="shared" si="33"/>
        <v>912.29</v>
      </c>
    </row>
    <row r="2106" spans="1:7" ht="38.25" x14ac:dyDescent="0.25">
      <c r="A2106" s="34">
        <v>94573</v>
      </c>
      <c r="B2106" s="31" t="s">
        <v>2699</v>
      </c>
      <c r="C2106" s="32" t="s">
        <v>16</v>
      </c>
      <c r="D2106" s="42">
        <v>699.03</v>
      </c>
      <c r="E2106" s="42">
        <v>32.03</v>
      </c>
      <c r="F2106" s="42">
        <v>0</v>
      </c>
      <c r="G2106" s="42">
        <f t="shared" si="33"/>
        <v>731.06</v>
      </c>
    </row>
    <row r="2107" spans="1:7" ht="38.25" x14ac:dyDescent="0.25">
      <c r="A2107" s="34">
        <v>94580</v>
      </c>
      <c r="B2107" s="31" t="s">
        <v>2700</v>
      </c>
      <c r="C2107" s="32" t="s">
        <v>16</v>
      </c>
      <c r="D2107" s="42">
        <v>975.5</v>
      </c>
      <c r="E2107" s="42">
        <v>37.369999999999997</v>
      </c>
      <c r="F2107" s="42">
        <v>0</v>
      </c>
      <c r="G2107" s="42">
        <f t="shared" si="33"/>
        <v>1012.87</v>
      </c>
    </row>
    <row r="2108" spans="1:7" x14ac:dyDescent="0.25">
      <c r="A2108" s="34">
        <v>94589</v>
      </c>
      <c r="B2108" s="31" t="s">
        <v>2701</v>
      </c>
      <c r="C2108" s="32" t="s">
        <v>11</v>
      </c>
      <c r="D2108" s="42">
        <v>18.760000000000002</v>
      </c>
      <c r="E2108" s="42">
        <v>11.91</v>
      </c>
      <c r="F2108" s="42">
        <v>0</v>
      </c>
      <c r="G2108" s="42">
        <f t="shared" si="33"/>
        <v>30.67</v>
      </c>
    </row>
    <row r="2109" spans="1:7" x14ac:dyDescent="0.25">
      <c r="A2109" s="34">
        <v>94590</v>
      </c>
      <c r="B2109" s="31" t="s">
        <v>2702</v>
      </c>
      <c r="C2109" s="32" t="s">
        <v>11</v>
      </c>
      <c r="D2109" s="42">
        <v>20.9</v>
      </c>
      <c r="E2109" s="42">
        <v>5.07</v>
      </c>
      <c r="F2109" s="42">
        <v>0</v>
      </c>
      <c r="G2109" s="42">
        <f t="shared" si="33"/>
        <v>25.97</v>
      </c>
    </row>
    <row r="2110" spans="1:7" ht="25.5" x14ac:dyDescent="0.25">
      <c r="A2110" s="34">
        <v>100674</v>
      </c>
      <c r="B2110" s="31" t="s">
        <v>2703</v>
      </c>
      <c r="C2110" s="32" t="s">
        <v>16</v>
      </c>
      <c r="D2110" s="42">
        <v>1326.05</v>
      </c>
      <c r="E2110" s="42">
        <v>24.02</v>
      </c>
      <c r="F2110" s="42">
        <v>0</v>
      </c>
      <c r="G2110" s="42">
        <f t="shared" si="33"/>
        <v>1350.07</v>
      </c>
    </row>
    <row r="2111" spans="1:7" ht="25.5" x14ac:dyDescent="0.25">
      <c r="A2111" s="34">
        <v>101096</v>
      </c>
      <c r="B2111" s="31" t="s">
        <v>2704</v>
      </c>
      <c r="C2111" s="32" t="s">
        <v>14</v>
      </c>
      <c r="D2111" s="42">
        <v>692.11</v>
      </c>
      <c r="E2111" s="42">
        <v>540.13</v>
      </c>
      <c r="F2111" s="42">
        <v>8.8800000000000008</v>
      </c>
      <c r="G2111" s="42">
        <f t="shared" si="33"/>
        <v>1241.1200000000001</v>
      </c>
    </row>
    <row r="2112" spans="1:7" ht="25.5" x14ac:dyDescent="0.25">
      <c r="A2112" s="34">
        <v>101097</v>
      </c>
      <c r="B2112" s="31" t="s">
        <v>2705</v>
      </c>
      <c r="C2112" s="32" t="s">
        <v>14</v>
      </c>
      <c r="D2112" s="42">
        <v>677.32</v>
      </c>
      <c r="E2112" s="42">
        <v>483.66</v>
      </c>
      <c r="F2112" s="42">
        <v>8.83</v>
      </c>
      <c r="G2112" s="42">
        <f t="shared" si="33"/>
        <v>1169.81</v>
      </c>
    </row>
    <row r="2113" spans="1:7" ht="25.5" x14ac:dyDescent="0.25">
      <c r="A2113" s="34">
        <v>101098</v>
      </c>
      <c r="B2113" s="31" t="s">
        <v>2706</v>
      </c>
      <c r="C2113" s="32" t="s">
        <v>14</v>
      </c>
      <c r="D2113" s="42">
        <v>664.83</v>
      </c>
      <c r="E2113" s="42">
        <v>404.83</v>
      </c>
      <c r="F2113" s="42">
        <v>8.75</v>
      </c>
      <c r="G2113" s="42">
        <f t="shared" si="33"/>
        <v>1078.4100000000001</v>
      </c>
    </row>
    <row r="2114" spans="1:7" ht="25.5" x14ac:dyDescent="0.25">
      <c r="A2114" s="34">
        <v>101099</v>
      </c>
      <c r="B2114" s="31" t="s">
        <v>2707</v>
      </c>
      <c r="C2114" s="32" t="s">
        <v>14</v>
      </c>
      <c r="D2114" s="42">
        <v>622.09</v>
      </c>
      <c r="E2114" s="42">
        <v>352.68</v>
      </c>
      <c r="F2114" s="42">
        <v>8.66</v>
      </c>
      <c r="G2114" s="42">
        <f t="shared" si="33"/>
        <v>983.43</v>
      </c>
    </row>
    <row r="2115" spans="1:7" ht="25.5" x14ac:dyDescent="0.25">
      <c r="A2115" s="34">
        <v>101100</v>
      </c>
      <c r="B2115" s="31" t="s">
        <v>2708</v>
      </c>
      <c r="C2115" s="32" t="s">
        <v>14</v>
      </c>
      <c r="D2115" s="42">
        <v>620.77</v>
      </c>
      <c r="E2115" s="42">
        <v>170.64</v>
      </c>
      <c r="F2115" s="42">
        <v>91.27</v>
      </c>
      <c r="G2115" s="42">
        <f t="shared" si="33"/>
        <v>882.68</v>
      </c>
    </row>
    <row r="2116" spans="1:7" ht="25.5" x14ac:dyDescent="0.25">
      <c r="A2116" s="34">
        <v>101101</v>
      </c>
      <c r="B2116" s="31" t="s">
        <v>2709</v>
      </c>
      <c r="C2116" s="32" t="s">
        <v>14</v>
      </c>
      <c r="D2116" s="42">
        <v>614.5</v>
      </c>
      <c r="E2116" s="42">
        <v>161.68</v>
      </c>
      <c r="F2116" s="42">
        <v>84.05</v>
      </c>
      <c r="G2116" s="42">
        <f t="shared" si="33"/>
        <v>860.23</v>
      </c>
    </row>
    <row r="2117" spans="1:7" ht="25.5" x14ac:dyDescent="0.25">
      <c r="A2117" s="34">
        <v>101102</v>
      </c>
      <c r="B2117" s="31" t="s">
        <v>2710</v>
      </c>
      <c r="C2117" s="32" t="s">
        <v>14</v>
      </c>
      <c r="D2117" s="42">
        <v>613.71</v>
      </c>
      <c r="E2117" s="42">
        <v>147.72999999999999</v>
      </c>
      <c r="F2117" s="42">
        <v>74.819999999999993</v>
      </c>
      <c r="G2117" s="42">
        <f t="shared" si="33"/>
        <v>836.26</v>
      </c>
    </row>
    <row r="2118" spans="1:7" ht="25.5" x14ac:dyDescent="0.25">
      <c r="A2118" s="34">
        <v>101103</v>
      </c>
      <c r="B2118" s="31" t="s">
        <v>2711</v>
      </c>
      <c r="C2118" s="32" t="s">
        <v>14</v>
      </c>
      <c r="D2118" s="42">
        <v>578.55999999999995</v>
      </c>
      <c r="E2118" s="42">
        <v>137.69999999999999</v>
      </c>
      <c r="F2118" s="42">
        <v>68.819999999999993</v>
      </c>
      <c r="G2118" s="42">
        <f t="shared" si="33"/>
        <v>785.07999999999993</v>
      </c>
    </row>
    <row r="2119" spans="1:7" ht="25.5" x14ac:dyDescent="0.25">
      <c r="A2119" s="34">
        <v>101104</v>
      </c>
      <c r="B2119" s="31" t="s">
        <v>2712</v>
      </c>
      <c r="C2119" s="32" t="s">
        <v>14</v>
      </c>
      <c r="D2119" s="42">
        <v>771.53</v>
      </c>
      <c r="E2119" s="42">
        <v>444.19</v>
      </c>
      <c r="F2119" s="42">
        <v>5.75</v>
      </c>
      <c r="G2119" s="42">
        <f t="shared" si="33"/>
        <v>1221.47</v>
      </c>
    </row>
    <row r="2120" spans="1:7" ht="25.5" x14ac:dyDescent="0.25">
      <c r="A2120" s="34">
        <v>101105</v>
      </c>
      <c r="B2120" s="31" t="s">
        <v>2713</v>
      </c>
      <c r="C2120" s="32" t="s">
        <v>14</v>
      </c>
      <c r="D2120" s="42">
        <v>755.55</v>
      </c>
      <c r="E2120" s="42">
        <v>389.42</v>
      </c>
      <c r="F2120" s="42">
        <v>5.76</v>
      </c>
      <c r="G2120" s="42">
        <f t="shared" si="33"/>
        <v>1150.73</v>
      </c>
    </row>
    <row r="2121" spans="1:7" ht="25.5" x14ac:dyDescent="0.25">
      <c r="A2121" s="34">
        <v>101106</v>
      </c>
      <c r="B2121" s="31" t="s">
        <v>2714</v>
      </c>
      <c r="C2121" s="32" t="s">
        <v>14</v>
      </c>
      <c r="D2121" s="42">
        <v>741.39</v>
      </c>
      <c r="E2121" s="42">
        <v>313.55</v>
      </c>
      <c r="F2121" s="42">
        <v>5.76</v>
      </c>
      <c r="G2121" s="42">
        <f t="shared" si="33"/>
        <v>1060.7</v>
      </c>
    </row>
    <row r="2122" spans="1:7" ht="25.5" x14ac:dyDescent="0.25">
      <c r="A2122" s="34">
        <v>101107</v>
      </c>
      <c r="B2122" s="31" t="s">
        <v>2715</v>
      </c>
      <c r="C2122" s="32" t="s">
        <v>14</v>
      </c>
      <c r="D2122" s="42">
        <v>696.19</v>
      </c>
      <c r="E2122" s="42">
        <v>264.88</v>
      </c>
      <c r="F2122" s="42">
        <v>5.76</v>
      </c>
      <c r="G2122" s="42">
        <f t="shared" si="33"/>
        <v>966.83</v>
      </c>
    </row>
    <row r="2123" spans="1:7" ht="25.5" x14ac:dyDescent="0.25">
      <c r="A2123" s="34">
        <v>101108</v>
      </c>
      <c r="B2123" s="31" t="s">
        <v>2716</v>
      </c>
      <c r="C2123" s="32" t="s">
        <v>14</v>
      </c>
      <c r="D2123" s="42">
        <v>699.99</v>
      </c>
      <c r="E2123" s="42">
        <v>68.72</v>
      </c>
      <c r="F2123" s="42">
        <v>88.13</v>
      </c>
      <c r="G2123" s="42">
        <f t="shared" si="33"/>
        <v>856.84</v>
      </c>
    </row>
    <row r="2124" spans="1:7" ht="25.5" x14ac:dyDescent="0.25">
      <c r="A2124" s="34">
        <v>101109</v>
      </c>
      <c r="B2124" s="31" t="s">
        <v>2717</v>
      </c>
      <c r="C2124" s="32" t="s">
        <v>14</v>
      </c>
      <c r="D2124" s="42">
        <v>692.57</v>
      </c>
      <c r="E2124" s="42">
        <v>61.76</v>
      </c>
      <c r="F2124" s="42">
        <v>80.959999999999994</v>
      </c>
      <c r="G2124" s="42">
        <f t="shared" si="33"/>
        <v>835.29000000000008</v>
      </c>
    </row>
    <row r="2125" spans="1:7" ht="25.5" x14ac:dyDescent="0.25">
      <c r="A2125" s="34">
        <v>101110</v>
      </c>
      <c r="B2125" s="31" t="s">
        <v>2718</v>
      </c>
      <c r="C2125" s="32" t="s">
        <v>14</v>
      </c>
      <c r="D2125" s="42">
        <v>690.12</v>
      </c>
      <c r="E2125" s="42">
        <v>51.45</v>
      </c>
      <c r="F2125" s="42">
        <v>71.81</v>
      </c>
      <c r="G2125" s="42">
        <f t="shared" si="33"/>
        <v>813.38000000000011</v>
      </c>
    </row>
    <row r="2126" spans="1:7" ht="25.5" x14ac:dyDescent="0.25">
      <c r="A2126" s="34">
        <v>101111</v>
      </c>
      <c r="B2126" s="31" t="s">
        <v>2719</v>
      </c>
      <c r="C2126" s="32" t="s">
        <v>14</v>
      </c>
      <c r="D2126" s="42">
        <v>652.54999999999995</v>
      </c>
      <c r="E2126" s="42">
        <v>45.57</v>
      </c>
      <c r="F2126" s="42">
        <v>65.900000000000006</v>
      </c>
      <c r="G2126" s="42">
        <f t="shared" si="33"/>
        <v>764.02</v>
      </c>
    </row>
    <row r="2127" spans="1:7" ht="25.5" x14ac:dyDescent="0.25">
      <c r="A2127" s="34">
        <v>101112</v>
      </c>
      <c r="B2127" s="31" t="s">
        <v>2720</v>
      </c>
      <c r="C2127" s="32" t="s">
        <v>14</v>
      </c>
      <c r="D2127" s="42">
        <v>522.1</v>
      </c>
      <c r="E2127" s="42">
        <v>328.25</v>
      </c>
      <c r="F2127" s="42">
        <v>8.92</v>
      </c>
      <c r="G2127" s="42">
        <f t="shared" si="33"/>
        <v>859.27</v>
      </c>
    </row>
    <row r="2128" spans="1:7" ht="25.5" x14ac:dyDescent="0.25">
      <c r="A2128" s="34">
        <v>101113</v>
      </c>
      <c r="B2128" s="31" t="s">
        <v>2721</v>
      </c>
      <c r="C2128" s="32" t="s">
        <v>14</v>
      </c>
      <c r="D2128" s="42">
        <v>604.24</v>
      </c>
      <c r="E2128" s="42">
        <v>234.69</v>
      </c>
      <c r="F2128" s="42">
        <v>5.75</v>
      </c>
      <c r="G2128" s="42">
        <f t="shared" ref="G2128:G2191" si="34">SUM(D2128:F2128)</f>
        <v>844.68000000000006</v>
      </c>
    </row>
    <row r="2129" spans="1:7" x14ac:dyDescent="0.25">
      <c r="A2129" s="34">
        <v>95601</v>
      </c>
      <c r="B2129" s="31" t="s">
        <v>2722</v>
      </c>
      <c r="C2129" s="32" t="s">
        <v>8</v>
      </c>
      <c r="D2129" s="42">
        <v>5.17</v>
      </c>
      <c r="E2129" s="42">
        <v>13.58</v>
      </c>
      <c r="F2129" s="42">
        <v>0.32</v>
      </c>
      <c r="G2129" s="42">
        <f t="shared" si="34"/>
        <v>19.07</v>
      </c>
    </row>
    <row r="2130" spans="1:7" ht="25.5" x14ac:dyDescent="0.25">
      <c r="A2130" s="34">
        <v>95602</v>
      </c>
      <c r="B2130" s="31" t="s">
        <v>2723</v>
      </c>
      <c r="C2130" s="32" t="s">
        <v>8</v>
      </c>
      <c r="D2130" s="42">
        <v>8.3000000000000007</v>
      </c>
      <c r="E2130" s="42">
        <v>21.68</v>
      </c>
      <c r="F2130" s="42">
        <v>0.54</v>
      </c>
      <c r="G2130" s="42">
        <f t="shared" si="34"/>
        <v>30.52</v>
      </c>
    </row>
    <row r="2131" spans="1:7" ht="25.5" x14ac:dyDescent="0.25">
      <c r="A2131" s="34">
        <v>95603</v>
      </c>
      <c r="B2131" s="31" t="s">
        <v>2724</v>
      </c>
      <c r="C2131" s="32" t="s">
        <v>8</v>
      </c>
      <c r="D2131" s="42">
        <v>14.2</v>
      </c>
      <c r="E2131" s="42">
        <v>36.950000000000003</v>
      </c>
      <c r="F2131" s="42">
        <v>0.93</v>
      </c>
      <c r="G2131" s="42">
        <f t="shared" si="34"/>
        <v>52.080000000000005</v>
      </c>
    </row>
    <row r="2132" spans="1:7" ht="25.5" x14ac:dyDescent="0.25">
      <c r="A2132" s="34">
        <v>95604</v>
      </c>
      <c r="B2132" s="31" t="s">
        <v>2725</v>
      </c>
      <c r="C2132" s="32" t="s">
        <v>8</v>
      </c>
      <c r="D2132" s="42">
        <v>22.05</v>
      </c>
      <c r="E2132" s="42">
        <v>57.29</v>
      </c>
      <c r="F2132" s="42">
        <v>1.47</v>
      </c>
      <c r="G2132" s="42">
        <f t="shared" si="34"/>
        <v>80.81</v>
      </c>
    </row>
    <row r="2133" spans="1:7" ht="25.5" x14ac:dyDescent="0.25">
      <c r="A2133" s="34">
        <v>95605</v>
      </c>
      <c r="B2133" s="31" t="s">
        <v>2726</v>
      </c>
      <c r="C2133" s="32" t="s">
        <v>8</v>
      </c>
      <c r="D2133" s="42">
        <v>40.54</v>
      </c>
      <c r="E2133" s="42">
        <v>105.16</v>
      </c>
      <c r="F2133" s="42">
        <v>2.71</v>
      </c>
      <c r="G2133" s="42">
        <f t="shared" si="34"/>
        <v>148.41</v>
      </c>
    </row>
    <row r="2134" spans="1:7" x14ac:dyDescent="0.25">
      <c r="A2134" s="34">
        <v>95607</v>
      </c>
      <c r="B2134" s="31" t="s">
        <v>2727</v>
      </c>
      <c r="C2134" s="32" t="s">
        <v>8</v>
      </c>
      <c r="D2134" s="42">
        <v>12.37</v>
      </c>
      <c r="E2134" s="42">
        <v>10.34</v>
      </c>
      <c r="F2134" s="42">
        <v>0.05</v>
      </c>
      <c r="G2134" s="42">
        <f t="shared" si="34"/>
        <v>22.76</v>
      </c>
    </row>
    <row r="2135" spans="1:7" x14ac:dyDescent="0.25">
      <c r="A2135" s="34">
        <v>95608</v>
      </c>
      <c r="B2135" s="31" t="s">
        <v>2728</v>
      </c>
      <c r="C2135" s="32" t="s">
        <v>8</v>
      </c>
      <c r="D2135" s="42">
        <v>17.96</v>
      </c>
      <c r="E2135" s="42">
        <v>14.99</v>
      </c>
      <c r="F2135" s="42">
        <v>0.08</v>
      </c>
      <c r="G2135" s="42">
        <f t="shared" si="34"/>
        <v>33.03</v>
      </c>
    </row>
    <row r="2136" spans="1:7" x14ac:dyDescent="0.25">
      <c r="A2136" s="34">
        <v>95609</v>
      </c>
      <c r="B2136" s="31" t="s">
        <v>2729</v>
      </c>
      <c r="C2136" s="32" t="s">
        <v>8</v>
      </c>
      <c r="D2136" s="42">
        <v>22.77</v>
      </c>
      <c r="E2136" s="42">
        <v>19</v>
      </c>
      <c r="F2136" s="42">
        <v>0.11</v>
      </c>
      <c r="G2136" s="42">
        <f t="shared" si="34"/>
        <v>41.879999999999995</v>
      </c>
    </row>
    <row r="2137" spans="1:7" ht="25.5" x14ac:dyDescent="0.25">
      <c r="A2137" s="34">
        <v>100651</v>
      </c>
      <c r="B2137" s="31" t="s">
        <v>2730</v>
      </c>
      <c r="C2137" s="32" t="s">
        <v>11</v>
      </c>
      <c r="D2137" s="42">
        <v>85.8</v>
      </c>
      <c r="E2137" s="42">
        <v>13.2</v>
      </c>
      <c r="F2137" s="42">
        <v>31.96</v>
      </c>
      <c r="G2137" s="42">
        <f t="shared" si="34"/>
        <v>130.96</v>
      </c>
    </row>
    <row r="2138" spans="1:7" ht="25.5" x14ac:dyDescent="0.25">
      <c r="A2138" s="34">
        <v>100652</v>
      </c>
      <c r="B2138" s="31" t="s">
        <v>2731</v>
      </c>
      <c r="C2138" s="32" t="s">
        <v>11</v>
      </c>
      <c r="D2138" s="42">
        <v>184.19</v>
      </c>
      <c r="E2138" s="42">
        <v>17.46</v>
      </c>
      <c r="F2138" s="42">
        <v>39.729999999999997</v>
      </c>
      <c r="G2138" s="42">
        <f t="shared" si="34"/>
        <v>241.38</v>
      </c>
    </row>
    <row r="2139" spans="1:7" ht="25.5" x14ac:dyDescent="0.25">
      <c r="A2139" s="34">
        <v>100653</v>
      </c>
      <c r="B2139" s="31" t="s">
        <v>2732</v>
      </c>
      <c r="C2139" s="32" t="s">
        <v>11</v>
      </c>
      <c r="D2139" s="42">
        <v>325.66000000000003</v>
      </c>
      <c r="E2139" s="42">
        <v>21.85</v>
      </c>
      <c r="F2139" s="42">
        <v>46.97</v>
      </c>
      <c r="G2139" s="42">
        <f t="shared" si="34"/>
        <v>394.48</v>
      </c>
    </row>
    <row r="2140" spans="1:7" ht="25.5" x14ac:dyDescent="0.25">
      <c r="A2140" s="34">
        <v>100654</v>
      </c>
      <c r="B2140" s="31" t="s">
        <v>2733</v>
      </c>
      <c r="C2140" s="32" t="s">
        <v>11</v>
      </c>
      <c r="D2140" s="42">
        <v>453.94</v>
      </c>
      <c r="E2140" s="42">
        <v>24.9</v>
      </c>
      <c r="F2140" s="42">
        <v>53.02</v>
      </c>
      <c r="G2140" s="42">
        <f t="shared" si="34"/>
        <v>531.86</v>
      </c>
    </row>
    <row r="2141" spans="1:7" ht="25.5" x14ac:dyDescent="0.25">
      <c r="A2141" s="34">
        <v>100655</v>
      </c>
      <c r="B2141" s="31" t="s">
        <v>2734</v>
      </c>
      <c r="C2141" s="32" t="s">
        <v>11</v>
      </c>
      <c r="D2141" s="42">
        <v>527.83000000000004</v>
      </c>
      <c r="E2141" s="42">
        <v>21.34</v>
      </c>
      <c r="F2141" s="42">
        <v>63.46</v>
      </c>
      <c r="G2141" s="42">
        <f t="shared" si="34"/>
        <v>612.63000000000011</v>
      </c>
    </row>
    <row r="2142" spans="1:7" ht="25.5" x14ac:dyDescent="0.25">
      <c r="A2142" s="34">
        <v>100656</v>
      </c>
      <c r="B2142" s="31" t="s">
        <v>2735</v>
      </c>
      <c r="C2142" s="32" t="s">
        <v>11</v>
      </c>
      <c r="D2142" s="42">
        <v>88.28</v>
      </c>
      <c r="E2142" s="42">
        <v>13.43</v>
      </c>
      <c r="F2142" s="42">
        <v>5.67</v>
      </c>
      <c r="G2142" s="42">
        <f t="shared" si="34"/>
        <v>107.38000000000001</v>
      </c>
    </row>
    <row r="2143" spans="1:7" ht="25.5" x14ac:dyDescent="0.25">
      <c r="A2143" s="34">
        <v>100657</v>
      </c>
      <c r="B2143" s="31" t="s">
        <v>2736</v>
      </c>
      <c r="C2143" s="32" t="s">
        <v>11</v>
      </c>
      <c r="D2143" s="42">
        <v>117.75</v>
      </c>
      <c r="E2143" s="42">
        <v>14.15</v>
      </c>
      <c r="F2143" s="42">
        <v>5.96</v>
      </c>
      <c r="G2143" s="42">
        <f t="shared" si="34"/>
        <v>137.86000000000001</v>
      </c>
    </row>
    <row r="2144" spans="1:7" ht="25.5" x14ac:dyDescent="0.25">
      <c r="A2144" s="34">
        <v>100658</v>
      </c>
      <c r="B2144" s="31" t="s">
        <v>2737</v>
      </c>
      <c r="C2144" s="32" t="s">
        <v>11</v>
      </c>
      <c r="D2144" s="42">
        <v>288.85000000000002</v>
      </c>
      <c r="E2144" s="42">
        <v>19.21</v>
      </c>
      <c r="F2144" s="42">
        <v>6.97</v>
      </c>
      <c r="G2144" s="42">
        <f t="shared" si="34"/>
        <v>315.03000000000003</v>
      </c>
    </row>
    <row r="2145" spans="1:7" ht="25.5" x14ac:dyDescent="0.25">
      <c r="A2145" s="34">
        <v>100889</v>
      </c>
      <c r="B2145" s="31" t="s">
        <v>2738</v>
      </c>
      <c r="C2145" s="32" t="s">
        <v>12</v>
      </c>
      <c r="D2145" s="42">
        <v>14.89</v>
      </c>
      <c r="E2145" s="42">
        <v>0.42</v>
      </c>
      <c r="F2145" s="42">
        <v>0.14000000000000001</v>
      </c>
      <c r="G2145" s="42">
        <f t="shared" si="34"/>
        <v>15.450000000000001</v>
      </c>
    </row>
    <row r="2146" spans="1:7" ht="25.5" x14ac:dyDescent="0.25">
      <c r="A2146" s="34">
        <v>100890</v>
      </c>
      <c r="B2146" s="31" t="s">
        <v>2739</v>
      </c>
      <c r="C2146" s="32" t="s">
        <v>12</v>
      </c>
      <c r="D2146" s="42">
        <v>14.83</v>
      </c>
      <c r="E2146" s="42">
        <v>0.33</v>
      </c>
      <c r="F2146" s="42">
        <v>0.11</v>
      </c>
      <c r="G2146" s="42">
        <f t="shared" si="34"/>
        <v>15.27</v>
      </c>
    </row>
    <row r="2147" spans="1:7" ht="25.5" x14ac:dyDescent="0.25">
      <c r="A2147" s="34">
        <v>100892</v>
      </c>
      <c r="B2147" s="31" t="s">
        <v>2740</v>
      </c>
      <c r="C2147" s="32" t="s">
        <v>12</v>
      </c>
      <c r="D2147" s="42">
        <v>13.82</v>
      </c>
      <c r="E2147" s="42">
        <v>0.67</v>
      </c>
      <c r="F2147" s="42">
        <v>0.22</v>
      </c>
      <c r="G2147" s="42">
        <f t="shared" si="34"/>
        <v>14.71</v>
      </c>
    </row>
    <row r="2148" spans="1:7" ht="25.5" x14ac:dyDescent="0.25">
      <c r="A2148" s="34">
        <v>100893</v>
      </c>
      <c r="B2148" s="31" t="s">
        <v>2741</v>
      </c>
      <c r="C2148" s="32" t="s">
        <v>12</v>
      </c>
      <c r="D2148" s="42">
        <v>13.77</v>
      </c>
      <c r="E2148" s="42">
        <v>0.56999999999999995</v>
      </c>
      <c r="F2148" s="42">
        <v>0.18</v>
      </c>
      <c r="G2148" s="42">
        <f t="shared" si="34"/>
        <v>14.52</v>
      </c>
    </row>
    <row r="2149" spans="1:7" ht="25.5" x14ac:dyDescent="0.25">
      <c r="A2149" s="34">
        <v>100894</v>
      </c>
      <c r="B2149" s="31" t="s">
        <v>2742</v>
      </c>
      <c r="C2149" s="32" t="s">
        <v>12</v>
      </c>
      <c r="D2149" s="42">
        <v>13.75</v>
      </c>
      <c r="E2149" s="42">
        <v>0.49</v>
      </c>
      <c r="F2149" s="42">
        <v>0.15</v>
      </c>
      <c r="G2149" s="42">
        <f t="shared" si="34"/>
        <v>14.39</v>
      </c>
    </row>
    <row r="2150" spans="1:7" ht="25.5" x14ac:dyDescent="0.25">
      <c r="A2150" s="34">
        <v>100896</v>
      </c>
      <c r="B2150" s="31" t="s">
        <v>2743</v>
      </c>
      <c r="C2150" s="32" t="s">
        <v>11</v>
      </c>
      <c r="D2150" s="42">
        <v>36.67</v>
      </c>
      <c r="E2150" s="42">
        <v>6.96</v>
      </c>
      <c r="F2150" s="42">
        <v>15.47</v>
      </c>
      <c r="G2150" s="42">
        <f t="shared" si="34"/>
        <v>59.1</v>
      </c>
    </row>
    <row r="2151" spans="1:7" ht="25.5" x14ac:dyDescent="0.25">
      <c r="A2151" s="34">
        <v>100897</v>
      </c>
      <c r="B2151" s="31" t="s">
        <v>2744</v>
      </c>
      <c r="C2151" s="32" t="s">
        <v>11</v>
      </c>
      <c r="D2151" s="42">
        <v>81.17</v>
      </c>
      <c r="E2151" s="42">
        <v>8.7100000000000009</v>
      </c>
      <c r="F2151" s="42">
        <v>20.74</v>
      </c>
      <c r="G2151" s="42">
        <f t="shared" si="34"/>
        <v>110.61999999999999</v>
      </c>
    </row>
    <row r="2152" spans="1:7" ht="25.5" x14ac:dyDescent="0.25">
      <c r="A2152" s="34">
        <v>100898</v>
      </c>
      <c r="B2152" s="31" t="s">
        <v>2745</v>
      </c>
      <c r="C2152" s="32" t="s">
        <v>11</v>
      </c>
      <c r="D2152" s="42">
        <v>171.12</v>
      </c>
      <c r="E2152" s="42">
        <v>10.71</v>
      </c>
      <c r="F2152" s="42">
        <v>25.25</v>
      </c>
      <c r="G2152" s="42">
        <f t="shared" si="34"/>
        <v>207.08</v>
      </c>
    </row>
    <row r="2153" spans="1:7" ht="25.5" x14ac:dyDescent="0.25">
      <c r="A2153" s="34">
        <v>100899</v>
      </c>
      <c r="B2153" s="31" t="s">
        <v>2746</v>
      </c>
      <c r="C2153" s="32" t="s">
        <v>11</v>
      </c>
      <c r="D2153" s="42">
        <v>44.47</v>
      </c>
      <c r="E2153" s="42">
        <v>27.28</v>
      </c>
      <c r="F2153" s="42">
        <v>16.28</v>
      </c>
      <c r="G2153" s="42">
        <f t="shared" si="34"/>
        <v>88.03</v>
      </c>
    </row>
    <row r="2154" spans="1:7" ht="25.5" x14ac:dyDescent="0.25">
      <c r="A2154" s="34">
        <v>100900</v>
      </c>
      <c r="B2154" s="31" t="s">
        <v>2747</v>
      </c>
      <c r="C2154" s="32" t="s">
        <v>11</v>
      </c>
      <c r="D2154" s="42">
        <v>197.69</v>
      </c>
      <c r="E2154" s="42">
        <v>14.43</v>
      </c>
      <c r="F2154" s="42">
        <v>25.24</v>
      </c>
      <c r="G2154" s="42">
        <f t="shared" si="34"/>
        <v>237.36</v>
      </c>
    </row>
    <row r="2155" spans="1:7" ht="25.5" x14ac:dyDescent="0.25">
      <c r="A2155" s="34">
        <v>101173</v>
      </c>
      <c r="B2155" s="31" t="s">
        <v>2748</v>
      </c>
      <c r="C2155" s="32" t="s">
        <v>11</v>
      </c>
      <c r="D2155" s="42">
        <v>36.42</v>
      </c>
      <c r="E2155" s="42">
        <v>26.43</v>
      </c>
      <c r="F2155" s="42">
        <v>0.09</v>
      </c>
      <c r="G2155" s="42">
        <f t="shared" si="34"/>
        <v>62.940000000000005</v>
      </c>
    </row>
    <row r="2156" spans="1:7" ht="25.5" x14ac:dyDescent="0.25">
      <c r="A2156" s="34">
        <v>101174</v>
      </c>
      <c r="B2156" s="31" t="s">
        <v>2749</v>
      </c>
      <c r="C2156" s="32" t="s">
        <v>11</v>
      </c>
      <c r="D2156" s="42">
        <v>47.86</v>
      </c>
      <c r="E2156" s="42">
        <v>40.99</v>
      </c>
      <c r="F2156" s="42">
        <v>0.14000000000000001</v>
      </c>
      <c r="G2156" s="42">
        <f t="shared" si="34"/>
        <v>88.99</v>
      </c>
    </row>
    <row r="2157" spans="1:7" ht="25.5" x14ac:dyDescent="0.25">
      <c r="A2157" s="34">
        <v>101175</v>
      </c>
      <c r="B2157" s="31" t="s">
        <v>2750</v>
      </c>
      <c r="C2157" s="32" t="s">
        <v>11</v>
      </c>
      <c r="D2157" s="42">
        <v>65.510000000000005</v>
      </c>
      <c r="E2157" s="42">
        <v>55.72</v>
      </c>
      <c r="F2157" s="42">
        <v>0.19</v>
      </c>
      <c r="G2157" s="42">
        <f t="shared" si="34"/>
        <v>121.42</v>
      </c>
    </row>
    <row r="2158" spans="1:7" ht="25.5" x14ac:dyDescent="0.25">
      <c r="A2158" s="34">
        <v>101176</v>
      </c>
      <c r="B2158" s="31" t="s">
        <v>2751</v>
      </c>
      <c r="C2158" s="32" t="s">
        <v>11</v>
      </c>
      <c r="D2158" s="42">
        <v>89.62</v>
      </c>
      <c r="E2158" s="42">
        <v>61.74</v>
      </c>
      <c r="F2158" s="42">
        <v>0.19</v>
      </c>
      <c r="G2158" s="42">
        <f t="shared" si="34"/>
        <v>151.55000000000001</v>
      </c>
    </row>
    <row r="2159" spans="1:7" ht="25.5" x14ac:dyDescent="0.25">
      <c r="A2159" s="34">
        <v>102521</v>
      </c>
      <c r="B2159" s="31" t="s">
        <v>2752</v>
      </c>
      <c r="C2159" s="32" t="s">
        <v>8</v>
      </c>
      <c r="D2159" s="42">
        <v>33.46</v>
      </c>
      <c r="E2159" s="42">
        <v>86.74</v>
      </c>
      <c r="F2159" s="42">
        <v>2.23</v>
      </c>
      <c r="G2159" s="42">
        <f t="shared" si="34"/>
        <v>122.42999999999999</v>
      </c>
    </row>
    <row r="2160" spans="1:7" ht="25.5" x14ac:dyDescent="0.25">
      <c r="A2160" s="34">
        <v>102522</v>
      </c>
      <c r="B2160" s="31" t="s">
        <v>2753</v>
      </c>
      <c r="C2160" s="32" t="s">
        <v>8</v>
      </c>
      <c r="D2160" s="42">
        <v>49.09</v>
      </c>
      <c r="E2160" s="42">
        <v>127.23</v>
      </c>
      <c r="F2160" s="42">
        <v>3.28</v>
      </c>
      <c r="G2160" s="42">
        <f t="shared" si="34"/>
        <v>179.6</v>
      </c>
    </row>
    <row r="2161" spans="1:7" ht="25.5" x14ac:dyDescent="0.25">
      <c r="A2161" s="34">
        <v>102523</v>
      </c>
      <c r="B2161" s="31" t="s">
        <v>2754</v>
      </c>
      <c r="C2161" s="32" t="s">
        <v>8</v>
      </c>
      <c r="D2161" s="42">
        <v>64.739999999999995</v>
      </c>
      <c r="E2161" s="42">
        <v>167.7</v>
      </c>
      <c r="F2161" s="42">
        <v>4.34</v>
      </c>
      <c r="G2161" s="42">
        <f t="shared" si="34"/>
        <v>236.78</v>
      </c>
    </row>
    <row r="2162" spans="1:7" ht="25.5" x14ac:dyDescent="0.25">
      <c r="A2162" s="34">
        <v>95240</v>
      </c>
      <c r="B2162" s="31" t="s">
        <v>2755</v>
      </c>
      <c r="C2162" s="32" t="s">
        <v>16</v>
      </c>
      <c r="D2162" s="42">
        <v>10.91</v>
      </c>
      <c r="E2162" s="42">
        <v>6.86</v>
      </c>
      <c r="F2162" s="42">
        <v>7.0000000000000007E-2</v>
      </c>
      <c r="G2162" s="42">
        <f t="shared" si="34"/>
        <v>17.84</v>
      </c>
    </row>
    <row r="2163" spans="1:7" ht="25.5" x14ac:dyDescent="0.25">
      <c r="A2163" s="34">
        <v>95241</v>
      </c>
      <c r="B2163" s="31" t="s">
        <v>2756</v>
      </c>
      <c r="C2163" s="32" t="s">
        <v>16</v>
      </c>
      <c r="D2163" s="42">
        <v>18.16</v>
      </c>
      <c r="E2163" s="42">
        <v>11.45</v>
      </c>
      <c r="F2163" s="42">
        <v>0.13</v>
      </c>
      <c r="G2163" s="42">
        <f t="shared" si="34"/>
        <v>29.74</v>
      </c>
    </row>
    <row r="2164" spans="1:7" x14ac:dyDescent="0.25">
      <c r="A2164" s="34">
        <v>96616</v>
      </c>
      <c r="B2164" s="31" t="s">
        <v>2757</v>
      </c>
      <c r="C2164" s="32" t="s">
        <v>14</v>
      </c>
      <c r="D2164" s="42">
        <v>371.22</v>
      </c>
      <c r="E2164" s="42">
        <v>251.24</v>
      </c>
      <c r="F2164" s="42">
        <v>3.09</v>
      </c>
      <c r="G2164" s="42">
        <f t="shared" si="34"/>
        <v>625.55000000000007</v>
      </c>
    </row>
    <row r="2165" spans="1:7" ht="25.5" x14ac:dyDescent="0.25">
      <c r="A2165" s="34">
        <v>96617</v>
      </c>
      <c r="B2165" s="31" t="s">
        <v>2758</v>
      </c>
      <c r="C2165" s="32" t="s">
        <v>16</v>
      </c>
      <c r="D2165" s="42">
        <v>11.14</v>
      </c>
      <c r="E2165" s="42">
        <v>7.55</v>
      </c>
      <c r="F2165" s="42">
        <v>7.0000000000000007E-2</v>
      </c>
      <c r="G2165" s="42">
        <f t="shared" si="34"/>
        <v>18.760000000000002</v>
      </c>
    </row>
    <row r="2166" spans="1:7" ht="25.5" x14ac:dyDescent="0.25">
      <c r="A2166" s="34">
        <v>96619</v>
      </c>
      <c r="B2166" s="31" t="s">
        <v>2759</v>
      </c>
      <c r="C2166" s="32" t="s">
        <v>16</v>
      </c>
      <c r="D2166" s="42">
        <v>18.54</v>
      </c>
      <c r="E2166" s="42">
        <v>12.6</v>
      </c>
      <c r="F2166" s="42">
        <v>0.13</v>
      </c>
      <c r="G2166" s="42">
        <f t="shared" si="34"/>
        <v>31.27</v>
      </c>
    </row>
    <row r="2167" spans="1:7" x14ac:dyDescent="0.25">
      <c r="A2167" s="34">
        <v>96620</v>
      </c>
      <c r="B2167" s="31" t="s">
        <v>2760</v>
      </c>
      <c r="C2167" s="32" t="s">
        <v>14</v>
      </c>
      <c r="D2167" s="42">
        <v>363.5</v>
      </c>
      <c r="E2167" s="42">
        <v>228.43</v>
      </c>
      <c r="F2167" s="42">
        <v>3.09</v>
      </c>
      <c r="G2167" s="42">
        <f t="shared" si="34"/>
        <v>595.0200000000001</v>
      </c>
    </row>
    <row r="2168" spans="1:7" ht="25.5" x14ac:dyDescent="0.25">
      <c r="A2168" s="34">
        <v>96621</v>
      </c>
      <c r="B2168" s="31" t="s">
        <v>2761</v>
      </c>
      <c r="C2168" s="32" t="s">
        <v>14</v>
      </c>
      <c r="D2168" s="42">
        <v>105.13</v>
      </c>
      <c r="E2168" s="42">
        <v>103.52</v>
      </c>
      <c r="F2168" s="42">
        <v>0.1</v>
      </c>
      <c r="G2168" s="42">
        <f t="shared" si="34"/>
        <v>208.74999999999997</v>
      </c>
    </row>
    <row r="2169" spans="1:7" ht="25.5" x14ac:dyDescent="0.25">
      <c r="A2169" s="34">
        <v>96622</v>
      </c>
      <c r="B2169" s="31" t="s">
        <v>2762</v>
      </c>
      <c r="C2169" s="32" t="s">
        <v>14</v>
      </c>
      <c r="D2169" s="42">
        <v>82.16</v>
      </c>
      <c r="E2169" s="42">
        <v>36.9</v>
      </c>
      <c r="F2169" s="42">
        <v>0.04</v>
      </c>
      <c r="G2169" s="42">
        <f t="shared" si="34"/>
        <v>119.10000000000001</v>
      </c>
    </row>
    <row r="2170" spans="1:7" ht="25.5" x14ac:dyDescent="0.25">
      <c r="A2170" s="34">
        <v>96623</v>
      </c>
      <c r="B2170" s="31" t="s">
        <v>2763</v>
      </c>
      <c r="C2170" s="32" t="s">
        <v>14</v>
      </c>
      <c r="D2170" s="42">
        <v>99.84</v>
      </c>
      <c r="E2170" s="42">
        <v>87.92</v>
      </c>
      <c r="F2170" s="42">
        <v>0.1</v>
      </c>
      <c r="G2170" s="42">
        <f t="shared" si="34"/>
        <v>187.85999999999999</v>
      </c>
    </row>
    <row r="2171" spans="1:7" ht="25.5" x14ac:dyDescent="0.25">
      <c r="A2171" s="34">
        <v>96624</v>
      </c>
      <c r="B2171" s="31" t="s">
        <v>2764</v>
      </c>
      <c r="C2171" s="32" t="s">
        <v>14</v>
      </c>
      <c r="D2171" s="42">
        <v>80.3</v>
      </c>
      <c r="E2171" s="42">
        <v>31.39</v>
      </c>
      <c r="F2171" s="42">
        <v>0.04</v>
      </c>
      <c r="G2171" s="42">
        <f t="shared" si="34"/>
        <v>111.73</v>
      </c>
    </row>
    <row r="2172" spans="1:7" x14ac:dyDescent="0.25">
      <c r="A2172" s="34">
        <v>97082</v>
      </c>
      <c r="B2172" s="31" t="s">
        <v>2765</v>
      </c>
      <c r="C2172" s="32" t="s">
        <v>14</v>
      </c>
      <c r="D2172" s="42">
        <v>22.34</v>
      </c>
      <c r="E2172" s="42">
        <v>50.6</v>
      </c>
      <c r="F2172" s="42">
        <v>0</v>
      </c>
      <c r="G2172" s="42">
        <f t="shared" si="34"/>
        <v>72.94</v>
      </c>
    </row>
    <row r="2173" spans="1:7" ht="25.5" x14ac:dyDescent="0.25">
      <c r="A2173" s="34">
        <v>97083</v>
      </c>
      <c r="B2173" s="31" t="s">
        <v>2766</v>
      </c>
      <c r="C2173" s="32" t="s">
        <v>16</v>
      </c>
      <c r="D2173" s="42">
        <v>1.1100000000000001</v>
      </c>
      <c r="E2173" s="42">
        <v>2.7</v>
      </c>
      <c r="F2173" s="42">
        <v>0.06</v>
      </c>
      <c r="G2173" s="42">
        <f t="shared" si="34"/>
        <v>3.8700000000000006</v>
      </c>
    </row>
    <row r="2174" spans="1:7" ht="25.5" x14ac:dyDescent="0.25">
      <c r="A2174" s="34">
        <v>97084</v>
      </c>
      <c r="B2174" s="31" t="s">
        <v>2767</v>
      </c>
      <c r="C2174" s="32" t="s">
        <v>16</v>
      </c>
      <c r="D2174" s="42">
        <v>0.22</v>
      </c>
      <c r="E2174" s="42">
        <v>0.57999999999999996</v>
      </c>
      <c r="F2174" s="42">
        <v>0</v>
      </c>
      <c r="G2174" s="42">
        <f t="shared" si="34"/>
        <v>0.79999999999999993</v>
      </c>
    </row>
    <row r="2175" spans="1:7" ht="25.5" x14ac:dyDescent="0.25">
      <c r="A2175" s="34">
        <v>97086</v>
      </c>
      <c r="B2175" s="31" t="s">
        <v>2768</v>
      </c>
      <c r="C2175" s="32" t="s">
        <v>16</v>
      </c>
      <c r="D2175" s="42">
        <v>69</v>
      </c>
      <c r="E2175" s="42">
        <v>84.72</v>
      </c>
      <c r="F2175" s="42">
        <v>0</v>
      </c>
      <c r="G2175" s="42">
        <f t="shared" si="34"/>
        <v>153.72</v>
      </c>
    </row>
    <row r="2176" spans="1:7" ht="25.5" x14ac:dyDescent="0.25">
      <c r="A2176" s="34">
        <v>97087</v>
      </c>
      <c r="B2176" s="31" t="s">
        <v>2769</v>
      </c>
      <c r="C2176" s="32" t="s">
        <v>16</v>
      </c>
      <c r="D2176" s="42">
        <v>2.8</v>
      </c>
      <c r="E2176" s="42">
        <v>0.41</v>
      </c>
      <c r="F2176" s="42">
        <v>0</v>
      </c>
      <c r="G2176" s="42">
        <f t="shared" si="34"/>
        <v>3.21</v>
      </c>
    </row>
    <row r="2177" spans="1:7" ht="25.5" x14ac:dyDescent="0.25">
      <c r="A2177" s="34">
        <v>97088</v>
      </c>
      <c r="B2177" s="31" t="s">
        <v>2770</v>
      </c>
      <c r="C2177" s="32" t="s">
        <v>12</v>
      </c>
      <c r="D2177" s="42">
        <v>19.62</v>
      </c>
      <c r="E2177" s="42">
        <v>1.27</v>
      </c>
      <c r="F2177" s="42">
        <v>0</v>
      </c>
      <c r="G2177" s="42">
        <f t="shared" si="34"/>
        <v>20.89</v>
      </c>
    </row>
    <row r="2178" spans="1:7" ht="25.5" x14ac:dyDescent="0.25">
      <c r="A2178" s="34">
        <v>97089</v>
      </c>
      <c r="B2178" s="31" t="s">
        <v>2771</v>
      </c>
      <c r="C2178" s="32" t="s">
        <v>12</v>
      </c>
      <c r="D2178" s="42">
        <v>18</v>
      </c>
      <c r="E2178" s="42">
        <v>1.0900000000000001</v>
      </c>
      <c r="F2178" s="42">
        <v>0</v>
      </c>
      <c r="G2178" s="42">
        <f t="shared" si="34"/>
        <v>19.09</v>
      </c>
    </row>
    <row r="2179" spans="1:7" ht="25.5" x14ac:dyDescent="0.25">
      <c r="A2179" s="34">
        <v>97090</v>
      </c>
      <c r="B2179" s="31" t="s">
        <v>2772</v>
      </c>
      <c r="C2179" s="32" t="s">
        <v>12</v>
      </c>
      <c r="D2179" s="42">
        <v>17.809999999999999</v>
      </c>
      <c r="E2179" s="42">
        <v>0.92</v>
      </c>
      <c r="F2179" s="42">
        <v>0</v>
      </c>
      <c r="G2179" s="42">
        <f t="shared" si="34"/>
        <v>18.73</v>
      </c>
    </row>
    <row r="2180" spans="1:7" ht="25.5" x14ac:dyDescent="0.25">
      <c r="A2180" s="34">
        <v>97091</v>
      </c>
      <c r="B2180" s="31" t="s">
        <v>2773</v>
      </c>
      <c r="C2180" s="32" t="s">
        <v>12</v>
      </c>
      <c r="D2180" s="42">
        <v>17.3</v>
      </c>
      <c r="E2180" s="42">
        <v>0.84</v>
      </c>
      <c r="F2180" s="42">
        <v>0</v>
      </c>
      <c r="G2180" s="42">
        <f t="shared" si="34"/>
        <v>18.14</v>
      </c>
    </row>
    <row r="2181" spans="1:7" ht="25.5" x14ac:dyDescent="0.25">
      <c r="A2181" s="34">
        <v>97092</v>
      </c>
      <c r="B2181" s="31" t="s">
        <v>2774</v>
      </c>
      <c r="C2181" s="32" t="s">
        <v>12</v>
      </c>
      <c r="D2181" s="42">
        <v>16.850000000000001</v>
      </c>
      <c r="E2181" s="42">
        <v>0.7</v>
      </c>
      <c r="F2181" s="42">
        <v>0</v>
      </c>
      <c r="G2181" s="42">
        <f t="shared" si="34"/>
        <v>17.55</v>
      </c>
    </row>
    <row r="2182" spans="1:7" ht="25.5" x14ac:dyDescent="0.25">
      <c r="A2182" s="34">
        <v>97093</v>
      </c>
      <c r="B2182" s="31" t="s">
        <v>2775</v>
      </c>
      <c r="C2182" s="32" t="s">
        <v>12</v>
      </c>
      <c r="D2182" s="42">
        <v>15.9</v>
      </c>
      <c r="E2182" s="42">
        <v>0.54</v>
      </c>
      <c r="F2182" s="42">
        <v>0</v>
      </c>
      <c r="G2182" s="42">
        <f t="shared" si="34"/>
        <v>16.440000000000001</v>
      </c>
    </row>
    <row r="2183" spans="1:7" ht="25.5" x14ac:dyDescent="0.25">
      <c r="A2183" s="34">
        <v>97096</v>
      </c>
      <c r="B2183" s="31" t="s">
        <v>2776</v>
      </c>
      <c r="C2183" s="32" t="s">
        <v>14</v>
      </c>
      <c r="D2183" s="42">
        <v>505.4</v>
      </c>
      <c r="E2183" s="42">
        <v>17.28</v>
      </c>
      <c r="F2183" s="42">
        <v>0.05</v>
      </c>
      <c r="G2183" s="42">
        <f t="shared" si="34"/>
        <v>522.7299999999999</v>
      </c>
    </row>
    <row r="2184" spans="1:7" ht="25.5" x14ac:dyDescent="0.25">
      <c r="A2184" s="34">
        <v>97097</v>
      </c>
      <c r="B2184" s="31" t="s">
        <v>2777</v>
      </c>
      <c r="C2184" s="32" t="s">
        <v>16</v>
      </c>
      <c r="D2184" s="42">
        <v>35.159999999999997</v>
      </c>
      <c r="E2184" s="42">
        <v>2.16</v>
      </c>
      <c r="F2184" s="42">
        <v>0</v>
      </c>
      <c r="G2184" s="42">
        <f t="shared" si="34"/>
        <v>37.319999999999993</v>
      </c>
    </row>
    <row r="2185" spans="1:7" ht="25.5" x14ac:dyDescent="0.25">
      <c r="A2185" s="34">
        <v>97101</v>
      </c>
      <c r="B2185" s="31" t="s">
        <v>2778</v>
      </c>
      <c r="C2185" s="32" t="s">
        <v>16</v>
      </c>
      <c r="D2185" s="42">
        <v>152</v>
      </c>
      <c r="E2185" s="42">
        <v>21.08</v>
      </c>
      <c r="F2185" s="42">
        <v>0.06</v>
      </c>
      <c r="G2185" s="42">
        <f t="shared" si="34"/>
        <v>173.14</v>
      </c>
    </row>
    <row r="2186" spans="1:7" ht="25.5" x14ac:dyDescent="0.25">
      <c r="A2186" s="34">
        <v>97102</v>
      </c>
      <c r="B2186" s="31" t="s">
        <v>2779</v>
      </c>
      <c r="C2186" s="32" t="s">
        <v>16</v>
      </c>
      <c r="D2186" s="42">
        <v>192.22</v>
      </c>
      <c r="E2186" s="42">
        <v>23.77</v>
      </c>
      <c r="F2186" s="42">
        <v>0.06</v>
      </c>
      <c r="G2186" s="42">
        <f t="shared" si="34"/>
        <v>216.05</v>
      </c>
    </row>
    <row r="2187" spans="1:7" ht="25.5" x14ac:dyDescent="0.25">
      <c r="A2187" s="34">
        <v>97103</v>
      </c>
      <c r="B2187" s="31" t="s">
        <v>2780</v>
      </c>
      <c r="C2187" s="32" t="s">
        <v>16</v>
      </c>
      <c r="D2187" s="42">
        <v>227.7</v>
      </c>
      <c r="E2187" s="42">
        <v>26.51</v>
      </c>
      <c r="F2187" s="42">
        <v>0.06</v>
      </c>
      <c r="G2187" s="42">
        <f t="shared" si="34"/>
        <v>254.26999999999998</v>
      </c>
    </row>
    <row r="2188" spans="1:7" ht="25.5" x14ac:dyDescent="0.25">
      <c r="A2188" s="34">
        <v>100322</v>
      </c>
      <c r="B2188" s="31" t="s">
        <v>2781</v>
      </c>
      <c r="C2188" s="32" t="s">
        <v>14</v>
      </c>
      <c r="D2188" s="42">
        <v>76.11</v>
      </c>
      <c r="E2188" s="42">
        <v>31.39</v>
      </c>
      <c r="F2188" s="42">
        <v>0.04</v>
      </c>
      <c r="G2188" s="42">
        <f t="shared" si="34"/>
        <v>107.54</v>
      </c>
    </row>
    <row r="2189" spans="1:7" ht="25.5" x14ac:dyDescent="0.25">
      <c r="A2189" s="34">
        <v>100323</v>
      </c>
      <c r="B2189" s="31" t="s">
        <v>2782</v>
      </c>
      <c r="C2189" s="32" t="s">
        <v>14</v>
      </c>
      <c r="D2189" s="42">
        <v>109.02</v>
      </c>
      <c r="E2189" s="42">
        <v>31.38</v>
      </c>
      <c r="F2189" s="42">
        <v>0.04</v>
      </c>
      <c r="G2189" s="42">
        <f t="shared" si="34"/>
        <v>140.44</v>
      </c>
    </row>
    <row r="2190" spans="1:7" ht="25.5" x14ac:dyDescent="0.25">
      <c r="A2190" s="34">
        <v>100324</v>
      </c>
      <c r="B2190" s="31" t="s">
        <v>2783</v>
      </c>
      <c r="C2190" s="32" t="s">
        <v>14</v>
      </c>
      <c r="D2190" s="42">
        <v>80.11</v>
      </c>
      <c r="E2190" s="42">
        <v>31.39</v>
      </c>
      <c r="F2190" s="42">
        <v>0.04</v>
      </c>
      <c r="G2190" s="42">
        <f t="shared" si="34"/>
        <v>111.54</v>
      </c>
    </row>
    <row r="2191" spans="1:7" ht="25.5" x14ac:dyDescent="0.25">
      <c r="A2191" s="34">
        <v>103072</v>
      </c>
      <c r="B2191" s="31" t="s">
        <v>2784</v>
      </c>
      <c r="C2191" s="32" t="s">
        <v>16</v>
      </c>
      <c r="D2191" s="42">
        <v>271.99</v>
      </c>
      <c r="E2191" s="42">
        <v>29.18</v>
      </c>
      <c r="F2191" s="42">
        <v>0.06</v>
      </c>
      <c r="G2191" s="42">
        <f t="shared" si="34"/>
        <v>301.23</v>
      </c>
    </row>
    <row r="2192" spans="1:7" ht="25.5" x14ac:dyDescent="0.25">
      <c r="A2192" s="34">
        <v>103073</v>
      </c>
      <c r="B2192" s="31" t="s">
        <v>2785</v>
      </c>
      <c r="C2192" s="32" t="s">
        <v>16</v>
      </c>
      <c r="D2192" s="42">
        <v>336.26</v>
      </c>
      <c r="E2192" s="42">
        <v>32.25</v>
      </c>
      <c r="F2192" s="42">
        <v>0.06</v>
      </c>
      <c r="G2192" s="42">
        <f t="shared" ref="G2192:G2255" si="35">SUM(D2192:F2192)</f>
        <v>368.57</v>
      </c>
    </row>
    <row r="2193" spans="1:7" ht="25.5" x14ac:dyDescent="0.25">
      <c r="A2193" s="34">
        <v>103074</v>
      </c>
      <c r="B2193" s="31" t="s">
        <v>2786</v>
      </c>
      <c r="C2193" s="32" t="s">
        <v>16</v>
      </c>
      <c r="D2193" s="42">
        <v>147.11000000000001</v>
      </c>
      <c r="E2193" s="42">
        <v>19.440000000000001</v>
      </c>
      <c r="F2193" s="42">
        <v>0.06</v>
      </c>
      <c r="G2193" s="42">
        <f t="shared" si="35"/>
        <v>166.61</v>
      </c>
    </row>
    <row r="2194" spans="1:7" ht="25.5" x14ac:dyDescent="0.25">
      <c r="A2194" s="34">
        <v>103075</v>
      </c>
      <c r="B2194" s="31" t="s">
        <v>2787</v>
      </c>
      <c r="C2194" s="32" t="s">
        <v>16</v>
      </c>
      <c r="D2194" s="42">
        <v>182.27</v>
      </c>
      <c r="E2194" s="42">
        <v>21.6</v>
      </c>
      <c r="F2194" s="42">
        <v>0.06</v>
      </c>
      <c r="G2194" s="42">
        <f t="shared" si="35"/>
        <v>203.93</v>
      </c>
    </row>
    <row r="2195" spans="1:7" ht="25.5" x14ac:dyDescent="0.25">
      <c r="A2195" s="34">
        <v>103076</v>
      </c>
      <c r="B2195" s="31" t="s">
        <v>2788</v>
      </c>
      <c r="C2195" s="32" t="s">
        <v>16</v>
      </c>
      <c r="D2195" s="42">
        <v>132.84</v>
      </c>
      <c r="E2195" s="42">
        <v>18.63</v>
      </c>
      <c r="F2195" s="42">
        <v>0.06</v>
      </c>
      <c r="G2195" s="42">
        <f t="shared" si="35"/>
        <v>151.53</v>
      </c>
    </row>
    <row r="2196" spans="1:7" ht="25.5" x14ac:dyDescent="0.25">
      <c r="A2196" s="34">
        <v>103077</v>
      </c>
      <c r="B2196" s="31" t="s">
        <v>2789</v>
      </c>
      <c r="C2196" s="32" t="s">
        <v>16</v>
      </c>
      <c r="D2196" s="42">
        <v>173.06</v>
      </c>
      <c r="E2196" s="42">
        <v>21.32</v>
      </c>
      <c r="F2196" s="42">
        <v>0.06</v>
      </c>
      <c r="G2196" s="42">
        <f t="shared" si="35"/>
        <v>194.44</v>
      </c>
    </row>
    <row r="2197" spans="1:7" ht="25.5" x14ac:dyDescent="0.25">
      <c r="A2197" s="34">
        <v>103078</v>
      </c>
      <c r="B2197" s="31" t="s">
        <v>2790</v>
      </c>
      <c r="C2197" s="32" t="s">
        <v>16</v>
      </c>
      <c r="D2197" s="42">
        <v>208.53</v>
      </c>
      <c r="E2197" s="42">
        <v>24.06</v>
      </c>
      <c r="F2197" s="42">
        <v>0.06</v>
      </c>
      <c r="G2197" s="42">
        <f t="shared" si="35"/>
        <v>232.65</v>
      </c>
    </row>
    <row r="2198" spans="1:7" ht="25.5" x14ac:dyDescent="0.25">
      <c r="A2198" s="34">
        <v>103079</v>
      </c>
      <c r="B2198" s="31" t="s">
        <v>2791</v>
      </c>
      <c r="C2198" s="32" t="s">
        <v>16</v>
      </c>
      <c r="D2198" s="42">
        <v>252.82</v>
      </c>
      <c r="E2198" s="42">
        <v>26.73</v>
      </c>
      <c r="F2198" s="42">
        <v>0.06</v>
      </c>
      <c r="G2198" s="42">
        <f t="shared" si="35"/>
        <v>279.61</v>
      </c>
    </row>
    <row r="2199" spans="1:7" ht="25.5" x14ac:dyDescent="0.25">
      <c r="A2199" s="34">
        <v>103080</v>
      </c>
      <c r="B2199" s="31" t="s">
        <v>2792</v>
      </c>
      <c r="C2199" s="32" t="s">
        <v>16</v>
      </c>
      <c r="D2199" s="42">
        <v>317.11</v>
      </c>
      <c r="E2199" s="42">
        <v>29.79</v>
      </c>
      <c r="F2199" s="42">
        <v>0.06</v>
      </c>
      <c r="G2199" s="42">
        <f t="shared" si="35"/>
        <v>346.96000000000004</v>
      </c>
    </row>
    <row r="2200" spans="1:7" ht="25.5" x14ac:dyDescent="0.25">
      <c r="A2200" s="34">
        <v>92263</v>
      </c>
      <c r="B2200" s="31" t="s">
        <v>2793</v>
      </c>
      <c r="C2200" s="32" t="s">
        <v>16</v>
      </c>
      <c r="D2200" s="42">
        <v>118.18</v>
      </c>
      <c r="E2200" s="42">
        <v>41.38</v>
      </c>
      <c r="F2200" s="42">
        <v>0.02</v>
      </c>
      <c r="G2200" s="42">
        <f t="shared" si="35"/>
        <v>159.58000000000001</v>
      </c>
    </row>
    <row r="2201" spans="1:7" ht="25.5" x14ac:dyDescent="0.25">
      <c r="A2201" s="34">
        <v>92264</v>
      </c>
      <c r="B2201" s="31" t="s">
        <v>2794</v>
      </c>
      <c r="C2201" s="32" t="s">
        <v>16</v>
      </c>
      <c r="D2201" s="42">
        <v>162.07</v>
      </c>
      <c r="E2201" s="42">
        <v>41.38</v>
      </c>
      <c r="F2201" s="42">
        <v>0.02</v>
      </c>
      <c r="G2201" s="42">
        <f t="shared" si="35"/>
        <v>203.47</v>
      </c>
    </row>
    <row r="2202" spans="1:7" ht="25.5" x14ac:dyDescent="0.25">
      <c r="A2202" s="34">
        <v>92265</v>
      </c>
      <c r="B2202" s="31" t="s">
        <v>2795</v>
      </c>
      <c r="C2202" s="32" t="s">
        <v>16</v>
      </c>
      <c r="D2202" s="42">
        <v>85.6</v>
      </c>
      <c r="E2202" s="42">
        <v>33.14</v>
      </c>
      <c r="F2202" s="42">
        <v>0.01</v>
      </c>
      <c r="G2202" s="42">
        <f t="shared" si="35"/>
        <v>118.75</v>
      </c>
    </row>
    <row r="2203" spans="1:7" ht="25.5" x14ac:dyDescent="0.25">
      <c r="A2203" s="34">
        <v>92266</v>
      </c>
      <c r="B2203" s="31" t="s">
        <v>2796</v>
      </c>
      <c r="C2203" s="32" t="s">
        <v>16</v>
      </c>
      <c r="D2203" s="42">
        <v>123.26</v>
      </c>
      <c r="E2203" s="42">
        <v>33.130000000000003</v>
      </c>
      <c r="F2203" s="42">
        <v>0.01</v>
      </c>
      <c r="G2203" s="42">
        <f t="shared" si="35"/>
        <v>156.4</v>
      </c>
    </row>
    <row r="2204" spans="1:7" ht="25.5" x14ac:dyDescent="0.25">
      <c r="A2204" s="34">
        <v>92267</v>
      </c>
      <c r="B2204" s="31" t="s">
        <v>2797</v>
      </c>
      <c r="C2204" s="32" t="s">
        <v>16</v>
      </c>
      <c r="D2204" s="42">
        <v>50.02</v>
      </c>
      <c r="E2204" s="42">
        <v>0.86</v>
      </c>
      <c r="F2204" s="42">
        <v>0</v>
      </c>
      <c r="G2204" s="42">
        <f t="shared" si="35"/>
        <v>50.88</v>
      </c>
    </row>
    <row r="2205" spans="1:7" ht="25.5" x14ac:dyDescent="0.25">
      <c r="A2205" s="34">
        <v>92268</v>
      </c>
      <c r="B2205" s="31" t="s">
        <v>2798</v>
      </c>
      <c r="C2205" s="32" t="s">
        <v>16</v>
      </c>
      <c r="D2205" s="42">
        <v>84.52</v>
      </c>
      <c r="E2205" s="42">
        <v>0.86</v>
      </c>
      <c r="F2205" s="42">
        <v>0</v>
      </c>
      <c r="G2205" s="42">
        <f t="shared" si="35"/>
        <v>85.38</v>
      </c>
    </row>
    <row r="2206" spans="1:7" ht="25.5" x14ac:dyDescent="0.25">
      <c r="A2206" s="34">
        <v>92269</v>
      </c>
      <c r="B2206" s="31" t="s">
        <v>2799</v>
      </c>
      <c r="C2206" s="32" t="s">
        <v>16</v>
      </c>
      <c r="D2206" s="42">
        <v>256.04000000000002</v>
      </c>
      <c r="E2206" s="42">
        <v>23.69</v>
      </c>
      <c r="F2206" s="42">
        <v>0.01</v>
      </c>
      <c r="G2206" s="42">
        <f t="shared" si="35"/>
        <v>279.74</v>
      </c>
    </row>
    <row r="2207" spans="1:7" x14ac:dyDescent="0.25">
      <c r="A2207" s="34">
        <v>92270</v>
      </c>
      <c r="B2207" s="31" t="s">
        <v>2800</v>
      </c>
      <c r="C2207" s="32" t="s">
        <v>16</v>
      </c>
      <c r="D2207" s="42">
        <v>182.96</v>
      </c>
      <c r="E2207" s="42">
        <v>29.6</v>
      </c>
      <c r="F2207" s="42">
        <v>0.01</v>
      </c>
      <c r="G2207" s="42">
        <f t="shared" si="35"/>
        <v>212.57</v>
      </c>
    </row>
    <row r="2208" spans="1:7" x14ac:dyDescent="0.25">
      <c r="A2208" s="34">
        <v>92271</v>
      </c>
      <c r="B2208" s="31" t="s">
        <v>2801</v>
      </c>
      <c r="C2208" s="32" t="s">
        <v>16</v>
      </c>
      <c r="D2208" s="42">
        <v>139.63999999999999</v>
      </c>
      <c r="E2208" s="42">
        <v>0.44</v>
      </c>
      <c r="F2208" s="42">
        <v>0</v>
      </c>
      <c r="G2208" s="42">
        <f t="shared" si="35"/>
        <v>140.07999999999998</v>
      </c>
    </row>
    <row r="2209" spans="1:7" x14ac:dyDescent="0.25">
      <c r="A2209" s="34">
        <v>92272</v>
      </c>
      <c r="B2209" s="31" t="s">
        <v>2802</v>
      </c>
      <c r="C2209" s="32" t="s">
        <v>11</v>
      </c>
      <c r="D2209" s="42">
        <v>28.66</v>
      </c>
      <c r="E2209" s="42">
        <v>5.32</v>
      </c>
      <c r="F2209" s="42">
        <v>0</v>
      </c>
      <c r="G2209" s="42">
        <f t="shared" si="35"/>
        <v>33.980000000000004</v>
      </c>
    </row>
    <row r="2210" spans="1:7" x14ac:dyDescent="0.25">
      <c r="A2210" s="34">
        <v>92273</v>
      </c>
      <c r="B2210" s="31" t="s">
        <v>2803</v>
      </c>
      <c r="C2210" s="32" t="s">
        <v>11</v>
      </c>
      <c r="D2210" s="42">
        <v>10.45</v>
      </c>
      <c r="E2210" s="42">
        <v>3.52</v>
      </c>
      <c r="F2210" s="42">
        <v>0</v>
      </c>
      <c r="G2210" s="42">
        <f t="shared" si="35"/>
        <v>13.969999999999999</v>
      </c>
    </row>
    <row r="2211" spans="1:7" ht="25.5" x14ac:dyDescent="0.25">
      <c r="A2211" s="34">
        <v>92409</v>
      </c>
      <c r="B2211" s="31" t="s">
        <v>2804</v>
      </c>
      <c r="C2211" s="32" t="s">
        <v>16</v>
      </c>
      <c r="D2211" s="42">
        <v>289.42</v>
      </c>
      <c r="E2211" s="42">
        <v>108.45</v>
      </c>
      <c r="F2211" s="42">
        <v>0.01</v>
      </c>
      <c r="G2211" s="42">
        <f t="shared" si="35"/>
        <v>397.88</v>
      </c>
    </row>
    <row r="2212" spans="1:7" ht="25.5" x14ac:dyDescent="0.25">
      <c r="A2212" s="34">
        <v>92411</v>
      </c>
      <c r="B2212" s="31" t="s">
        <v>2805</v>
      </c>
      <c r="C2212" s="32" t="s">
        <v>16</v>
      </c>
      <c r="D2212" s="42">
        <v>160.72</v>
      </c>
      <c r="E2212" s="42">
        <v>86.97</v>
      </c>
      <c r="F2212" s="42">
        <v>0</v>
      </c>
      <c r="G2212" s="42">
        <f t="shared" si="35"/>
        <v>247.69</v>
      </c>
    </row>
    <row r="2213" spans="1:7" ht="25.5" x14ac:dyDescent="0.25">
      <c r="A2213" s="34">
        <v>92413</v>
      </c>
      <c r="B2213" s="31" t="s">
        <v>2806</v>
      </c>
      <c r="C2213" s="32" t="s">
        <v>16</v>
      </c>
      <c r="D2213" s="42">
        <v>89.81</v>
      </c>
      <c r="E2213" s="42">
        <v>63.76</v>
      </c>
      <c r="F2213" s="42">
        <v>0</v>
      </c>
      <c r="G2213" s="42">
        <f t="shared" si="35"/>
        <v>153.57</v>
      </c>
    </row>
    <row r="2214" spans="1:7" ht="25.5" x14ac:dyDescent="0.25">
      <c r="A2214" s="34">
        <v>92415</v>
      </c>
      <c r="B2214" s="31" t="s">
        <v>2807</v>
      </c>
      <c r="C2214" s="32" t="s">
        <v>16</v>
      </c>
      <c r="D2214" s="42">
        <v>72.75</v>
      </c>
      <c r="E2214" s="42">
        <v>53.1</v>
      </c>
      <c r="F2214" s="42">
        <v>14</v>
      </c>
      <c r="G2214" s="42">
        <f t="shared" si="35"/>
        <v>139.85</v>
      </c>
    </row>
    <row r="2215" spans="1:7" ht="25.5" x14ac:dyDescent="0.25">
      <c r="A2215" s="34">
        <v>92417</v>
      </c>
      <c r="B2215" s="31" t="s">
        <v>2808</v>
      </c>
      <c r="C2215" s="32" t="s">
        <v>16</v>
      </c>
      <c r="D2215" s="42">
        <v>79.36</v>
      </c>
      <c r="E2215" s="42">
        <v>73.41</v>
      </c>
      <c r="F2215" s="42">
        <v>13.99</v>
      </c>
      <c r="G2215" s="42">
        <f t="shared" si="35"/>
        <v>166.76</v>
      </c>
    </row>
    <row r="2216" spans="1:7" ht="25.5" x14ac:dyDescent="0.25">
      <c r="A2216" s="34">
        <v>92419</v>
      </c>
      <c r="B2216" s="31" t="s">
        <v>2809</v>
      </c>
      <c r="C2216" s="32" t="s">
        <v>16</v>
      </c>
      <c r="D2216" s="42">
        <v>39.44</v>
      </c>
      <c r="E2216" s="42">
        <v>35.049999999999997</v>
      </c>
      <c r="F2216" s="42">
        <v>13.99</v>
      </c>
      <c r="G2216" s="42">
        <f t="shared" si="35"/>
        <v>88.47999999999999</v>
      </c>
    </row>
    <row r="2217" spans="1:7" ht="25.5" x14ac:dyDescent="0.25">
      <c r="A2217" s="34">
        <v>92421</v>
      </c>
      <c r="B2217" s="31" t="s">
        <v>2810</v>
      </c>
      <c r="C2217" s="32" t="s">
        <v>16</v>
      </c>
      <c r="D2217" s="42">
        <v>44.46</v>
      </c>
      <c r="E2217" s="42">
        <v>50.66</v>
      </c>
      <c r="F2217" s="42">
        <v>13.99</v>
      </c>
      <c r="G2217" s="42">
        <f t="shared" si="35"/>
        <v>109.11</v>
      </c>
    </row>
    <row r="2218" spans="1:7" ht="25.5" x14ac:dyDescent="0.25">
      <c r="A2218" s="34">
        <v>92423</v>
      </c>
      <c r="B2218" s="31" t="s">
        <v>2811</v>
      </c>
      <c r="C2218" s="32" t="s">
        <v>16</v>
      </c>
      <c r="D2218" s="42">
        <v>29.51</v>
      </c>
      <c r="E2218" s="42">
        <v>28.79</v>
      </c>
      <c r="F2218" s="42">
        <v>14.01</v>
      </c>
      <c r="G2218" s="42">
        <f t="shared" si="35"/>
        <v>72.31</v>
      </c>
    </row>
    <row r="2219" spans="1:7" ht="25.5" x14ac:dyDescent="0.25">
      <c r="A2219" s="34">
        <v>92425</v>
      </c>
      <c r="B2219" s="31" t="s">
        <v>2812</v>
      </c>
      <c r="C2219" s="32" t="s">
        <v>16</v>
      </c>
      <c r="D2219" s="42">
        <v>33.9</v>
      </c>
      <c r="E2219" s="42">
        <v>42.34</v>
      </c>
      <c r="F2219" s="42">
        <v>14</v>
      </c>
      <c r="G2219" s="42">
        <f t="shared" si="35"/>
        <v>90.240000000000009</v>
      </c>
    </row>
    <row r="2220" spans="1:7" ht="25.5" x14ac:dyDescent="0.25">
      <c r="A2220" s="34">
        <v>92427</v>
      </c>
      <c r="B2220" s="31" t="s">
        <v>2813</v>
      </c>
      <c r="C2220" s="32" t="s">
        <v>16</v>
      </c>
      <c r="D2220" s="42">
        <v>24.49</v>
      </c>
      <c r="E2220" s="42">
        <v>25.62</v>
      </c>
      <c r="F2220" s="42">
        <v>14</v>
      </c>
      <c r="G2220" s="42">
        <f t="shared" si="35"/>
        <v>64.11</v>
      </c>
    </row>
    <row r="2221" spans="1:7" ht="25.5" x14ac:dyDescent="0.25">
      <c r="A2221" s="34">
        <v>92429</v>
      </c>
      <c r="B2221" s="31" t="s">
        <v>2814</v>
      </c>
      <c r="C2221" s="32" t="s">
        <v>16</v>
      </c>
      <c r="D2221" s="42">
        <v>28.58</v>
      </c>
      <c r="E2221" s="42">
        <v>38.159999999999997</v>
      </c>
      <c r="F2221" s="42">
        <v>13.99</v>
      </c>
      <c r="G2221" s="42">
        <f t="shared" si="35"/>
        <v>80.72999999999999</v>
      </c>
    </row>
    <row r="2222" spans="1:7" ht="25.5" x14ac:dyDescent="0.25">
      <c r="A2222" s="34">
        <v>92431</v>
      </c>
      <c r="B2222" s="31" t="s">
        <v>2815</v>
      </c>
      <c r="C2222" s="32" t="s">
        <v>16</v>
      </c>
      <c r="D2222" s="42">
        <v>23.42</v>
      </c>
      <c r="E2222" s="42">
        <v>22.81</v>
      </c>
      <c r="F2222" s="42">
        <v>14.01</v>
      </c>
      <c r="G2222" s="42">
        <f t="shared" si="35"/>
        <v>60.24</v>
      </c>
    </row>
    <row r="2223" spans="1:7" ht="25.5" x14ac:dyDescent="0.25">
      <c r="A2223" s="34">
        <v>92433</v>
      </c>
      <c r="B2223" s="31" t="s">
        <v>2816</v>
      </c>
      <c r="C2223" s="32" t="s">
        <v>16</v>
      </c>
      <c r="D2223" s="42">
        <v>27.3</v>
      </c>
      <c r="E2223" s="42">
        <v>34.72</v>
      </c>
      <c r="F2223" s="42">
        <v>14</v>
      </c>
      <c r="G2223" s="42">
        <f t="shared" si="35"/>
        <v>76.02</v>
      </c>
    </row>
    <row r="2224" spans="1:7" ht="25.5" x14ac:dyDescent="0.25">
      <c r="A2224" s="34">
        <v>92435</v>
      </c>
      <c r="B2224" s="31" t="s">
        <v>2817</v>
      </c>
      <c r="C2224" s="32" t="s">
        <v>16</v>
      </c>
      <c r="D2224" s="42">
        <v>21.42</v>
      </c>
      <c r="E2224" s="42">
        <v>21.72</v>
      </c>
      <c r="F2224" s="42">
        <v>14.02</v>
      </c>
      <c r="G2224" s="42">
        <f t="shared" si="35"/>
        <v>57.16</v>
      </c>
    </row>
    <row r="2225" spans="1:7" ht="25.5" x14ac:dyDescent="0.25">
      <c r="A2225" s="34">
        <v>92437</v>
      </c>
      <c r="B2225" s="31" t="s">
        <v>2818</v>
      </c>
      <c r="C2225" s="32" t="s">
        <v>16</v>
      </c>
      <c r="D2225" s="42">
        <v>25.17</v>
      </c>
      <c r="E2225" s="42">
        <v>33.24</v>
      </c>
      <c r="F2225" s="42">
        <v>14</v>
      </c>
      <c r="G2225" s="42">
        <f t="shared" si="35"/>
        <v>72.41</v>
      </c>
    </row>
    <row r="2226" spans="1:7" ht="25.5" x14ac:dyDescent="0.25">
      <c r="A2226" s="34">
        <v>92439</v>
      </c>
      <c r="B2226" s="31" t="s">
        <v>2819</v>
      </c>
      <c r="C2226" s="32" t="s">
        <v>16</v>
      </c>
      <c r="D2226" s="42">
        <v>19.97</v>
      </c>
      <c r="E2226" s="42">
        <v>20.95</v>
      </c>
      <c r="F2226" s="42">
        <v>14.02</v>
      </c>
      <c r="G2226" s="42">
        <f t="shared" si="35"/>
        <v>54.94</v>
      </c>
    </row>
    <row r="2227" spans="1:7" ht="25.5" x14ac:dyDescent="0.25">
      <c r="A2227" s="34">
        <v>92441</v>
      </c>
      <c r="B2227" s="31" t="s">
        <v>2820</v>
      </c>
      <c r="C2227" s="32" t="s">
        <v>16</v>
      </c>
      <c r="D2227" s="42">
        <v>23.65</v>
      </c>
      <c r="E2227" s="42">
        <v>32.17</v>
      </c>
      <c r="F2227" s="42">
        <v>14</v>
      </c>
      <c r="G2227" s="42">
        <f t="shared" si="35"/>
        <v>69.819999999999993</v>
      </c>
    </row>
    <row r="2228" spans="1:7" ht="25.5" x14ac:dyDescent="0.25">
      <c r="A2228" s="34">
        <v>92443</v>
      </c>
      <c r="B2228" s="31" t="s">
        <v>2821</v>
      </c>
      <c r="C2228" s="32" t="s">
        <v>16</v>
      </c>
      <c r="D2228" s="42">
        <v>16.68</v>
      </c>
      <c r="E2228" s="42">
        <v>19.55</v>
      </c>
      <c r="F2228" s="42">
        <v>14.02</v>
      </c>
      <c r="G2228" s="42">
        <f t="shared" si="35"/>
        <v>50.25</v>
      </c>
    </row>
    <row r="2229" spans="1:7" ht="25.5" x14ac:dyDescent="0.25">
      <c r="A2229" s="34">
        <v>92445</v>
      </c>
      <c r="B2229" s="31" t="s">
        <v>2822</v>
      </c>
      <c r="C2229" s="32" t="s">
        <v>16</v>
      </c>
      <c r="D2229" s="42">
        <v>20.2</v>
      </c>
      <c r="E2229" s="42">
        <v>30.39</v>
      </c>
      <c r="F2229" s="42">
        <v>14.01</v>
      </c>
      <c r="G2229" s="42">
        <f t="shared" si="35"/>
        <v>64.600000000000009</v>
      </c>
    </row>
    <row r="2230" spans="1:7" ht="25.5" x14ac:dyDescent="0.25">
      <c r="A2230" s="34">
        <v>92446</v>
      </c>
      <c r="B2230" s="31" t="s">
        <v>2823</v>
      </c>
      <c r="C2230" s="32" t="s">
        <v>16</v>
      </c>
      <c r="D2230" s="42">
        <v>251.1</v>
      </c>
      <c r="E2230" s="42">
        <v>105.34</v>
      </c>
      <c r="F2230" s="42">
        <v>0.01</v>
      </c>
      <c r="G2230" s="42">
        <f t="shared" si="35"/>
        <v>356.45</v>
      </c>
    </row>
    <row r="2231" spans="1:7" ht="25.5" x14ac:dyDescent="0.25">
      <c r="A2231" s="34">
        <v>92447</v>
      </c>
      <c r="B2231" s="31" t="s">
        <v>2824</v>
      </c>
      <c r="C2231" s="32" t="s">
        <v>16</v>
      </c>
      <c r="D2231" s="42">
        <v>163.65</v>
      </c>
      <c r="E2231" s="42">
        <v>81.180000000000007</v>
      </c>
      <c r="F2231" s="42">
        <v>0</v>
      </c>
      <c r="G2231" s="42">
        <f t="shared" si="35"/>
        <v>244.83</v>
      </c>
    </row>
    <row r="2232" spans="1:7" ht="25.5" x14ac:dyDescent="0.25">
      <c r="A2232" s="34">
        <v>92448</v>
      </c>
      <c r="B2232" s="31" t="s">
        <v>2825</v>
      </c>
      <c r="C2232" s="32" t="s">
        <v>16</v>
      </c>
      <c r="D2232" s="42">
        <v>121.42</v>
      </c>
      <c r="E2232" s="42">
        <v>66.12</v>
      </c>
      <c r="F2232" s="42">
        <v>0</v>
      </c>
      <c r="G2232" s="42">
        <f t="shared" si="35"/>
        <v>187.54000000000002</v>
      </c>
    </row>
    <row r="2233" spans="1:7" ht="25.5" x14ac:dyDescent="0.25">
      <c r="A2233" s="34">
        <v>92449</v>
      </c>
      <c r="B2233" s="31" t="s">
        <v>2826</v>
      </c>
      <c r="C2233" s="32" t="s">
        <v>16</v>
      </c>
      <c r="D2233" s="42">
        <v>190.84</v>
      </c>
      <c r="E2233" s="42">
        <v>86.19</v>
      </c>
      <c r="F2233" s="42">
        <v>0</v>
      </c>
      <c r="G2233" s="42">
        <f t="shared" si="35"/>
        <v>277.02999999999997</v>
      </c>
    </row>
    <row r="2234" spans="1:7" ht="25.5" x14ac:dyDescent="0.25">
      <c r="A2234" s="34">
        <v>92450</v>
      </c>
      <c r="B2234" s="31" t="s">
        <v>2827</v>
      </c>
      <c r="C2234" s="32" t="s">
        <v>16</v>
      </c>
      <c r="D2234" s="42">
        <v>75.3</v>
      </c>
      <c r="E2234" s="42">
        <v>86.3</v>
      </c>
      <c r="F2234" s="42">
        <v>171.06</v>
      </c>
      <c r="G2234" s="42">
        <f t="shared" si="35"/>
        <v>332.65999999999997</v>
      </c>
    </row>
    <row r="2235" spans="1:7" ht="25.5" x14ac:dyDescent="0.25">
      <c r="A2235" s="34">
        <v>92451</v>
      </c>
      <c r="B2235" s="31" t="s">
        <v>2828</v>
      </c>
      <c r="C2235" s="32" t="s">
        <v>16</v>
      </c>
      <c r="D2235" s="42">
        <v>128.35</v>
      </c>
      <c r="E2235" s="42">
        <v>61.54</v>
      </c>
      <c r="F2235" s="42">
        <v>0</v>
      </c>
      <c r="G2235" s="42">
        <f t="shared" si="35"/>
        <v>189.89</v>
      </c>
    </row>
    <row r="2236" spans="1:7" ht="25.5" x14ac:dyDescent="0.25">
      <c r="A2236" s="34">
        <v>92452</v>
      </c>
      <c r="B2236" s="31" t="s">
        <v>2829</v>
      </c>
      <c r="C2236" s="32" t="s">
        <v>16</v>
      </c>
      <c r="D2236" s="42">
        <v>74.94</v>
      </c>
      <c r="E2236" s="42">
        <v>69.95</v>
      </c>
      <c r="F2236" s="42">
        <v>25.64</v>
      </c>
      <c r="G2236" s="42">
        <f t="shared" si="35"/>
        <v>170.52999999999997</v>
      </c>
    </row>
    <row r="2237" spans="1:7" ht="25.5" x14ac:dyDescent="0.25">
      <c r="A2237" s="34">
        <v>92453</v>
      </c>
      <c r="B2237" s="31" t="s">
        <v>2830</v>
      </c>
      <c r="C2237" s="32" t="s">
        <v>16</v>
      </c>
      <c r="D2237" s="42">
        <v>161.68</v>
      </c>
      <c r="E2237" s="42">
        <v>74.91</v>
      </c>
      <c r="F2237" s="42">
        <v>0</v>
      </c>
      <c r="G2237" s="42">
        <f t="shared" si="35"/>
        <v>236.59</v>
      </c>
    </row>
    <row r="2238" spans="1:7" ht="25.5" x14ac:dyDescent="0.25">
      <c r="A2238" s="34">
        <v>92454</v>
      </c>
      <c r="B2238" s="31" t="s">
        <v>2831</v>
      </c>
      <c r="C2238" s="32" t="s">
        <v>16</v>
      </c>
      <c r="D2238" s="42">
        <v>55.96</v>
      </c>
      <c r="E2238" s="42">
        <v>74.489999999999995</v>
      </c>
      <c r="F2238" s="42">
        <v>171.07</v>
      </c>
      <c r="G2238" s="42">
        <f t="shared" si="35"/>
        <v>301.52</v>
      </c>
    </row>
    <row r="2239" spans="1:7" ht="25.5" x14ac:dyDescent="0.25">
      <c r="A2239" s="34">
        <v>92455</v>
      </c>
      <c r="B2239" s="31" t="s">
        <v>2832</v>
      </c>
      <c r="C2239" s="32" t="s">
        <v>16</v>
      </c>
      <c r="D2239" s="42">
        <v>103.74</v>
      </c>
      <c r="E2239" s="42">
        <v>51.86</v>
      </c>
      <c r="F2239" s="42">
        <v>0</v>
      </c>
      <c r="G2239" s="42">
        <f t="shared" si="35"/>
        <v>155.6</v>
      </c>
    </row>
    <row r="2240" spans="1:7" ht="25.5" x14ac:dyDescent="0.25">
      <c r="A2240" s="34">
        <v>92456</v>
      </c>
      <c r="B2240" s="31" t="s">
        <v>2833</v>
      </c>
      <c r="C2240" s="32" t="s">
        <v>16</v>
      </c>
      <c r="D2240" s="42">
        <v>54.59</v>
      </c>
      <c r="E2240" s="42">
        <v>59.37</v>
      </c>
      <c r="F2240" s="42">
        <v>25.65</v>
      </c>
      <c r="G2240" s="42">
        <f t="shared" si="35"/>
        <v>139.61000000000001</v>
      </c>
    </row>
    <row r="2241" spans="1:7" ht="25.5" x14ac:dyDescent="0.25">
      <c r="A2241" s="34">
        <v>92457</v>
      </c>
      <c r="B2241" s="31" t="s">
        <v>2834</v>
      </c>
      <c r="C2241" s="32" t="s">
        <v>16</v>
      </c>
      <c r="D2241" s="42">
        <v>140.41</v>
      </c>
      <c r="E2241" s="42">
        <v>65.88</v>
      </c>
      <c r="F2241" s="42">
        <v>0</v>
      </c>
      <c r="G2241" s="42">
        <f t="shared" si="35"/>
        <v>206.29</v>
      </c>
    </row>
    <row r="2242" spans="1:7" ht="25.5" x14ac:dyDescent="0.25">
      <c r="A2242" s="34">
        <v>92458</v>
      </c>
      <c r="B2242" s="31" t="s">
        <v>167</v>
      </c>
      <c r="C2242" s="32" t="s">
        <v>16</v>
      </c>
      <c r="D2242" s="42">
        <v>44.48</v>
      </c>
      <c r="E2242" s="42">
        <v>65.97</v>
      </c>
      <c r="F2242" s="42">
        <v>171.05</v>
      </c>
      <c r="G2242" s="42">
        <f t="shared" si="35"/>
        <v>281.5</v>
      </c>
    </row>
    <row r="2243" spans="1:7" ht="25.5" x14ac:dyDescent="0.25">
      <c r="A2243" s="34">
        <v>92459</v>
      </c>
      <c r="B2243" s="31" t="s">
        <v>2835</v>
      </c>
      <c r="C2243" s="32" t="s">
        <v>16</v>
      </c>
      <c r="D2243" s="42">
        <v>87.93</v>
      </c>
      <c r="E2243" s="42">
        <v>44.82</v>
      </c>
      <c r="F2243" s="42">
        <v>0</v>
      </c>
      <c r="G2243" s="42">
        <f t="shared" si="35"/>
        <v>132.75</v>
      </c>
    </row>
    <row r="2244" spans="1:7" ht="25.5" x14ac:dyDescent="0.25">
      <c r="A2244" s="34">
        <v>92460</v>
      </c>
      <c r="B2244" s="31" t="s">
        <v>2836</v>
      </c>
      <c r="C2244" s="32" t="s">
        <v>16</v>
      </c>
      <c r="D2244" s="42">
        <v>42.46</v>
      </c>
      <c r="E2244" s="42">
        <v>52.03</v>
      </c>
      <c r="F2244" s="42">
        <v>20.46</v>
      </c>
      <c r="G2244" s="42">
        <f t="shared" si="35"/>
        <v>114.95000000000002</v>
      </c>
    </row>
    <row r="2245" spans="1:7" ht="25.5" x14ac:dyDescent="0.25">
      <c r="A2245" s="34">
        <v>92461</v>
      </c>
      <c r="B2245" s="31" t="s">
        <v>2837</v>
      </c>
      <c r="C2245" s="32" t="s">
        <v>16</v>
      </c>
      <c r="D2245" s="42">
        <v>130.26</v>
      </c>
      <c r="E2245" s="42">
        <v>60.16</v>
      </c>
      <c r="F2245" s="42">
        <v>0</v>
      </c>
      <c r="G2245" s="42">
        <f t="shared" si="35"/>
        <v>190.42</v>
      </c>
    </row>
    <row r="2246" spans="1:7" ht="25.5" x14ac:dyDescent="0.25">
      <c r="A2246" s="34">
        <v>92462</v>
      </c>
      <c r="B2246" s="31" t="s">
        <v>2838</v>
      </c>
      <c r="C2246" s="32" t="s">
        <v>16</v>
      </c>
      <c r="D2246" s="42">
        <v>37.869999999999997</v>
      </c>
      <c r="E2246" s="42">
        <v>59.69</v>
      </c>
      <c r="F2246" s="42">
        <v>171.04</v>
      </c>
      <c r="G2246" s="42">
        <f t="shared" si="35"/>
        <v>268.60000000000002</v>
      </c>
    </row>
    <row r="2247" spans="1:7" ht="25.5" x14ac:dyDescent="0.25">
      <c r="A2247" s="34">
        <v>92463</v>
      </c>
      <c r="B2247" s="31" t="s">
        <v>2839</v>
      </c>
      <c r="C2247" s="32" t="s">
        <v>16</v>
      </c>
      <c r="D2247" s="42">
        <v>80.06</v>
      </c>
      <c r="E2247" s="42">
        <v>40.43</v>
      </c>
      <c r="F2247" s="42">
        <v>0</v>
      </c>
      <c r="G2247" s="42">
        <f t="shared" si="35"/>
        <v>120.49000000000001</v>
      </c>
    </row>
    <row r="2248" spans="1:7" ht="25.5" x14ac:dyDescent="0.25">
      <c r="A2248" s="34">
        <v>92464</v>
      </c>
      <c r="B2248" s="31" t="s">
        <v>2840</v>
      </c>
      <c r="C2248" s="32" t="s">
        <v>16</v>
      </c>
      <c r="D2248" s="42">
        <v>35.69</v>
      </c>
      <c r="E2248" s="42">
        <v>46.82</v>
      </c>
      <c r="F2248" s="42">
        <v>25.65</v>
      </c>
      <c r="G2248" s="42">
        <f t="shared" si="35"/>
        <v>108.16</v>
      </c>
    </row>
    <row r="2249" spans="1:7" ht="25.5" x14ac:dyDescent="0.25">
      <c r="A2249" s="34">
        <v>92465</v>
      </c>
      <c r="B2249" s="31" t="s">
        <v>2841</v>
      </c>
      <c r="C2249" s="32" t="s">
        <v>16</v>
      </c>
      <c r="D2249" s="42">
        <v>103.98</v>
      </c>
      <c r="E2249" s="42">
        <v>50.31</v>
      </c>
      <c r="F2249" s="42">
        <v>0</v>
      </c>
      <c r="G2249" s="42">
        <f t="shared" si="35"/>
        <v>154.29000000000002</v>
      </c>
    </row>
    <row r="2250" spans="1:7" ht="25.5" x14ac:dyDescent="0.25">
      <c r="A2250" s="34">
        <v>92466</v>
      </c>
      <c r="B2250" s="31" t="s">
        <v>2842</v>
      </c>
      <c r="C2250" s="32" t="s">
        <v>16</v>
      </c>
      <c r="D2250" s="42">
        <v>36.659999999999997</v>
      </c>
      <c r="E2250" s="42">
        <v>53.41</v>
      </c>
      <c r="F2250" s="42">
        <v>171.08</v>
      </c>
      <c r="G2250" s="42">
        <f t="shared" si="35"/>
        <v>261.14999999999998</v>
      </c>
    </row>
    <row r="2251" spans="1:7" ht="25.5" x14ac:dyDescent="0.25">
      <c r="A2251" s="34">
        <v>92467</v>
      </c>
      <c r="B2251" s="31" t="s">
        <v>2843</v>
      </c>
      <c r="C2251" s="32" t="s">
        <v>16</v>
      </c>
      <c r="D2251" s="42">
        <v>66.83</v>
      </c>
      <c r="E2251" s="42">
        <v>33.840000000000003</v>
      </c>
      <c r="F2251" s="42">
        <v>0</v>
      </c>
      <c r="G2251" s="42">
        <f t="shared" si="35"/>
        <v>100.67</v>
      </c>
    </row>
    <row r="2252" spans="1:7" ht="25.5" x14ac:dyDescent="0.25">
      <c r="A2252" s="34">
        <v>92468</v>
      </c>
      <c r="B2252" s="31" t="s">
        <v>2844</v>
      </c>
      <c r="C2252" s="32" t="s">
        <v>16</v>
      </c>
      <c r="D2252" s="42">
        <v>34.21</v>
      </c>
      <c r="E2252" s="42">
        <v>41.52</v>
      </c>
      <c r="F2252" s="42">
        <v>25.66</v>
      </c>
      <c r="G2252" s="42">
        <f t="shared" si="35"/>
        <v>101.39</v>
      </c>
    </row>
    <row r="2253" spans="1:7" ht="25.5" x14ac:dyDescent="0.25">
      <c r="A2253" s="34">
        <v>92469</v>
      </c>
      <c r="B2253" s="31" t="s">
        <v>2845</v>
      </c>
      <c r="C2253" s="32" t="s">
        <v>16</v>
      </c>
      <c r="D2253" s="42">
        <v>94.94</v>
      </c>
      <c r="E2253" s="42">
        <v>46.02</v>
      </c>
      <c r="F2253" s="42">
        <v>0</v>
      </c>
      <c r="G2253" s="42">
        <f t="shared" si="35"/>
        <v>140.96</v>
      </c>
    </row>
    <row r="2254" spans="1:7" ht="25.5" x14ac:dyDescent="0.25">
      <c r="A2254" s="34">
        <v>92470</v>
      </c>
      <c r="B2254" s="31" t="s">
        <v>2846</v>
      </c>
      <c r="C2254" s="32" t="s">
        <v>16</v>
      </c>
      <c r="D2254" s="42">
        <v>33.39</v>
      </c>
      <c r="E2254" s="42">
        <v>49.22</v>
      </c>
      <c r="F2254" s="42">
        <v>171.07</v>
      </c>
      <c r="G2254" s="42">
        <f t="shared" si="35"/>
        <v>253.68</v>
      </c>
    </row>
    <row r="2255" spans="1:7" ht="25.5" x14ac:dyDescent="0.25">
      <c r="A2255" s="34">
        <v>92471</v>
      </c>
      <c r="B2255" s="31" t="s">
        <v>2847</v>
      </c>
      <c r="C2255" s="32" t="s">
        <v>16</v>
      </c>
      <c r="D2255" s="42">
        <v>61.11</v>
      </c>
      <c r="E2255" s="42">
        <v>30.98</v>
      </c>
      <c r="F2255" s="42">
        <v>0</v>
      </c>
      <c r="G2255" s="42">
        <f t="shared" si="35"/>
        <v>92.09</v>
      </c>
    </row>
    <row r="2256" spans="1:7" ht="25.5" x14ac:dyDescent="0.25">
      <c r="A2256" s="34">
        <v>92472</v>
      </c>
      <c r="B2256" s="31" t="s">
        <v>2848</v>
      </c>
      <c r="C2256" s="32" t="s">
        <v>16</v>
      </c>
      <c r="D2256" s="42">
        <v>31.07</v>
      </c>
      <c r="E2256" s="42">
        <v>38.229999999999997</v>
      </c>
      <c r="F2256" s="42">
        <v>25.67</v>
      </c>
      <c r="G2256" s="42">
        <f t="shared" ref="G2256:G2319" si="36">SUM(D2256:F2256)</f>
        <v>94.97</v>
      </c>
    </row>
    <row r="2257" spans="1:7" ht="25.5" x14ac:dyDescent="0.25">
      <c r="A2257" s="34">
        <v>92473</v>
      </c>
      <c r="B2257" s="31" t="s">
        <v>2849</v>
      </c>
      <c r="C2257" s="32" t="s">
        <v>16</v>
      </c>
      <c r="D2257" s="42">
        <v>87.76</v>
      </c>
      <c r="E2257" s="42">
        <v>42.32</v>
      </c>
      <c r="F2257" s="42">
        <v>0</v>
      </c>
      <c r="G2257" s="42">
        <f t="shared" si="36"/>
        <v>130.08000000000001</v>
      </c>
    </row>
    <row r="2258" spans="1:7" ht="25.5" x14ac:dyDescent="0.25">
      <c r="A2258" s="34">
        <v>92474</v>
      </c>
      <c r="B2258" s="31" t="s">
        <v>2850</v>
      </c>
      <c r="C2258" s="32" t="s">
        <v>16</v>
      </c>
      <c r="D2258" s="42">
        <v>30.7</v>
      </c>
      <c r="E2258" s="42">
        <v>45.45</v>
      </c>
      <c r="F2258" s="42">
        <v>171.06</v>
      </c>
      <c r="G2258" s="42">
        <f t="shared" si="36"/>
        <v>247.21</v>
      </c>
    </row>
    <row r="2259" spans="1:7" ht="25.5" x14ac:dyDescent="0.25">
      <c r="A2259" s="34">
        <v>92475</v>
      </c>
      <c r="B2259" s="31" t="s">
        <v>2851</v>
      </c>
      <c r="C2259" s="32" t="s">
        <v>16</v>
      </c>
      <c r="D2259" s="42">
        <v>56.58</v>
      </c>
      <c r="E2259" s="42">
        <v>28.49</v>
      </c>
      <c r="F2259" s="42">
        <v>0</v>
      </c>
      <c r="G2259" s="42">
        <f t="shared" si="36"/>
        <v>85.07</v>
      </c>
    </row>
    <row r="2260" spans="1:7" ht="25.5" x14ac:dyDescent="0.25">
      <c r="A2260" s="34">
        <v>92476</v>
      </c>
      <c r="B2260" s="31" t="s">
        <v>2852</v>
      </c>
      <c r="C2260" s="32" t="s">
        <v>16</v>
      </c>
      <c r="D2260" s="42">
        <v>28.54</v>
      </c>
      <c r="E2260" s="42">
        <v>35.26</v>
      </c>
      <c r="F2260" s="42">
        <v>25.66</v>
      </c>
      <c r="G2260" s="42">
        <f t="shared" si="36"/>
        <v>89.46</v>
      </c>
    </row>
    <row r="2261" spans="1:7" ht="25.5" x14ac:dyDescent="0.25">
      <c r="A2261" s="34">
        <v>92477</v>
      </c>
      <c r="B2261" s="31" t="s">
        <v>2853</v>
      </c>
      <c r="C2261" s="32" t="s">
        <v>16</v>
      </c>
      <c r="D2261" s="42">
        <v>71.930000000000007</v>
      </c>
      <c r="E2261" s="42">
        <v>35.15</v>
      </c>
      <c r="F2261" s="42">
        <v>0</v>
      </c>
      <c r="G2261" s="42">
        <f t="shared" si="36"/>
        <v>107.08000000000001</v>
      </c>
    </row>
    <row r="2262" spans="1:7" ht="25.5" x14ac:dyDescent="0.25">
      <c r="A2262" s="34">
        <v>92478</v>
      </c>
      <c r="B2262" s="31" t="s">
        <v>2854</v>
      </c>
      <c r="C2262" s="32" t="s">
        <v>16</v>
      </c>
      <c r="D2262" s="42">
        <v>25</v>
      </c>
      <c r="E2262" s="42">
        <v>38.450000000000003</v>
      </c>
      <c r="F2262" s="42">
        <v>171.1</v>
      </c>
      <c r="G2262" s="42">
        <f t="shared" si="36"/>
        <v>234.55</v>
      </c>
    </row>
    <row r="2263" spans="1:7" ht="25.5" x14ac:dyDescent="0.25">
      <c r="A2263" s="34">
        <v>92479</v>
      </c>
      <c r="B2263" s="31" t="s">
        <v>2855</v>
      </c>
      <c r="C2263" s="32" t="s">
        <v>16</v>
      </c>
      <c r="D2263" s="42">
        <v>46.54</v>
      </c>
      <c r="E2263" s="42">
        <v>23.67</v>
      </c>
      <c r="F2263" s="42">
        <v>0</v>
      </c>
      <c r="G2263" s="42">
        <f t="shared" si="36"/>
        <v>70.210000000000008</v>
      </c>
    </row>
    <row r="2264" spans="1:7" ht="25.5" x14ac:dyDescent="0.25">
      <c r="A2264" s="34">
        <v>92480</v>
      </c>
      <c r="B2264" s="31" t="s">
        <v>2856</v>
      </c>
      <c r="C2264" s="32" t="s">
        <v>16</v>
      </c>
      <c r="D2264" s="42">
        <v>23.11</v>
      </c>
      <c r="E2264" s="42">
        <v>29.79</v>
      </c>
      <c r="F2264" s="42">
        <v>25.68</v>
      </c>
      <c r="G2264" s="42">
        <f t="shared" si="36"/>
        <v>78.58</v>
      </c>
    </row>
    <row r="2265" spans="1:7" ht="25.5" x14ac:dyDescent="0.25">
      <c r="A2265" s="34">
        <v>92482</v>
      </c>
      <c r="B2265" s="31" t="s">
        <v>2857</v>
      </c>
      <c r="C2265" s="32" t="s">
        <v>16</v>
      </c>
      <c r="D2265" s="42">
        <v>289.7</v>
      </c>
      <c r="E2265" s="42">
        <v>116.17</v>
      </c>
      <c r="F2265" s="42">
        <v>0</v>
      </c>
      <c r="G2265" s="42">
        <f t="shared" si="36"/>
        <v>405.87</v>
      </c>
    </row>
    <row r="2266" spans="1:7" ht="25.5" x14ac:dyDescent="0.25">
      <c r="A2266" s="34">
        <v>92484</v>
      </c>
      <c r="B2266" s="31" t="s">
        <v>2858</v>
      </c>
      <c r="C2266" s="32" t="s">
        <v>16</v>
      </c>
      <c r="D2266" s="42">
        <v>180.31</v>
      </c>
      <c r="E2266" s="42">
        <v>96.05</v>
      </c>
      <c r="F2266" s="42">
        <v>0</v>
      </c>
      <c r="G2266" s="42">
        <f t="shared" si="36"/>
        <v>276.36</v>
      </c>
    </row>
    <row r="2267" spans="1:7" ht="25.5" x14ac:dyDescent="0.25">
      <c r="A2267" s="34">
        <v>92486</v>
      </c>
      <c r="B2267" s="31" t="s">
        <v>2859</v>
      </c>
      <c r="C2267" s="32" t="s">
        <v>16</v>
      </c>
      <c r="D2267" s="42">
        <v>115.18</v>
      </c>
      <c r="E2267" s="42">
        <v>79.37</v>
      </c>
      <c r="F2267" s="42">
        <v>0</v>
      </c>
      <c r="G2267" s="42">
        <f t="shared" si="36"/>
        <v>194.55</v>
      </c>
    </row>
    <row r="2268" spans="1:7" ht="25.5" x14ac:dyDescent="0.25">
      <c r="A2268" s="34">
        <v>92488</v>
      </c>
      <c r="B2268" s="31" t="s">
        <v>2860</v>
      </c>
      <c r="C2268" s="32" t="s">
        <v>16</v>
      </c>
      <c r="D2268" s="42">
        <v>35.08</v>
      </c>
      <c r="E2268" s="42">
        <v>43.15</v>
      </c>
      <c r="F2268" s="42">
        <v>47.33</v>
      </c>
      <c r="G2268" s="42">
        <f t="shared" si="36"/>
        <v>125.55999999999999</v>
      </c>
    </row>
    <row r="2269" spans="1:7" ht="25.5" x14ac:dyDescent="0.25">
      <c r="A2269" s="34">
        <v>92490</v>
      </c>
      <c r="B2269" s="31" t="s">
        <v>2861</v>
      </c>
      <c r="C2269" s="32" t="s">
        <v>16</v>
      </c>
      <c r="D2269" s="42">
        <v>31.11</v>
      </c>
      <c r="E2269" s="42">
        <v>30.86</v>
      </c>
      <c r="F2269" s="42">
        <v>16.809999999999999</v>
      </c>
      <c r="G2269" s="42">
        <f t="shared" si="36"/>
        <v>78.78</v>
      </c>
    </row>
    <row r="2270" spans="1:7" ht="25.5" x14ac:dyDescent="0.25">
      <c r="A2270" s="34">
        <v>92492</v>
      </c>
      <c r="B2270" s="31" t="s">
        <v>2862</v>
      </c>
      <c r="C2270" s="32" t="s">
        <v>16</v>
      </c>
      <c r="D2270" s="42">
        <v>32.200000000000003</v>
      </c>
      <c r="E2270" s="42">
        <v>39.85</v>
      </c>
      <c r="F2270" s="42">
        <v>47.33</v>
      </c>
      <c r="G2270" s="42">
        <f t="shared" si="36"/>
        <v>119.38000000000001</v>
      </c>
    </row>
    <row r="2271" spans="1:7" ht="25.5" x14ac:dyDescent="0.25">
      <c r="A2271" s="34">
        <v>92494</v>
      </c>
      <c r="B2271" s="31" t="s">
        <v>2863</v>
      </c>
      <c r="C2271" s="32" t="s">
        <v>16</v>
      </c>
      <c r="D2271" s="42">
        <v>28.56</v>
      </c>
      <c r="E2271" s="42">
        <v>28.5</v>
      </c>
      <c r="F2271" s="42">
        <v>16.809999999999999</v>
      </c>
      <c r="G2271" s="42">
        <f t="shared" si="36"/>
        <v>73.87</v>
      </c>
    </row>
    <row r="2272" spans="1:7" ht="25.5" x14ac:dyDescent="0.25">
      <c r="A2272" s="34">
        <v>92496</v>
      </c>
      <c r="B2272" s="31" t="s">
        <v>2864</v>
      </c>
      <c r="C2272" s="32" t="s">
        <v>16</v>
      </c>
      <c r="D2272" s="42">
        <v>29.99</v>
      </c>
      <c r="E2272" s="42">
        <v>36.86</v>
      </c>
      <c r="F2272" s="42">
        <v>47.32</v>
      </c>
      <c r="G2272" s="42">
        <f t="shared" si="36"/>
        <v>114.16999999999999</v>
      </c>
    </row>
    <row r="2273" spans="1:7" ht="25.5" x14ac:dyDescent="0.25">
      <c r="A2273" s="34">
        <v>92498</v>
      </c>
      <c r="B2273" s="31" t="s">
        <v>2865</v>
      </c>
      <c r="C2273" s="32" t="s">
        <v>16</v>
      </c>
      <c r="D2273" s="42">
        <v>26.6</v>
      </c>
      <c r="E2273" s="42">
        <v>26.35</v>
      </c>
      <c r="F2273" s="42">
        <v>16.809999999999999</v>
      </c>
      <c r="G2273" s="42">
        <f t="shared" si="36"/>
        <v>69.760000000000005</v>
      </c>
    </row>
    <row r="2274" spans="1:7" ht="25.5" x14ac:dyDescent="0.25">
      <c r="A2274" s="34">
        <v>92500</v>
      </c>
      <c r="B2274" s="31" t="s">
        <v>2866</v>
      </c>
      <c r="C2274" s="32" t="s">
        <v>16</v>
      </c>
      <c r="D2274" s="42">
        <v>28.53</v>
      </c>
      <c r="E2274" s="42">
        <v>34.04</v>
      </c>
      <c r="F2274" s="42">
        <v>47.32</v>
      </c>
      <c r="G2274" s="42">
        <f t="shared" si="36"/>
        <v>109.89</v>
      </c>
    </row>
    <row r="2275" spans="1:7" ht="25.5" x14ac:dyDescent="0.25">
      <c r="A2275" s="34">
        <v>92502</v>
      </c>
      <c r="B2275" s="31" t="s">
        <v>2867</v>
      </c>
      <c r="C2275" s="32" t="s">
        <v>16</v>
      </c>
      <c r="D2275" s="42">
        <v>25.4</v>
      </c>
      <c r="E2275" s="42">
        <v>24.34</v>
      </c>
      <c r="F2275" s="42">
        <v>16.809999999999999</v>
      </c>
      <c r="G2275" s="42">
        <f t="shared" si="36"/>
        <v>66.55</v>
      </c>
    </row>
    <row r="2276" spans="1:7" ht="25.5" x14ac:dyDescent="0.25">
      <c r="A2276" s="34">
        <v>92504</v>
      </c>
      <c r="B2276" s="31" t="s">
        <v>2868</v>
      </c>
      <c r="C2276" s="32" t="s">
        <v>16</v>
      </c>
      <c r="D2276" s="42">
        <v>25.74</v>
      </c>
      <c r="E2276" s="42">
        <v>29.12</v>
      </c>
      <c r="F2276" s="42">
        <v>16.670000000000002</v>
      </c>
      <c r="G2276" s="42">
        <f t="shared" si="36"/>
        <v>71.53</v>
      </c>
    </row>
    <row r="2277" spans="1:7" ht="25.5" x14ac:dyDescent="0.25">
      <c r="A2277" s="34">
        <v>92506</v>
      </c>
      <c r="B2277" s="31" t="s">
        <v>2869</v>
      </c>
      <c r="C2277" s="32" t="s">
        <v>16</v>
      </c>
      <c r="D2277" s="42">
        <v>23.03</v>
      </c>
      <c r="E2277" s="42">
        <v>20.79</v>
      </c>
      <c r="F2277" s="42">
        <v>16.82</v>
      </c>
      <c r="G2277" s="42">
        <f t="shared" si="36"/>
        <v>60.64</v>
      </c>
    </row>
    <row r="2278" spans="1:7" ht="25.5" x14ac:dyDescent="0.25">
      <c r="A2278" s="34">
        <v>92508</v>
      </c>
      <c r="B2278" s="31" t="s">
        <v>2870</v>
      </c>
      <c r="C2278" s="32" t="s">
        <v>16</v>
      </c>
      <c r="D2278" s="42">
        <v>51.58</v>
      </c>
      <c r="E2278" s="42">
        <v>33.630000000000003</v>
      </c>
      <c r="F2278" s="42">
        <v>34.06</v>
      </c>
      <c r="G2278" s="42">
        <f t="shared" si="36"/>
        <v>119.27000000000001</v>
      </c>
    </row>
    <row r="2279" spans="1:7" ht="25.5" x14ac:dyDescent="0.25">
      <c r="A2279" s="34">
        <v>92510</v>
      </c>
      <c r="B2279" s="31" t="s">
        <v>2871</v>
      </c>
      <c r="C2279" s="32" t="s">
        <v>16</v>
      </c>
      <c r="D2279" s="42">
        <v>47.06</v>
      </c>
      <c r="E2279" s="42">
        <v>19.66</v>
      </c>
      <c r="F2279" s="42">
        <v>3.55</v>
      </c>
      <c r="G2279" s="42">
        <f t="shared" si="36"/>
        <v>70.27</v>
      </c>
    </row>
    <row r="2280" spans="1:7" ht="25.5" x14ac:dyDescent="0.25">
      <c r="A2280" s="34">
        <v>92512</v>
      </c>
      <c r="B2280" s="31" t="s">
        <v>2872</v>
      </c>
      <c r="C2280" s="32" t="s">
        <v>16</v>
      </c>
      <c r="D2280" s="42">
        <v>38.96</v>
      </c>
      <c r="E2280" s="42">
        <v>30.94</v>
      </c>
      <c r="F2280" s="42">
        <v>34.06</v>
      </c>
      <c r="G2280" s="42">
        <f t="shared" si="36"/>
        <v>103.96000000000001</v>
      </c>
    </row>
    <row r="2281" spans="1:7" ht="25.5" x14ac:dyDescent="0.25">
      <c r="A2281" s="34">
        <v>92514</v>
      </c>
      <c r="B2281" s="31" t="s">
        <v>2873</v>
      </c>
      <c r="C2281" s="32" t="s">
        <v>16</v>
      </c>
      <c r="D2281" s="42">
        <v>34.78</v>
      </c>
      <c r="E2281" s="42">
        <v>18.010000000000002</v>
      </c>
      <c r="F2281" s="42">
        <v>3.54</v>
      </c>
      <c r="G2281" s="42">
        <f t="shared" si="36"/>
        <v>56.330000000000005</v>
      </c>
    </row>
    <row r="2282" spans="1:7" ht="25.5" x14ac:dyDescent="0.25">
      <c r="A2282" s="34">
        <v>92515</v>
      </c>
      <c r="B2282" s="31" t="s">
        <v>2874</v>
      </c>
      <c r="C2282" s="32" t="s">
        <v>16</v>
      </c>
      <c r="D2282" s="42">
        <v>33.409999999999997</v>
      </c>
      <c r="E2282" s="42">
        <v>28.52</v>
      </c>
      <c r="F2282" s="42">
        <v>34.07</v>
      </c>
      <c r="G2282" s="42">
        <f t="shared" si="36"/>
        <v>96</v>
      </c>
    </row>
    <row r="2283" spans="1:7" ht="25.5" x14ac:dyDescent="0.25">
      <c r="A2283" s="34">
        <v>92518</v>
      </c>
      <c r="B2283" s="31" t="s">
        <v>2875</v>
      </c>
      <c r="C2283" s="32" t="s">
        <v>16</v>
      </c>
      <c r="D2283" s="42">
        <v>29.55</v>
      </c>
      <c r="E2283" s="42">
        <v>16.59</v>
      </c>
      <c r="F2283" s="42">
        <v>3.55</v>
      </c>
      <c r="G2283" s="42">
        <f t="shared" si="36"/>
        <v>49.69</v>
      </c>
    </row>
    <row r="2284" spans="1:7" ht="25.5" x14ac:dyDescent="0.25">
      <c r="A2284" s="34">
        <v>92520</v>
      </c>
      <c r="B2284" s="31" t="s">
        <v>2876</v>
      </c>
      <c r="C2284" s="32" t="s">
        <v>16</v>
      </c>
      <c r="D2284" s="42">
        <v>30.21</v>
      </c>
      <c r="E2284" s="42">
        <v>26.34</v>
      </c>
      <c r="F2284" s="42">
        <v>34.07</v>
      </c>
      <c r="G2284" s="42">
        <f t="shared" si="36"/>
        <v>90.62</v>
      </c>
    </row>
    <row r="2285" spans="1:7" ht="25.5" x14ac:dyDescent="0.25">
      <c r="A2285" s="34">
        <v>92522</v>
      </c>
      <c r="B2285" s="31" t="s">
        <v>2877</v>
      </c>
      <c r="C2285" s="32" t="s">
        <v>16</v>
      </c>
      <c r="D2285" s="42">
        <v>26.64</v>
      </c>
      <c r="E2285" s="42">
        <v>15.3</v>
      </c>
      <c r="F2285" s="42">
        <v>3.55</v>
      </c>
      <c r="G2285" s="42">
        <f t="shared" si="36"/>
        <v>45.489999999999995</v>
      </c>
    </row>
    <row r="2286" spans="1:7" ht="25.5" x14ac:dyDescent="0.25">
      <c r="A2286" s="34">
        <v>92524</v>
      </c>
      <c r="B2286" s="31" t="s">
        <v>10638</v>
      </c>
      <c r="C2286" s="32" t="s">
        <v>16</v>
      </c>
      <c r="D2286" s="42">
        <v>31.27</v>
      </c>
      <c r="E2286" s="42">
        <v>24.3</v>
      </c>
      <c r="F2286" s="42">
        <v>34.07</v>
      </c>
      <c r="G2286" s="42">
        <f t="shared" si="36"/>
        <v>89.64</v>
      </c>
    </row>
    <row r="2287" spans="1:7" ht="25.5" x14ac:dyDescent="0.25">
      <c r="A2287" s="34">
        <v>92526</v>
      </c>
      <c r="B2287" s="31" t="s">
        <v>2878</v>
      </c>
      <c r="C2287" s="32" t="s">
        <v>16</v>
      </c>
      <c r="D2287" s="42">
        <v>27.99</v>
      </c>
      <c r="E2287" s="42">
        <v>14.11</v>
      </c>
      <c r="F2287" s="42">
        <v>3.54</v>
      </c>
      <c r="G2287" s="42">
        <f t="shared" si="36"/>
        <v>45.639999999999993</v>
      </c>
    </row>
    <row r="2288" spans="1:7" ht="25.5" x14ac:dyDescent="0.25">
      <c r="A2288" s="34">
        <v>92528</v>
      </c>
      <c r="B2288" s="31" t="s">
        <v>2879</v>
      </c>
      <c r="C2288" s="32" t="s">
        <v>16</v>
      </c>
      <c r="D2288" s="42">
        <v>29.48</v>
      </c>
      <c r="E2288" s="42">
        <v>22.46</v>
      </c>
      <c r="F2288" s="42">
        <v>34.06</v>
      </c>
      <c r="G2288" s="42">
        <f t="shared" si="36"/>
        <v>86</v>
      </c>
    </row>
    <row r="2289" spans="1:7" ht="25.5" x14ac:dyDescent="0.25">
      <c r="A2289" s="34">
        <v>92530</v>
      </c>
      <c r="B2289" s="31" t="s">
        <v>2880</v>
      </c>
      <c r="C2289" s="32" t="s">
        <v>16</v>
      </c>
      <c r="D2289" s="42">
        <v>26.45</v>
      </c>
      <c r="E2289" s="42">
        <v>13.04</v>
      </c>
      <c r="F2289" s="42">
        <v>3.54</v>
      </c>
      <c r="G2289" s="42">
        <f t="shared" si="36"/>
        <v>43.029999999999994</v>
      </c>
    </row>
    <row r="2290" spans="1:7" ht="25.5" x14ac:dyDescent="0.25">
      <c r="A2290" s="34">
        <v>92532</v>
      </c>
      <c r="B2290" s="31" t="s">
        <v>2881</v>
      </c>
      <c r="C2290" s="32" t="s">
        <v>16</v>
      </c>
      <c r="D2290" s="42">
        <v>28.02</v>
      </c>
      <c r="E2290" s="42">
        <v>20.76</v>
      </c>
      <c r="F2290" s="42">
        <v>34.07</v>
      </c>
      <c r="G2290" s="42">
        <f t="shared" si="36"/>
        <v>82.85</v>
      </c>
    </row>
    <row r="2291" spans="1:7" ht="25.5" x14ac:dyDescent="0.25">
      <c r="A2291" s="34">
        <v>92534</v>
      </c>
      <c r="B2291" s="31" t="s">
        <v>2882</v>
      </c>
      <c r="C2291" s="32" t="s">
        <v>16</v>
      </c>
      <c r="D2291" s="42">
        <v>25.21</v>
      </c>
      <c r="E2291" s="42">
        <v>12.05</v>
      </c>
      <c r="F2291" s="42">
        <v>3.55</v>
      </c>
      <c r="G2291" s="42">
        <f t="shared" si="36"/>
        <v>40.81</v>
      </c>
    </row>
    <row r="2292" spans="1:7" ht="25.5" x14ac:dyDescent="0.25">
      <c r="A2292" s="34">
        <v>92536</v>
      </c>
      <c r="B2292" s="31" t="s">
        <v>2883</v>
      </c>
      <c r="C2292" s="32" t="s">
        <v>16</v>
      </c>
      <c r="D2292" s="42">
        <v>24.99</v>
      </c>
      <c r="E2292" s="42">
        <v>17.739999999999998</v>
      </c>
      <c r="F2292" s="42">
        <v>34.07</v>
      </c>
      <c r="G2292" s="42">
        <f t="shared" si="36"/>
        <v>76.8</v>
      </c>
    </row>
    <row r="2293" spans="1:7" ht="25.5" x14ac:dyDescent="0.25">
      <c r="A2293" s="34">
        <v>92538</v>
      </c>
      <c r="B2293" s="31" t="s">
        <v>2884</v>
      </c>
      <c r="C2293" s="32" t="s">
        <v>16</v>
      </c>
      <c r="D2293" s="42">
        <v>22.61</v>
      </c>
      <c r="E2293" s="42">
        <v>10.26</v>
      </c>
      <c r="F2293" s="42">
        <v>3.55</v>
      </c>
      <c r="G2293" s="42">
        <f t="shared" si="36"/>
        <v>36.419999999999995</v>
      </c>
    </row>
    <row r="2294" spans="1:7" ht="25.5" x14ac:dyDescent="0.25">
      <c r="A2294" s="34">
        <v>96252</v>
      </c>
      <c r="B2294" s="31" t="s">
        <v>2885</v>
      </c>
      <c r="C2294" s="32" t="s">
        <v>16</v>
      </c>
      <c r="D2294" s="42">
        <v>193.06</v>
      </c>
      <c r="E2294" s="42">
        <v>65.53</v>
      </c>
      <c r="F2294" s="42">
        <v>0.02</v>
      </c>
      <c r="G2294" s="42">
        <f t="shared" si="36"/>
        <v>258.61</v>
      </c>
    </row>
    <row r="2295" spans="1:7" ht="25.5" x14ac:dyDescent="0.25">
      <c r="A2295" s="34">
        <v>96257</v>
      </c>
      <c r="B2295" s="31" t="s">
        <v>2886</v>
      </c>
      <c r="C2295" s="32" t="s">
        <v>16</v>
      </c>
      <c r="D2295" s="42">
        <v>123.53</v>
      </c>
      <c r="E2295" s="42">
        <v>91.95</v>
      </c>
      <c r="F2295" s="42">
        <v>4.08</v>
      </c>
      <c r="G2295" s="42">
        <f t="shared" si="36"/>
        <v>219.56000000000003</v>
      </c>
    </row>
    <row r="2296" spans="1:7" ht="25.5" x14ac:dyDescent="0.25">
      <c r="A2296" s="34">
        <v>96258</v>
      </c>
      <c r="B2296" s="31" t="s">
        <v>2887</v>
      </c>
      <c r="C2296" s="32" t="s">
        <v>16</v>
      </c>
      <c r="D2296" s="42">
        <v>119.67</v>
      </c>
      <c r="E2296" s="42">
        <v>83.25</v>
      </c>
      <c r="F2296" s="42">
        <v>2.5499999999999998</v>
      </c>
      <c r="G2296" s="42">
        <f t="shared" si="36"/>
        <v>205.47000000000003</v>
      </c>
    </row>
    <row r="2297" spans="1:7" ht="25.5" x14ac:dyDescent="0.25">
      <c r="A2297" s="34">
        <v>96259</v>
      </c>
      <c r="B2297" s="31" t="s">
        <v>2888</v>
      </c>
      <c r="C2297" s="32" t="s">
        <v>16</v>
      </c>
      <c r="D2297" s="42">
        <v>130.85</v>
      </c>
      <c r="E2297" s="42">
        <v>115.69</v>
      </c>
      <c r="F2297" s="42">
        <v>2.08</v>
      </c>
      <c r="G2297" s="42">
        <f t="shared" si="36"/>
        <v>248.62</v>
      </c>
    </row>
    <row r="2298" spans="1:7" ht="25.5" x14ac:dyDescent="0.25">
      <c r="A2298" s="34">
        <v>96529</v>
      </c>
      <c r="B2298" s="31" t="s">
        <v>2889</v>
      </c>
      <c r="C2298" s="32" t="s">
        <v>16</v>
      </c>
      <c r="D2298" s="42">
        <v>264.77999999999997</v>
      </c>
      <c r="E2298" s="42">
        <v>144.08000000000001</v>
      </c>
      <c r="F2298" s="42">
        <v>0.04</v>
      </c>
      <c r="G2298" s="42">
        <f t="shared" si="36"/>
        <v>408.90000000000003</v>
      </c>
    </row>
    <row r="2299" spans="1:7" ht="25.5" x14ac:dyDescent="0.25">
      <c r="A2299" s="34">
        <v>96530</v>
      </c>
      <c r="B2299" s="31" t="s">
        <v>2890</v>
      </c>
      <c r="C2299" s="32" t="s">
        <v>16</v>
      </c>
      <c r="D2299" s="42">
        <v>175.56</v>
      </c>
      <c r="E2299" s="42">
        <v>51.5</v>
      </c>
      <c r="F2299" s="42">
        <v>0</v>
      </c>
      <c r="G2299" s="42">
        <f t="shared" si="36"/>
        <v>227.06</v>
      </c>
    </row>
    <row r="2300" spans="1:7" ht="25.5" x14ac:dyDescent="0.25">
      <c r="A2300" s="34">
        <v>96531</v>
      </c>
      <c r="B2300" s="31" t="s">
        <v>2891</v>
      </c>
      <c r="C2300" s="32" t="s">
        <v>16</v>
      </c>
      <c r="D2300" s="42">
        <v>105.13</v>
      </c>
      <c r="E2300" s="42">
        <v>51.37</v>
      </c>
      <c r="F2300" s="42">
        <v>0</v>
      </c>
      <c r="G2300" s="42">
        <f t="shared" si="36"/>
        <v>156.5</v>
      </c>
    </row>
    <row r="2301" spans="1:7" ht="25.5" x14ac:dyDescent="0.25">
      <c r="A2301" s="34">
        <v>96532</v>
      </c>
      <c r="B2301" s="31" t="s">
        <v>2892</v>
      </c>
      <c r="C2301" s="32" t="s">
        <v>16</v>
      </c>
      <c r="D2301" s="42">
        <v>149.35</v>
      </c>
      <c r="E2301" s="42">
        <v>109.18</v>
      </c>
      <c r="F2301" s="42">
        <v>0.01</v>
      </c>
      <c r="G2301" s="42">
        <f t="shared" si="36"/>
        <v>258.53999999999996</v>
      </c>
    </row>
    <row r="2302" spans="1:7" ht="25.5" x14ac:dyDescent="0.25">
      <c r="A2302" s="34">
        <v>96533</v>
      </c>
      <c r="B2302" s="31" t="s">
        <v>2893</v>
      </c>
      <c r="C2302" s="32" t="s">
        <v>16</v>
      </c>
      <c r="D2302" s="42">
        <v>96.93</v>
      </c>
      <c r="E2302" s="42">
        <v>42.36</v>
      </c>
      <c r="F2302" s="42">
        <v>0</v>
      </c>
      <c r="G2302" s="42">
        <f t="shared" si="36"/>
        <v>139.29000000000002</v>
      </c>
    </row>
    <row r="2303" spans="1:7" ht="25.5" x14ac:dyDescent="0.25">
      <c r="A2303" s="34">
        <v>96534</v>
      </c>
      <c r="B2303" s="31" t="s">
        <v>2894</v>
      </c>
      <c r="C2303" s="32" t="s">
        <v>16</v>
      </c>
      <c r="D2303" s="42">
        <v>61.78</v>
      </c>
      <c r="E2303" s="42">
        <v>46.38</v>
      </c>
      <c r="F2303" s="42">
        <v>0</v>
      </c>
      <c r="G2303" s="42">
        <f t="shared" si="36"/>
        <v>108.16</v>
      </c>
    </row>
    <row r="2304" spans="1:7" ht="25.5" x14ac:dyDescent="0.25">
      <c r="A2304" s="34">
        <v>96535</v>
      </c>
      <c r="B2304" s="31" t="s">
        <v>2895</v>
      </c>
      <c r="C2304" s="32" t="s">
        <v>16</v>
      </c>
      <c r="D2304" s="42">
        <v>89.26</v>
      </c>
      <c r="E2304" s="42">
        <v>91</v>
      </c>
      <c r="F2304" s="42">
        <v>0</v>
      </c>
      <c r="G2304" s="42">
        <f t="shared" si="36"/>
        <v>180.26</v>
      </c>
    </row>
    <row r="2305" spans="1:7" ht="25.5" x14ac:dyDescent="0.25">
      <c r="A2305" s="34">
        <v>96536</v>
      </c>
      <c r="B2305" s="31" t="s">
        <v>2896</v>
      </c>
      <c r="C2305" s="32" t="s">
        <v>16</v>
      </c>
      <c r="D2305" s="42">
        <v>56.01</v>
      </c>
      <c r="E2305" s="42">
        <v>37.6</v>
      </c>
      <c r="F2305" s="42">
        <v>0</v>
      </c>
      <c r="G2305" s="42">
        <f t="shared" si="36"/>
        <v>93.61</v>
      </c>
    </row>
    <row r="2306" spans="1:7" ht="25.5" x14ac:dyDescent="0.25">
      <c r="A2306" s="34">
        <v>96537</v>
      </c>
      <c r="B2306" s="31" t="s">
        <v>2897</v>
      </c>
      <c r="C2306" s="32" t="s">
        <v>16</v>
      </c>
      <c r="D2306" s="42">
        <v>128.94</v>
      </c>
      <c r="E2306" s="42">
        <v>84.68</v>
      </c>
      <c r="F2306" s="42">
        <v>0</v>
      </c>
      <c r="G2306" s="42">
        <f t="shared" si="36"/>
        <v>213.62</v>
      </c>
    </row>
    <row r="2307" spans="1:7" ht="25.5" x14ac:dyDescent="0.25">
      <c r="A2307" s="34">
        <v>96538</v>
      </c>
      <c r="B2307" s="31" t="s">
        <v>2898</v>
      </c>
      <c r="C2307" s="32" t="s">
        <v>16</v>
      </c>
      <c r="D2307" s="42">
        <v>139.18</v>
      </c>
      <c r="E2307" s="42">
        <v>155.68</v>
      </c>
      <c r="F2307" s="42">
        <v>0.03</v>
      </c>
      <c r="G2307" s="42">
        <f t="shared" si="36"/>
        <v>294.89</v>
      </c>
    </row>
    <row r="2308" spans="1:7" ht="25.5" x14ac:dyDescent="0.25">
      <c r="A2308" s="34">
        <v>96539</v>
      </c>
      <c r="B2308" s="31" t="s">
        <v>2899</v>
      </c>
      <c r="C2308" s="32" t="s">
        <v>16</v>
      </c>
      <c r="D2308" s="42">
        <v>69.31</v>
      </c>
      <c r="E2308" s="42">
        <v>63.72</v>
      </c>
      <c r="F2308" s="42">
        <v>0</v>
      </c>
      <c r="G2308" s="42">
        <f t="shared" si="36"/>
        <v>133.03</v>
      </c>
    </row>
    <row r="2309" spans="1:7" ht="25.5" x14ac:dyDescent="0.25">
      <c r="A2309" s="34">
        <v>96540</v>
      </c>
      <c r="B2309" s="31" t="s">
        <v>2900</v>
      </c>
      <c r="C2309" s="32" t="s">
        <v>16</v>
      </c>
      <c r="D2309" s="42">
        <v>78.099999999999994</v>
      </c>
      <c r="E2309" s="42">
        <v>72.569999999999993</v>
      </c>
      <c r="F2309" s="42">
        <v>0</v>
      </c>
      <c r="G2309" s="42">
        <f t="shared" si="36"/>
        <v>150.66999999999999</v>
      </c>
    </row>
    <row r="2310" spans="1:7" ht="25.5" x14ac:dyDescent="0.25">
      <c r="A2310" s="34">
        <v>96541</v>
      </c>
      <c r="B2310" s="31" t="s">
        <v>2901</v>
      </c>
      <c r="C2310" s="32" t="s">
        <v>16</v>
      </c>
      <c r="D2310" s="42">
        <v>88.36</v>
      </c>
      <c r="E2310" s="42">
        <v>124.56</v>
      </c>
      <c r="F2310" s="42">
        <v>0.01</v>
      </c>
      <c r="G2310" s="42">
        <f t="shared" si="36"/>
        <v>212.93</v>
      </c>
    </row>
    <row r="2311" spans="1:7" ht="25.5" x14ac:dyDescent="0.25">
      <c r="A2311" s="34">
        <v>96542</v>
      </c>
      <c r="B2311" s="31" t="s">
        <v>2902</v>
      </c>
      <c r="C2311" s="32" t="s">
        <v>16</v>
      </c>
      <c r="D2311" s="42">
        <v>44.94</v>
      </c>
      <c r="E2311" s="42">
        <v>57.44</v>
      </c>
      <c r="F2311" s="42">
        <v>0</v>
      </c>
      <c r="G2311" s="42">
        <f t="shared" si="36"/>
        <v>102.38</v>
      </c>
    </row>
    <row r="2312" spans="1:7" ht="25.5" x14ac:dyDescent="0.25">
      <c r="A2312" s="34">
        <v>96543</v>
      </c>
      <c r="B2312" s="31" t="s">
        <v>2903</v>
      </c>
      <c r="C2312" s="32" t="s">
        <v>12</v>
      </c>
      <c r="D2312" s="42">
        <v>12.17</v>
      </c>
      <c r="E2312" s="42">
        <v>7.44</v>
      </c>
      <c r="F2312" s="42">
        <v>0</v>
      </c>
      <c r="G2312" s="42">
        <f t="shared" si="36"/>
        <v>19.61</v>
      </c>
    </row>
    <row r="2313" spans="1:7" ht="25.5" x14ac:dyDescent="0.25">
      <c r="A2313" s="34">
        <v>97747</v>
      </c>
      <c r="B2313" s="31" t="s">
        <v>2904</v>
      </c>
      <c r="C2313" s="32" t="s">
        <v>16</v>
      </c>
      <c r="D2313" s="42">
        <v>125.99</v>
      </c>
      <c r="E2313" s="42">
        <v>103.06</v>
      </c>
      <c r="F2313" s="42">
        <v>1.3</v>
      </c>
      <c r="G2313" s="42">
        <f t="shared" si="36"/>
        <v>230.35000000000002</v>
      </c>
    </row>
    <row r="2314" spans="1:7" x14ac:dyDescent="0.25">
      <c r="A2314" s="34">
        <v>101791</v>
      </c>
      <c r="B2314" s="31" t="s">
        <v>2905</v>
      </c>
      <c r="C2314" s="32" t="s">
        <v>11</v>
      </c>
      <c r="D2314" s="42">
        <v>20.28</v>
      </c>
      <c r="E2314" s="42">
        <v>1.95</v>
      </c>
      <c r="F2314" s="42">
        <v>0</v>
      </c>
      <c r="G2314" s="42">
        <f t="shared" si="36"/>
        <v>22.23</v>
      </c>
    </row>
    <row r="2315" spans="1:7" ht="25.5" x14ac:dyDescent="0.25">
      <c r="A2315" s="34">
        <v>101792</v>
      </c>
      <c r="B2315" s="31" t="s">
        <v>2906</v>
      </c>
      <c r="C2315" s="32" t="s">
        <v>14</v>
      </c>
      <c r="D2315" s="42">
        <v>11.14</v>
      </c>
      <c r="E2315" s="42">
        <v>6.74</v>
      </c>
      <c r="F2315" s="42">
        <v>0</v>
      </c>
      <c r="G2315" s="42">
        <f t="shared" si="36"/>
        <v>17.880000000000003</v>
      </c>
    </row>
    <row r="2316" spans="1:7" ht="25.5" x14ac:dyDescent="0.25">
      <c r="A2316" s="34">
        <v>101793</v>
      </c>
      <c r="B2316" s="31" t="s">
        <v>2907</v>
      </c>
      <c r="C2316" s="32" t="s">
        <v>14</v>
      </c>
      <c r="D2316" s="42">
        <v>16.7</v>
      </c>
      <c r="E2316" s="42">
        <v>9.08</v>
      </c>
      <c r="F2316" s="42">
        <v>0</v>
      </c>
      <c r="G2316" s="42">
        <f t="shared" si="36"/>
        <v>25.78</v>
      </c>
    </row>
    <row r="2317" spans="1:7" ht="25.5" x14ac:dyDescent="0.25">
      <c r="A2317" s="34">
        <v>101969</v>
      </c>
      <c r="B2317" s="31" t="s">
        <v>2908</v>
      </c>
      <c r="C2317" s="32" t="s">
        <v>16</v>
      </c>
      <c r="D2317" s="42">
        <v>154.18</v>
      </c>
      <c r="E2317" s="42">
        <v>25.82</v>
      </c>
      <c r="F2317" s="42">
        <v>0</v>
      </c>
      <c r="G2317" s="42">
        <f t="shared" si="36"/>
        <v>180</v>
      </c>
    </row>
    <row r="2318" spans="1:7" ht="25.5" x14ac:dyDescent="0.25">
      <c r="A2318" s="34">
        <v>101971</v>
      </c>
      <c r="B2318" s="31" t="s">
        <v>2909</v>
      </c>
      <c r="C2318" s="32" t="s">
        <v>16</v>
      </c>
      <c r="D2318" s="42">
        <v>114.83</v>
      </c>
      <c r="E2318" s="42">
        <v>25.82</v>
      </c>
      <c r="F2318" s="42">
        <v>0</v>
      </c>
      <c r="G2318" s="42">
        <f t="shared" si="36"/>
        <v>140.65</v>
      </c>
    </row>
    <row r="2319" spans="1:7" ht="25.5" x14ac:dyDescent="0.25">
      <c r="A2319" s="34">
        <v>101973</v>
      </c>
      <c r="B2319" s="31" t="s">
        <v>2910</v>
      </c>
      <c r="C2319" s="32" t="s">
        <v>16</v>
      </c>
      <c r="D2319" s="42">
        <v>230.35</v>
      </c>
      <c r="E2319" s="42">
        <v>28.08</v>
      </c>
      <c r="F2319" s="42">
        <v>0.01</v>
      </c>
      <c r="G2319" s="42">
        <f t="shared" si="36"/>
        <v>258.44</v>
      </c>
    </row>
    <row r="2320" spans="1:7" ht="25.5" x14ac:dyDescent="0.25">
      <c r="A2320" s="34">
        <v>101974</v>
      </c>
      <c r="B2320" s="31" t="s">
        <v>2911</v>
      </c>
      <c r="C2320" s="32" t="s">
        <v>16</v>
      </c>
      <c r="D2320" s="42">
        <v>350.8</v>
      </c>
      <c r="E2320" s="42">
        <v>217.36</v>
      </c>
      <c r="F2320" s="42">
        <v>0.01</v>
      </c>
      <c r="G2320" s="42">
        <f t="shared" ref="G2320:G2383" si="37">SUM(D2320:F2320)</f>
        <v>568.17000000000007</v>
      </c>
    </row>
    <row r="2321" spans="1:7" ht="25.5" x14ac:dyDescent="0.25">
      <c r="A2321" s="34">
        <v>101975</v>
      </c>
      <c r="B2321" s="31" t="s">
        <v>2912</v>
      </c>
      <c r="C2321" s="32" t="s">
        <v>16</v>
      </c>
      <c r="D2321" s="42">
        <v>309.52999999999997</v>
      </c>
      <c r="E2321" s="42">
        <v>173.05</v>
      </c>
      <c r="F2321" s="42">
        <v>0</v>
      </c>
      <c r="G2321" s="42">
        <f t="shared" si="37"/>
        <v>482.58</v>
      </c>
    </row>
    <row r="2322" spans="1:7" ht="25.5" x14ac:dyDescent="0.25">
      <c r="A2322" s="34">
        <v>101977</v>
      </c>
      <c r="B2322" s="31" t="s">
        <v>2913</v>
      </c>
      <c r="C2322" s="32" t="s">
        <v>16</v>
      </c>
      <c r="D2322" s="42">
        <v>146.91999999999999</v>
      </c>
      <c r="E2322" s="42">
        <v>148.82</v>
      </c>
      <c r="F2322" s="42">
        <v>11.66</v>
      </c>
      <c r="G2322" s="42">
        <f t="shared" si="37"/>
        <v>307.40000000000003</v>
      </c>
    </row>
    <row r="2323" spans="1:7" ht="25.5" x14ac:dyDescent="0.25">
      <c r="A2323" s="34">
        <v>101980</v>
      </c>
      <c r="B2323" s="31" t="s">
        <v>2914</v>
      </c>
      <c r="C2323" s="32" t="s">
        <v>16</v>
      </c>
      <c r="D2323" s="42">
        <v>136.34</v>
      </c>
      <c r="E2323" s="42">
        <v>119.46</v>
      </c>
      <c r="F2323" s="42">
        <v>16.66</v>
      </c>
      <c r="G2323" s="42">
        <f t="shared" si="37"/>
        <v>272.46000000000004</v>
      </c>
    </row>
    <row r="2324" spans="1:7" ht="25.5" x14ac:dyDescent="0.25">
      <c r="A2324" s="34">
        <v>101981</v>
      </c>
      <c r="B2324" s="31" t="s">
        <v>2915</v>
      </c>
      <c r="C2324" s="32" t="s">
        <v>16</v>
      </c>
      <c r="D2324" s="42">
        <v>116.16</v>
      </c>
      <c r="E2324" s="42">
        <v>100.97</v>
      </c>
      <c r="F2324" s="42">
        <v>16.66</v>
      </c>
      <c r="G2324" s="42">
        <f t="shared" si="37"/>
        <v>233.79</v>
      </c>
    </row>
    <row r="2325" spans="1:7" ht="25.5" x14ac:dyDescent="0.25">
      <c r="A2325" s="34">
        <v>101982</v>
      </c>
      <c r="B2325" s="31" t="s">
        <v>2916</v>
      </c>
      <c r="C2325" s="32" t="s">
        <v>16</v>
      </c>
      <c r="D2325" s="42">
        <v>97.63</v>
      </c>
      <c r="E2325" s="42">
        <v>93.28</v>
      </c>
      <c r="F2325" s="42">
        <v>16.66</v>
      </c>
      <c r="G2325" s="42">
        <f t="shared" si="37"/>
        <v>207.57</v>
      </c>
    </row>
    <row r="2326" spans="1:7" ht="25.5" x14ac:dyDescent="0.25">
      <c r="A2326" s="34">
        <v>101983</v>
      </c>
      <c r="B2326" s="31" t="s">
        <v>2917</v>
      </c>
      <c r="C2326" s="32" t="s">
        <v>16</v>
      </c>
      <c r="D2326" s="42">
        <v>85.88</v>
      </c>
      <c r="E2326" s="42">
        <v>88.59</v>
      </c>
      <c r="F2326" s="42">
        <v>16.66</v>
      </c>
      <c r="G2326" s="42">
        <f t="shared" si="37"/>
        <v>191.13</v>
      </c>
    </row>
    <row r="2327" spans="1:7" ht="25.5" x14ac:dyDescent="0.25">
      <c r="A2327" s="34">
        <v>101985</v>
      </c>
      <c r="B2327" s="31" t="s">
        <v>2918</v>
      </c>
      <c r="C2327" s="32" t="s">
        <v>16</v>
      </c>
      <c r="D2327" s="42">
        <v>161.66999999999999</v>
      </c>
      <c r="E2327" s="42">
        <v>30.3</v>
      </c>
      <c r="F2327" s="42">
        <v>0</v>
      </c>
      <c r="G2327" s="42">
        <f t="shared" si="37"/>
        <v>191.97</v>
      </c>
    </row>
    <row r="2328" spans="1:7" ht="25.5" x14ac:dyDescent="0.25">
      <c r="A2328" s="34">
        <v>101986</v>
      </c>
      <c r="B2328" s="31" t="s">
        <v>2919</v>
      </c>
      <c r="C2328" s="32" t="s">
        <v>16</v>
      </c>
      <c r="D2328" s="42">
        <v>111.62</v>
      </c>
      <c r="E2328" s="42">
        <v>30.31</v>
      </c>
      <c r="F2328" s="42">
        <v>0</v>
      </c>
      <c r="G2328" s="42">
        <f t="shared" si="37"/>
        <v>141.93</v>
      </c>
    </row>
    <row r="2329" spans="1:7" ht="25.5" x14ac:dyDescent="0.25">
      <c r="A2329" s="34">
        <v>101987</v>
      </c>
      <c r="B2329" s="31" t="s">
        <v>2920</v>
      </c>
      <c r="C2329" s="32" t="s">
        <v>16</v>
      </c>
      <c r="D2329" s="42">
        <v>279.12</v>
      </c>
      <c r="E2329" s="42">
        <v>29.52</v>
      </c>
      <c r="F2329" s="42">
        <v>0</v>
      </c>
      <c r="G2329" s="42">
        <f t="shared" si="37"/>
        <v>308.64</v>
      </c>
    </row>
    <row r="2330" spans="1:7" ht="25.5" x14ac:dyDescent="0.25">
      <c r="A2330" s="34">
        <v>101988</v>
      </c>
      <c r="B2330" s="31" t="s">
        <v>2921</v>
      </c>
      <c r="C2330" s="32" t="s">
        <v>16</v>
      </c>
      <c r="D2330" s="42">
        <v>157.04</v>
      </c>
      <c r="E2330" s="42">
        <v>31.02</v>
      </c>
      <c r="F2330" s="42">
        <v>0</v>
      </c>
      <c r="G2330" s="42">
        <f t="shared" si="37"/>
        <v>188.06</v>
      </c>
    </row>
    <row r="2331" spans="1:7" ht="25.5" x14ac:dyDescent="0.25">
      <c r="A2331" s="34">
        <v>101989</v>
      </c>
      <c r="B2331" s="31" t="s">
        <v>2922</v>
      </c>
      <c r="C2331" s="32" t="s">
        <v>16</v>
      </c>
      <c r="D2331" s="42">
        <v>118.18</v>
      </c>
      <c r="E2331" s="42">
        <v>31.02</v>
      </c>
      <c r="F2331" s="42">
        <v>0</v>
      </c>
      <c r="G2331" s="42">
        <f t="shared" si="37"/>
        <v>149.20000000000002</v>
      </c>
    </row>
    <row r="2332" spans="1:7" ht="25.5" x14ac:dyDescent="0.25">
      <c r="A2332" s="34">
        <v>101990</v>
      </c>
      <c r="B2332" s="31" t="s">
        <v>2923</v>
      </c>
      <c r="C2332" s="32" t="s">
        <v>16</v>
      </c>
      <c r="D2332" s="42">
        <v>247.79</v>
      </c>
      <c r="E2332" s="42">
        <v>30.55</v>
      </c>
      <c r="F2332" s="42">
        <v>0.01</v>
      </c>
      <c r="G2332" s="42">
        <f t="shared" si="37"/>
        <v>278.34999999999997</v>
      </c>
    </row>
    <row r="2333" spans="1:7" ht="25.5" x14ac:dyDescent="0.25">
      <c r="A2333" s="34">
        <v>101991</v>
      </c>
      <c r="B2333" s="31" t="s">
        <v>2924</v>
      </c>
      <c r="C2333" s="32" t="s">
        <v>16</v>
      </c>
      <c r="D2333" s="42">
        <v>158.56</v>
      </c>
      <c r="E2333" s="42">
        <v>34.770000000000003</v>
      </c>
      <c r="F2333" s="42">
        <v>0</v>
      </c>
      <c r="G2333" s="42">
        <f t="shared" si="37"/>
        <v>193.33</v>
      </c>
    </row>
    <row r="2334" spans="1:7" ht="25.5" x14ac:dyDescent="0.25">
      <c r="A2334" s="34">
        <v>101992</v>
      </c>
      <c r="B2334" s="31" t="s">
        <v>2925</v>
      </c>
      <c r="C2334" s="32" t="s">
        <v>16</v>
      </c>
      <c r="D2334" s="42">
        <v>110.72</v>
      </c>
      <c r="E2334" s="42">
        <v>34.78</v>
      </c>
      <c r="F2334" s="42">
        <v>0</v>
      </c>
      <c r="G2334" s="42">
        <f t="shared" si="37"/>
        <v>145.5</v>
      </c>
    </row>
    <row r="2335" spans="1:7" ht="25.5" x14ac:dyDescent="0.25">
      <c r="A2335" s="34">
        <v>101993</v>
      </c>
      <c r="B2335" s="31" t="s">
        <v>2926</v>
      </c>
      <c r="C2335" s="32" t="s">
        <v>16</v>
      </c>
      <c r="D2335" s="42">
        <v>331.81</v>
      </c>
      <c r="E2335" s="42">
        <v>31.87</v>
      </c>
      <c r="F2335" s="42">
        <v>0</v>
      </c>
      <c r="G2335" s="42">
        <f t="shared" si="37"/>
        <v>363.68</v>
      </c>
    </row>
    <row r="2336" spans="1:7" ht="25.5" x14ac:dyDescent="0.25">
      <c r="A2336" s="34">
        <v>101994</v>
      </c>
      <c r="B2336" s="31" t="s">
        <v>2927</v>
      </c>
      <c r="C2336" s="32" t="s">
        <v>16</v>
      </c>
      <c r="D2336" s="42">
        <v>169.79</v>
      </c>
      <c r="E2336" s="42">
        <v>28.85</v>
      </c>
      <c r="F2336" s="42">
        <v>0</v>
      </c>
      <c r="G2336" s="42">
        <f t="shared" si="37"/>
        <v>198.64</v>
      </c>
    </row>
    <row r="2337" spans="1:7" ht="25.5" x14ac:dyDescent="0.25">
      <c r="A2337" s="34">
        <v>101995</v>
      </c>
      <c r="B2337" s="31" t="s">
        <v>2928</v>
      </c>
      <c r="C2337" s="32" t="s">
        <v>16</v>
      </c>
      <c r="D2337" s="42">
        <v>126.17</v>
      </c>
      <c r="E2337" s="42">
        <v>28.85</v>
      </c>
      <c r="F2337" s="42">
        <v>0</v>
      </c>
      <c r="G2337" s="42">
        <f t="shared" si="37"/>
        <v>155.02000000000001</v>
      </c>
    </row>
    <row r="2338" spans="1:7" ht="25.5" x14ac:dyDescent="0.25">
      <c r="A2338" s="34">
        <v>101996</v>
      </c>
      <c r="B2338" s="31" t="s">
        <v>2929</v>
      </c>
      <c r="C2338" s="32" t="s">
        <v>16</v>
      </c>
      <c r="D2338" s="42">
        <v>269.39</v>
      </c>
      <c r="E2338" s="42">
        <v>30.45</v>
      </c>
      <c r="F2338" s="42">
        <v>0.01</v>
      </c>
      <c r="G2338" s="42">
        <f t="shared" si="37"/>
        <v>299.84999999999997</v>
      </c>
    </row>
    <row r="2339" spans="1:7" ht="25.5" x14ac:dyDescent="0.25">
      <c r="A2339" s="34">
        <v>101997</v>
      </c>
      <c r="B2339" s="31" t="s">
        <v>2930</v>
      </c>
      <c r="C2339" s="32" t="s">
        <v>16</v>
      </c>
      <c r="D2339" s="42">
        <v>158.9</v>
      </c>
      <c r="E2339" s="42">
        <v>34.43</v>
      </c>
      <c r="F2339" s="42">
        <v>0</v>
      </c>
      <c r="G2339" s="42">
        <f t="shared" si="37"/>
        <v>193.33</v>
      </c>
    </row>
    <row r="2340" spans="1:7" ht="25.5" x14ac:dyDescent="0.25">
      <c r="A2340" s="34">
        <v>101998</v>
      </c>
      <c r="B2340" s="31" t="s">
        <v>2931</v>
      </c>
      <c r="C2340" s="32" t="s">
        <v>16</v>
      </c>
      <c r="D2340" s="42">
        <v>109.97</v>
      </c>
      <c r="E2340" s="42">
        <v>34.44</v>
      </c>
      <c r="F2340" s="42">
        <v>0</v>
      </c>
      <c r="G2340" s="42">
        <f t="shared" si="37"/>
        <v>144.41</v>
      </c>
    </row>
    <row r="2341" spans="1:7" ht="25.5" x14ac:dyDescent="0.25">
      <c r="A2341" s="34">
        <v>101999</v>
      </c>
      <c r="B2341" s="31" t="s">
        <v>2932</v>
      </c>
      <c r="C2341" s="32" t="s">
        <v>16</v>
      </c>
      <c r="D2341" s="42">
        <v>357.71</v>
      </c>
      <c r="E2341" s="42">
        <v>32.61</v>
      </c>
      <c r="F2341" s="42">
        <v>0</v>
      </c>
      <c r="G2341" s="42">
        <f t="shared" si="37"/>
        <v>390.32</v>
      </c>
    </row>
    <row r="2342" spans="1:7" ht="25.5" x14ac:dyDescent="0.25">
      <c r="A2342" s="34">
        <v>102000</v>
      </c>
      <c r="B2342" s="31" t="s">
        <v>2933</v>
      </c>
      <c r="C2342" s="32" t="s">
        <v>16</v>
      </c>
      <c r="D2342" s="42">
        <v>382.65</v>
      </c>
      <c r="E2342" s="42">
        <v>211.69</v>
      </c>
      <c r="F2342" s="42">
        <v>0</v>
      </c>
      <c r="G2342" s="42">
        <f t="shared" si="37"/>
        <v>594.33999999999992</v>
      </c>
    </row>
    <row r="2343" spans="1:7" ht="25.5" x14ac:dyDescent="0.25">
      <c r="A2343" s="34">
        <v>102001</v>
      </c>
      <c r="B2343" s="31" t="s">
        <v>2934</v>
      </c>
      <c r="C2343" s="32" t="s">
        <v>16</v>
      </c>
      <c r="D2343" s="42">
        <v>343.75</v>
      </c>
      <c r="E2343" s="42">
        <v>168.45</v>
      </c>
      <c r="F2343" s="42">
        <v>0</v>
      </c>
      <c r="G2343" s="42">
        <f t="shared" si="37"/>
        <v>512.20000000000005</v>
      </c>
    </row>
    <row r="2344" spans="1:7" ht="25.5" x14ac:dyDescent="0.25">
      <c r="A2344" s="34">
        <v>102002</v>
      </c>
      <c r="B2344" s="31" t="s">
        <v>2935</v>
      </c>
      <c r="C2344" s="32" t="s">
        <v>16</v>
      </c>
      <c r="D2344" s="42">
        <v>146.52000000000001</v>
      </c>
      <c r="E2344" s="42">
        <v>153.53</v>
      </c>
      <c r="F2344" s="42">
        <v>7.7</v>
      </c>
      <c r="G2344" s="42">
        <f t="shared" si="37"/>
        <v>307.75</v>
      </c>
    </row>
    <row r="2345" spans="1:7" ht="25.5" x14ac:dyDescent="0.25">
      <c r="A2345" s="34">
        <v>102003</v>
      </c>
      <c r="B2345" s="31" t="s">
        <v>2936</v>
      </c>
      <c r="C2345" s="32" t="s">
        <v>16</v>
      </c>
      <c r="D2345" s="42">
        <v>138.21</v>
      </c>
      <c r="E2345" s="42">
        <v>124.73</v>
      </c>
      <c r="F2345" s="42">
        <v>11</v>
      </c>
      <c r="G2345" s="42">
        <f t="shared" si="37"/>
        <v>273.94</v>
      </c>
    </row>
    <row r="2346" spans="1:7" ht="25.5" x14ac:dyDescent="0.25">
      <c r="A2346" s="34">
        <v>102004</v>
      </c>
      <c r="B2346" s="31" t="s">
        <v>2937</v>
      </c>
      <c r="C2346" s="32" t="s">
        <v>16</v>
      </c>
      <c r="D2346" s="42">
        <v>123.88</v>
      </c>
      <c r="E2346" s="42">
        <v>104.1</v>
      </c>
      <c r="F2346" s="42">
        <v>11</v>
      </c>
      <c r="G2346" s="42">
        <f t="shared" si="37"/>
        <v>238.98</v>
      </c>
    </row>
    <row r="2347" spans="1:7" ht="25.5" x14ac:dyDescent="0.25">
      <c r="A2347" s="34">
        <v>102005</v>
      </c>
      <c r="B2347" s="31" t="s">
        <v>2938</v>
      </c>
      <c r="C2347" s="32" t="s">
        <v>16</v>
      </c>
      <c r="D2347" s="42">
        <v>104.53</v>
      </c>
      <c r="E2347" s="42">
        <v>95.91</v>
      </c>
      <c r="F2347" s="42">
        <v>11</v>
      </c>
      <c r="G2347" s="42">
        <f t="shared" si="37"/>
        <v>211.44</v>
      </c>
    </row>
    <row r="2348" spans="1:7" ht="25.5" x14ac:dyDescent="0.25">
      <c r="A2348" s="34">
        <v>102006</v>
      </c>
      <c r="B2348" s="31" t="s">
        <v>2939</v>
      </c>
      <c r="C2348" s="32" t="s">
        <v>16</v>
      </c>
      <c r="D2348" s="42">
        <v>92.27</v>
      </c>
      <c r="E2348" s="42">
        <v>90.9</v>
      </c>
      <c r="F2348" s="42">
        <v>11</v>
      </c>
      <c r="G2348" s="42">
        <f t="shared" si="37"/>
        <v>194.17000000000002</v>
      </c>
    </row>
    <row r="2349" spans="1:7" ht="25.5" x14ac:dyDescent="0.25">
      <c r="A2349" s="34">
        <v>102007</v>
      </c>
      <c r="B2349" s="31" t="s">
        <v>2940</v>
      </c>
      <c r="C2349" s="32" t="s">
        <v>16</v>
      </c>
      <c r="D2349" s="42">
        <v>349.8</v>
      </c>
      <c r="E2349" s="42">
        <v>216.88</v>
      </c>
      <c r="F2349" s="42">
        <v>0.01</v>
      </c>
      <c r="G2349" s="42">
        <f t="shared" si="37"/>
        <v>566.69000000000005</v>
      </c>
    </row>
    <row r="2350" spans="1:7" ht="25.5" x14ac:dyDescent="0.25">
      <c r="A2350" s="34">
        <v>102008</v>
      </c>
      <c r="B2350" s="31" t="s">
        <v>2941</v>
      </c>
      <c r="C2350" s="32" t="s">
        <v>16</v>
      </c>
      <c r="D2350" s="42">
        <v>301.08999999999997</v>
      </c>
      <c r="E2350" s="42">
        <v>171.68</v>
      </c>
      <c r="F2350" s="42">
        <v>0</v>
      </c>
      <c r="G2350" s="42">
        <f t="shared" si="37"/>
        <v>472.77</v>
      </c>
    </row>
    <row r="2351" spans="1:7" ht="25.5" x14ac:dyDescent="0.25">
      <c r="A2351" s="34">
        <v>102009</v>
      </c>
      <c r="B2351" s="31" t="s">
        <v>2942</v>
      </c>
      <c r="C2351" s="32" t="s">
        <v>16</v>
      </c>
      <c r="D2351" s="42">
        <v>147.91</v>
      </c>
      <c r="E2351" s="42">
        <v>152.91</v>
      </c>
      <c r="F2351" s="42">
        <v>10.44</v>
      </c>
      <c r="G2351" s="42">
        <f t="shared" si="37"/>
        <v>311.26</v>
      </c>
    </row>
    <row r="2352" spans="1:7" ht="25.5" x14ac:dyDescent="0.25">
      <c r="A2352" s="34">
        <v>102010</v>
      </c>
      <c r="B2352" s="31" t="s">
        <v>2943</v>
      </c>
      <c r="C2352" s="32" t="s">
        <v>16</v>
      </c>
      <c r="D2352" s="42">
        <v>136.07</v>
      </c>
      <c r="E2352" s="42">
        <v>123.23</v>
      </c>
      <c r="F2352" s="42">
        <v>14.91</v>
      </c>
      <c r="G2352" s="42">
        <f t="shared" si="37"/>
        <v>274.21000000000004</v>
      </c>
    </row>
    <row r="2353" spans="1:8" ht="25.5" x14ac:dyDescent="0.25">
      <c r="A2353" s="34">
        <v>102011</v>
      </c>
      <c r="B2353" s="31" t="s">
        <v>2944</v>
      </c>
      <c r="C2353" s="32" t="s">
        <v>16</v>
      </c>
      <c r="D2353" s="42">
        <v>114.9</v>
      </c>
      <c r="E2353" s="42">
        <v>103.27</v>
      </c>
      <c r="F2353" s="42">
        <v>14.92</v>
      </c>
      <c r="G2353" s="42">
        <f t="shared" si="37"/>
        <v>233.09</v>
      </c>
    </row>
    <row r="2354" spans="1:8" ht="25.5" x14ac:dyDescent="0.25">
      <c r="A2354" s="34">
        <v>102012</v>
      </c>
      <c r="B2354" s="31" t="s">
        <v>2945</v>
      </c>
      <c r="C2354" s="32" t="s">
        <v>16</v>
      </c>
      <c r="D2354" s="42">
        <v>96.05</v>
      </c>
      <c r="E2354" s="42">
        <v>95</v>
      </c>
      <c r="F2354" s="42">
        <v>14.92</v>
      </c>
      <c r="G2354" s="42">
        <f t="shared" si="37"/>
        <v>205.97</v>
      </c>
    </row>
    <row r="2355" spans="1:8" ht="25.5" x14ac:dyDescent="0.25">
      <c r="A2355" s="34">
        <v>102013</v>
      </c>
      <c r="B2355" s="31" t="s">
        <v>2946</v>
      </c>
      <c r="C2355" s="32" t="s">
        <v>16</v>
      </c>
      <c r="D2355" s="42">
        <v>85.67</v>
      </c>
      <c r="E2355" s="42">
        <v>90.26</v>
      </c>
      <c r="F2355" s="42">
        <v>14.92</v>
      </c>
      <c r="G2355" s="42">
        <f t="shared" si="37"/>
        <v>190.85</v>
      </c>
    </row>
    <row r="2356" spans="1:8" ht="25.5" x14ac:dyDescent="0.25">
      <c r="A2356" s="34">
        <v>102014</v>
      </c>
      <c r="B2356" s="31" t="s">
        <v>2947</v>
      </c>
      <c r="C2356" s="32" t="s">
        <v>16</v>
      </c>
      <c r="D2356" s="42">
        <v>436.01</v>
      </c>
      <c r="E2356" s="42">
        <v>213.73</v>
      </c>
      <c r="F2356" s="42">
        <v>0</v>
      </c>
      <c r="G2356" s="42">
        <f t="shared" si="37"/>
        <v>649.74</v>
      </c>
    </row>
    <row r="2357" spans="1:8" ht="25.5" x14ac:dyDescent="0.25">
      <c r="A2357" s="34">
        <v>102015</v>
      </c>
      <c r="B2357" s="31" t="s">
        <v>2948</v>
      </c>
      <c r="C2357" s="32" t="s">
        <v>16</v>
      </c>
      <c r="D2357" s="42">
        <v>374.26</v>
      </c>
      <c r="E2357" s="42">
        <v>169.71</v>
      </c>
      <c r="F2357" s="42">
        <v>0</v>
      </c>
      <c r="G2357" s="42">
        <f t="shared" si="37"/>
        <v>543.97</v>
      </c>
      <c r="H2357" s="43" t="s">
        <v>9872</v>
      </c>
    </row>
    <row r="2358" spans="1:8" ht="25.5" x14ac:dyDescent="0.25">
      <c r="A2358" s="34">
        <v>102016</v>
      </c>
      <c r="B2358" s="31" t="s">
        <v>2949</v>
      </c>
      <c r="C2358" s="32" t="s">
        <v>16</v>
      </c>
      <c r="D2358" s="42">
        <v>143.77000000000001</v>
      </c>
      <c r="E2358" s="42">
        <v>156.97</v>
      </c>
      <c r="F2358" s="42">
        <v>7</v>
      </c>
      <c r="G2358" s="42">
        <f t="shared" si="37"/>
        <v>307.74</v>
      </c>
      <c r="H2358" s="43" t="s">
        <v>9872</v>
      </c>
    </row>
    <row r="2359" spans="1:8" ht="25.5" x14ac:dyDescent="0.25">
      <c r="A2359" s="34">
        <v>102017</v>
      </c>
      <c r="B2359" s="31" t="s">
        <v>2950</v>
      </c>
      <c r="C2359" s="32" t="s">
        <v>16</v>
      </c>
      <c r="D2359" s="42">
        <v>134.32</v>
      </c>
      <c r="E2359" s="42">
        <v>127.88</v>
      </c>
      <c r="F2359" s="42">
        <v>10.02</v>
      </c>
      <c r="G2359" s="42">
        <f t="shared" si="37"/>
        <v>272.21999999999997</v>
      </c>
      <c r="H2359" s="43" t="s">
        <v>9872</v>
      </c>
    </row>
    <row r="2360" spans="1:8" ht="25.5" x14ac:dyDescent="0.25">
      <c r="A2360" s="34">
        <v>102036</v>
      </c>
      <c r="B2360" s="31" t="s">
        <v>2951</v>
      </c>
      <c r="C2360" s="32" t="s">
        <v>16</v>
      </c>
      <c r="D2360" s="42">
        <v>119.2</v>
      </c>
      <c r="E2360" s="42">
        <v>105.98</v>
      </c>
      <c r="F2360" s="42">
        <v>10.02</v>
      </c>
      <c r="G2360" s="42">
        <f t="shared" si="37"/>
        <v>235.20000000000002</v>
      </c>
      <c r="H2360" s="43" t="s">
        <v>9872</v>
      </c>
    </row>
    <row r="2361" spans="1:8" ht="25.5" x14ac:dyDescent="0.25">
      <c r="A2361" s="34">
        <v>102037</v>
      </c>
      <c r="B2361" s="31" t="s">
        <v>2952</v>
      </c>
      <c r="C2361" s="32" t="s">
        <v>16</v>
      </c>
      <c r="D2361" s="42">
        <v>100.18</v>
      </c>
      <c r="E2361" s="42">
        <v>97.31</v>
      </c>
      <c r="F2361" s="42">
        <v>10.02</v>
      </c>
      <c r="G2361" s="42">
        <f t="shared" si="37"/>
        <v>207.51000000000002</v>
      </c>
      <c r="H2361" s="43" t="s">
        <v>9872</v>
      </c>
    </row>
    <row r="2362" spans="1:8" ht="25.5" x14ac:dyDescent="0.25">
      <c r="A2362" s="34">
        <v>102038</v>
      </c>
      <c r="B2362" s="31" t="s">
        <v>2953</v>
      </c>
      <c r="C2362" s="32" t="s">
        <v>16</v>
      </c>
      <c r="D2362" s="42">
        <v>89.71</v>
      </c>
      <c r="E2362" s="42">
        <v>92.35</v>
      </c>
      <c r="F2362" s="42">
        <v>10.02</v>
      </c>
      <c r="G2362" s="42">
        <f t="shared" si="37"/>
        <v>192.08</v>
      </c>
      <c r="H2362" s="43" t="s">
        <v>9872</v>
      </c>
    </row>
    <row r="2363" spans="1:8" ht="25.5" x14ac:dyDescent="0.25">
      <c r="A2363" s="34">
        <v>102039</v>
      </c>
      <c r="B2363" s="31" t="s">
        <v>2954</v>
      </c>
      <c r="C2363" s="32" t="s">
        <v>16</v>
      </c>
      <c r="D2363" s="42">
        <v>377.4</v>
      </c>
      <c r="E2363" s="42">
        <v>216.15</v>
      </c>
      <c r="F2363" s="42">
        <v>0.01</v>
      </c>
      <c r="G2363" s="42">
        <f t="shared" si="37"/>
        <v>593.55999999999995</v>
      </c>
      <c r="H2363" s="43" t="s">
        <v>9872</v>
      </c>
    </row>
    <row r="2364" spans="1:8" ht="25.5" x14ac:dyDescent="0.25">
      <c r="A2364" s="34">
        <v>102040</v>
      </c>
      <c r="B2364" s="31" t="s">
        <v>2955</v>
      </c>
      <c r="C2364" s="32" t="s">
        <v>16</v>
      </c>
      <c r="D2364" s="42">
        <v>322.91000000000003</v>
      </c>
      <c r="E2364" s="42">
        <v>170.7</v>
      </c>
      <c r="F2364" s="42">
        <v>0</v>
      </c>
      <c r="G2364" s="42">
        <f t="shared" si="37"/>
        <v>493.61</v>
      </c>
      <c r="H2364" s="43" t="s">
        <v>9872</v>
      </c>
    </row>
    <row r="2365" spans="1:8" ht="25.5" x14ac:dyDescent="0.25">
      <c r="A2365" s="34">
        <v>102041</v>
      </c>
      <c r="B2365" s="31" t="s">
        <v>2956</v>
      </c>
      <c r="C2365" s="32" t="s">
        <v>16</v>
      </c>
      <c r="D2365" s="42">
        <v>152.72999999999999</v>
      </c>
      <c r="E2365" s="42">
        <v>150.38999999999999</v>
      </c>
      <c r="F2365" s="42">
        <v>9.2899999999999991</v>
      </c>
      <c r="G2365" s="42">
        <f t="shared" si="37"/>
        <v>312.41000000000003</v>
      </c>
      <c r="H2365" s="43" t="s">
        <v>9872</v>
      </c>
    </row>
    <row r="2366" spans="1:8" ht="25.5" x14ac:dyDescent="0.25">
      <c r="A2366" s="34">
        <v>102042</v>
      </c>
      <c r="B2366" s="31" t="s">
        <v>2957</v>
      </c>
      <c r="C2366" s="32" t="s">
        <v>16</v>
      </c>
      <c r="D2366" s="42">
        <v>139.47999999999999</v>
      </c>
      <c r="E2366" s="42">
        <v>120.45</v>
      </c>
      <c r="F2366" s="42">
        <v>13.27</v>
      </c>
      <c r="G2366" s="42">
        <f t="shared" si="37"/>
        <v>273.2</v>
      </c>
      <c r="H2366" s="43" t="s">
        <v>9872</v>
      </c>
    </row>
    <row r="2367" spans="1:8" ht="25.5" x14ac:dyDescent="0.25">
      <c r="A2367" s="34">
        <v>102043</v>
      </c>
      <c r="B2367" s="31" t="s">
        <v>2958</v>
      </c>
      <c r="C2367" s="32" t="s">
        <v>16</v>
      </c>
      <c r="D2367" s="42">
        <v>118.61</v>
      </c>
      <c r="E2367" s="42">
        <v>101.52</v>
      </c>
      <c r="F2367" s="42">
        <v>13.27</v>
      </c>
      <c r="G2367" s="42">
        <f t="shared" si="37"/>
        <v>233.4</v>
      </c>
      <c r="H2367" s="43" t="s">
        <v>9872</v>
      </c>
    </row>
    <row r="2368" spans="1:8" ht="25.5" x14ac:dyDescent="0.25">
      <c r="A2368" s="34">
        <v>102044</v>
      </c>
      <c r="B2368" s="31" t="s">
        <v>2959</v>
      </c>
      <c r="C2368" s="32" t="s">
        <v>16</v>
      </c>
      <c r="D2368" s="42">
        <v>100.05</v>
      </c>
      <c r="E2368" s="42">
        <v>93.79</v>
      </c>
      <c r="F2368" s="42">
        <v>13.27</v>
      </c>
      <c r="G2368" s="42">
        <f t="shared" si="37"/>
        <v>207.11</v>
      </c>
      <c r="H2368" s="43" t="s">
        <v>9872</v>
      </c>
    </row>
    <row r="2369" spans="1:8" ht="25.5" x14ac:dyDescent="0.25">
      <c r="A2369" s="34">
        <v>102045</v>
      </c>
      <c r="B2369" s="31" t="s">
        <v>2960</v>
      </c>
      <c r="C2369" s="32" t="s">
        <v>16</v>
      </c>
      <c r="D2369" s="42">
        <v>88.91</v>
      </c>
      <c r="E2369" s="42">
        <v>89.17</v>
      </c>
      <c r="F2369" s="42">
        <v>13.28</v>
      </c>
      <c r="G2369" s="42">
        <f t="shared" si="37"/>
        <v>191.35999999999999</v>
      </c>
      <c r="H2369" s="43" t="s">
        <v>9872</v>
      </c>
    </row>
    <row r="2370" spans="1:8" ht="25.5" x14ac:dyDescent="0.25">
      <c r="A2370" s="34">
        <v>102046</v>
      </c>
      <c r="B2370" s="31" t="s">
        <v>2961</v>
      </c>
      <c r="C2370" s="32" t="s">
        <v>16</v>
      </c>
      <c r="D2370" s="42">
        <v>453.8</v>
      </c>
      <c r="E2370" s="42">
        <v>212.27</v>
      </c>
      <c r="F2370" s="42">
        <v>0</v>
      </c>
      <c r="G2370" s="42">
        <f t="shared" si="37"/>
        <v>666.07</v>
      </c>
      <c r="H2370" s="43" t="s">
        <v>9872</v>
      </c>
    </row>
    <row r="2371" spans="1:8" ht="25.5" x14ac:dyDescent="0.25">
      <c r="A2371" s="34">
        <v>102047</v>
      </c>
      <c r="B2371" s="31" t="s">
        <v>2962</v>
      </c>
      <c r="C2371" s="32" t="s">
        <v>16</v>
      </c>
      <c r="D2371" s="42">
        <v>400.03</v>
      </c>
      <c r="E2371" s="42">
        <v>168.04</v>
      </c>
      <c r="F2371" s="42">
        <v>0</v>
      </c>
      <c r="G2371" s="42">
        <f t="shared" si="37"/>
        <v>568.06999999999994</v>
      </c>
      <c r="H2371" s="43" t="s">
        <v>9872</v>
      </c>
    </row>
    <row r="2372" spans="1:8" ht="25.5" x14ac:dyDescent="0.25">
      <c r="A2372" s="34">
        <v>102048</v>
      </c>
      <c r="B2372" s="31" t="s">
        <v>2963</v>
      </c>
      <c r="C2372" s="32" t="s">
        <v>16</v>
      </c>
      <c r="D2372" s="42">
        <v>142.24</v>
      </c>
      <c r="E2372" s="42">
        <v>156.30000000000001</v>
      </c>
      <c r="F2372" s="42">
        <v>4.78</v>
      </c>
      <c r="G2372" s="42">
        <f t="shared" si="37"/>
        <v>303.32</v>
      </c>
      <c r="H2372" s="43" t="s">
        <v>9872</v>
      </c>
    </row>
    <row r="2373" spans="1:8" ht="25.5" x14ac:dyDescent="0.25">
      <c r="A2373" s="34">
        <v>102049</v>
      </c>
      <c r="B2373" s="31" t="s">
        <v>2964</v>
      </c>
      <c r="C2373" s="32" t="s">
        <v>16</v>
      </c>
      <c r="D2373" s="42">
        <v>131.69</v>
      </c>
      <c r="E2373" s="42">
        <v>126.87</v>
      </c>
      <c r="F2373" s="42">
        <v>6.83</v>
      </c>
      <c r="G2373" s="42">
        <f t="shared" si="37"/>
        <v>265.39</v>
      </c>
      <c r="H2373" s="43" t="s">
        <v>9872</v>
      </c>
    </row>
    <row r="2374" spans="1:8" ht="25.5" x14ac:dyDescent="0.25">
      <c r="A2374" s="34">
        <v>102050</v>
      </c>
      <c r="B2374" s="31" t="s">
        <v>2965</v>
      </c>
      <c r="C2374" s="32" t="s">
        <v>16</v>
      </c>
      <c r="D2374" s="42">
        <v>118.02</v>
      </c>
      <c r="E2374" s="42">
        <v>105.46</v>
      </c>
      <c r="F2374" s="42">
        <v>6.84</v>
      </c>
      <c r="G2374" s="42">
        <f t="shared" si="37"/>
        <v>230.32</v>
      </c>
      <c r="H2374" s="43" t="s">
        <v>9872</v>
      </c>
    </row>
    <row r="2375" spans="1:8" ht="25.5" x14ac:dyDescent="0.25">
      <c r="A2375" s="34">
        <v>102051</v>
      </c>
      <c r="B2375" s="31" t="s">
        <v>2966</v>
      </c>
      <c r="C2375" s="32" t="s">
        <v>16</v>
      </c>
      <c r="D2375" s="42">
        <v>98.98</v>
      </c>
      <c r="E2375" s="42">
        <v>96.82</v>
      </c>
      <c r="F2375" s="42">
        <v>6.84</v>
      </c>
      <c r="G2375" s="42">
        <f t="shared" si="37"/>
        <v>202.64000000000001</v>
      </c>
      <c r="H2375" s="43" t="s">
        <v>9872</v>
      </c>
    </row>
    <row r="2376" spans="1:8" ht="25.5" x14ac:dyDescent="0.25">
      <c r="A2376" s="34">
        <v>102052</v>
      </c>
      <c r="B2376" s="31" t="s">
        <v>2967</v>
      </c>
      <c r="C2376" s="32" t="s">
        <v>16</v>
      </c>
      <c r="D2376" s="42">
        <v>88.49</v>
      </c>
      <c r="E2376" s="42">
        <v>91.86</v>
      </c>
      <c r="F2376" s="42">
        <v>6.84</v>
      </c>
      <c r="G2376" s="42">
        <f t="shared" si="37"/>
        <v>187.19</v>
      </c>
      <c r="H2376" s="43" t="s">
        <v>9872</v>
      </c>
    </row>
    <row r="2377" spans="1:8" ht="25.5" x14ac:dyDescent="0.25">
      <c r="A2377" s="34">
        <v>102059</v>
      </c>
      <c r="B2377" s="31" t="s">
        <v>2968</v>
      </c>
      <c r="C2377" s="32" t="s">
        <v>16</v>
      </c>
      <c r="D2377" s="42">
        <v>354.27</v>
      </c>
      <c r="E2377" s="42">
        <v>197.31</v>
      </c>
      <c r="F2377" s="42">
        <v>0.01</v>
      </c>
      <c r="G2377" s="42">
        <f t="shared" si="37"/>
        <v>551.58999999999992</v>
      </c>
      <c r="H2377" s="43" t="s">
        <v>9872</v>
      </c>
    </row>
    <row r="2378" spans="1:8" ht="25.5" x14ac:dyDescent="0.25">
      <c r="A2378" s="34">
        <v>102060</v>
      </c>
      <c r="B2378" s="31" t="s">
        <v>2969</v>
      </c>
      <c r="C2378" s="32" t="s">
        <v>16</v>
      </c>
      <c r="D2378" s="42">
        <v>306.08</v>
      </c>
      <c r="E2378" s="42">
        <v>156.72</v>
      </c>
      <c r="F2378" s="42">
        <v>0</v>
      </c>
      <c r="G2378" s="42">
        <f t="shared" si="37"/>
        <v>462.79999999999995</v>
      </c>
      <c r="H2378" s="43" t="s">
        <v>9872</v>
      </c>
    </row>
    <row r="2379" spans="1:8" ht="25.5" x14ac:dyDescent="0.25">
      <c r="A2379" s="34">
        <v>102061</v>
      </c>
      <c r="B2379" s="31" t="s">
        <v>2970</v>
      </c>
      <c r="C2379" s="32" t="s">
        <v>16</v>
      </c>
      <c r="D2379" s="42">
        <v>143.75</v>
      </c>
      <c r="E2379" s="42">
        <v>130.69999999999999</v>
      </c>
      <c r="F2379" s="42">
        <v>10.46</v>
      </c>
      <c r="G2379" s="42">
        <f t="shared" si="37"/>
        <v>284.90999999999997</v>
      </c>
      <c r="H2379" s="43" t="s">
        <v>9872</v>
      </c>
    </row>
    <row r="2380" spans="1:8" ht="25.5" x14ac:dyDescent="0.25">
      <c r="A2380" s="34">
        <v>102062</v>
      </c>
      <c r="B2380" s="31" t="s">
        <v>2971</v>
      </c>
      <c r="C2380" s="32" t="s">
        <v>16</v>
      </c>
      <c r="D2380" s="42">
        <v>133.41999999999999</v>
      </c>
      <c r="E2380" s="42">
        <v>105.77</v>
      </c>
      <c r="F2380" s="42">
        <v>14.95</v>
      </c>
      <c r="G2380" s="42">
        <f t="shared" si="37"/>
        <v>254.14</v>
      </c>
    </row>
    <row r="2381" spans="1:8" ht="25.5" x14ac:dyDescent="0.25">
      <c r="A2381" s="34">
        <v>102063</v>
      </c>
      <c r="B2381" s="31" t="s">
        <v>2972</v>
      </c>
      <c r="C2381" s="32" t="s">
        <v>16</v>
      </c>
      <c r="D2381" s="42">
        <v>112.86</v>
      </c>
      <c r="E2381" s="42">
        <v>88.12</v>
      </c>
      <c r="F2381" s="42">
        <v>14.95</v>
      </c>
      <c r="G2381" s="42">
        <f t="shared" si="37"/>
        <v>215.93</v>
      </c>
    </row>
    <row r="2382" spans="1:8" ht="25.5" x14ac:dyDescent="0.25">
      <c r="A2382" s="34">
        <v>102064</v>
      </c>
      <c r="B2382" s="31" t="s">
        <v>2973</v>
      </c>
      <c r="C2382" s="32" t="s">
        <v>16</v>
      </c>
      <c r="D2382" s="42">
        <v>93.77</v>
      </c>
      <c r="E2382" s="42">
        <v>80.849999999999994</v>
      </c>
      <c r="F2382" s="42">
        <v>14.95</v>
      </c>
      <c r="G2382" s="42">
        <f t="shared" si="37"/>
        <v>189.57</v>
      </c>
    </row>
    <row r="2383" spans="1:8" ht="25.5" x14ac:dyDescent="0.25">
      <c r="A2383" s="34">
        <v>102065</v>
      </c>
      <c r="B2383" s="31" t="s">
        <v>2974</v>
      </c>
      <c r="C2383" s="32" t="s">
        <v>16</v>
      </c>
      <c r="D2383" s="42">
        <v>83.26</v>
      </c>
      <c r="E2383" s="42">
        <v>76.7</v>
      </c>
      <c r="F2383" s="42">
        <v>14.95</v>
      </c>
      <c r="G2383" s="42">
        <f t="shared" si="37"/>
        <v>174.91</v>
      </c>
    </row>
    <row r="2384" spans="1:8" ht="25.5" x14ac:dyDescent="0.25">
      <c r="A2384" s="34">
        <v>102066</v>
      </c>
      <c r="B2384" s="31" t="s">
        <v>2975</v>
      </c>
      <c r="C2384" s="32" t="s">
        <v>16</v>
      </c>
      <c r="D2384" s="42">
        <v>393.95</v>
      </c>
      <c r="E2384" s="42">
        <v>193.19</v>
      </c>
      <c r="F2384" s="42">
        <v>0</v>
      </c>
      <c r="G2384" s="42">
        <f t="shared" ref="G2384:G2447" si="38">SUM(D2384:F2384)</f>
        <v>587.14</v>
      </c>
    </row>
    <row r="2385" spans="1:7" ht="25.5" x14ac:dyDescent="0.25">
      <c r="A2385" s="34">
        <v>102067</v>
      </c>
      <c r="B2385" s="31" t="s">
        <v>2976</v>
      </c>
      <c r="C2385" s="32" t="s">
        <v>16</v>
      </c>
      <c r="D2385" s="42">
        <v>349.28</v>
      </c>
      <c r="E2385" s="42">
        <v>153.87</v>
      </c>
      <c r="F2385" s="42">
        <v>0</v>
      </c>
      <c r="G2385" s="42">
        <f t="shared" si="38"/>
        <v>503.15</v>
      </c>
    </row>
    <row r="2386" spans="1:7" ht="25.5" x14ac:dyDescent="0.25">
      <c r="A2386" s="34">
        <v>102068</v>
      </c>
      <c r="B2386" s="31" t="s">
        <v>2977</v>
      </c>
      <c r="C2386" s="32" t="s">
        <v>16</v>
      </c>
      <c r="D2386" s="42">
        <v>132.29</v>
      </c>
      <c r="E2386" s="42">
        <v>133.46</v>
      </c>
      <c r="F2386" s="42">
        <v>7.01</v>
      </c>
      <c r="G2386" s="42">
        <f t="shared" si="38"/>
        <v>272.76</v>
      </c>
    </row>
    <row r="2387" spans="1:7" ht="25.5" x14ac:dyDescent="0.25">
      <c r="A2387" s="34">
        <v>102069</v>
      </c>
      <c r="B2387" s="31" t="s">
        <v>2978</v>
      </c>
      <c r="C2387" s="32" t="s">
        <v>16</v>
      </c>
      <c r="D2387" s="42">
        <v>124.4</v>
      </c>
      <c r="E2387" s="42">
        <v>109.09</v>
      </c>
      <c r="F2387" s="42">
        <v>10.029999999999999</v>
      </c>
      <c r="G2387" s="42">
        <f t="shared" si="38"/>
        <v>243.52</v>
      </c>
    </row>
    <row r="2388" spans="1:7" ht="25.5" x14ac:dyDescent="0.25">
      <c r="A2388" s="34">
        <v>102070</v>
      </c>
      <c r="B2388" s="31" t="s">
        <v>2979</v>
      </c>
      <c r="C2388" s="32" t="s">
        <v>16</v>
      </c>
      <c r="D2388" s="42">
        <v>110.76</v>
      </c>
      <c r="E2388" s="42">
        <v>90.03</v>
      </c>
      <c r="F2388" s="42">
        <v>10.029999999999999</v>
      </c>
      <c r="G2388" s="42">
        <f t="shared" si="38"/>
        <v>210.82000000000002</v>
      </c>
    </row>
    <row r="2389" spans="1:7" ht="25.5" x14ac:dyDescent="0.25">
      <c r="A2389" s="34">
        <v>102071</v>
      </c>
      <c r="B2389" s="31" t="s">
        <v>2980</v>
      </c>
      <c r="C2389" s="32" t="s">
        <v>16</v>
      </c>
      <c r="D2389" s="42">
        <v>92.77</v>
      </c>
      <c r="E2389" s="42">
        <v>82.5</v>
      </c>
      <c r="F2389" s="42">
        <v>10.029999999999999</v>
      </c>
      <c r="G2389" s="42">
        <f t="shared" si="38"/>
        <v>185.29999999999998</v>
      </c>
    </row>
    <row r="2390" spans="1:7" ht="25.5" x14ac:dyDescent="0.25">
      <c r="A2390" s="34">
        <v>102072</v>
      </c>
      <c r="B2390" s="31" t="s">
        <v>2981</v>
      </c>
      <c r="C2390" s="32" t="s">
        <v>16</v>
      </c>
      <c r="D2390" s="42">
        <v>86.73</v>
      </c>
      <c r="E2390" s="42">
        <v>77.06</v>
      </c>
      <c r="F2390" s="42">
        <v>10.029999999999999</v>
      </c>
      <c r="G2390" s="42">
        <f t="shared" si="38"/>
        <v>173.82000000000002</v>
      </c>
    </row>
    <row r="2391" spans="1:7" ht="25.5" x14ac:dyDescent="0.25">
      <c r="A2391" s="34">
        <v>102073</v>
      </c>
      <c r="B2391" s="31" t="s">
        <v>2982</v>
      </c>
      <c r="C2391" s="32" t="s">
        <v>14</v>
      </c>
      <c r="D2391" s="42">
        <v>2285.4499999999998</v>
      </c>
      <c r="E2391" s="42">
        <v>1211.24</v>
      </c>
      <c r="F2391" s="42">
        <v>102.82</v>
      </c>
      <c r="G2391" s="42">
        <f t="shared" si="38"/>
        <v>3599.5099999999998</v>
      </c>
    </row>
    <row r="2392" spans="1:7" ht="25.5" x14ac:dyDescent="0.25">
      <c r="A2392" s="34">
        <v>102074</v>
      </c>
      <c r="B2392" s="31" t="s">
        <v>2983</v>
      </c>
      <c r="C2392" s="32" t="s">
        <v>14</v>
      </c>
      <c r="D2392" s="42">
        <v>2838.93</v>
      </c>
      <c r="E2392" s="42">
        <v>1355.73</v>
      </c>
      <c r="F2392" s="42">
        <v>131.21</v>
      </c>
      <c r="G2392" s="42">
        <f t="shared" si="38"/>
        <v>4325.87</v>
      </c>
    </row>
    <row r="2393" spans="1:7" ht="25.5" x14ac:dyDescent="0.25">
      <c r="A2393" s="34">
        <v>102075</v>
      </c>
      <c r="B2393" s="31" t="s">
        <v>2984</v>
      </c>
      <c r="C2393" s="32" t="s">
        <v>14</v>
      </c>
      <c r="D2393" s="42">
        <v>3019.23</v>
      </c>
      <c r="E2393" s="42">
        <v>1407.52</v>
      </c>
      <c r="F2393" s="42">
        <v>113.35</v>
      </c>
      <c r="G2393" s="42">
        <f t="shared" si="38"/>
        <v>4540.1000000000004</v>
      </c>
    </row>
    <row r="2394" spans="1:7" ht="25.5" x14ac:dyDescent="0.25">
      <c r="A2394" s="34">
        <v>102076</v>
      </c>
      <c r="B2394" s="31" t="s">
        <v>2985</v>
      </c>
      <c r="C2394" s="32" t="s">
        <v>14</v>
      </c>
      <c r="D2394" s="42">
        <v>3123.51</v>
      </c>
      <c r="E2394" s="42">
        <v>1373.49</v>
      </c>
      <c r="F2394" s="42">
        <v>127.52</v>
      </c>
      <c r="G2394" s="42">
        <f t="shared" si="38"/>
        <v>4624.5200000000004</v>
      </c>
    </row>
    <row r="2395" spans="1:7" ht="25.5" x14ac:dyDescent="0.25">
      <c r="A2395" s="34">
        <v>102077</v>
      </c>
      <c r="B2395" s="31" t="s">
        <v>2986</v>
      </c>
      <c r="C2395" s="32" t="s">
        <v>14</v>
      </c>
      <c r="D2395" s="42">
        <v>3315.37</v>
      </c>
      <c r="E2395" s="42">
        <v>1819.32</v>
      </c>
      <c r="F2395" s="42">
        <v>69.430000000000007</v>
      </c>
      <c r="G2395" s="42">
        <f t="shared" si="38"/>
        <v>5204.12</v>
      </c>
    </row>
    <row r="2396" spans="1:7" ht="25.5" x14ac:dyDescent="0.25">
      <c r="A2396" s="34">
        <v>102078</v>
      </c>
      <c r="B2396" s="31" t="s">
        <v>2987</v>
      </c>
      <c r="C2396" s="32" t="s">
        <v>14</v>
      </c>
      <c r="D2396" s="42">
        <v>3332.36</v>
      </c>
      <c r="E2396" s="42">
        <v>1792.4</v>
      </c>
      <c r="F2396" s="42">
        <v>117.35</v>
      </c>
      <c r="G2396" s="42">
        <f t="shared" si="38"/>
        <v>5242.1100000000006</v>
      </c>
    </row>
    <row r="2397" spans="1:7" ht="25.5" x14ac:dyDescent="0.25">
      <c r="A2397" s="34">
        <v>102079</v>
      </c>
      <c r="B2397" s="31" t="s">
        <v>2988</v>
      </c>
      <c r="C2397" s="32" t="s">
        <v>14</v>
      </c>
      <c r="D2397" s="42">
        <v>3254.03</v>
      </c>
      <c r="E2397" s="42">
        <v>1714.23</v>
      </c>
      <c r="F2397" s="42">
        <v>93.86</v>
      </c>
      <c r="G2397" s="42">
        <f t="shared" si="38"/>
        <v>5062.12</v>
      </c>
    </row>
    <row r="2398" spans="1:7" ht="25.5" x14ac:dyDescent="0.25">
      <c r="A2398" s="34">
        <v>102080</v>
      </c>
      <c r="B2398" s="31" t="s">
        <v>2989</v>
      </c>
      <c r="C2398" s="32" t="s">
        <v>14</v>
      </c>
      <c r="D2398" s="42">
        <v>2969</v>
      </c>
      <c r="E2398" s="42">
        <v>1369.5</v>
      </c>
      <c r="F2398" s="42">
        <v>78.400000000000006</v>
      </c>
      <c r="G2398" s="42">
        <f t="shared" si="38"/>
        <v>4416.8999999999996</v>
      </c>
    </row>
    <row r="2399" spans="1:7" ht="25.5" x14ac:dyDescent="0.25">
      <c r="A2399" s="34">
        <v>102086</v>
      </c>
      <c r="B2399" s="31" t="s">
        <v>2990</v>
      </c>
      <c r="C2399" s="32" t="s">
        <v>16</v>
      </c>
      <c r="D2399" s="42">
        <v>161.74</v>
      </c>
      <c r="E2399" s="42">
        <v>28.94</v>
      </c>
      <c r="F2399" s="42">
        <v>0</v>
      </c>
      <c r="G2399" s="42">
        <f t="shared" si="38"/>
        <v>190.68</v>
      </c>
    </row>
    <row r="2400" spans="1:7" ht="25.5" x14ac:dyDescent="0.25">
      <c r="A2400" s="34">
        <v>102087</v>
      </c>
      <c r="B2400" s="31" t="s">
        <v>2991</v>
      </c>
      <c r="C2400" s="32" t="s">
        <v>16</v>
      </c>
      <c r="D2400" s="42">
        <v>120.93</v>
      </c>
      <c r="E2400" s="42">
        <v>28.95</v>
      </c>
      <c r="F2400" s="42">
        <v>0</v>
      </c>
      <c r="G2400" s="42">
        <f t="shared" si="38"/>
        <v>149.88</v>
      </c>
    </row>
    <row r="2401" spans="1:8" ht="25.5" x14ac:dyDescent="0.25">
      <c r="A2401" s="34">
        <v>102088</v>
      </c>
      <c r="B2401" s="31" t="s">
        <v>2992</v>
      </c>
      <c r="C2401" s="32" t="s">
        <v>16</v>
      </c>
      <c r="D2401" s="42">
        <v>248.15</v>
      </c>
      <c r="E2401" s="42">
        <v>30.33</v>
      </c>
      <c r="F2401" s="42">
        <v>0.01</v>
      </c>
      <c r="G2401" s="42">
        <f t="shared" si="38"/>
        <v>278.49</v>
      </c>
    </row>
    <row r="2402" spans="1:8" ht="25.5" x14ac:dyDescent="0.25">
      <c r="A2402" s="34">
        <v>102089</v>
      </c>
      <c r="B2402" s="31" t="s">
        <v>2993</v>
      </c>
      <c r="C2402" s="32" t="s">
        <v>16</v>
      </c>
      <c r="D2402" s="42">
        <v>151.66</v>
      </c>
      <c r="E2402" s="42">
        <v>31.31</v>
      </c>
      <c r="F2402" s="42">
        <v>0</v>
      </c>
      <c r="G2402" s="42">
        <f t="shared" si="38"/>
        <v>182.97</v>
      </c>
    </row>
    <row r="2403" spans="1:8" ht="25.5" x14ac:dyDescent="0.25">
      <c r="A2403" s="34">
        <v>102090</v>
      </c>
      <c r="B2403" s="31" t="s">
        <v>2994</v>
      </c>
      <c r="C2403" s="32" t="s">
        <v>16</v>
      </c>
      <c r="D2403" s="42">
        <v>105.36</v>
      </c>
      <c r="E2403" s="42">
        <v>31.32</v>
      </c>
      <c r="F2403" s="42">
        <v>0</v>
      </c>
      <c r="G2403" s="42">
        <f t="shared" si="38"/>
        <v>136.68</v>
      </c>
    </row>
    <row r="2404" spans="1:8" ht="25.5" x14ac:dyDescent="0.25">
      <c r="A2404" s="34">
        <v>102091</v>
      </c>
      <c r="B2404" s="31" t="s">
        <v>2995</v>
      </c>
      <c r="C2404" s="32" t="s">
        <v>16</v>
      </c>
      <c r="D2404" s="42">
        <v>297.19</v>
      </c>
      <c r="E2404" s="42">
        <v>31.63</v>
      </c>
      <c r="F2404" s="42">
        <v>0</v>
      </c>
      <c r="G2404" s="42">
        <f t="shared" si="38"/>
        <v>328.82</v>
      </c>
    </row>
    <row r="2405" spans="1:8" ht="25.5" x14ac:dyDescent="0.25">
      <c r="A2405" s="34">
        <v>103760</v>
      </c>
      <c r="B2405" s="31" t="s">
        <v>10639</v>
      </c>
      <c r="C2405" s="32" t="s">
        <v>16</v>
      </c>
      <c r="D2405" s="42">
        <v>99.46</v>
      </c>
      <c r="E2405" s="42">
        <v>31.89</v>
      </c>
      <c r="F2405" s="42">
        <v>0</v>
      </c>
      <c r="G2405" s="42">
        <f t="shared" si="38"/>
        <v>131.35</v>
      </c>
    </row>
    <row r="2406" spans="1:8" ht="25.5" x14ac:dyDescent="0.25">
      <c r="A2406" s="34">
        <v>103761</v>
      </c>
      <c r="B2406" s="31" t="s">
        <v>10640</v>
      </c>
      <c r="C2406" s="32" t="s">
        <v>16</v>
      </c>
      <c r="D2406" s="42">
        <v>58.2</v>
      </c>
      <c r="E2406" s="42">
        <v>29.46</v>
      </c>
      <c r="F2406" s="42">
        <v>0</v>
      </c>
      <c r="G2406" s="42">
        <f t="shared" si="38"/>
        <v>87.66</v>
      </c>
    </row>
    <row r="2407" spans="1:8" ht="25.5" x14ac:dyDescent="0.25">
      <c r="A2407" s="34">
        <v>103762</v>
      </c>
      <c r="B2407" s="31" t="s">
        <v>10641</v>
      </c>
      <c r="C2407" s="32" t="s">
        <v>16</v>
      </c>
      <c r="D2407" s="42">
        <v>48.09</v>
      </c>
      <c r="E2407" s="42">
        <v>27.06</v>
      </c>
      <c r="F2407" s="42">
        <v>0</v>
      </c>
      <c r="G2407" s="42">
        <f t="shared" si="38"/>
        <v>75.150000000000006</v>
      </c>
    </row>
    <row r="2408" spans="1:8" ht="25.5" x14ac:dyDescent="0.25">
      <c r="A2408" s="34">
        <v>103763</v>
      </c>
      <c r="B2408" s="31" t="s">
        <v>10642</v>
      </c>
      <c r="C2408" s="32" t="s">
        <v>16</v>
      </c>
      <c r="D2408" s="42">
        <v>41.01</v>
      </c>
      <c r="E2408" s="42">
        <v>25.09</v>
      </c>
      <c r="F2408" s="42">
        <v>0</v>
      </c>
      <c r="G2408" s="42">
        <f t="shared" si="38"/>
        <v>66.099999999999994</v>
      </c>
    </row>
    <row r="2409" spans="1:8" x14ac:dyDescent="0.25">
      <c r="A2409" s="34">
        <v>89996</v>
      </c>
      <c r="B2409" s="31" t="s">
        <v>2996</v>
      </c>
      <c r="C2409" s="32" t="s">
        <v>12</v>
      </c>
      <c r="D2409" s="42">
        <v>9.26</v>
      </c>
      <c r="E2409" s="42">
        <v>2.19</v>
      </c>
      <c r="F2409" s="42">
        <v>0</v>
      </c>
      <c r="G2409" s="42">
        <f t="shared" si="38"/>
        <v>11.45</v>
      </c>
    </row>
    <row r="2410" spans="1:8" x14ac:dyDescent="0.25">
      <c r="A2410" s="34">
        <v>89997</v>
      </c>
      <c r="B2410" s="31" t="s">
        <v>2997</v>
      </c>
      <c r="C2410" s="32" t="s">
        <v>12</v>
      </c>
      <c r="D2410" s="42">
        <v>7.84</v>
      </c>
      <c r="E2410" s="42">
        <v>1.41</v>
      </c>
      <c r="F2410" s="42">
        <v>0</v>
      </c>
      <c r="G2410" s="42">
        <f t="shared" si="38"/>
        <v>9.25</v>
      </c>
    </row>
    <row r="2411" spans="1:8" x14ac:dyDescent="0.25">
      <c r="A2411" s="34">
        <v>89998</v>
      </c>
      <c r="B2411" s="31" t="s">
        <v>2998</v>
      </c>
      <c r="C2411" s="32" t="s">
        <v>12</v>
      </c>
      <c r="D2411" s="42">
        <v>9.09</v>
      </c>
      <c r="E2411" s="42">
        <v>1.74</v>
      </c>
      <c r="F2411" s="42">
        <v>0</v>
      </c>
      <c r="G2411" s="42">
        <f t="shared" si="38"/>
        <v>10.83</v>
      </c>
      <c r="H2411" s="43" t="s">
        <v>9872</v>
      </c>
    </row>
    <row r="2412" spans="1:8" x14ac:dyDescent="0.25">
      <c r="A2412" s="34">
        <v>89999</v>
      </c>
      <c r="B2412" s="31" t="s">
        <v>2999</v>
      </c>
      <c r="C2412" s="32" t="s">
        <v>12</v>
      </c>
      <c r="D2412" s="42">
        <v>11.29</v>
      </c>
      <c r="E2412" s="42">
        <v>6.44</v>
      </c>
      <c r="F2412" s="42">
        <v>0</v>
      </c>
      <c r="G2412" s="42">
        <f t="shared" si="38"/>
        <v>17.73</v>
      </c>
      <c r="H2412" s="43" t="s">
        <v>9872</v>
      </c>
    </row>
    <row r="2413" spans="1:8" x14ac:dyDescent="0.25">
      <c r="A2413" s="34">
        <v>90000</v>
      </c>
      <c r="B2413" s="31" t="s">
        <v>3000</v>
      </c>
      <c r="C2413" s="32" t="s">
        <v>12</v>
      </c>
      <c r="D2413" s="42">
        <v>9.94</v>
      </c>
      <c r="E2413" s="42">
        <v>4.13</v>
      </c>
      <c r="F2413" s="42">
        <v>0</v>
      </c>
      <c r="G2413" s="42">
        <f t="shared" si="38"/>
        <v>14.07</v>
      </c>
    </row>
    <row r="2414" spans="1:8" ht="25.5" x14ac:dyDescent="0.25">
      <c r="A2414" s="34">
        <v>91593</v>
      </c>
      <c r="B2414" s="31" t="s">
        <v>3001</v>
      </c>
      <c r="C2414" s="32" t="s">
        <v>12</v>
      </c>
      <c r="D2414" s="42">
        <v>12.42</v>
      </c>
      <c r="E2414" s="42">
        <v>0.71</v>
      </c>
      <c r="F2414" s="42">
        <v>0</v>
      </c>
      <c r="G2414" s="42">
        <f t="shared" si="38"/>
        <v>13.129999999999999</v>
      </c>
    </row>
    <row r="2415" spans="1:8" ht="25.5" x14ac:dyDescent="0.25">
      <c r="A2415" s="34">
        <v>91594</v>
      </c>
      <c r="B2415" s="31" t="s">
        <v>3002</v>
      </c>
      <c r="C2415" s="32" t="s">
        <v>12</v>
      </c>
      <c r="D2415" s="42">
        <v>12.59</v>
      </c>
      <c r="E2415" s="42">
        <v>1.05</v>
      </c>
      <c r="F2415" s="42">
        <v>0</v>
      </c>
      <c r="G2415" s="42">
        <f t="shared" si="38"/>
        <v>13.64</v>
      </c>
    </row>
    <row r="2416" spans="1:8" ht="25.5" x14ac:dyDescent="0.25">
      <c r="A2416" s="34">
        <v>91595</v>
      </c>
      <c r="B2416" s="31" t="s">
        <v>3003</v>
      </c>
      <c r="C2416" s="32" t="s">
        <v>12</v>
      </c>
      <c r="D2416" s="42">
        <v>12.79</v>
      </c>
      <c r="E2416" s="42">
        <v>1.67</v>
      </c>
      <c r="F2416" s="42">
        <v>0</v>
      </c>
      <c r="G2416" s="42">
        <f t="shared" si="38"/>
        <v>14.459999999999999</v>
      </c>
    </row>
    <row r="2417" spans="1:7" ht="25.5" x14ac:dyDescent="0.25">
      <c r="A2417" s="34">
        <v>91596</v>
      </c>
      <c r="B2417" s="31" t="s">
        <v>3004</v>
      </c>
      <c r="C2417" s="32" t="s">
        <v>12</v>
      </c>
      <c r="D2417" s="42">
        <v>12.51</v>
      </c>
      <c r="E2417" s="42">
        <v>1</v>
      </c>
      <c r="F2417" s="42">
        <v>0</v>
      </c>
      <c r="G2417" s="42">
        <f t="shared" si="38"/>
        <v>13.51</v>
      </c>
    </row>
    <row r="2418" spans="1:7" ht="25.5" x14ac:dyDescent="0.25">
      <c r="A2418" s="34">
        <v>91597</v>
      </c>
      <c r="B2418" s="31" t="s">
        <v>3005</v>
      </c>
      <c r="C2418" s="32" t="s">
        <v>12</v>
      </c>
      <c r="D2418" s="42">
        <v>8.59</v>
      </c>
      <c r="E2418" s="42">
        <v>1.05</v>
      </c>
      <c r="F2418" s="42">
        <v>0</v>
      </c>
      <c r="G2418" s="42">
        <f t="shared" si="38"/>
        <v>9.64</v>
      </c>
    </row>
    <row r="2419" spans="1:7" ht="25.5" x14ac:dyDescent="0.25">
      <c r="A2419" s="34">
        <v>91598</v>
      </c>
      <c r="B2419" s="31" t="s">
        <v>3006</v>
      </c>
      <c r="C2419" s="32" t="s">
        <v>12</v>
      </c>
      <c r="D2419" s="42">
        <v>12.07</v>
      </c>
      <c r="E2419" s="42">
        <v>1.2</v>
      </c>
      <c r="F2419" s="42">
        <v>0</v>
      </c>
      <c r="G2419" s="42">
        <f t="shared" si="38"/>
        <v>13.27</v>
      </c>
    </row>
    <row r="2420" spans="1:7" ht="25.5" x14ac:dyDescent="0.25">
      <c r="A2420" s="34">
        <v>91599</v>
      </c>
      <c r="B2420" s="31" t="s">
        <v>3007</v>
      </c>
      <c r="C2420" s="32" t="s">
        <v>12</v>
      </c>
      <c r="D2420" s="42">
        <v>8.8000000000000007</v>
      </c>
      <c r="E2420" s="42">
        <v>1.29</v>
      </c>
      <c r="F2420" s="42">
        <v>0</v>
      </c>
      <c r="G2420" s="42">
        <f t="shared" si="38"/>
        <v>10.09</v>
      </c>
    </row>
    <row r="2421" spans="1:7" ht="25.5" x14ac:dyDescent="0.25">
      <c r="A2421" s="34">
        <v>91600</v>
      </c>
      <c r="B2421" s="31" t="s">
        <v>3008</v>
      </c>
      <c r="C2421" s="32" t="s">
        <v>12</v>
      </c>
      <c r="D2421" s="42">
        <v>13.41</v>
      </c>
      <c r="E2421" s="42">
        <v>3.16</v>
      </c>
      <c r="F2421" s="42">
        <v>0</v>
      </c>
      <c r="G2421" s="42">
        <f t="shared" si="38"/>
        <v>16.57</v>
      </c>
    </row>
    <row r="2422" spans="1:7" ht="25.5" x14ac:dyDescent="0.25">
      <c r="A2422" s="34">
        <v>91601</v>
      </c>
      <c r="B2422" s="31" t="s">
        <v>3009</v>
      </c>
      <c r="C2422" s="32" t="s">
        <v>12</v>
      </c>
      <c r="D2422" s="42">
        <v>10.97</v>
      </c>
      <c r="E2422" s="42">
        <v>2.33</v>
      </c>
      <c r="F2422" s="42">
        <v>0</v>
      </c>
      <c r="G2422" s="42">
        <f t="shared" si="38"/>
        <v>13.3</v>
      </c>
    </row>
    <row r="2423" spans="1:7" ht="25.5" x14ac:dyDescent="0.25">
      <c r="A2423" s="34">
        <v>91602</v>
      </c>
      <c r="B2423" s="31" t="s">
        <v>3010</v>
      </c>
      <c r="C2423" s="32" t="s">
        <v>12</v>
      </c>
      <c r="D2423" s="42">
        <v>10.72</v>
      </c>
      <c r="E2423" s="42">
        <v>1.39</v>
      </c>
      <c r="F2423" s="42">
        <v>0</v>
      </c>
      <c r="G2423" s="42">
        <f t="shared" si="38"/>
        <v>12.110000000000001</v>
      </c>
    </row>
    <row r="2424" spans="1:7" ht="25.5" x14ac:dyDescent="0.25">
      <c r="A2424" s="34">
        <v>91603</v>
      </c>
      <c r="B2424" s="31" t="s">
        <v>3011</v>
      </c>
      <c r="C2424" s="32" t="s">
        <v>12</v>
      </c>
      <c r="D2424" s="42">
        <v>10.119999999999999</v>
      </c>
      <c r="E2424" s="42">
        <v>1.32</v>
      </c>
      <c r="F2424" s="42">
        <v>0</v>
      </c>
      <c r="G2424" s="42">
        <f t="shared" si="38"/>
        <v>11.44</v>
      </c>
    </row>
    <row r="2425" spans="1:7" ht="25.5" x14ac:dyDescent="0.25">
      <c r="A2425" s="34">
        <v>92759</v>
      </c>
      <c r="B2425" s="31" t="s">
        <v>10643</v>
      </c>
      <c r="C2425" s="32" t="s">
        <v>12</v>
      </c>
      <c r="D2425" s="42">
        <v>10.95</v>
      </c>
      <c r="E2425" s="42">
        <v>4.5</v>
      </c>
      <c r="F2425" s="42">
        <v>0</v>
      </c>
      <c r="G2425" s="42">
        <f t="shared" si="38"/>
        <v>15.45</v>
      </c>
    </row>
    <row r="2426" spans="1:7" ht="25.5" x14ac:dyDescent="0.25">
      <c r="A2426" s="34">
        <v>92760</v>
      </c>
      <c r="B2426" s="31" t="s">
        <v>10644</v>
      </c>
      <c r="C2426" s="32" t="s">
        <v>12</v>
      </c>
      <c r="D2426" s="42">
        <v>11.4</v>
      </c>
      <c r="E2426" s="42">
        <v>2.98</v>
      </c>
      <c r="F2426" s="42">
        <v>0</v>
      </c>
      <c r="G2426" s="42">
        <f t="shared" si="38"/>
        <v>14.38</v>
      </c>
    </row>
    <row r="2427" spans="1:7" ht="25.5" x14ac:dyDescent="0.25">
      <c r="A2427" s="34">
        <v>92761</v>
      </c>
      <c r="B2427" s="31" t="s">
        <v>10645</v>
      </c>
      <c r="C2427" s="32" t="s">
        <v>12</v>
      </c>
      <c r="D2427" s="42">
        <v>11.42</v>
      </c>
      <c r="E2427" s="42">
        <v>1.95</v>
      </c>
      <c r="F2427" s="42">
        <v>0</v>
      </c>
      <c r="G2427" s="42">
        <f t="shared" si="38"/>
        <v>13.37</v>
      </c>
    </row>
    <row r="2428" spans="1:7" ht="25.5" x14ac:dyDescent="0.25">
      <c r="A2428" s="34">
        <v>92762</v>
      </c>
      <c r="B2428" s="31" t="s">
        <v>10646</v>
      </c>
      <c r="C2428" s="32" t="s">
        <v>12</v>
      </c>
      <c r="D2428" s="42">
        <v>10.57</v>
      </c>
      <c r="E2428" s="42">
        <v>1.29</v>
      </c>
      <c r="F2428" s="42">
        <v>0</v>
      </c>
      <c r="G2428" s="42">
        <f t="shared" si="38"/>
        <v>11.86</v>
      </c>
    </row>
    <row r="2429" spans="1:7" ht="25.5" x14ac:dyDescent="0.25">
      <c r="A2429" s="34">
        <v>92763</v>
      </c>
      <c r="B2429" s="31" t="s">
        <v>10647</v>
      </c>
      <c r="C2429" s="32" t="s">
        <v>12</v>
      </c>
      <c r="D2429" s="42">
        <v>9.14</v>
      </c>
      <c r="E2429" s="42">
        <v>0.81</v>
      </c>
      <c r="F2429" s="42">
        <v>0</v>
      </c>
      <c r="G2429" s="42">
        <f t="shared" si="38"/>
        <v>9.9500000000000011</v>
      </c>
    </row>
    <row r="2430" spans="1:7" ht="25.5" x14ac:dyDescent="0.25">
      <c r="A2430" s="34">
        <v>92764</v>
      </c>
      <c r="B2430" s="31" t="s">
        <v>10648</v>
      </c>
      <c r="C2430" s="32" t="s">
        <v>12</v>
      </c>
      <c r="D2430" s="42">
        <v>9.02</v>
      </c>
      <c r="E2430" s="42">
        <v>0.56999999999999995</v>
      </c>
      <c r="F2430" s="42">
        <v>0</v>
      </c>
      <c r="G2430" s="42">
        <f t="shared" si="38"/>
        <v>9.59</v>
      </c>
    </row>
    <row r="2431" spans="1:7" ht="25.5" x14ac:dyDescent="0.25">
      <c r="A2431" s="34">
        <v>92765</v>
      </c>
      <c r="B2431" s="31" t="s">
        <v>10649</v>
      </c>
      <c r="C2431" s="32" t="s">
        <v>12</v>
      </c>
      <c r="D2431" s="42">
        <v>10.45</v>
      </c>
      <c r="E2431" s="42">
        <v>0.43</v>
      </c>
      <c r="F2431" s="42">
        <v>0</v>
      </c>
      <c r="G2431" s="42">
        <f t="shared" si="38"/>
        <v>10.879999999999999</v>
      </c>
    </row>
    <row r="2432" spans="1:7" ht="25.5" x14ac:dyDescent="0.25">
      <c r="A2432" s="34">
        <v>92766</v>
      </c>
      <c r="B2432" s="31" t="s">
        <v>10650</v>
      </c>
      <c r="C2432" s="32" t="s">
        <v>12</v>
      </c>
      <c r="D2432" s="42">
        <v>10.41</v>
      </c>
      <c r="E2432" s="42">
        <v>0.33</v>
      </c>
      <c r="F2432" s="42">
        <v>0</v>
      </c>
      <c r="G2432" s="42">
        <f t="shared" si="38"/>
        <v>10.74</v>
      </c>
    </row>
    <row r="2433" spans="1:7" ht="25.5" x14ac:dyDescent="0.25">
      <c r="A2433" s="34">
        <v>92767</v>
      </c>
      <c r="B2433" s="31" t="s">
        <v>10651</v>
      </c>
      <c r="C2433" s="32" t="s">
        <v>12</v>
      </c>
      <c r="D2433" s="42">
        <v>11.62</v>
      </c>
      <c r="E2433" s="42">
        <v>5.42</v>
      </c>
      <c r="F2433" s="42">
        <v>0</v>
      </c>
      <c r="G2433" s="42">
        <f t="shared" si="38"/>
        <v>17.04</v>
      </c>
    </row>
    <row r="2434" spans="1:7" ht="25.5" x14ac:dyDescent="0.25">
      <c r="A2434" s="34">
        <v>92768</v>
      </c>
      <c r="B2434" s="31" t="s">
        <v>10652</v>
      </c>
      <c r="C2434" s="32" t="s">
        <v>12</v>
      </c>
      <c r="D2434" s="42">
        <v>10.95</v>
      </c>
      <c r="E2434" s="42">
        <v>3.86</v>
      </c>
      <c r="F2434" s="42">
        <v>0</v>
      </c>
      <c r="G2434" s="42">
        <f t="shared" si="38"/>
        <v>14.809999999999999</v>
      </c>
    </row>
    <row r="2435" spans="1:7" ht="25.5" x14ac:dyDescent="0.25">
      <c r="A2435" s="34">
        <v>92769</v>
      </c>
      <c r="B2435" s="31" t="s">
        <v>10653</v>
      </c>
      <c r="C2435" s="32" t="s">
        <v>12</v>
      </c>
      <c r="D2435" s="42">
        <v>11.3</v>
      </c>
      <c r="E2435" s="42">
        <v>2.4500000000000002</v>
      </c>
      <c r="F2435" s="42">
        <v>0</v>
      </c>
      <c r="G2435" s="42">
        <f t="shared" si="38"/>
        <v>13.75</v>
      </c>
    </row>
    <row r="2436" spans="1:7" ht="25.5" x14ac:dyDescent="0.25">
      <c r="A2436" s="34">
        <v>92770</v>
      </c>
      <c r="B2436" s="31" t="s">
        <v>10654</v>
      </c>
      <c r="C2436" s="32" t="s">
        <v>12</v>
      </c>
      <c r="D2436" s="42">
        <v>11.26</v>
      </c>
      <c r="E2436" s="42">
        <v>1.53</v>
      </c>
      <c r="F2436" s="42">
        <v>0</v>
      </c>
      <c r="G2436" s="42">
        <f t="shared" si="38"/>
        <v>12.79</v>
      </c>
    </row>
    <row r="2437" spans="1:7" ht="25.5" x14ac:dyDescent="0.25">
      <c r="A2437" s="34">
        <v>92771</v>
      </c>
      <c r="B2437" s="31" t="s">
        <v>10655</v>
      </c>
      <c r="C2437" s="32" t="s">
        <v>12</v>
      </c>
      <c r="D2437" s="42">
        <v>10.41</v>
      </c>
      <c r="E2437" s="42">
        <v>0.92</v>
      </c>
      <c r="F2437" s="42">
        <v>0</v>
      </c>
      <c r="G2437" s="42">
        <f t="shared" si="38"/>
        <v>11.33</v>
      </c>
    </row>
    <row r="2438" spans="1:7" ht="25.5" x14ac:dyDescent="0.25">
      <c r="A2438" s="34">
        <v>92772</v>
      </c>
      <c r="B2438" s="31" t="s">
        <v>10656</v>
      </c>
      <c r="C2438" s="32" t="s">
        <v>12</v>
      </c>
      <c r="D2438" s="42">
        <v>8.99</v>
      </c>
      <c r="E2438" s="42">
        <v>0.49</v>
      </c>
      <c r="F2438" s="42">
        <v>0</v>
      </c>
      <c r="G2438" s="42">
        <f t="shared" si="38"/>
        <v>9.48</v>
      </c>
    </row>
    <row r="2439" spans="1:7" ht="25.5" x14ac:dyDescent="0.25">
      <c r="A2439" s="34">
        <v>92773</v>
      </c>
      <c r="B2439" s="31" t="s">
        <v>10657</v>
      </c>
      <c r="C2439" s="32" t="s">
        <v>12</v>
      </c>
      <c r="D2439" s="42">
        <v>8.91</v>
      </c>
      <c r="E2439" s="42">
        <v>0.38</v>
      </c>
      <c r="F2439" s="42">
        <v>0</v>
      </c>
      <c r="G2439" s="42">
        <f t="shared" si="38"/>
        <v>9.2900000000000009</v>
      </c>
    </row>
    <row r="2440" spans="1:7" ht="25.5" x14ac:dyDescent="0.25">
      <c r="A2440" s="34">
        <v>92774</v>
      </c>
      <c r="B2440" s="31" t="s">
        <v>10658</v>
      </c>
      <c r="C2440" s="32" t="s">
        <v>12</v>
      </c>
      <c r="D2440" s="42">
        <v>10.37</v>
      </c>
      <c r="E2440" s="42">
        <v>0.32</v>
      </c>
      <c r="F2440" s="42">
        <v>0</v>
      </c>
      <c r="G2440" s="42">
        <f t="shared" si="38"/>
        <v>10.69</v>
      </c>
    </row>
    <row r="2441" spans="1:7" x14ac:dyDescent="0.25">
      <c r="A2441" s="34">
        <v>92798</v>
      </c>
      <c r="B2441" s="31" t="s">
        <v>10659</v>
      </c>
      <c r="C2441" s="32" t="s">
        <v>12</v>
      </c>
      <c r="D2441" s="42">
        <v>9.6300000000000008</v>
      </c>
      <c r="E2441" s="42">
        <v>0.02</v>
      </c>
      <c r="F2441" s="42">
        <v>0</v>
      </c>
      <c r="G2441" s="42">
        <f t="shared" si="38"/>
        <v>9.65</v>
      </c>
    </row>
    <row r="2442" spans="1:7" x14ac:dyDescent="0.25">
      <c r="A2442" s="34">
        <v>92799</v>
      </c>
      <c r="B2442" s="31" t="s">
        <v>10660</v>
      </c>
      <c r="C2442" s="32" t="s">
        <v>12</v>
      </c>
      <c r="D2442" s="42">
        <v>9.42</v>
      </c>
      <c r="E2442" s="42">
        <v>2.5299999999999998</v>
      </c>
      <c r="F2442" s="42">
        <v>0</v>
      </c>
      <c r="G2442" s="42">
        <f t="shared" si="38"/>
        <v>11.95</v>
      </c>
    </row>
    <row r="2443" spans="1:7" x14ac:dyDescent="0.25">
      <c r="A2443" s="34">
        <v>92800</v>
      </c>
      <c r="B2443" s="31" t="s">
        <v>10661</v>
      </c>
      <c r="C2443" s="32" t="s">
        <v>12</v>
      </c>
      <c r="D2443" s="42">
        <v>9.09</v>
      </c>
      <c r="E2443" s="42">
        <v>1.57</v>
      </c>
      <c r="F2443" s="42">
        <v>0</v>
      </c>
      <c r="G2443" s="42">
        <f t="shared" si="38"/>
        <v>10.66</v>
      </c>
    </row>
    <row r="2444" spans="1:7" x14ac:dyDescent="0.25">
      <c r="A2444" s="34">
        <v>92801</v>
      </c>
      <c r="B2444" s="31" t="s">
        <v>10662</v>
      </c>
      <c r="C2444" s="32" t="s">
        <v>12</v>
      </c>
      <c r="D2444" s="42">
        <v>9.83</v>
      </c>
      <c r="E2444" s="42">
        <v>0.82</v>
      </c>
      <c r="F2444" s="42">
        <v>0</v>
      </c>
      <c r="G2444" s="42">
        <f t="shared" si="38"/>
        <v>10.65</v>
      </c>
    </row>
    <row r="2445" spans="1:7" x14ac:dyDescent="0.25">
      <c r="A2445" s="34">
        <v>92802</v>
      </c>
      <c r="B2445" s="31" t="s">
        <v>10663</v>
      </c>
      <c r="C2445" s="32" t="s">
        <v>12</v>
      </c>
      <c r="D2445" s="42">
        <v>10.09</v>
      </c>
      <c r="E2445" s="42">
        <v>0.43</v>
      </c>
      <c r="F2445" s="42">
        <v>0</v>
      </c>
      <c r="G2445" s="42">
        <f t="shared" si="38"/>
        <v>10.52</v>
      </c>
    </row>
    <row r="2446" spans="1:7" x14ac:dyDescent="0.25">
      <c r="A2446" s="34">
        <v>92803</v>
      </c>
      <c r="B2446" s="31" t="s">
        <v>10664</v>
      </c>
      <c r="C2446" s="32" t="s">
        <v>12</v>
      </c>
      <c r="D2446" s="42">
        <v>9.4499999999999993</v>
      </c>
      <c r="E2446" s="42">
        <v>0.23</v>
      </c>
      <c r="F2446" s="42">
        <v>0</v>
      </c>
      <c r="G2446" s="42">
        <f t="shared" si="38"/>
        <v>9.68</v>
      </c>
    </row>
    <row r="2447" spans="1:7" x14ac:dyDescent="0.25">
      <c r="A2447" s="34">
        <v>92804</v>
      </c>
      <c r="B2447" s="31" t="s">
        <v>10665</v>
      </c>
      <c r="C2447" s="32" t="s">
        <v>12</v>
      </c>
      <c r="D2447" s="42">
        <v>8.17</v>
      </c>
      <c r="E2447" s="42">
        <v>0.12</v>
      </c>
      <c r="F2447" s="42">
        <v>0</v>
      </c>
      <c r="G2447" s="42">
        <f t="shared" si="38"/>
        <v>8.2899999999999991</v>
      </c>
    </row>
    <row r="2448" spans="1:7" x14ac:dyDescent="0.25">
      <c r="A2448" s="34">
        <v>92805</v>
      </c>
      <c r="B2448" s="31" t="s">
        <v>10666</v>
      </c>
      <c r="C2448" s="32" t="s">
        <v>12</v>
      </c>
      <c r="D2448" s="42">
        <v>8.14</v>
      </c>
      <c r="E2448" s="42">
        <v>0.06</v>
      </c>
      <c r="F2448" s="42">
        <v>0</v>
      </c>
      <c r="G2448" s="42">
        <f t="shared" ref="G2448:G2511" si="39">SUM(D2448:F2448)</f>
        <v>8.2000000000000011</v>
      </c>
    </row>
    <row r="2449" spans="1:8" x14ac:dyDescent="0.25">
      <c r="A2449" s="34">
        <v>92806</v>
      </c>
      <c r="B2449" s="31" t="s">
        <v>10667</v>
      </c>
      <c r="C2449" s="32" t="s">
        <v>12</v>
      </c>
      <c r="D2449" s="42">
        <v>9.6300000000000008</v>
      </c>
      <c r="E2449" s="42">
        <v>0.03</v>
      </c>
      <c r="F2449" s="42">
        <v>0</v>
      </c>
      <c r="G2449" s="42">
        <f t="shared" si="39"/>
        <v>9.66</v>
      </c>
    </row>
    <row r="2450" spans="1:8" x14ac:dyDescent="0.25">
      <c r="A2450" s="34">
        <v>92875</v>
      </c>
      <c r="B2450" s="31" t="s">
        <v>10668</v>
      </c>
      <c r="C2450" s="32" t="s">
        <v>12</v>
      </c>
      <c r="D2450" s="42">
        <v>9.0399999999999991</v>
      </c>
      <c r="E2450" s="42">
        <v>1.1200000000000001</v>
      </c>
      <c r="F2450" s="42">
        <v>0</v>
      </c>
      <c r="G2450" s="42">
        <f t="shared" si="39"/>
        <v>10.16</v>
      </c>
    </row>
    <row r="2451" spans="1:8" x14ac:dyDescent="0.25">
      <c r="A2451" s="34">
        <v>92876</v>
      </c>
      <c r="B2451" s="31" t="s">
        <v>10669</v>
      </c>
      <c r="C2451" s="32" t="s">
        <v>12</v>
      </c>
      <c r="D2451" s="42">
        <v>9.2100000000000009</v>
      </c>
      <c r="E2451" s="42">
        <v>0.59</v>
      </c>
      <c r="F2451" s="42">
        <v>0</v>
      </c>
      <c r="G2451" s="42">
        <f t="shared" si="39"/>
        <v>9.8000000000000007</v>
      </c>
    </row>
    <row r="2452" spans="1:8" x14ac:dyDescent="0.25">
      <c r="A2452" s="34">
        <v>92877</v>
      </c>
      <c r="B2452" s="31" t="s">
        <v>10670</v>
      </c>
      <c r="C2452" s="32" t="s">
        <v>12</v>
      </c>
      <c r="D2452" s="42">
        <v>10.18</v>
      </c>
      <c r="E2452" s="42">
        <v>0.33</v>
      </c>
      <c r="F2452" s="42">
        <v>0</v>
      </c>
      <c r="G2452" s="42">
        <f t="shared" si="39"/>
        <v>10.51</v>
      </c>
    </row>
    <row r="2453" spans="1:8" x14ac:dyDescent="0.25">
      <c r="A2453" s="34">
        <v>92878</v>
      </c>
      <c r="B2453" s="31" t="s">
        <v>10671</v>
      </c>
      <c r="C2453" s="32" t="s">
        <v>12</v>
      </c>
      <c r="D2453" s="42">
        <v>10.14</v>
      </c>
      <c r="E2453" s="42">
        <v>0.17</v>
      </c>
      <c r="F2453" s="42">
        <v>0</v>
      </c>
      <c r="G2453" s="42">
        <f t="shared" si="39"/>
        <v>10.31</v>
      </c>
    </row>
    <row r="2454" spans="1:8" x14ac:dyDescent="0.25">
      <c r="A2454" s="34">
        <v>92879</v>
      </c>
      <c r="B2454" s="31" t="s">
        <v>10672</v>
      </c>
      <c r="C2454" s="32" t="s">
        <v>12</v>
      </c>
      <c r="D2454" s="42">
        <v>10.1</v>
      </c>
      <c r="E2454" s="42">
        <v>0.08</v>
      </c>
      <c r="F2454" s="42">
        <v>0</v>
      </c>
      <c r="G2454" s="42">
        <f t="shared" si="39"/>
        <v>10.18</v>
      </c>
    </row>
    <row r="2455" spans="1:8" x14ac:dyDescent="0.25">
      <c r="A2455" s="34">
        <v>92880</v>
      </c>
      <c r="B2455" s="31" t="s">
        <v>10673</v>
      </c>
      <c r="C2455" s="32" t="s">
        <v>12</v>
      </c>
      <c r="D2455" s="42">
        <v>10.37</v>
      </c>
      <c r="E2455" s="42">
        <v>0.04</v>
      </c>
      <c r="F2455" s="42">
        <v>0</v>
      </c>
      <c r="G2455" s="42">
        <f t="shared" si="39"/>
        <v>10.409999999999998</v>
      </c>
    </row>
    <row r="2456" spans="1:8" s="15" customFormat="1" x14ac:dyDescent="0.25">
      <c r="A2456" s="34">
        <v>92881</v>
      </c>
      <c r="B2456" s="31" t="s">
        <v>10674</v>
      </c>
      <c r="C2456" s="32" t="s">
        <v>12</v>
      </c>
      <c r="D2456" s="42">
        <v>10.36</v>
      </c>
      <c r="E2456" s="42">
        <v>0.02</v>
      </c>
      <c r="F2456" s="42">
        <v>0</v>
      </c>
      <c r="G2456" s="42">
        <f t="shared" si="39"/>
        <v>10.379999999999999</v>
      </c>
    </row>
    <row r="2457" spans="1:8" x14ac:dyDescent="0.25">
      <c r="A2457" s="34">
        <v>92882</v>
      </c>
      <c r="B2457" s="31" t="s">
        <v>10675</v>
      </c>
      <c r="C2457" s="32" t="s">
        <v>12</v>
      </c>
      <c r="D2457" s="42">
        <v>10.74</v>
      </c>
      <c r="E2457" s="42">
        <v>3.71</v>
      </c>
      <c r="F2457" s="42">
        <v>0</v>
      </c>
      <c r="G2457" s="42">
        <f t="shared" si="39"/>
        <v>14.45</v>
      </c>
    </row>
    <row r="2458" spans="1:8" x14ac:dyDescent="0.25">
      <c r="A2458" s="34">
        <v>92883</v>
      </c>
      <c r="B2458" s="31" t="s">
        <v>10676</v>
      </c>
      <c r="C2458" s="32" t="s">
        <v>12</v>
      </c>
      <c r="D2458" s="42">
        <v>10.65</v>
      </c>
      <c r="E2458" s="42">
        <v>2.52</v>
      </c>
      <c r="F2458" s="42">
        <v>0</v>
      </c>
      <c r="G2458" s="42">
        <f t="shared" si="39"/>
        <v>13.17</v>
      </c>
      <c r="H2458" s="43" t="s">
        <v>9872</v>
      </c>
    </row>
    <row r="2459" spans="1:8" x14ac:dyDescent="0.25">
      <c r="A2459" s="34">
        <v>92884</v>
      </c>
      <c r="B2459" s="31" t="s">
        <v>10677</v>
      </c>
      <c r="C2459" s="32" t="s">
        <v>12</v>
      </c>
      <c r="D2459" s="42">
        <v>11.42</v>
      </c>
      <c r="E2459" s="42">
        <v>1.76</v>
      </c>
      <c r="F2459" s="42">
        <v>0</v>
      </c>
      <c r="G2459" s="42">
        <f t="shared" si="39"/>
        <v>13.18</v>
      </c>
      <c r="H2459" s="43" t="s">
        <v>9872</v>
      </c>
    </row>
    <row r="2460" spans="1:8" x14ac:dyDescent="0.25">
      <c r="A2460" s="34">
        <v>92885</v>
      </c>
      <c r="B2460" s="31" t="s">
        <v>10678</v>
      </c>
      <c r="C2460" s="32" t="s">
        <v>12</v>
      </c>
      <c r="D2460" s="42">
        <v>11.22</v>
      </c>
      <c r="E2460" s="42">
        <v>1.21</v>
      </c>
      <c r="F2460" s="42">
        <v>0</v>
      </c>
      <c r="G2460" s="42">
        <f t="shared" si="39"/>
        <v>12.43</v>
      </c>
      <c r="H2460" s="43" t="s">
        <v>9872</v>
      </c>
    </row>
    <row r="2461" spans="1:8" x14ac:dyDescent="0.25">
      <c r="A2461" s="34">
        <v>92886</v>
      </c>
      <c r="B2461" s="31" t="s">
        <v>10679</v>
      </c>
      <c r="C2461" s="32" t="s">
        <v>12</v>
      </c>
      <c r="D2461" s="42">
        <v>11.03</v>
      </c>
      <c r="E2461" s="42">
        <v>0.78</v>
      </c>
      <c r="F2461" s="42">
        <v>0</v>
      </c>
      <c r="G2461" s="42">
        <f t="shared" si="39"/>
        <v>11.809999999999999</v>
      </c>
      <c r="H2461" s="43" t="s">
        <v>9872</v>
      </c>
    </row>
    <row r="2462" spans="1:8" x14ac:dyDescent="0.25">
      <c r="A2462" s="34">
        <v>92887</v>
      </c>
      <c r="B2462" s="31" t="s">
        <v>10680</v>
      </c>
      <c r="C2462" s="32" t="s">
        <v>12</v>
      </c>
      <c r="D2462" s="42">
        <v>11.21</v>
      </c>
      <c r="E2462" s="42">
        <v>0.49</v>
      </c>
      <c r="F2462" s="42">
        <v>0</v>
      </c>
      <c r="G2462" s="42">
        <f t="shared" si="39"/>
        <v>11.700000000000001</v>
      </c>
      <c r="H2462" s="43" t="s">
        <v>9872</v>
      </c>
    </row>
    <row r="2463" spans="1:8" x14ac:dyDescent="0.25">
      <c r="A2463" s="34">
        <v>92888</v>
      </c>
      <c r="B2463" s="31" t="s">
        <v>10681</v>
      </c>
      <c r="C2463" s="32" t="s">
        <v>12</v>
      </c>
      <c r="D2463" s="42">
        <v>11.11</v>
      </c>
      <c r="E2463" s="42">
        <v>0.28000000000000003</v>
      </c>
      <c r="F2463" s="42">
        <v>0</v>
      </c>
      <c r="G2463" s="42">
        <f t="shared" si="39"/>
        <v>11.389999999999999</v>
      </c>
      <c r="H2463" s="43" t="s">
        <v>9872</v>
      </c>
    </row>
    <row r="2464" spans="1:8" ht="25.5" x14ac:dyDescent="0.25">
      <c r="A2464" s="34">
        <v>92915</v>
      </c>
      <c r="B2464" s="31" t="s">
        <v>10682</v>
      </c>
      <c r="C2464" s="32" t="s">
        <v>12</v>
      </c>
      <c r="D2464" s="42">
        <v>11.74</v>
      </c>
      <c r="E2464" s="42">
        <v>6.86</v>
      </c>
      <c r="F2464" s="42">
        <v>0</v>
      </c>
      <c r="G2464" s="42">
        <f t="shared" si="39"/>
        <v>18.600000000000001</v>
      </c>
      <c r="H2464" s="43" t="s">
        <v>9872</v>
      </c>
    </row>
    <row r="2465" spans="1:8" ht="25.5" x14ac:dyDescent="0.25">
      <c r="A2465" s="34">
        <v>92916</v>
      </c>
      <c r="B2465" s="31" t="s">
        <v>10683</v>
      </c>
      <c r="C2465" s="32" t="s">
        <v>12</v>
      </c>
      <c r="D2465" s="42">
        <v>11.97</v>
      </c>
      <c r="E2465" s="42">
        <v>4.7300000000000004</v>
      </c>
      <c r="F2465" s="42">
        <v>0</v>
      </c>
      <c r="G2465" s="42">
        <f t="shared" si="39"/>
        <v>16.700000000000003</v>
      </c>
      <c r="H2465" s="43" t="s">
        <v>9872</v>
      </c>
    </row>
    <row r="2466" spans="1:8" ht="25.5" x14ac:dyDescent="0.25">
      <c r="A2466" s="34">
        <v>92917</v>
      </c>
      <c r="B2466" s="31" t="s">
        <v>10684</v>
      </c>
      <c r="C2466" s="32" t="s">
        <v>12</v>
      </c>
      <c r="D2466" s="42">
        <v>11.81</v>
      </c>
      <c r="E2466" s="42">
        <v>3.2</v>
      </c>
      <c r="F2466" s="42">
        <v>0</v>
      </c>
      <c r="G2466" s="42">
        <f t="shared" si="39"/>
        <v>15.010000000000002</v>
      </c>
      <c r="H2466" s="43" t="s">
        <v>9872</v>
      </c>
    </row>
    <row r="2467" spans="1:8" ht="25.5" x14ac:dyDescent="0.25">
      <c r="A2467" s="34">
        <v>92919</v>
      </c>
      <c r="B2467" s="31" t="s">
        <v>10685</v>
      </c>
      <c r="C2467" s="32" t="s">
        <v>12</v>
      </c>
      <c r="D2467" s="42">
        <v>10.86</v>
      </c>
      <c r="E2467" s="42">
        <v>2.16</v>
      </c>
      <c r="F2467" s="42">
        <v>0</v>
      </c>
      <c r="G2467" s="42">
        <f t="shared" si="39"/>
        <v>13.02</v>
      </c>
      <c r="H2467" s="43" t="s">
        <v>9872</v>
      </c>
    </row>
    <row r="2468" spans="1:8" ht="25.5" x14ac:dyDescent="0.25">
      <c r="A2468" s="34">
        <v>92921</v>
      </c>
      <c r="B2468" s="31" t="s">
        <v>10686</v>
      </c>
      <c r="C2468" s="32" t="s">
        <v>12</v>
      </c>
      <c r="D2468" s="42">
        <v>9.32</v>
      </c>
      <c r="E2468" s="42">
        <v>1.38</v>
      </c>
      <c r="F2468" s="42">
        <v>0</v>
      </c>
      <c r="G2468" s="42">
        <f t="shared" si="39"/>
        <v>10.7</v>
      </c>
      <c r="H2468" s="43" t="s">
        <v>9872</v>
      </c>
    </row>
    <row r="2469" spans="1:8" ht="25.5" x14ac:dyDescent="0.25">
      <c r="A2469" s="34">
        <v>92922</v>
      </c>
      <c r="B2469" s="31" t="s">
        <v>10687</v>
      </c>
      <c r="C2469" s="32" t="s">
        <v>12</v>
      </c>
      <c r="D2469" s="42">
        <v>9.16</v>
      </c>
      <c r="E2469" s="42">
        <v>1</v>
      </c>
      <c r="F2469" s="42">
        <v>0</v>
      </c>
      <c r="G2469" s="42">
        <f t="shared" si="39"/>
        <v>10.16</v>
      </c>
      <c r="H2469" s="43" t="s">
        <v>9872</v>
      </c>
    </row>
    <row r="2470" spans="1:8" ht="25.5" x14ac:dyDescent="0.25">
      <c r="A2470" s="34">
        <v>92923</v>
      </c>
      <c r="B2470" s="31" t="s">
        <v>10688</v>
      </c>
      <c r="C2470" s="32" t="s">
        <v>12</v>
      </c>
      <c r="D2470" s="42">
        <v>10.56</v>
      </c>
      <c r="E2470" s="42">
        <v>0.76</v>
      </c>
      <c r="F2470" s="42">
        <v>0</v>
      </c>
      <c r="G2470" s="42">
        <f t="shared" si="39"/>
        <v>11.32</v>
      </c>
      <c r="H2470" s="43" t="s">
        <v>9872</v>
      </c>
    </row>
    <row r="2471" spans="1:8" ht="25.5" x14ac:dyDescent="0.25">
      <c r="A2471" s="34">
        <v>92924</v>
      </c>
      <c r="B2471" s="31" t="s">
        <v>10689</v>
      </c>
      <c r="C2471" s="32" t="s">
        <v>12</v>
      </c>
      <c r="D2471" s="42">
        <v>10.49</v>
      </c>
      <c r="E2471" s="42">
        <v>0.59</v>
      </c>
      <c r="F2471" s="42">
        <v>0</v>
      </c>
      <c r="G2471" s="42">
        <f t="shared" si="39"/>
        <v>11.08</v>
      </c>
      <c r="H2471" s="43" t="s">
        <v>9872</v>
      </c>
    </row>
    <row r="2472" spans="1:8" x14ac:dyDescent="0.25">
      <c r="A2472" s="34">
        <v>95448</v>
      </c>
      <c r="B2472" s="31" t="s">
        <v>10690</v>
      </c>
      <c r="C2472" s="32" t="s">
        <v>12</v>
      </c>
      <c r="D2472" s="42">
        <v>10.56</v>
      </c>
      <c r="E2472" s="42">
        <v>0.01</v>
      </c>
      <c r="F2472" s="42">
        <v>0</v>
      </c>
      <c r="G2472" s="42">
        <f t="shared" si="39"/>
        <v>10.57</v>
      </c>
      <c r="H2472" s="43" t="s">
        <v>9872</v>
      </c>
    </row>
    <row r="2473" spans="1:8" x14ac:dyDescent="0.25">
      <c r="A2473" s="34">
        <v>95576</v>
      </c>
      <c r="B2473" s="31" t="s">
        <v>10691</v>
      </c>
      <c r="C2473" s="32" t="s">
        <v>12</v>
      </c>
      <c r="D2473" s="42">
        <v>11.39</v>
      </c>
      <c r="E2473" s="42">
        <v>2.21</v>
      </c>
      <c r="F2473" s="42">
        <v>0</v>
      </c>
      <c r="G2473" s="42">
        <f t="shared" si="39"/>
        <v>13.600000000000001</v>
      </c>
      <c r="H2473" s="43" t="s">
        <v>9872</v>
      </c>
    </row>
    <row r="2474" spans="1:8" x14ac:dyDescent="0.25">
      <c r="A2474" s="34">
        <v>95577</v>
      </c>
      <c r="B2474" s="31" t="s">
        <v>10692</v>
      </c>
      <c r="C2474" s="32" t="s">
        <v>12</v>
      </c>
      <c r="D2474" s="42">
        <v>10.38</v>
      </c>
      <c r="E2474" s="42">
        <v>1.06</v>
      </c>
      <c r="F2474" s="42">
        <v>0</v>
      </c>
      <c r="G2474" s="42">
        <f t="shared" si="39"/>
        <v>11.440000000000001</v>
      </c>
      <c r="H2474" s="43" t="s">
        <v>9872</v>
      </c>
    </row>
    <row r="2475" spans="1:8" x14ac:dyDescent="0.25">
      <c r="A2475" s="34">
        <v>95578</v>
      </c>
      <c r="B2475" s="31" t="s">
        <v>10693</v>
      </c>
      <c r="C2475" s="32" t="s">
        <v>12</v>
      </c>
      <c r="D2475" s="42">
        <v>8.93</v>
      </c>
      <c r="E2475" s="42">
        <v>0.56999999999999995</v>
      </c>
      <c r="F2475" s="42">
        <v>0</v>
      </c>
      <c r="G2475" s="42">
        <f t="shared" si="39"/>
        <v>9.5</v>
      </c>
      <c r="H2475" s="43" t="s">
        <v>9872</v>
      </c>
    </row>
    <row r="2476" spans="1:8" x14ac:dyDescent="0.25">
      <c r="A2476" s="34">
        <v>95579</v>
      </c>
      <c r="B2476" s="31" t="s">
        <v>10694</v>
      </c>
      <c r="C2476" s="32" t="s">
        <v>12</v>
      </c>
      <c r="D2476" s="42">
        <v>8.81</v>
      </c>
      <c r="E2476" s="42">
        <v>0.34</v>
      </c>
      <c r="F2476" s="42">
        <v>0</v>
      </c>
      <c r="G2476" s="42">
        <f t="shared" si="39"/>
        <v>9.15</v>
      </c>
      <c r="H2476" s="43" t="s">
        <v>9872</v>
      </c>
    </row>
    <row r="2477" spans="1:8" x14ac:dyDescent="0.25">
      <c r="A2477" s="34">
        <v>95580</v>
      </c>
      <c r="B2477" s="31" t="s">
        <v>10695</v>
      </c>
      <c r="C2477" s="32" t="s">
        <v>12</v>
      </c>
      <c r="D2477" s="42">
        <v>10.26</v>
      </c>
      <c r="E2477" s="42">
        <v>0.25</v>
      </c>
      <c r="F2477" s="42">
        <v>0</v>
      </c>
      <c r="G2477" s="42">
        <f t="shared" si="39"/>
        <v>10.51</v>
      </c>
      <c r="H2477" s="43" t="s">
        <v>9872</v>
      </c>
    </row>
    <row r="2478" spans="1:8" x14ac:dyDescent="0.25">
      <c r="A2478" s="34">
        <v>95581</v>
      </c>
      <c r="B2478" s="31" t="s">
        <v>10696</v>
      </c>
      <c r="C2478" s="32" t="s">
        <v>12</v>
      </c>
      <c r="D2478" s="42">
        <v>10.23</v>
      </c>
      <c r="E2478" s="42">
        <v>0.22</v>
      </c>
      <c r="F2478" s="42">
        <v>0</v>
      </c>
      <c r="G2478" s="42">
        <f t="shared" si="39"/>
        <v>10.450000000000001</v>
      </c>
      <c r="H2478" s="43" t="s">
        <v>9872</v>
      </c>
    </row>
    <row r="2479" spans="1:8" x14ac:dyDescent="0.25">
      <c r="A2479" s="34">
        <v>95582</v>
      </c>
      <c r="B2479" s="31" t="s">
        <v>10697</v>
      </c>
      <c r="C2479" s="32" t="s">
        <v>12</v>
      </c>
      <c r="D2479" s="42">
        <v>11.15</v>
      </c>
      <c r="E2479" s="42">
        <v>0.2</v>
      </c>
      <c r="F2479" s="42">
        <v>0</v>
      </c>
      <c r="G2479" s="42">
        <f t="shared" si="39"/>
        <v>11.35</v>
      </c>
      <c r="H2479" s="43" t="s">
        <v>9872</v>
      </c>
    </row>
    <row r="2480" spans="1:8" ht="25.5" x14ac:dyDescent="0.25">
      <c r="A2480" s="34">
        <v>95583</v>
      </c>
      <c r="B2480" s="31" t="s">
        <v>10698</v>
      </c>
      <c r="C2480" s="32" t="s">
        <v>12</v>
      </c>
      <c r="D2480" s="42">
        <v>11.4</v>
      </c>
      <c r="E2480" s="42">
        <v>6.19</v>
      </c>
      <c r="F2480" s="42">
        <v>0</v>
      </c>
      <c r="G2480" s="42">
        <f t="shared" si="39"/>
        <v>17.59</v>
      </c>
      <c r="H2480" s="43" t="s">
        <v>9872</v>
      </c>
    </row>
    <row r="2481" spans="1:8" ht="25.5" x14ac:dyDescent="0.25">
      <c r="A2481" s="34">
        <v>95584</v>
      </c>
      <c r="B2481" s="31" t="s">
        <v>10699</v>
      </c>
      <c r="C2481" s="32" t="s">
        <v>12</v>
      </c>
      <c r="D2481" s="42">
        <v>11.52</v>
      </c>
      <c r="E2481" s="42">
        <v>3.74</v>
      </c>
      <c r="F2481" s="42">
        <v>0</v>
      </c>
      <c r="G2481" s="42">
        <f t="shared" si="39"/>
        <v>15.26</v>
      </c>
      <c r="H2481" s="43" t="s">
        <v>9872</v>
      </c>
    </row>
    <row r="2482" spans="1:8" ht="25.5" x14ac:dyDescent="0.25">
      <c r="A2482" s="34">
        <v>95592</v>
      </c>
      <c r="B2482" s="31" t="s">
        <v>10700</v>
      </c>
      <c r="C2482" s="32" t="s">
        <v>12</v>
      </c>
      <c r="D2482" s="42">
        <v>11.4</v>
      </c>
      <c r="E2482" s="42">
        <v>6.19</v>
      </c>
      <c r="F2482" s="42">
        <v>0</v>
      </c>
      <c r="G2482" s="42">
        <f t="shared" si="39"/>
        <v>17.59</v>
      </c>
      <c r="H2482" s="43" t="s">
        <v>9872</v>
      </c>
    </row>
    <row r="2483" spans="1:8" ht="25.5" x14ac:dyDescent="0.25">
      <c r="A2483" s="34">
        <v>95593</v>
      </c>
      <c r="B2483" s="31" t="s">
        <v>10701</v>
      </c>
      <c r="C2483" s="32" t="s">
        <v>12</v>
      </c>
      <c r="D2483" s="42">
        <v>11.52</v>
      </c>
      <c r="E2483" s="42">
        <v>3.74</v>
      </c>
      <c r="F2483" s="42">
        <v>0</v>
      </c>
      <c r="G2483" s="42">
        <f t="shared" si="39"/>
        <v>15.26</v>
      </c>
    </row>
    <row r="2484" spans="1:8" ht="25.5" x14ac:dyDescent="0.25">
      <c r="A2484" s="34">
        <v>95943</v>
      </c>
      <c r="B2484" s="31" t="s">
        <v>3012</v>
      </c>
      <c r="C2484" s="32" t="s">
        <v>12</v>
      </c>
      <c r="D2484" s="42">
        <v>13.24</v>
      </c>
      <c r="E2484" s="42">
        <v>11.56</v>
      </c>
      <c r="F2484" s="42">
        <v>0</v>
      </c>
      <c r="G2484" s="42">
        <f t="shared" si="39"/>
        <v>24.8</v>
      </c>
    </row>
    <row r="2485" spans="1:8" ht="25.5" x14ac:dyDescent="0.25">
      <c r="A2485" s="34">
        <v>95944</v>
      </c>
      <c r="B2485" s="31" t="s">
        <v>3013</v>
      </c>
      <c r="C2485" s="32" t="s">
        <v>12</v>
      </c>
      <c r="D2485" s="42">
        <v>13.31</v>
      </c>
      <c r="E2485" s="42">
        <v>8.93</v>
      </c>
      <c r="F2485" s="42">
        <v>0</v>
      </c>
      <c r="G2485" s="42">
        <f t="shared" si="39"/>
        <v>22.240000000000002</v>
      </c>
    </row>
    <row r="2486" spans="1:8" ht="25.5" x14ac:dyDescent="0.25">
      <c r="A2486" s="34">
        <v>95945</v>
      </c>
      <c r="B2486" s="31" t="s">
        <v>3014</v>
      </c>
      <c r="C2486" s="32" t="s">
        <v>12</v>
      </c>
      <c r="D2486" s="42">
        <v>12.45</v>
      </c>
      <c r="E2486" s="42">
        <v>5.2</v>
      </c>
      <c r="F2486" s="42">
        <v>0</v>
      </c>
      <c r="G2486" s="42">
        <f t="shared" si="39"/>
        <v>17.649999999999999</v>
      </c>
    </row>
    <row r="2487" spans="1:8" ht="25.5" x14ac:dyDescent="0.25">
      <c r="A2487" s="34">
        <v>95946</v>
      </c>
      <c r="B2487" s="31" t="s">
        <v>3015</v>
      </c>
      <c r="C2487" s="32" t="s">
        <v>12</v>
      </c>
      <c r="D2487" s="42">
        <v>11.03</v>
      </c>
      <c r="E2487" s="42">
        <v>2.79</v>
      </c>
      <c r="F2487" s="42">
        <v>0</v>
      </c>
      <c r="G2487" s="42">
        <f t="shared" si="39"/>
        <v>13.82</v>
      </c>
    </row>
    <row r="2488" spans="1:8" ht="25.5" x14ac:dyDescent="0.25">
      <c r="A2488" s="34">
        <v>95947</v>
      </c>
      <c r="B2488" s="31" t="s">
        <v>3016</v>
      </c>
      <c r="C2488" s="32" t="s">
        <v>12</v>
      </c>
      <c r="D2488" s="42">
        <v>9.26</v>
      </c>
      <c r="E2488" s="42">
        <v>1.26</v>
      </c>
      <c r="F2488" s="42">
        <v>0</v>
      </c>
      <c r="G2488" s="42">
        <f t="shared" si="39"/>
        <v>10.52</v>
      </c>
    </row>
    <row r="2489" spans="1:8" ht="25.5" x14ac:dyDescent="0.25">
      <c r="A2489" s="34">
        <v>95948</v>
      </c>
      <c r="B2489" s="31" t="s">
        <v>3017</v>
      </c>
      <c r="C2489" s="32" t="s">
        <v>12</v>
      </c>
      <c r="D2489" s="42">
        <v>8.89</v>
      </c>
      <c r="E2489" s="42">
        <v>0.23</v>
      </c>
      <c r="F2489" s="42">
        <v>0</v>
      </c>
      <c r="G2489" s="42">
        <f t="shared" si="39"/>
        <v>9.120000000000001</v>
      </c>
    </row>
    <row r="2490" spans="1:8" ht="25.5" x14ac:dyDescent="0.25">
      <c r="A2490" s="34">
        <v>96544</v>
      </c>
      <c r="B2490" s="31" t="s">
        <v>3018</v>
      </c>
      <c r="C2490" s="32" t="s">
        <v>12</v>
      </c>
      <c r="D2490" s="42">
        <v>12.28</v>
      </c>
      <c r="E2490" s="42">
        <v>5.37</v>
      </c>
      <c r="F2490" s="42">
        <v>0</v>
      </c>
      <c r="G2490" s="42">
        <f t="shared" si="39"/>
        <v>17.649999999999999</v>
      </c>
    </row>
    <row r="2491" spans="1:8" ht="25.5" x14ac:dyDescent="0.25">
      <c r="A2491" s="34">
        <v>96545</v>
      </c>
      <c r="B2491" s="31" t="s">
        <v>3019</v>
      </c>
      <c r="C2491" s="32" t="s">
        <v>12</v>
      </c>
      <c r="D2491" s="42">
        <v>12.09</v>
      </c>
      <c r="E2491" s="42">
        <v>3.9</v>
      </c>
      <c r="F2491" s="42">
        <v>0</v>
      </c>
      <c r="G2491" s="42">
        <f t="shared" si="39"/>
        <v>15.99</v>
      </c>
    </row>
    <row r="2492" spans="1:8" ht="25.5" x14ac:dyDescent="0.25">
      <c r="A2492" s="34">
        <v>96546</v>
      </c>
      <c r="B2492" s="31" t="s">
        <v>3020</v>
      </c>
      <c r="C2492" s="32" t="s">
        <v>12</v>
      </c>
      <c r="D2492" s="42">
        <v>11.12</v>
      </c>
      <c r="E2492" s="42">
        <v>2.9</v>
      </c>
      <c r="F2492" s="42">
        <v>0</v>
      </c>
      <c r="G2492" s="42">
        <f t="shared" si="39"/>
        <v>14.02</v>
      </c>
    </row>
    <row r="2493" spans="1:8" ht="25.5" x14ac:dyDescent="0.25">
      <c r="A2493" s="34">
        <v>96547</v>
      </c>
      <c r="B2493" s="31" t="s">
        <v>3021</v>
      </c>
      <c r="C2493" s="32" t="s">
        <v>12</v>
      </c>
      <c r="D2493" s="42">
        <v>9.58</v>
      </c>
      <c r="E2493" s="42">
        <v>2.16</v>
      </c>
      <c r="F2493" s="42">
        <v>0</v>
      </c>
      <c r="G2493" s="42">
        <f t="shared" si="39"/>
        <v>11.74</v>
      </c>
    </row>
    <row r="2494" spans="1:8" ht="25.5" x14ac:dyDescent="0.25">
      <c r="A2494" s="34">
        <v>96548</v>
      </c>
      <c r="B2494" s="31" t="s">
        <v>3022</v>
      </c>
      <c r="C2494" s="32" t="s">
        <v>12</v>
      </c>
      <c r="D2494" s="42">
        <v>9.34</v>
      </c>
      <c r="E2494" s="42">
        <v>1.54</v>
      </c>
      <c r="F2494" s="42">
        <v>0</v>
      </c>
      <c r="G2494" s="42">
        <f t="shared" si="39"/>
        <v>10.879999999999999</v>
      </c>
    </row>
    <row r="2495" spans="1:8" ht="25.5" x14ac:dyDescent="0.25">
      <c r="A2495" s="34">
        <v>96549</v>
      </c>
      <c r="B2495" s="31" t="s">
        <v>3023</v>
      </c>
      <c r="C2495" s="32" t="s">
        <v>12</v>
      </c>
      <c r="D2495" s="42">
        <v>10.68</v>
      </c>
      <c r="E2495" s="42">
        <v>1.1200000000000001</v>
      </c>
      <c r="F2495" s="42">
        <v>0</v>
      </c>
      <c r="G2495" s="42">
        <f t="shared" si="39"/>
        <v>11.8</v>
      </c>
    </row>
    <row r="2496" spans="1:8" ht="25.5" x14ac:dyDescent="0.25">
      <c r="A2496" s="34">
        <v>96550</v>
      </c>
      <c r="B2496" s="31" t="s">
        <v>3024</v>
      </c>
      <c r="C2496" s="32" t="s">
        <v>12</v>
      </c>
      <c r="D2496" s="42">
        <v>10.59</v>
      </c>
      <c r="E2496" s="42">
        <v>0.78</v>
      </c>
      <c r="F2496" s="42">
        <v>0</v>
      </c>
      <c r="G2496" s="42">
        <f t="shared" si="39"/>
        <v>11.37</v>
      </c>
    </row>
    <row r="2497" spans="1:7" ht="25.5" x14ac:dyDescent="0.25">
      <c r="A2497" s="34">
        <v>100064</v>
      </c>
      <c r="B2497" s="31" t="s">
        <v>3025</v>
      </c>
      <c r="C2497" s="32" t="s">
        <v>12</v>
      </c>
      <c r="D2497" s="42">
        <v>12.57</v>
      </c>
      <c r="E2497" s="42">
        <v>0.85</v>
      </c>
      <c r="F2497" s="42">
        <v>0</v>
      </c>
      <c r="G2497" s="42">
        <f t="shared" si="39"/>
        <v>13.42</v>
      </c>
    </row>
    <row r="2498" spans="1:7" ht="25.5" x14ac:dyDescent="0.25">
      <c r="A2498" s="34">
        <v>100066</v>
      </c>
      <c r="B2498" s="31" t="s">
        <v>3026</v>
      </c>
      <c r="C2498" s="32" t="s">
        <v>12</v>
      </c>
      <c r="D2498" s="42">
        <v>12.65</v>
      </c>
      <c r="E2498" s="42">
        <v>0.68</v>
      </c>
      <c r="F2498" s="42">
        <v>0</v>
      </c>
      <c r="G2498" s="42">
        <f t="shared" si="39"/>
        <v>13.33</v>
      </c>
    </row>
    <row r="2499" spans="1:7" ht="25.5" x14ac:dyDescent="0.25">
      <c r="A2499" s="34">
        <v>100067</v>
      </c>
      <c r="B2499" s="31" t="s">
        <v>3027</v>
      </c>
      <c r="C2499" s="32" t="s">
        <v>12</v>
      </c>
      <c r="D2499" s="42">
        <v>10.14</v>
      </c>
      <c r="E2499" s="42">
        <v>2.92</v>
      </c>
      <c r="F2499" s="42">
        <v>0</v>
      </c>
      <c r="G2499" s="42">
        <f t="shared" si="39"/>
        <v>13.06</v>
      </c>
    </row>
    <row r="2500" spans="1:7" ht="25.5" x14ac:dyDescent="0.25">
      <c r="A2500" s="34">
        <v>100068</v>
      </c>
      <c r="B2500" s="31" t="s">
        <v>3028</v>
      </c>
      <c r="C2500" s="32" t="s">
        <v>12</v>
      </c>
      <c r="D2500" s="42">
        <v>8.75</v>
      </c>
      <c r="E2500" s="42">
        <v>1.02</v>
      </c>
      <c r="F2500" s="42">
        <v>0</v>
      </c>
      <c r="G2500" s="42">
        <f t="shared" si="39"/>
        <v>9.77</v>
      </c>
    </row>
    <row r="2501" spans="1:7" x14ac:dyDescent="0.25">
      <c r="A2501" s="34">
        <v>102920</v>
      </c>
      <c r="B2501" s="31" t="s">
        <v>3029</v>
      </c>
      <c r="C2501" s="32" t="s">
        <v>12</v>
      </c>
      <c r="D2501" s="42">
        <v>7.74</v>
      </c>
      <c r="E2501" s="42">
        <v>1.1100000000000001</v>
      </c>
      <c r="F2501" s="42">
        <v>0</v>
      </c>
      <c r="G2501" s="42">
        <f t="shared" si="39"/>
        <v>8.85</v>
      </c>
    </row>
    <row r="2502" spans="1:7" x14ac:dyDescent="0.25">
      <c r="A2502" s="34">
        <v>102921</v>
      </c>
      <c r="B2502" s="31" t="s">
        <v>3030</v>
      </c>
      <c r="C2502" s="32" t="s">
        <v>12</v>
      </c>
      <c r="D2502" s="42">
        <v>7.64</v>
      </c>
      <c r="E2502" s="42">
        <v>0.85</v>
      </c>
      <c r="F2502" s="42">
        <v>0</v>
      </c>
      <c r="G2502" s="42">
        <f t="shared" si="39"/>
        <v>8.49</v>
      </c>
    </row>
    <row r="2503" spans="1:7" x14ac:dyDescent="0.25">
      <c r="A2503" s="34">
        <v>102922</v>
      </c>
      <c r="B2503" s="31" t="s">
        <v>3031</v>
      </c>
      <c r="C2503" s="32" t="s">
        <v>12</v>
      </c>
      <c r="D2503" s="42">
        <v>7.92</v>
      </c>
      <c r="E2503" s="42">
        <v>1.6</v>
      </c>
      <c r="F2503" s="42">
        <v>0</v>
      </c>
      <c r="G2503" s="42">
        <f t="shared" si="39"/>
        <v>9.52</v>
      </c>
    </row>
    <row r="2504" spans="1:7" x14ac:dyDescent="0.25">
      <c r="A2504" s="34">
        <v>102923</v>
      </c>
      <c r="B2504" s="31" t="s">
        <v>3032</v>
      </c>
      <c r="C2504" s="32" t="s">
        <v>12</v>
      </c>
      <c r="D2504" s="42">
        <v>7.57</v>
      </c>
      <c r="E2504" s="42">
        <v>0.67</v>
      </c>
      <c r="F2504" s="42">
        <v>0</v>
      </c>
      <c r="G2504" s="42">
        <f t="shared" si="39"/>
        <v>8.24</v>
      </c>
    </row>
    <row r="2505" spans="1:7" x14ac:dyDescent="0.25">
      <c r="A2505" s="34">
        <v>103088</v>
      </c>
      <c r="B2505" s="31" t="s">
        <v>3033</v>
      </c>
      <c r="C2505" s="32" t="s">
        <v>12</v>
      </c>
      <c r="D2505" s="42">
        <v>8.2799999999999994</v>
      </c>
      <c r="E2505" s="42">
        <v>2.63</v>
      </c>
      <c r="F2505" s="42">
        <v>0</v>
      </c>
      <c r="G2505" s="42">
        <f t="shared" si="39"/>
        <v>10.91</v>
      </c>
    </row>
    <row r="2506" spans="1:7" ht="25.5" x14ac:dyDescent="0.25">
      <c r="A2506" s="34">
        <v>104104</v>
      </c>
      <c r="B2506" s="31" t="s">
        <v>10702</v>
      </c>
      <c r="C2506" s="32" t="s">
        <v>12</v>
      </c>
      <c r="D2506" s="42">
        <v>11.3</v>
      </c>
      <c r="E2506" s="42">
        <v>0.24</v>
      </c>
      <c r="F2506" s="42">
        <v>0</v>
      </c>
      <c r="G2506" s="42">
        <f t="shared" si="39"/>
        <v>11.540000000000001</v>
      </c>
    </row>
    <row r="2507" spans="1:7" ht="25.5" x14ac:dyDescent="0.25">
      <c r="A2507" s="34">
        <v>104105</v>
      </c>
      <c r="B2507" s="31" t="s">
        <v>10703</v>
      </c>
      <c r="C2507" s="32" t="s">
        <v>12</v>
      </c>
      <c r="D2507" s="42">
        <v>11.29</v>
      </c>
      <c r="E2507" s="42">
        <v>0.25</v>
      </c>
      <c r="F2507" s="42">
        <v>0</v>
      </c>
      <c r="G2507" s="42">
        <f t="shared" si="39"/>
        <v>11.54</v>
      </c>
    </row>
    <row r="2508" spans="1:7" ht="25.5" x14ac:dyDescent="0.25">
      <c r="A2508" s="34">
        <v>104106</v>
      </c>
      <c r="B2508" s="31" t="s">
        <v>10704</v>
      </c>
      <c r="C2508" s="32" t="s">
        <v>12</v>
      </c>
      <c r="D2508" s="42">
        <v>9.35</v>
      </c>
      <c r="E2508" s="42">
        <v>1.58</v>
      </c>
      <c r="F2508" s="42">
        <v>0</v>
      </c>
      <c r="G2508" s="42">
        <f t="shared" si="39"/>
        <v>10.93</v>
      </c>
    </row>
    <row r="2509" spans="1:7" ht="25.5" x14ac:dyDescent="0.25">
      <c r="A2509" s="34">
        <v>104107</v>
      </c>
      <c r="B2509" s="31" t="s">
        <v>10705</v>
      </c>
      <c r="C2509" s="32" t="s">
        <v>12</v>
      </c>
      <c r="D2509" s="42">
        <v>9.58</v>
      </c>
      <c r="E2509" s="42">
        <v>2.14</v>
      </c>
      <c r="F2509" s="42">
        <v>0</v>
      </c>
      <c r="G2509" s="42">
        <f t="shared" si="39"/>
        <v>11.72</v>
      </c>
    </row>
    <row r="2510" spans="1:7" ht="25.5" x14ac:dyDescent="0.25">
      <c r="A2510" s="34">
        <v>104108</v>
      </c>
      <c r="B2510" s="31" t="s">
        <v>10706</v>
      </c>
      <c r="C2510" s="32" t="s">
        <v>12</v>
      </c>
      <c r="D2510" s="42">
        <v>11.08</v>
      </c>
      <c r="E2510" s="42">
        <v>2.83</v>
      </c>
      <c r="F2510" s="42">
        <v>0</v>
      </c>
      <c r="G2510" s="42">
        <f t="shared" si="39"/>
        <v>13.91</v>
      </c>
    </row>
    <row r="2511" spans="1:7" ht="25.5" x14ac:dyDescent="0.25">
      <c r="A2511" s="34">
        <v>104109</v>
      </c>
      <c r="B2511" s="31" t="s">
        <v>10707</v>
      </c>
      <c r="C2511" s="32" t="s">
        <v>12</v>
      </c>
      <c r="D2511" s="42">
        <v>12.38</v>
      </c>
      <c r="E2511" s="42">
        <v>4.8600000000000003</v>
      </c>
      <c r="F2511" s="42">
        <v>0</v>
      </c>
      <c r="G2511" s="42">
        <f t="shared" si="39"/>
        <v>17.240000000000002</v>
      </c>
    </row>
    <row r="2512" spans="1:7" ht="25.5" x14ac:dyDescent="0.25">
      <c r="A2512" s="34">
        <v>104110</v>
      </c>
      <c r="B2512" s="31" t="s">
        <v>10708</v>
      </c>
      <c r="C2512" s="32" t="s">
        <v>12</v>
      </c>
      <c r="D2512" s="42">
        <v>12.75</v>
      </c>
      <c r="E2512" s="42">
        <v>7.07</v>
      </c>
      <c r="F2512" s="42">
        <v>0</v>
      </c>
      <c r="G2512" s="42">
        <f t="shared" ref="G2512:G2575" si="40">SUM(D2512:F2512)</f>
        <v>19.82</v>
      </c>
    </row>
    <row r="2513" spans="1:7" ht="25.5" x14ac:dyDescent="0.25">
      <c r="A2513" s="34">
        <v>104111</v>
      </c>
      <c r="B2513" s="31" t="s">
        <v>10709</v>
      </c>
      <c r="C2513" s="32" t="s">
        <v>12</v>
      </c>
      <c r="D2513" s="42">
        <v>12.79</v>
      </c>
      <c r="E2513" s="42">
        <v>10.029999999999999</v>
      </c>
      <c r="F2513" s="42">
        <v>0</v>
      </c>
      <c r="G2513" s="42">
        <f t="shared" si="40"/>
        <v>22.82</v>
      </c>
    </row>
    <row r="2514" spans="1:7" x14ac:dyDescent="0.25">
      <c r="A2514" s="34">
        <v>89993</v>
      </c>
      <c r="B2514" s="31" t="s">
        <v>3034</v>
      </c>
      <c r="C2514" s="32" t="s">
        <v>14</v>
      </c>
      <c r="D2514" s="42">
        <v>609.04</v>
      </c>
      <c r="E2514" s="42">
        <v>389.2</v>
      </c>
      <c r="F2514" s="42">
        <v>1.02</v>
      </c>
      <c r="G2514" s="42">
        <f t="shared" si="40"/>
        <v>999.26</v>
      </c>
    </row>
    <row r="2515" spans="1:7" ht="25.5" x14ac:dyDescent="0.25">
      <c r="A2515" s="34">
        <v>89994</v>
      </c>
      <c r="B2515" s="31" t="s">
        <v>3035</v>
      </c>
      <c r="C2515" s="32" t="s">
        <v>14</v>
      </c>
      <c r="D2515" s="42">
        <v>564.19000000000005</v>
      </c>
      <c r="E2515" s="42">
        <v>263.95999999999998</v>
      </c>
      <c r="F2515" s="42">
        <v>1.02</v>
      </c>
      <c r="G2515" s="42">
        <f t="shared" si="40"/>
        <v>829.17000000000007</v>
      </c>
    </row>
    <row r="2516" spans="1:7" x14ac:dyDescent="0.25">
      <c r="A2516" s="34">
        <v>89995</v>
      </c>
      <c r="B2516" s="31" t="s">
        <v>3036</v>
      </c>
      <c r="C2516" s="32" t="s">
        <v>14</v>
      </c>
      <c r="D2516" s="42">
        <v>597.57000000000005</v>
      </c>
      <c r="E2516" s="42">
        <v>357.17</v>
      </c>
      <c r="F2516" s="42">
        <v>1.02</v>
      </c>
      <c r="G2516" s="42">
        <f t="shared" si="40"/>
        <v>955.76</v>
      </c>
    </row>
    <row r="2517" spans="1:7" ht="25.5" x14ac:dyDescent="0.25">
      <c r="A2517" s="34">
        <v>90278</v>
      </c>
      <c r="B2517" s="31" t="s">
        <v>3037</v>
      </c>
      <c r="C2517" s="32" t="s">
        <v>14</v>
      </c>
      <c r="D2517" s="42">
        <v>374.11</v>
      </c>
      <c r="E2517" s="42">
        <v>66.790000000000006</v>
      </c>
      <c r="F2517" s="42">
        <v>0.8</v>
      </c>
      <c r="G2517" s="42">
        <f t="shared" si="40"/>
        <v>441.70000000000005</v>
      </c>
    </row>
    <row r="2518" spans="1:7" ht="25.5" x14ac:dyDescent="0.25">
      <c r="A2518" s="34">
        <v>90279</v>
      </c>
      <c r="B2518" s="31" t="s">
        <v>3038</v>
      </c>
      <c r="C2518" s="32" t="s">
        <v>14</v>
      </c>
      <c r="D2518" s="42">
        <v>416.6</v>
      </c>
      <c r="E2518" s="42">
        <v>73.17</v>
      </c>
      <c r="F2518" s="42">
        <v>0.87</v>
      </c>
      <c r="G2518" s="42">
        <f t="shared" si="40"/>
        <v>490.64000000000004</v>
      </c>
    </row>
    <row r="2519" spans="1:7" ht="25.5" x14ac:dyDescent="0.25">
      <c r="A2519" s="34">
        <v>90280</v>
      </c>
      <c r="B2519" s="31" t="s">
        <v>3039</v>
      </c>
      <c r="C2519" s="32" t="s">
        <v>14</v>
      </c>
      <c r="D2519" s="42">
        <v>471.34</v>
      </c>
      <c r="E2519" s="42">
        <v>73.180000000000007</v>
      </c>
      <c r="F2519" s="42">
        <v>0.87</v>
      </c>
      <c r="G2519" s="42">
        <f t="shared" si="40"/>
        <v>545.39</v>
      </c>
    </row>
    <row r="2520" spans="1:7" ht="25.5" x14ac:dyDescent="0.25">
      <c r="A2520" s="34">
        <v>90281</v>
      </c>
      <c r="B2520" s="31" t="s">
        <v>3040</v>
      </c>
      <c r="C2520" s="32" t="s">
        <v>14</v>
      </c>
      <c r="D2520" s="42">
        <v>562.52</v>
      </c>
      <c r="E2520" s="42">
        <v>71.319999999999993</v>
      </c>
      <c r="F2520" s="42">
        <v>0.85</v>
      </c>
      <c r="G2520" s="42">
        <f t="shared" si="40"/>
        <v>634.68999999999994</v>
      </c>
    </row>
    <row r="2521" spans="1:7" ht="25.5" x14ac:dyDescent="0.25">
      <c r="A2521" s="34">
        <v>90282</v>
      </c>
      <c r="B2521" s="31" t="s">
        <v>3041</v>
      </c>
      <c r="C2521" s="32" t="s">
        <v>14</v>
      </c>
      <c r="D2521" s="42">
        <v>368.3</v>
      </c>
      <c r="E2521" s="42">
        <v>64.56</v>
      </c>
      <c r="F2521" s="42">
        <v>0.77</v>
      </c>
      <c r="G2521" s="42">
        <f t="shared" si="40"/>
        <v>433.63</v>
      </c>
    </row>
    <row r="2522" spans="1:7" ht="25.5" x14ac:dyDescent="0.25">
      <c r="A2522" s="34">
        <v>90283</v>
      </c>
      <c r="B2522" s="31" t="s">
        <v>3042</v>
      </c>
      <c r="C2522" s="32" t="s">
        <v>14</v>
      </c>
      <c r="D2522" s="42">
        <v>411.59</v>
      </c>
      <c r="E2522" s="42">
        <v>70.56</v>
      </c>
      <c r="F2522" s="42">
        <v>0.85</v>
      </c>
      <c r="G2522" s="42">
        <f t="shared" si="40"/>
        <v>483</v>
      </c>
    </row>
    <row r="2523" spans="1:7" ht="25.5" x14ac:dyDescent="0.25">
      <c r="A2523" s="34">
        <v>90284</v>
      </c>
      <c r="B2523" s="31" t="s">
        <v>3043</v>
      </c>
      <c r="C2523" s="32" t="s">
        <v>14</v>
      </c>
      <c r="D2523" s="42">
        <v>469.8</v>
      </c>
      <c r="E2523" s="42">
        <v>70.56</v>
      </c>
      <c r="F2523" s="42">
        <v>0.85</v>
      </c>
      <c r="G2523" s="42">
        <f t="shared" si="40"/>
        <v>541.21</v>
      </c>
    </row>
    <row r="2524" spans="1:7" ht="25.5" x14ac:dyDescent="0.25">
      <c r="A2524" s="34">
        <v>90285</v>
      </c>
      <c r="B2524" s="31" t="s">
        <v>3044</v>
      </c>
      <c r="C2524" s="32" t="s">
        <v>14</v>
      </c>
      <c r="D2524" s="42">
        <v>566.84</v>
      </c>
      <c r="E2524" s="42">
        <v>69.48</v>
      </c>
      <c r="F2524" s="42">
        <v>0.83</v>
      </c>
      <c r="G2524" s="42">
        <f t="shared" si="40"/>
        <v>637.15000000000009</v>
      </c>
    </row>
    <row r="2525" spans="1:7" ht="25.5" x14ac:dyDescent="0.25">
      <c r="A2525" s="34">
        <v>94962</v>
      </c>
      <c r="B2525" s="31" t="s">
        <v>3045</v>
      </c>
      <c r="C2525" s="32" t="s">
        <v>14</v>
      </c>
      <c r="D2525" s="42">
        <v>274.91000000000003</v>
      </c>
      <c r="E2525" s="42">
        <v>67.319999999999993</v>
      </c>
      <c r="F2525" s="42">
        <v>0.72</v>
      </c>
      <c r="G2525" s="42">
        <f t="shared" si="40"/>
        <v>342.95000000000005</v>
      </c>
    </row>
    <row r="2526" spans="1:7" ht="25.5" x14ac:dyDescent="0.25">
      <c r="A2526" s="34">
        <v>94963</v>
      </c>
      <c r="B2526" s="31" t="s">
        <v>3046</v>
      </c>
      <c r="C2526" s="32" t="s">
        <v>14</v>
      </c>
      <c r="D2526" s="42">
        <v>313.10000000000002</v>
      </c>
      <c r="E2526" s="42">
        <v>66.849999999999994</v>
      </c>
      <c r="F2526" s="42">
        <v>0.71</v>
      </c>
      <c r="G2526" s="42">
        <f t="shared" si="40"/>
        <v>380.66</v>
      </c>
    </row>
    <row r="2527" spans="1:7" ht="25.5" x14ac:dyDescent="0.25">
      <c r="A2527" s="34">
        <v>94964</v>
      </c>
      <c r="B2527" s="31" t="s">
        <v>3047</v>
      </c>
      <c r="C2527" s="32" t="s">
        <v>14</v>
      </c>
      <c r="D2527" s="42">
        <v>344.78</v>
      </c>
      <c r="E2527" s="42">
        <v>72.849999999999994</v>
      </c>
      <c r="F2527" s="42">
        <v>0.78</v>
      </c>
      <c r="G2527" s="42">
        <f t="shared" si="40"/>
        <v>418.40999999999997</v>
      </c>
    </row>
    <row r="2528" spans="1:7" ht="25.5" x14ac:dyDescent="0.25">
      <c r="A2528" s="34">
        <v>94965</v>
      </c>
      <c r="B2528" s="31" t="s">
        <v>3048</v>
      </c>
      <c r="C2528" s="32" t="s">
        <v>14</v>
      </c>
      <c r="D2528" s="42">
        <v>365.86</v>
      </c>
      <c r="E2528" s="42">
        <v>66.459999999999994</v>
      </c>
      <c r="F2528" s="42">
        <v>0.71</v>
      </c>
      <c r="G2528" s="42">
        <f t="shared" si="40"/>
        <v>433.03</v>
      </c>
    </row>
    <row r="2529" spans="1:7" ht="25.5" x14ac:dyDescent="0.25">
      <c r="A2529" s="34">
        <v>94966</v>
      </c>
      <c r="B2529" s="31" t="s">
        <v>3049</v>
      </c>
      <c r="C2529" s="32" t="s">
        <v>14</v>
      </c>
      <c r="D2529" s="42">
        <v>381.4</v>
      </c>
      <c r="E2529" s="42">
        <v>65.91</v>
      </c>
      <c r="F2529" s="42">
        <v>0.71</v>
      </c>
      <c r="G2529" s="42">
        <f t="shared" si="40"/>
        <v>448.01999999999992</v>
      </c>
    </row>
    <row r="2530" spans="1:7" ht="25.5" x14ac:dyDescent="0.25">
      <c r="A2530" s="34">
        <v>94967</v>
      </c>
      <c r="B2530" s="31" t="s">
        <v>3050</v>
      </c>
      <c r="C2530" s="32" t="s">
        <v>14</v>
      </c>
      <c r="D2530" s="42">
        <v>443.17</v>
      </c>
      <c r="E2530" s="42">
        <v>70.069999999999993</v>
      </c>
      <c r="F2530" s="42">
        <v>0.75</v>
      </c>
      <c r="G2530" s="42">
        <f t="shared" si="40"/>
        <v>513.99</v>
      </c>
    </row>
    <row r="2531" spans="1:7" ht="25.5" x14ac:dyDescent="0.25">
      <c r="A2531" s="34">
        <v>94968</v>
      </c>
      <c r="B2531" s="31" t="s">
        <v>3051</v>
      </c>
      <c r="C2531" s="32" t="s">
        <v>14</v>
      </c>
      <c r="D2531" s="42">
        <v>273.74</v>
      </c>
      <c r="E2531" s="42">
        <v>60.5</v>
      </c>
      <c r="F2531" s="42">
        <v>2.75</v>
      </c>
      <c r="G2531" s="42">
        <f t="shared" si="40"/>
        <v>336.99</v>
      </c>
    </row>
    <row r="2532" spans="1:7" ht="25.5" x14ac:dyDescent="0.25">
      <c r="A2532" s="34">
        <v>94969</v>
      </c>
      <c r="B2532" s="31" t="s">
        <v>3052</v>
      </c>
      <c r="C2532" s="32" t="s">
        <v>14</v>
      </c>
      <c r="D2532" s="42">
        <v>310.60000000000002</v>
      </c>
      <c r="E2532" s="42">
        <v>58.24</v>
      </c>
      <c r="F2532" s="42">
        <v>2.64</v>
      </c>
      <c r="G2532" s="42">
        <f t="shared" si="40"/>
        <v>371.48</v>
      </c>
    </row>
    <row r="2533" spans="1:7" ht="25.5" x14ac:dyDescent="0.25">
      <c r="A2533" s="34">
        <v>94970</v>
      </c>
      <c r="B2533" s="31" t="s">
        <v>3053</v>
      </c>
      <c r="C2533" s="32" t="s">
        <v>14</v>
      </c>
      <c r="D2533" s="42">
        <v>340.83</v>
      </c>
      <c r="E2533" s="42">
        <v>58.15</v>
      </c>
      <c r="F2533" s="42">
        <v>2.63</v>
      </c>
      <c r="G2533" s="42">
        <f t="shared" si="40"/>
        <v>401.60999999999996</v>
      </c>
    </row>
    <row r="2534" spans="1:7" ht="25.5" x14ac:dyDescent="0.25">
      <c r="A2534" s="34">
        <v>94971</v>
      </c>
      <c r="B2534" s="31" t="s">
        <v>3054</v>
      </c>
      <c r="C2534" s="32" t="s">
        <v>14</v>
      </c>
      <c r="D2534" s="42">
        <v>364.02</v>
      </c>
      <c r="E2534" s="42">
        <v>56.84</v>
      </c>
      <c r="F2534" s="42">
        <v>2.58</v>
      </c>
      <c r="G2534" s="42">
        <f t="shared" si="40"/>
        <v>423.44</v>
      </c>
    </row>
    <row r="2535" spans="1:7" ht="25.5" x14ac:dyDescent="0.25">
      <c r="A2535" s="34">
        <v>94972</v>
      </c>
      <c r="B2535" s="31" t="s">
        <v>3055</v>
      </c>
      <c r="C2535" s="32" t="s">
        <v>14</v>
      </c>
      <c r="D2535" s="42">
        <v>379.5</v>
      </c>
      <c r="E2535" s="42">
        <v>56.39</v>
      </c>
      <c r="F2535" s="42">
        <v>2.5499999999999998</v>
      </c>
      <c r="G2535" s="42">
        <f t="shared" si="40"/>
        <v>438.44</v>
      </c>
    </row>
    <row r="2536" spans="1:7" ht="25.5" x14ac:dyDescent="0.25">
      <c r="A2536" s="34">
        <v>94973</v>
      </c>
      <c r="B2536" s="31" t="s">
        <v>3056</v>
      </c>
      <c r="C2536" s="32" t="s">
        <v>14</v>
      </c>
      <c r="D2536" s="42">
        <v>441.22</v>
      </c>
      <c r="E2536" s="42">
        <v>58.18</v>
      </c>
      <c r="F2536" s="42">
        <v>2.63</v>
      </c>
      <c r="G2536" s="42">
        <f t="shared" si="40"/>
        <v>502.03000000000003</v>
      </c>
    </row>
    <row r="2537" spans="1:7" ht="25.5" x14ac:dyDescent="0.25">
      <c r="A2537" s="34">
        <v>94974</v>
      </c>
      <c r="B2537" s="31" t="s">
        <v>3057</v>
      </c>
      <c r="C2537" s="32" t="s">
        <v>14</v>
      </c>
      <c r="D2537" s="42">
        <v>303.37</v>
      </c>
      <c r="E2537" s="42">
        <v>109.49</v>
      </c>
      <c r="F2537" s="42">
        <v>0</v>
      </c>
      <c r="G2537" s="42">
        <f t="shared" si="40"/>
        <v>412.86</v>
      </c>
    </row>
    <row r="2538" spans="1:7" ht="25.5" x14ac:dyDescent="0.25">
      <c r="A2538" s="34">
        <v>94975</v>
      </c>
      <c r="B2538" s="31" t="s">
        <v>3058</v>
      </c>
      <c r="C2538" s="32" t="s">
        <v>14</v>
      </c>
      <c r="D2538" s="42">
        <v>338.14</v>
      </c>
      <c r="E2538" s="42">
        <v>108.11</v>
      </c>
      <c r="F2538" s="42">
        <v>0</v>
      </c>
      <c r="G2538" s="42">
        <f t="shared" si="40"/>
        <v>446.25</v>
      </c>
    </row>
    <row r="2539" spans="1:7" ht="25.5" x14ac:dyDescent="0.25">
      <c r="A2539" s="34">
        <v>96555</v>
      </c>
      <c r="B2539" s="31" t="s">
        <v>3059</v>
      </c>
      <c r="C2539" s="32" t="s">
        <v>14</v>
      </c>
      <c r="D2539" s="42">
        <v>474.08</v>
      </c>
      <c r="E2539" s="42">
        <v>166.44</v>
      </c>
      <c r="F2539" s="42">
        <v>3.6</v>
      </c>
      <c r="G2539" s="42">
        <f t="shared" si="40"/>
        <v>644.12</v>
      </c>
    </row>
    <row r="2540" spans="1:7" ht="25.5" x14ac:dyDescent="0.25">
      <c r="A2540" s="34">
        <v>96556</v>
      </c>
      <c r="B2540" s="31" t="s">
        <v>3060</v>
      </c>
      <c r="C2540" s="32" t="s">
        <v>14</v>
      </c>
      <c r="D2540" s="42">
        <v>500.4</v>
      </c>
      <c r="E2540" s="42">
        <v>243.38</v>
      </c>
      <c r="F2540" s="42">
        <v>3.87</v>
      </c>
      <c r="G2540" s="42">
        <f t="shared" si="40"/>
        <v>747.65</v>
      </c>
    </row>
    <row r="2541" spans="1:7" ht="25.5" x14ac:dyDescent="0.25">
      <c r="A2541" s="34">
        <v>96557</v>
      </c>
      <c r="B2541" s="31" t="s">
        <v>3061</v>
      </c>
      <c r="C2541" s="32" t="s">
        <v>14</v>
      </c>
      <c r="D2541" s="42">
        <v>548.4</v>
      </c>
      <c r="E2541" s="42">
        <v>18.420000000000002</v>
      </c>
      <c r="F2541" s="42">
        <v>0.1</v>
      </c>
      <c r="G2541" s="42">
        <f t="shared" si="40"/>
        <v>566.91999999999996</v>
      </c>
    </row>
    <row r="2542" spans="1:7" ht="25.5" x14ac:dyDescent="0.25">
      <c r="A2542" s="34">
        <v>96558</v>
      </c>
      <c r="B2542" s="31" t="s">
        <v>3062</v>
      </c>
      <c r="C2542" s="32" t="s">
        <v>14</v>
      </c>
      <c r="D2542" s="42">
        <v>550.94000000000005</v>
      </c>
      <c r="E2542" s="42">
        <v>25.04</v>
      </c>
      <c r="F2542" s="42">
        <v>0.14000000000000001</v>
      </c>
      <c r="G2542" s="42">
        <f t="shared" si="40"/>
        <v>576.12</v>
      </c>
    </row>
    <row r="2543" spans="1:7" ht="25.5" x14ac:dyDescent="0.25">
      <c r="A2543" s="34">
        <v>99235</v>
      </c>
      <c r="B2543" s="31" t="s">
        <v>3063</v>
      </c>
      <c r="C2543" s="32" t="s">
        <v>14</v>
      </c>
      <c r="D2543" s="42">
        <v>533.77</v>
      </c>
      <c r="E2543" s="42">
        <v>14.43</v>
      </c>
      <c r="F2543" s="42">
        <v>0</v>
      </c>
      <c r="G2543" s="42">
        <f t="shared" si="40"/>
        <v>548.19999999999993</v>
      </c>
    </row>
    <row r="2544" spans="1:7" ht="38.25" x14ac:dyDescent="0.25">
      <c r="A2544" s="34">
        <v>99431</v>
      </c>
      <c r="B2544" s="31" t="s">
        <v>3064</v>
      </c>
      <c r="C2544" s="32" t="s">
        <v>14</v>
      </c>
      <c r="D2544" s="42">
        <v>546.84</v>
      </c>
      <c r="E2544" s="42">
        <v>24.37</v>
      </c>
      <c r="F2544" s="42">
        <v>0.06</v>
      </c>
      <c r="G2544" s="42">
        <f t="shared" si="40"/>
        <v>571.27</v>
      </c>
    </row>
    <row r="2545" spans="1:8" ht="38.25" x14ac:dyDescent="0.25">
      <c r="A2545" s="34">
        <v>99432</v>
      </c>
      <c r="B2545" s="31" t="s">
        <v>3065</v>
      </c>
      <c r="C2545" s="32" t="s">
        <v>14</v>
      </c>
      <c r="D2545" s="42">
        <v>531.64</v>
      </c>
      <c r="E2545" s="42">
        <v>22.59</v>
      </c>
      <c r="F2545" s="42">
        <v>0.05</v>
      </c>
      <c r="G2545" s="42">
        <f t="shared" si="40"/>
        <v>554.28</v>
      </c>
    </row>
    <row r="2546" spans="1:8" ht="38.25" x14ac:dyDescent="0.25">
      <c r="A2546" s="34">
        <v>99433</v>
      </c>
      <c r="B2546" s="31" t="s">
        <v>3066</v>
      </c>
      <c r="C2546" s="32" t="s">
        <v>14</v>
      </c>
      <c r="D2546" s="42">
        <v>570.25</v>
      </c>
      <c r="E2546" s="42">
        <v>35.369999999999997</v>
      </c>
      <c r="F2546" s="42">
        <v>0.09</v>
      </c>
      <c r="G2546" s="42">
        <f t="shared" si="40"/>
        <v>605.71</v>
      </c>
    </row>
    <row r="2547" spans="1:8" ht="38.25" x14ac:dyDescent="0.25">
      <c r="A2547" s="34">
        <v>99434</v>
      </c>
      <c r="B2547" s="31" t="s">
        <v>3067</v>
      </c>
      <c r="C2547" s="32" t="s">
        <v>14</v>
      </c>
      <c r="D2547" s="42">
        <v>548.15</v>
      </c>
      <c r="E2547" s="42">
        <v>28</v>
      </c>
      <c r="F2547" s="42">
        <v>0.08</v>
      </c>
      <c r="G2547" s="42">
        <f t="shared" si="40"/>
        <v>576.23</v>
      </c>
    </row>
    <row r="2548" spans="1:8" ht="38.25" x14ac:dyDescent="0.25">
      <c r="A2548" s="34">
        <v>99435</v>
      </c>
      <c r="B2548" s="31" t="s">
        <v>3068</v>
      </c>
      <c r="C2548" s="32" t="s">
        <v>14</v>
      </c>
      <c r="D2548" s="42">
        <v>532.55999999999995</v>
      </c>
      <c r="E2548" s="42">
        <v>25.06</v>
      </c>
      <c r="F2548" s="42">
        <v>0.06</v>
      </c>
      <c r="G2548" s="42">
        <f t="shared" si="40"/>
        <v>557.67999999999984</v>
      </c>
    </row>
    <row r="2549" spans="1:8" ht="38.25" x14ac:dyDescent="0.25">
      <c r="A2549" s="34">
        <v>99436</v>
      </c>
      <c r="B2549" s="31" t="s">
        <v>3069</v>
      </c>
      <c r="C2549" s="32" t="s">
        <v>14</v>
      </c>
      <c r="D2549" s="42">
        <v>577.16999999999996</v>
      </c>
      <c r="E2549" s="42">
        <v>54.29</v>
      </c>
      <c r="F2549" s="42">
        <v>0.15</v>
      </c>
      <c r="G2549" s="42">
        <f t="shared" si="40"/>
        <v>631.6099999999999</v>
      </c>
    </row>
    <row r="2550" spans="1:8" ht="38.25" x14ac:dyDescent="0.25">
      <c r="A2550" s="34">
        <v>99437</v>
      </c>
      <c r="B2550" s="31" t="s">
        <v>3070</v>
      </c>
      <c r="C2550" s="32" t="s">
        <v>14</v>
      </c>
      <c r="D2550" s="42">
        <v>564.27</v>
      </c>
      <c r="E2550" s="42">
        <v>18.3</v>
      </c>
      <c r="F2550" s="42">
        <v>0</v>
      </c>
      <c r="G2550" s="42">
        <f t="shared" si="40"/>
        <v>582.56999999999994</v>
      </c>
    </row>
    <row r="2551" spans="1:8" ht="38.25" x14ac:dyDescent="0.25">
      <c r="A2551" s="34">
        <v>99438</v>
      </c>
      <c r="B2551" s="31" t="s">
        <v>3071</v>
      </c>
      <c r="C2551" s="32" t="s">
        <v>14</v>
      </c>
      <c r="D2551" s="42">
        <v>566.21</v>
      </c>
      <c r="E2551" s="42">
        <v>23.49</v>
      </c>
      <c r="F2551" s="42">
        <v>0</v>
      </c>
      <c r="G2551" s="42">
        <f t="shared" si="40"/>
        <v>589.70000000000005</v>
      </c>
    </row>
    <row r="2552" spans="1:8" ht="38.25" x14ac:dyDescent="0.25">
      <c r="A2552" s="34">
        <v>99439</v>
      </c>
      <c r="B2552" s="31" t="s">
        <v>3072</v>
      </c>
      <c r="C2552" s="32" t="s">
        <v>14</v>
      </c>
      <c r="D2552" s="42">
        <v>537.52</v>
      </c>
      <c r="E2552" s="42">
        <v>25.41</v>
      </c>
      <c r="F2552" s="42">
        <v>0.06</v>
      </c>
      <c r="G2552" s="42">
        <f t="shared" si="40"/>
        <v>562.9899999999999</v>
      </c>
    </row>
    <row r="2553" spans="1:8" ht="25.5" x14ac:dyDescent="0.25">
      <c r="A2553" s="34">
        <v>102473</v>
      </c>
      <c r="B2553" s="31" t="s">
        <v>3073</v>
      </c>
      <c r="C2553" s="32" t="s">
        <v>14</v>
      </c>
      <c r="D2553" s="42">
        <v>364.03</v>
      </c>
      <c r="E2553" s="42">
        <v>68.61</v>
      </c>
      <c r="F2553" s="42">
        <v>0.73</v>
      </c>
      <c r="G2553" s="42">
        <f t="shared" si="40"/>
        <v>433.37</v>
      </c>
    </row>
    <row r="2554" spans="1:8" ht="25.5" x14ac:dyDescent="0.25">
      <c r="A2554" s="34">
        <v>102474</v>
      </c>
      <c r="B2554" s="31" t="s">
        <v>3074</v>
      </c>
      <c r="C2554" s="32" t="s">
        <v>14</v>
      </c>
      <c r="D2554" s="42">
        <v>400.71</v>
      </c>
      <c r="E2554" s="42">
        <v>68.2</v>
      </c>
      <c r="F2554" s="42">
        <v>0.73</v>
      </c>
      <c r="G2554" s="42">
        <f t="shared" si="40"/>
        <v>469.64</v>
      </c>
    </row>
    <row r="2555" spans="1:8" ht="25.5" x14ac:dyDescent="0.25">
      <c r="A2555" s="34">
        <v>102475</v>
      </c>
      <c r="B2555" s="31" t="s">
        <v>3075</v>
      </c>
      <c r="C2555" s="32" t="s">
        <v>14</v>
      </c>
      <c r="D2555" s="42">
        <v>435.56</v>
      </c>
      <c r="E2555" s="42">
        <v>75.11</v>
      </c>
      <c r="F2555" s="42">
        <v>0.81</v>
      </c>
      <c r="G2555" s="42">
        <f t="shared" si="40"/>
        <v>511.48</v>
      </c>
    </row>
    <row r="2556" spans="1:8" ht="25.5" x14ac:dyDescent="0.25">
      <c r="A2556" s="34">
        <v>102476</v>
      </c>
      <c r="B2556" s="31" t="s">
        <v>3076</v>
      </c>
      <c r="C2556" s="32" t="s">
        <v>14</v>
      </c>
      <c r="D2556" s="42">
        <v>460.01</v>
      </c>
      <c r="E2556" s="42">
        <v>64.61</v>
      </c>
      <c r="F2556" s="42">
        <v>0.69</v>
      </c>
      <c r="G2556" s="42">
        <f t="shared" si="40"/>
        <v>525.31000000000006</v>
      </c>
    </row>
    <row r="2557" spans="1:8" ht="25.5" x14ac:dyDescent="0.25">
      <c r="A2557" s="34">
        <v>102477</v>
      </c>
      <c r="B2557" s="31" t="s">
        <v>3077</v>
      </c>
      <c r="C2557" s="32" t="s">
        <v>14</v>
      </c>
      <c r="D2557" s="42">
        <v>486.49</v>
      </c>
      <c r="E2557" s="42">
        <v>71.31</v>
      </c>
      <c r="F2557" s="42">
        <v>0.76</v>
      </c>
      <c r="G2557" s="42">
        <f t="shared" si="40"/>
        <v>558.55999999999995</v>
      </c>
    </row>
    <row r="2558" spans="1:8" ht="25.5" x14ac:dyDescent="0.25">
      <c r="A2558" s="34">
        <v>102478</v>
      </c>
      <c r="B2558" s="31" t="s">
        <v>3078</v>
      </c>
      <c r="C2558" s="32" t="s">
        <v>14</v>
      </c>
      <c r="D2558" s="42">
        <v>539.58000000000004</v>
      </c>
      <c r="E2558" s="42">
        <v>64.62</v>
      </c>
      <c r="F2558" s="42">
        <v>0.69</v>
      </c>
      <c r="G2558" s="42">
        <f t="shared" si="40"/>
        <v>604.8900000000001</v>
      </c>
    </row>
    <row r="2559" spans="1:8" ht="25.5" x14ac:dyDescent="0.25">
      <c r="A2559" s="34">
        <v>102479</v>
      </c>
      <c r="B2559" s="31" t="s">
        <v>3079</v>
      </c>
      <c r="C2559" s="32" t="s">
        <v>14</v>
      </c>
      <c r="D2559" s="42">
        <v>363.3</v>
      </c>
      <c r="E2559" s="42">
        <v>61.48</v>
      </c>
      <c r="F2559" s="42">
        <v>2.79</v>
      </c>
      <c r="G2559" s="42">
        <f t="shared" si="40"/>
        <v>427.57000000000005</v>
      </c>
      <c r="H2559" s="43" t="s">
        <v>9872</v>
      </c>
    </row>
    <row r="2560" spans="1:8" ht="25.5" x14ac:dyDescent="0.25">
      <c r="A2560" s="34">
        <v>102480</v>
      </c>
      <c r="B2560" s="31" t="s">
        <v>3080</v>
      </c>
      <c r="C2560" s="32" t="s">
        <v>14</v>
      </c>
      <c r="D2560" s="42">
        <v>398.5</v>
      </c>
      <c r="E2560" s="42">
        <v>59.54</v>
      </c>
      <c r="F2560" s="42">
        <v>2.69</v>
      </c>
      <c r="G2560" s="42">
        <f t="shared" si="40"/>
        <v>460.73</v>
      </c>
      <c r="H2560" s="43" t="s">
        <v>9872</v>
      </c>
    </row>
    <row r="2561" spans="1:8" ht="25.5" x14ac:dyDescent="0.25">
      <c r="A2561" s="34">
        <v>102481</v>
      </c>
      <c r="B2561" s="31" t="s">
        <v>3081</v>
      </c>
      <c r="C2561" s="32" t="s">
        <v>14</v>
      </c>
      <c r="D2561" s="42">
        <v>432.05</v>
      </c>
      <c r="E2561" s="42">
        <v>59.95</v>
      </c>
      <c r="F2561" s="42">
        <v>2.72</v>
      </c>
      <c r="G2561" s="42">
        <f t="shared" si="40"/>
        <v>494.72</v>
      </c>
      <c r="H2561" s="43" t="s">
        <v>9872</v>
      </c>
    </row>
    <row r="2562" spans="1:8" ht="25.5" x14ac:dyDescent="0.25">
      <c r="A2562" s="34">
        <v>102482</v>
      </c>
      <c r="B2562" s="31" t="s">
        <v>3082</v>
      </c>
      <c r="C2562" s="32" t="s">
        <v>14</v>
      </c>
      <c r="D2562" s="42">
        <v>459.91</v>
      </c>
      <c r="E2562" s="42">
        <v>57.23</v>
      </c>
      <c r="F2562" s="42">
        <v>2.6</v>
      </c>
      <c r="G2562" s="42">
        <f t="shared" si="40"/>
        <v>519.74</v>
      </c>
      <c r="H2562" s="43" t="s">
        <v>9872</v>
      </c>
    </row>
    <row r="2563" spans="1:8" ht="25.5" x14ac:dyDescent="0.25">
      <c r="A2563" s="34">
        <v>102483</v>
      </c>
      <c r="B2563" s="31" t="s">
        <v>3083</v>
      </c>
      <c r="C2563" s="32" t="s">
        <v>14</v>
      </c>
      <c r="D2563" s="42">
        <v>485.71</v>
      </c>
      <c r="E2563" s="42">
        <v>59.12</v>
      </c>
      <c r="F2563" s="42">
        <v>2.68</v>
      </c>
      <c r="G2563" s="42">
        <f t="shared" si="40"/>
        <v>547.50999999999988</v>
      </c>
      <c r="H2563" s="43" t="s">
        <v>9872</v>
      </c>
    </row>
    <row r="2564" spans="1:8" ht="25.5" x14ac:dyDescent="0.25">
      <c r="A2564" s="34">
        <v>102484</v>
      </c>
      <c r="B2564" s="31" t="s">
        <v>3084</v>
      </c>
      <c r="C2564" s="32" t="s">
        <v>14</v>
      </c>
      <c r="D2564" s="42">
        <v>539.84</v>
      </c>
      <c r="E2564" s="42">
        <v>59.11</v>
      </c>
      <c r="F2564" s="42">
        <v>2.67</v>
      </c>
      <c r="G2564" s="42">
        <f t="shared" si="40"/>
        <v>601.62</v>
      </c>
      <c r="H2564" s="43" t="s">
        <v>9872</v>
      </c>
    </row>
    <row r="2565" spans="1:8" ht="25.5" x14ac:dyDescent="0.25">
      <c r="A2565" s="34">
        <v>102485</v>
      </c>
      <c r="B2565" s="31" t="s">
        <v>3085</v>
      </c>
      <c r="C2565" s="32" t="s">
        <v>14</v>
      </c>
      <c r="D2565" s="42">
        <v>394.73</v>
      </c>
      <c r="E2565" s="42">
        <v>109.77</v>
      </c>
      <c r="F2565" s="42">
        <v>0</v>
      </c>
      <c r="G2565" s="42">
        <f t="shared" si="40"/>
        <v>504.5</v>
      </c>
      <c r="H2565" s="43" t="s">
        <v>9872</v>
      </c>
    </row>
    <row r="2566" spans="1:8" ht="25.5" x14ac:dyDescent="0.25">
      <c r="A2566" s="34">
        <v>102486</v>
      </c>
      <c r="B2566" s="31" t="s">
        <v>3086</v>
      </c>
      <c r="C2566" s="32" t="s">
        <v>14</v>
      </c>
      <c r="D2566" s="42">
        <v>426.69</v>
      </c>
      <c r="E2566" s="42">
        <v>108.66</v>
      </c>
      <c r="F2566" s="42">
        <v>0</v>
      </c>
      <c r="G2566" s="42">
        <f t="shared" si="40"/>
        <v>535.35</v>
      </c>
    </row>
    <row r="2567" spans="1:8" ht="25.5" x14ac:dyDescent="0.25">
      <c r="A2567" s="34">
        <v>102487</v>
      </c>
      <c r="B2567" s="31" t="s">
        <v>3087</v>
      </c>
      <c r="C2567" s="32" t="s">
        <v>14</v>
      </c>
      <c r="D2567" s="42">
        <v>341.04</v>
      </c>
      <c r="E2567" s="42">
        <v>207.75</v>
      </c>
      <c r="F2567" s="42">
        <v>1.02</v>
      </c>
      <c r="G2567" s="42">
        <f t="shared" si="40"/>
        <v>549.80999999999995</v>
      </c>
    </row>
    <row r="2568" spans="1:8" ht="38.25" x14ac:dyDescent="0.25">
      <c r="A2568" s="34">
        <v>103183</v>
      </c>
      <c r="B2568" s="31" t="s">
        <v>3088</v>
      </c>
      <c r="C2568" s="32" t="s">
        <v>14</v>
      </c>
      <c r="D2568" s="42">
        <v>550.61</v>
      </c>
      <c r="E2568" s="42">
        <v>61.17</v>
      </c>
      <c r="F2568" s="42">
        <v>0.18</v>
      </c>
      <c r="G2568" s="42">
        <f t="shared" si="40"/>
        <v>611.95999999999992</v>
      </c>
    </row>
    <row r="2569" spans="1:8" ht="38.25" x14ac:dyDescent="0.25">
      <c r="A2569" s="34">
        <v>103184</v>
      </c>
      <c r="B2569" s="31" t="s">
        <v>3089</v>
      </c>
      <c r="C2569" s="32" t="s">
        <v>14</v>
      </c>
      <c r="D2569" s="42">
        <v>537.65</v>
      </c>
      <c r="E2569" s="42">
        <v>24.95</v>
      </c>
      <c r="F2569" s="42">
        <v>0</v>
      </c>
      <c r="G2569" s="42">
        <f t="shared" si="40"/>
        <v>562.6</v>
      </c>
    </row>
    <row r="2570" spans="1:8" ht="25.5" x14ac:dyDescent="0.25">
      <c r="A2570" s="34">
        <v>103669</v>
      </c>
      <c r="B2570" s="31" t="s">
        <v>10710</v>
      </c>
      <c r="C2570" s="32" t="s">
        <v>14</v>
      </c>
      <c r="D2570" s="42">
        <v>629.54999999999995</v>
      </c>
      <c r="E2570" s="42">
        <v>249.29</v>
      </c>
      <c r="F2570" s="42">
        <v>1.57</v>
      </c>
      <c r="G2570" s="42">
        <f t="shared" si="40"/>
        <v>880.41</v>
      </c>
    </row>
    <row r="2571" spans="1:8" ht="25.5" x14ac:dyDescent="0.25">
      <c r="A2571" s="34">
        <v>103670</v>
      </c>
      <c r="B2571" s="31" t="s">
        <v>10711</v>
      </c>
      <c r="C2571" s="32" t="s">
        <v>14</v>
      </c>
      <c r="D2571" s="42">
        <v>95</v>
      </c>
      <c r="E2571" s="42">
        <v>249.36</v>
      </c>
      <c r="F2571" s="42">
        <v>1.57</v>
      </c>
      <c r="G2571" s="42">
        <f t="shared" si="40"/>
        <v>345.93</v>
      </c>
    </row>
    <row r="2572" spans="1:8" ht="25.5" x14ac:dyDescent="0.25">
      <c r="A2572" s="34">
        <v>103671</v>
      </c>
      <c r="B2572" s="31" t="s">
        <v>10712</v>
      </c>
      <c r="C2572" s="32" t="s">
        <v>14</v>
      </c>
      <c r="D2572" s="42">
        <v>549.91999999999996</v>
      </c>
      <c r="E2572" s="42">
        <v>40.409999999999997</v>
      </c>
      <c r="F2572" s="42">
        <v>0.24</v>
      </c>
      <c r="G2572" s="42">
        <f t="shared" si="40"/>
        <v>590.56999999999994</v>
      </c>
    </row>
    <row r="2573" spans="1:8" ht="25.5" x14ac:dyDescent="0.25">
      <c r="A2573" s="34">
        <v>103672</v>
      </c>
      <c r="B2573" s="31" t="s">
        <v>10713</v>
      </c>
      <c r="C2573" s="32" t="s">
        <v>14</v>
      </c>
      <c r="D2573" s="42">
        <v>517.6</v>
      </c>
      <c r="E2573" s="42">
        <v>34.39</v>
      </c>
      <c r="F2573" s="42">
        <v>0.12</v>
      </c>
      <c r="G2573" s="42">
        <f t="shared" si="40"/>
        <v>552.11</v>
      </c>
    </row>
    <row r="2574" spans="1:8" ht="25.5" x14ac:dyDescent="0.25">
      <c r="A2574" s="34">
        <v>103673</v>
      </c>
      <c r="B2574" s="31" t="s">
        <v>10714</v>
      </c>
      <c r="C2574" s="32" t="s">
        <v>14</v>
      </c>
      <c r="D2574" s="42">
        <v>13.78</v>
      </c>
      <c r="E2574" s="42">
        <v>34.5</v>
      </c>
      <c r="F2574" s="42">
        <v>0.12</v>
      </c>
      <c r="G2574" s="42">
        <f t="shared" si="40"/>
        <v>48.4</v>
      </c>
    </row>
    <row r="2575" spans="1:8" ht="25.5" x14ac:dyDescent="0.25">
      <c r="A2575" s="34">
        <v>103674</v>
      </c>
      <c r="B2575" s="31" t="s">
        <v>10715</v>
      </c>
      <c r="C2575" s="32" t="s">
        <v>14</v>
      </c>
      <c r="D2575" s="42">
        <v>523.14</v>
      </c>
      <c r="E2575" s="42">
        <v>52.92</v>
      </c>
      <c r="F2575" s="42">
        <v>0.22</v>
      </c>
      <c r="G2575" s="42">
        <f t="shared" si="40"/>
        <v>576.28</v>
      </c>
    </row>
    <row r="2576" spans="1:8" ht="25.5" x14ac:dyDescent="0.25">
      <c r="A2576" s="34">
        <v>103675</v>
      </c>
      <c r="B2576" s="31" t="s">
        <v>10716</v>
      </c>
      <c r="C2576" s="32" t="s">
        <v>14</v>
      </c>
      <c r="D2576" s="42">
        <v>517.01</v>
      </c>
      <c r="E2576" s="42">
        <v>35.99</v>
      </c>
      <c r="F2576" s="42">
        <v>0.14000000000000001</v>
      </c>
      <c r="G2576" s="42">
        <f t="shared" ref="G2576:G2639" si="41">SUM(D2576:F2576)</f>
        <v>553.14</v>
      </c>
    </row>
    <row r="2577" spans="1:7" ht="38.25" x14ac:dyDescent="0.25">
      <c r="A2577" s="34">
        <v>103676</v>
      </c>
      <c r="B2577" s="31" t="s">
        <v>10717</v>
      </c>
      <c r="C2577" s="32" t="s">
        <v>14</v>
      </c>
      <c r="D2577" s="42">
        <v>650.47</v>
      </c>
      <c r="E2577" s="42">
        <v>294.16000000000003</v>
      </c>
      <c r="F2577" s="42">
        <v>0.78</v>
      </c>
      <c r="G2577" s="42">
        <f t="shared" si="41"/>
        <v>945.41000000000008</v>
      </c>
    </row>
    <row r="2578" spans="1:7" ht="38.25" x14ac:dyDescent="0.25">
      <c r="A2578" s="34">
        <v>103677</v>
      </c>
      <c r="B2578" s="31" t="s">
        <v>10718</v>
      </c>
      <c r="C2578" s="32" t="s">
        <v>14</v>
      </c>
      <c r="D2578" s="42">
        <v>594.64</v>
      </c>
      <c r="E2578" s="42">
        <v>152.44999999999999</v>
      </c>
      <c r="F2578" s="42">
        <v>0.4</v>
      </c>
      <c r="G2578" s="42">
        <f t="shared" si="41"/>
        <v>747.4899999999999</v>
      </c>
    </row>
    <row r="2579" spans="1:7" ht="38.25" x14ac:dyDescent="0.25">
      <c r="A2579" s="34">
        <v>103678</v>
      </c>
      <c r="B2579" s="31" t="s">
        <v>10719</v>
      </c>
      <c r="C2579" s="32" t="s">
        <v>14</v>
      </c>
      <c r="D2579" s="42">
        <v>619.70000000000005</v>
      </c>
      <c r="E2579" s="42">
        <v>213.74</v>
      </c>
      <c r="F2579" s="42">
        <v>0.82</v>
      </c>
      <c r="G2579" s="42">
        <f t="shared" si="41"/>
        <v>834.2600000000001</v>
      </c>
    </row>
    <row r="2580" spans="1:7" ht="38.25" x14ac:dyDescent="0.25">
      <c r="A2580" s="34">
        <v>103679</v>
      </c>
      <c r="B2580" s="31" t="s">
        <v>10720</v>
      </c>
      <c r="C2580" s="32" t="s">
        <v>14</v>
      </c>
      <c r="D2580" s="42">
        <v>581.04</v>
      </c>
      <c r="E2580" s="42">
        <v>116.64</v>
      </c>
      <c r="F2580" s="42">
        <v>0.43</v>
      </c>
      <c r="G2580" s="42">
        <f t="shared" si="41"/>
        <v>698.1099999999999</v>
      </c>
    </row>
    <row r="2581" spans="1:7" ht="38.25" x14ac:dyDescent="0.25">
      <c r="A2581" s="34">
        <v>103680</v>
      </c>
      <c r="B2581" s="31" t="s">
        <v>10721</v>
      </c>
      <c r="C2581" s="32" t="s">
        <v>14</v>
      </c>
      <c r="D2581" s="42">
        <v>592.27</v>
      </c>
      <c r="E2581" s="42">
        <v>162.46</v>
      </c>
      <c r="F2581" s="42">
        <v>0.61</v>
      </c>
      <c r="G2581" s="42">
        <f t="shared" si="41"/>
        <v>755.34</v>
      </c>
    </row>
    <row r="2582" spans="1:7" ht="38.25" x14ac:dyDescent="0.25">
      <c r="A2582" s="34">
        <v>103681</v>
      </c>
      <c r="B2582" s="31" t="s">
        <v>10722</v>
      </c>
      <c r="C2582" s="32" t="s">
        <v>14</v>
      </c>
      <c r="D2582" s="42">
        <v>557.29</v>
      </c>
      <c r="E2582" s="42">
        <v>63.9</v>
      </c>
      <c r="F2582" s="42">
        <v>0.24</v>
      </c>
      <c r="G2582" s="42">
        <f t="shared" si="41"/>
        <v>621.42999999999995</v>
      </c>
    </row>
    <row r="2583" spans="1:7" ht="25.5" x14ac:dyDescent="0.25">
      <c r="A2583" s="34">
        <v>103682</v>
      </c>
      <c r="B2583" s="31" t="s">
        <v>10723</v>
      </c>
      <c r="C2583" s="32" t="s">
        <v>14</v>
      </c>
      <c r="D2583" s="42">
        <v>636.48</v>
      </c>
      <c r="E2583" s="42">
        <v>263.66000000000003</v>
      </c>
      <c r="F2583" s="42">
        <v>0.9</v>
      </c>
      <c r="G2583" s="42">
        <f t="shared" si="41"/>
        <v>901.04000000000008</v>
      </c>
    </row>
    <row r="2584" spans="1:7" ht="38.25" x14ac:dyDescent="0.25">
      <c r="A2584" s="34">
        <v>103683</v>
      </c>
      <c r="B2584" s="31" t="s">
        <v>10724</v>
      </c>
      <c r="C2584" s="32" t="s">
        <v>14</v>
      </c>
      <c r="D2584" s="42">
        <v>729.77</v>
      </c>
      <c r="E2584" s="42">
        <v>505.12</v>
      </c>
      <c r="F2584" s="42">
        <v>1.76</v>
      </c>
      <c r="G2584" s="42">
        <f t="shared" si="41"/>
        <v>1236.6499999999999</v>
      </c>
    </row>
    <row r="2585" spans="1:7" ht="25.5" x14ac:dyDescent="0.25">
      <c r="A2585" s="34">
        <v>103684</v>
      </c>
      <c r="B2585" s="31" t="s">
        <v>10725</v>
      </c>
      <c r="C2585" s="32" t="s">
        <v>14</v>
      </c>
      <c r="D2585" s="42">
        <v>522.48</v>
      </c>
      <c r="E2585" s="42">
        <v>50.6</v>
      </c>
      <c r="F2585" s="42">
        <v>0.11</v>
      </c>
      <c r="G2585" s="42">
        <f t="shared" si="41"/>
        <v>573.19000000000005</v>
      </c>
    </row>
    <row r="2586" spans="1:7" ht="25.5" x14ac:dyDescent="0.25">
      <c r="A2586" s="34">
        <v>103685</v>
      </c>
      <c r="B2586" s="31" t="s">
        <v>10726</v>
      </c>
      <c r="C2586" s="32" t="s">
        <v>14</v>
      </c>
      <c r="D2586" s="42">
        <v>518.41</v>
      </c>
      <c r="E2586" s="42">
        <v>40.04</v>
      </c>
      <c r="F2586" s="42">
        <v>0.1</v>
      </c>
      <c r="G2586" s="42">
        <f t="shared" si="41"/>
        <v>558.54999999999995</v>
      </c>
    </row>
    <row r="2587" spans="1:7" ht="25.5" x14ac:dyDescent="0.25">
      <c r="A2587" s="34">
        <v>103686</v>
      </c>
      <c r="B2587" s="31" t="s">
        <v>10727</v>
      </c>
      <c r="C2587" s="32" t="s">
        <v>14</v>
      </c>
      <c r="D2587" s="42">
        <v>535.13</v>
      </c>
      <c r="E2587" s="42">
        <v>94.21</v>
      </c>
      <c r="F2587" s="42">
        <v>0.41</v>
      </c>
      <c r="G2587" s="42">
        <f t="shared" si="41"/>
        <v>629.75</v>
      </c>
    </row>
    <row r="2588" spans="1:7" ht="25.5" x14ac:dyDescent="0.25">
      <c r="A2588" s="34">
        <v>103687</v>
      </c>
      <c r="B2588" s="31" t="s">
        <v>10728</v>
      </c>
      <c r="C2588" s="32" t="s">
        <v>14</v>
      </c>
      <c r="D2588" s="42">
        <v>670.74</v>
      </c>
      <c r="E2588" s="42">
        <v>352.54</v>
      </c>
      <c r="F2588" s="42">
        <v>1.03</v>
      </c>
      <c r="G2588" s="42">
        <f t="shared" si="41"/>
        <v>1024.31</v>
      </c>
    </row>
    <row r="2589" spans="1:7" ht="25.5" x14ac:dyDescent="0.25">
      <c r="A2589" s="34">
        <v>103688</v>
      </c>
      <c r="B2589" s="31" t="s">
        <v>10729</v>
      </c>
      <c r="C2589" s="32" t="s">
        <v>14</v>
      </c>
      <c r="D2589" s="42">
        <v>592.08000000000004</v>
      </c>
      <c r="E2589" s="42">
        <v>147.46</v>
      </c>
      <c r="F2589" s="42">
        <v>0.51</v>
      </c>
      <c r="G2589" s="42">
        <f t="shared" si="41"/>
        <v>740.05000000000007</v>
      </c>
    </row>
    <row r="2590" spans="1:7" ht="25.5" x14ac:dyDescent="0.25">
      <c r="A2590" s="34">
        <v>101963</v>
      </c>
      <c r="B2590" s="31" t="s">
        <v>3090</v>
      </c>
      <c r="C2590" s="32" t="s">
        <v>16</v>
      </c>
      <c r="D2590" s="42">
        <v>156.33000000000001</v>
      </c>
      <c r="E2590" s="42">
        <v>31.18</v>
      </c>
      <c r="F2590" s="42">
        <v>0</v>
      </c>
      <c r="G2590" s="42">
        <f t="shared" si="41"/>
        <v>187.51000000000002</v>
      </c>
    </row>
    <row r="2591" spans="1:7" ht="25.5" x14ac:dyDescent="0.25">
      <c r="A2591" s="34">
        <v>101964</v>
      </c>
      <c r="B2591" s="31" t="s">
        <v>3091</v>
      </c>
      <c r="C2591" s="32" t="s">
        <v>16</v>
      </c>
      <c r="D2591" s="42">
        <v>146.68</v>
      </c>
      <c r="E2591" s="42">
        <v>29.45</v>
      </c>
      <c r="F2591" s="42">
        <v>0</v>
      </c>
      <c r="G2591" s="42">
        <f t="shared" si="41"/>
        <v>176.13</v>
      </c>
    </row>
    <row r="2592" spans="1:7" ht="25.5" x14ac:dyDescent="0.25">
      <c r="A2592" s="34">
        <v>101165</v>
      </c>
      <c r="B2592" s="31" t="s">
        <v>3092</v>
      </c>
      <c r="C2592" s="32" t="s">
        <v>14</v>
      </c>
      <c r="D2592" s="42">
        <v>569.54999999999995</v>
      </c>
      <c r="E2592" s="42">
        <v>353.19</v>
      </c>
      <c r="F2592" s="42">
        <v>0.22</v>
      </c>
      <c r="G2592" s="42">
        <f t="shared" si="41"/>
        <v>922.96</v>
      </c>
    </row>
    <row r="2593" spans="1:7" ht="25.5" x14ac:dyDescent="0.25">
      <c r="A2593" s="34">
        <v>101166</v>
      </c>
      <c r="B2593" s="31" t="s">
        <v>3093</v>
      </c>
      <c r="C2593" s="32" t="s">
        <v>14</v>
      </c>
      <c r="D2593" s="42">
        <v>423.57</v>
      </c>
      <c r="E2593" s="42">
        <v>289.10000000000002</v>
      </c>
      <c r="F2593" s="42">
        <v>0.22</v>
      </c>
      <c r="G2593" s="42">
        <f t="shared" si="41"/>
        <v>712.8900000000001</v>
      </c>
    </row>
    <row r="2594" spans="1:7" ht="25.5" x14ac:dyDescent="0.25">
      <c r="A2594" s="34">
        <v>98575</v>
      </c>
      <c r="B2594" s="31" t="s">
        <v>3094</v>
      </c>
      <c r="C2594" s="32" t="s">
        <v>11</v>
      </c>
      <c r="D2594" s="42">
        <v>62.99</v>
      </c>
      <c r="E2594" s="42">
        <v>52.18</v>
      </c>
      <c r="F2594" s="42">
        <v>0</v>
      </c>
      <c r="G2594" s="42">
        <f t="shared" si="41"/>
        <v>115.17</v>
      </c>
    </row>
    <row r="2595" spans="1:7" x14ac:dyDescent="0.25">
      <c r="A2595" s="34">
        <v>98576</v>
      </c>
      <c r="B2595" s="31" t="s">
        <v>3095</v>
      </c>
      <c r="C2595" s="32" t="s">
        <v>11</v>
      </c>
      <c r="D2595" s="42">
        <v>21.86</v>
      </c>
      <c r="E2595" s="42">
        <v>0.74</v>
      </c>
      <c r="F2595" s="42">
        <v>0</v>
      </c>
      <c r="G2595" s="42">
        <f t="shared" si="41"/>
        <v>22.599999999999998</v>
      </c>
    </row>
    <row r="2596" spans="1:7" ht="25.5" x14ac:dyDescent="0.25">
      <c r="A2596" s="34">
        <v>98577</v>
      </c>
      <c r="B2596" s="31" t="s">
        <v>3096</v>
      </c>
      <c r="C2596" s="32" t="s">
        <v>11</v>
      </c>
      <c r="D2596" s="42">
        <v>21.48</v>
      </c>
      <c r="E2596" s="42">
        <v>32.89</v>
      </c>
      <c r="F2596" s="42">
        <v>0</v>
      </c>
      <c r="G2596" s="42">
        <f t="shared" si="41"/>
        <v>54.370000000000005</v>
      </c>
    </row>
    <row r="2597" spans="1:7" x14ac:dyDescent="0.25">
      <c r="A2597" s="34">
        <v>93182</v>
      </c>
      <c r="B2597" s="31" t="s">
        <v>169</v>
      </c>
      <c r="C2597" s="32" t="s">
        <v>11</v>
      </c>
      <c r="D2597" s="42">
        <v>45.6</v>
      </c>
      <c r="E2597" s="42">
        <v>10.47</v>
      </c>
      <c r="F2597" s="42">
        <v>0.03</v>
      </c>
      <c r="G2597" s="42">
        <f t="shared" si="41"/>
        <v>56.1</v>
      </c>
    </row>
    <row r="2598" spans="1:7" x14ac:dyDescent="0.25">
      <c r="A2598" s="34">
        <v>93183</v>
      </c>
      <c r="B2598" s="31" t="s">
        <v>170</v>
      </c>
      <c r="C2598" s="32" t="s">
        <v>11</v>
      </c>
      <c r="D2598" s="42">
        <v>59.24</v>
      </c>
      <c r="E2598" s="42">
        <v>11.6</v>
      </c>
      <c r="F2598" s="42">
        <v>0.04</v>
      </c>
      <c r="G2598" s="42">
        <f t="shared" si="41"/>
        <v>70.88000000000001</v>
      </c>
    </row>
    <row r="2599" spans="1:7" x14ac:dyDescent="0.25">
      <c r="A2599" s="34">
        <v>93184</v>
      </c>
      <c r="B2599" s="31" t="s">
        <v>171</v>
      </c>
      <c r="C2599" s="32" t="s">
        <v>11</v>
      </c>
      <c r="D2599" s="42">
        <v>32.85</v>
      </c>
      <c r="E2599" s="42">
        <v>9.1199999999999992</v>
      </c>
      <c r="F2599" s="42">
        <v>0.01</v>
      </c>
      <c r="G2599" s="42">
        <f t="shared" si="41"/>
        <v>41.98</v>
      </c>
    </row>
    <row r="2600" spans="1:7" x14ac:dyDescent="0.25">
      <c r="A2600" s="34">
        <v>93185</v>
      </c>
      <c r="B2600" s="31" t="s">
        <v>172</v>
      </c>
      <c r="C2600" s="32" t="s">
        <v>11</v>
      </c>
      <c r="D2600" s="42">
        <v>58.53</v>
      </c>
      <c r="E2600" s="42">
        <v>11.14</v>
      </c>
      <c r="F2600" s="42">
        <v>0.04</v>
      </c>
      <c r="G2600" s="42">
        <f t="shared" si="41"/>
        <v>69.710000000000008</v>
      </c>
    </row>
    <row r="2601" spans="1:7" x14ac:dyDescent="0.25">
      <c r="A2601" s="34">
        <v>93186</v>
      </c>
      <c r="B2601" s="31" t="s">
        <v>173</v>
      </c>
      <c r="C2601" s="32" t="s">
        <v>11</v>
      </c>
      <c r="D2601" s="42">
        <v>83.13</v>
      </c>
      <c r="E2601" s="42">
        <v>24.37</v>
      </c>
      <c r="F2601" s="42">
        <v>0.03</v>
      </c>
      <c r="G2601" s="42">
        <f t="shared" si="41"/>
        <v>107.53</v>
      </c>
    </row>
    <row r="2602" spans="1:7" x14ac:dyDescent="0.25">
      <c r="A2602" s="34">
        <v>93187</v>
      </c>
      <c r="B2602" s="31" t="s">
        <v>174</v>
      </c>
      <c r="C2602" s="32" t="s">
        <v>11</v>
      </c>
      <c r="D2602" s="42">
        <v>96.43</v>
      </c>
      <c r="E2602" s="42">
        <v>25.59</v>
      </c>
      <c r="F2602" s="42">
        <v>0.04</v>
      </c>
      <c r="G2602" s="42">
        <f t="shared" si="41"/>
        <v>122.06000000000002</v>
      </c>
    </row>
    <row r="2603" spans="1:7" x14ac:dyDescent="0.25">
      <c r="A2603" s="34">
        <v>93188</v>
      </c>
      <c r="B2603" s="31" t="s">
        <v>175</v>
      </c>
      <c r="C2603" s="32" t="s">
        <v>11</v>
      </c>
      <c r="D2603" s="42">
        <v>75.95</v>
      </c>
      <c r="E2603" s="42">
        <v>22.94</v>
      </c>
      <c r="F2603" s="42">
        <v>0.01</v>
      </c>
      <c r="G2603" s="42">
        <f t="shared" si="41"/>
        <v>98.9</v>
      </c>
    </row>
    <row r="2604" spans="1:7" x14ac:dyDescent="0.25">
      <c r="A2604" s="34">
        <v>93189</v>
      </c>
      <c r="B2604" s="31" t="s">
        <v>176</v>
      </c>
      <c r="C2604" s="32" t="s">
        <v>11</v>
      </c>
      <c r="D2604" s="42">
        <v>97.38</v>
      </c>
      <c r="E2604" s="42">
        <v>25.26</v>
      </c>
      <c r="F2604" s="42">
        <v>0.04</v>
      </c>
      <c r="G2604" s="42">
        <f t="shared" si="41"/>
        <v>122.68</v>
      </c>
    </row>
    <row r="2605" spans="1:7" ht="25.5" x14ac:dyDescent="0.25">
      <c r="A2605" s="34">
        <v>93190</v>
      </c>
      <c r="B2605" s="31" t="s">
        <v>177</v>
      </c>
      <c r="C2605" s="32" t="s">
        <v>11</v>
      </c>
      <c r="D2605" s="42">
        <v>35.44</v>
      </c>
      <c r="E2605" s="42">
        <v>10.56</v>
      </c>
      <c r="F2605" s="42">
        <v>0</v>
      </c>
      <c r="G2605" s="42">
        <f t="shared" si="41"/>
        <v>46</v>
      </c>
    </row>
    <row r="2606" spans="1:7" ht="25.5" x14ac:dyDescent="0.25">
      <c r="A2606" s="34">
        <v>93191</v>
      </c>
      <c r="B2606" s="31" t="s">
        <v>178</v>
      </c>
      <c r="C2606" s="32" t="s">
        <v>11</v>
      </c>
      <c r="D2606" s="42">
        <v>37.71</v>
      </c>
      <c r="E2606" s="42">
        <v>9.9499999999999993</v>
      </c>
      <c r="F2606" s="42">
        <v>0</v>
      </c>
      <c r="G2606" s="42">
        <f t="shared" si="41"/>
        <v>47.66</v>
      </c>
    </row>
    <row r="2607" spans="1:7" ht="25.5" x14ac:dyDescent="0.25">
      <c r="A2607" s="34">
        <v>93192</v>
      </c>
      <c r="B2607" s="31" t="s">
        <v>179</v>
      </c>
      <c r="C2607" s="32" t="s">
        <v>11</v>
      </c>
      <c r="D2607" s="42">
        <v>39.35</v>
      </c>
      <c r="E2607" s="42">
        <v>10.96</v>
      </c>
      <c r="F2607" s="42">
        <v>0</v>
      </c>
      <c r="G2607" s="42">
        <f t="shared" si="41"/>
        <v>50.31</v>
      </c>
    </row>
    <row r="2608" spans="1:7" ht="25.5" x14ac:dyDescent="0.25">
      <c r="A2608" s="34">
        <v>93193</v>
      </c>
      <c r="B2608" s="31" t="s">
        <v>180</v>
      </c>
      <c r="C2608" s="32" t="s">
        <v>11</v>
      </c>
      <c r="D2608" s="42">
        <v>38.840000000000003</v>
      </c>
      <c r="E2608" s="42">
        <v>9.61</v>
      </c>
      <c r="F2608" s="42">
        <v>0</v>
      </c>
      <c r="G2608" s="42">
        <f t="shared" si="41"/>
        <v>48.45</v>
      </c>
    </row>
    <row r="2609" spans="1:7" x14ac:dyDescent="0.25">
      <c r="A2609" s="34">
        <v>93194</v>
      </c>
      <c r="B2609" s="31" t="s">
        <v>181</v>
      </c>
      <c r="C2609" s="32" t="s">
        <v>11</v>
      </c>
      <c r="D2609" s="42">
        <v>44.5</v>
      </c>
      <c r="E2609" s="42">
        <v>10.29</v>
      </c>
      <c r="F2609" s="42">
        <v>0.03</v>
      </c>
      <c r="G2609" s="42">
        <f t="shared" si="41"/>
        <v>54.82</v>
      </c>
    </row>
    <row r="2610" spans="1:7" x14ac:dyDescent="0.25">
      <c r="A2610" s="34">
        <v>93195</v>
      </c>
      <c r="B2610" s="31" t="s">
        <v>182</v>
      </c>
      <c r="C2610" s="32" t="s">
        <v>11</v>
      </c>
      <c r="D2610" s="42">
        <v>55.33</v>
      </c>
      <c r="E2610" s="42">
        <v>11.56</v>
      </c>
      <c r="F2610" s="42">
        <v>0.04</v>
      </c>
      <c r="G2610" s="42">
        <f t="shared" si="41"/>
        <v>66.930000000000007</v>
      </c>
    </row>
    <row r="2611" spans="1:7" ht="25.5" x14ac:dyDescent="0.25">
      <c r="A2611" s="34">
        <v>93196</v>
      </c>
      <c r="B2611" s="31" t="s">
        <v>183</v>
      </c>
      <c r="C2611" s="32" t="s">
        <v>11</v>
      </c>
      <c r="D2611" s="42">
        <v>80.75</v>
      </c>
      <c r="E2611" s="42">
        <v>24.37</v>
      </c>
      <c r="F2611" s="42">
        <v>0.03</v>
      </c>
      <c r="G2611" s="42">
        <f t="shared" si="41"/>
        <v>105.15</v>
      </c>
    </row>
    <row r="2612" spans="1:7" ht="25.5" x14ac:dyDescent="0.25">
      <c r="A2612" s="34">
        <v>93197</v>
      </c>
      <c r="B2612" s="31" t="s">
        <v>184</v>
      </c>
      <c r="C2612" s="32" t="s">
        <v>11</v>
      </c>
      <c r="D2612" s="42">
        <v>91.78</v>
      </c>
      <c r="E2612" s="42">
        <v>25.65</v>
      </c>
      <c r="F2612" s="42">
        <v>0.04</v>
      </c>
      <c r="G2612" s="42">
        <f t="shared" si="41"/>
        <v>117.47000000000001</v>
      </c>
    </row>
    <row r="2613" spans="1:7" ht="25.5" x14ac:dyDescent="0.25">
      <c r="A2613" s="34">
        <v>93198</v>
      </c>
      <c r="B2613" s="31" t="s">
        <v>185</v>
      </c>
      <c r="C2613" s="32" t="s">
        <v>11</v>
      </c>
      <c r="D2613" s="42">
        <v>28.69</v>
      </c>
      <c r="E2613" s="42">
        <v>10.57</v>
      </c>
      <c r="F2613" s="42">
        <v>0</v>
      </c>
      <c r="G2613" s="42">
        <f t="shared" si="41"/>
        <v>39.260000000000005</v>
      </c>
    </row>
    <row r="2614" spans="1:7" ht="25.5" x14ac:dyDescent="0.25">
      <c r="A2614" s="34">
        <v>93199</v>
      </c>
      <c r="B2614" s="31" t="s">
        <v>186</v>
      </c>
      <c r="C2614" s="32" t="s">
        <v>11</v>
      </c>
      <c r="D2614" s="42">
        <v>28.51</v>
      </c>
      <c r="E2614" s="42">
        <v>10.029999999999999</v>
      </c>
      <c r="F2614" s="42">
        <v>0</v>
      </c>
      <c r="G2614" s="42">
        <f t="shared" si="41"/>
        <v>38.54</v>
      </c>
    </row>
    <row r="2615" spans="1:7" ht="25.5" x14ac:dyDescent="0.25">
      <c r="A2615" s="34">
        <v>93200</v>
      </c>
      <c r="B2615" s="31" t="s">
        <v>223</v>
      </c>
      <c r="C2615" s="32" t="s">
        <v>11</v>
      </c>
      <c r="D2615" s="42">
        <v>1.7</v>
      </c>
      <c r="E2615" s="42">
        <v>1.51</v>
      </c>
      <c r="F2615" s="42">
        <v>0.01</v>
      </c>
      <c r="G2615" s="42">
        <f t="shared" si="41"/>
        <v>3.2199999999999998</v>
      </c>
    </row>
    <row r="2616" spans="1:7" ht="25.5" x14ac:dyDescent="0.25">
      <c r="A2616" s="34">
        <v>93201</v>
      </c>
      <c r="B2616" s="31" t="s">
        <v>224</v>
      </c>
      <c r="C2616" s="32" t="s">
        <v>11</v>
      </c>
      <c r="D2616" s="42">
        <v>2.67</v>
      </c>
      <c r="E2616" s="42">
        <v>4.5599999999999996</v>
      </c>
      <c r="F2616" s="42">
        <v>0.01</v>
      </c>
      <c r="G2616" s="42">
        <f t="shared" si="41"/>
        <v>7.2399999999999993</v>
      </c>
    </row>
    <row r="2617" spans="1:7" x14ac:dyDescent="0.25">
      <c r="A2617" s="34">
        <v>93202</v>
      </c>
      <c r="B2617" s="31" t="s">
        <v>225</v>
      </c>
      <c r="C2617" s="32" t="s">
        <v>11</v>
      </c>
      <c r="D2617" s="42">
        <v>14.51</v>
      </c>
      <c r="E2617" s="42">
        <v>15.36</v>
      </c>
      <c r="F2617" s="42">
        <v>0.01</v>
      </c>
      <c r="G2617" s="42">
        <f t="shared" si="41"/>
        <v>29.88</v>
      </c>
    </row>
    <row r="2618" spans="1:7" ht="25.5" x14ac:dyDescent="0.25">
      <c r="A2618" s="34">
        <v>93203</v>
      </c>
      <c r="B2618" s="31" t="s">
        <v>3097</v>
      </c>
      <c r="C2618" s="32" t="s">
        <v>11</v>
      </c>
      <c r="D2618" s="42">
        <v>13.43</v>
      </c>
      <c r="E2618" s="42">
        <v>2.16</v>
      </c>
      <c r="F2618" s="42">
        <v>0</v>
      </c>
      <c r="G2618" s="42">
        <f t="shared" si="41"/>
        <v>15.59</v>
      </c>
    </row>
    <row r="2619" spans="1:7" x14ac:dyDescent="0.25">
      <c r="A2619" s="34">
        <v>93204</v>
      </c>
      <c r="B2619" s="31" t="s">
        <v>187</v>
      </c>
      <c r="C2619" s="32" t="s">
        <v>11</v>
      </c>
      <c r="D2619" s="42">
        <v>55.35</v>
      </c>
      <c r="E2619" s="42">
        <v>19.21</v>
      </c>
      <c r="F2619" s="42">
        <v>0.03</v>
      </c>
      <c r="G2619" s="42">
        <f t="shared" si="41"/>
        <v>74.59</v>
      </c>
    </row>
    <row r="2620" spans="1:7" ht="25.5" x14ac:dyDescent="0.25">
      <c r="A2620" s="34">
        <v>93205</v>
      </c>
      <c r="B2620" s="31" t="s">
        <v>188</v>
      </c>
      <c r="C2620" s="32" t="s">
        <v>11</v>
      </c>
      <c r="D2620" s="42">
        <v>28.04</v>
      </c>
      <c r="E2620" s="42">
        <v>9.74</v>
      </c>
      <c r="F2620" s="42">
        <v>0</v>
      </c>
      <c r="G2620" s="42">
        <f t="shared" si="41"/>
        <v>37.78</v>
      </c>
    </row>
    <row r="2621" spans="1:7" ht="25.5" x14ac:dyDescent="0.25">
      <c r="A2621" s="34">
        <v>97733</v>
      </c>
      <c r="B2621" s="31" t="s">
        <v>3098</v>
      </c>
      <c r="C2621" s="32" t="s">
        <v>14</v>
      </c>
      <c r="D2621" s="42">
        <v>1684.22</v>
      </c>
      <c r="E2621" s="42">
        <v>1944.56</v>
      </c>
      <c r="F2621" s="42">
        <v>18.03</v>
      </c>
      <c r="G2621" s="42">
        <f t="shared" si="41"/>
        <v>3646.81</v>
      </c>
    </row>
    <row r="2622" spans="1:7" ht="25.5" x14ac:dyDescent="0.25">
      <c r="A2622" s="34">
        <v>97734</v>
      </c>
      <c r="B2622" s="31" t="s">
        <v>3099</v>
      </c>
      <c r="C2622" s="32" t="s">
        <v>14</v>
      </c>
      <c r="D2622" s="42">
        <v>1429.52</v>
      </c>
      <c r="E2622" s="42">
        <v>1738.2</v>
      </c>
      <c r="F2622" s="42">
        <v>17.940000000000001</v>
      </c>
      <c r="G2622" s="42">
        <f t="shared" si="41"/>
        <v>3185.6600000000003</v>
      </c>
    </row>
    <row r="2623" spans="1:7" ht="25.5" x14ac:dyDescent="0.25">
      <c r="A2623" s="34">
        <v>97735</v>
      </c>
      <c r="B2623" s="31" t="s">
        <v>3100</v>
      </c>
      <c r="C2623" s="32" t="s">
        <v>14</v>
      </c>
      <c r="D2623" s="42">
        <v>1264.8</v>
      </c>
      <c r="E2623" s="42">
        <v>1306.0999999999999</v>
      </c>
      <c r="F2623" s="42">
        <v>13.66</v>
      </c>
      <c r="G2623" s="42">
        <f t="shared" si="41"/>
        <v>2584.5599999999995</v>
      </c>
    </row>
    <row r="2624" spans="1:7" ht="25.5" x14ac:dyDescent="0.25">
      <c r="A2624" s="34">
        <v>97736</v>
      </c>
      <c r="B2624" s="31" t="s">
        <v>3101</v>
      </c>
      <c r="C2624" s="32" t="s">
        <v>14</v>
      </c>
      <c r="D2624" s="42">
        <v>1043.7</v>
      </c>
      <c r="E2624" s="42">
        <v>498.75</v>
      </c>
      <c r="F2624" s="42">
        <v>4.7</v>
      </c>
      <c r="G2624" s="42">
        <f t="shared" si="41"/>
        <v>1547.15</v>
      </c>
    </row>
    <row r="2625" spans="1:7" ht="25.5" x14ac:dyDescent="0.25">
      <c r="A2625" s="34">
        <v>97737</v>
      </c>
      <c r="B2625" s="31" t="s">
        <v>3102</v>
      </c>
      <c r="C2625" s="32" t="s">
        <v>14</v>
      </c>
      <c r="D2625" s="42">
        <v>1835.94</v>
      </c>
      <c r="E2625" s="42">
        <v>1555.68</v>
      </c>
      <c r="F2625" s="42">
        <v>15.41</v>
      </c>
      <c r="G2625" s="42">
        <f t="shared" si="41"/>
        <v>3407.0299999999997</v>
      </c>
    </row>
    <row r="2626" spans="1:7" ht="25.5" x14ac:dyDescent="0.25">
      <c r="A2626" s="34">
        <v>97738</v>
      </c>
      <c r="B2626" s="31" t="s">
        <v>10730</v>
      </c>
      <c r="C2626" s="32" t="s">
        <v>14</v>
      </c>
      <c r="D2626" s="42">
        <v>3157.3</v>
      </c>
      <c r="E2626" s="42">
        <v>2097.9499999999998</v>
      </c>
      <c r="F2626" s="42">
        <v>18.21</v>
      </c>
      <c r="G2626" s="42">
        <f t="shared" si="41"/>
        <v>5273.46</v>
      </c>
    </row>
    <row r="2627" spans="1:7" ht="25.5" x14ac:dyDescent="0.25">
      <c r="A2627" s="34">
        <v>97739</v>
      </c>
      <c r="B2627" s="31" t="s">
        <v>3103</v>
      </c>
      <c r="C2627" s="32" t="s">
        <v>14</v>
      </c>
      <c r="D2627" s="42">
        <v>1625.51</v>
      </c>
      <c r="E2627" s="42">
        <v>1379.39</v>
      </c>
      <c r="F2627" s="42">
        <v>13.61</v>
      </c>
      <c r="G2627" s="42">
        <f t="shared" si="41"/>
        <v>3018.51</v>
      </c>
    </row>
    <row r="2628" spans="1:7" ht="25.5" x14ac:dyDescent="0.25">
      <c r="A2628" s="34">
        <v>97740</v>
      </c>
      <c r="B2628" s="31" t="s">
        <v>3104</v>
      </c>
      <c r="C2628" s="32" t="s">
        <v>14</v>
      </c>
      <c r="D2628" s="42">
        <v>1471.32</v>
      </c>
      <c r="E2628" s="42">
        <v>654.17999999999995</v>
      </c>
      <c r="F2628" s="42">
        <v>5.34</v>
      </c>
      <c r="G2628" s="42">
        <f t="shared" si="41"/>
        <v>2130.84</v>
      </c>
    </row>
    <row r="2629" spans="1:7" ht="25.5" x14ac:dyDescent="0.25">
      <c r="A2629" s="34">
        <v>98615</v>
      </c>
      <c r="B2629" s="31" t="s">
        <v>3105</v>
      </c>
      <c r="C2629" s="32" t="s">
        <v>16</v>
      </c>
      <c r="D2629" s="42">
        <v>83.57</v>
      </c>
      <c r="E2629" s="42">
        <v>17.21</v>
      </c>
      <c r="F2629" s="42">
        <v>40.26</v>
      </c>
      <c r="G2629" s="42">
        <f t="shared" si="41"/>
        <v>141.04</v>
      </c>
    </row>
    <row r="2630" spans="1:7" ht="25.5" x14ac:dyDescent="0.25">
      <c r="A2630" s="34">
        <v>98616</v>
      </c>
      <c r="B2630" s="31" t="s">
        <v>3106</v>
      </c>
      <c r="C2630" s="32" t="s">
        <v>16</v>
      </c>
      <c r="D2630" s="42">
        <v>71.13</v>
      </c>
      <c r="E2630" s="42">
        <v>10.99</v>
      </c>
      <c r="F2630" s="42">
        <v>25.3</v>
      </c>
      <c r="G2630" s="42">
        <f t="shared" si="41"/>
        <v>107.41999999999999</v>
      </c>
    </row>
    <row r="2631" spans="1:7" ht="25.5" x14ac:dyDescent="0.25">
      <c r="A2631" s="34">
        <v>98617</v>
      </c>
      <c r="B2631" s="31" t="s">
        <v>3107</v>
      </c>
      <c r="C2631" s="32" t="s">
        <v>16</v>
      </c>
      <c r="D2631" s="42">
        <v>69.260000000000005</v>
      </c>
      <c r="E2631" s="42">
        <v>8.6300000000000008</v>
      </c>
      <c r="F2631" s="42">
        <v>19.940000000000001</v>
      </c>
      <c r="G2631" s="42">
        <f t="shared" si="41"/>
        <v>97.83</v>
      </c>
    </row>
    <row r="2632" spans="1:7" ht="25.5" x14ac:dyDescent="0.25">
      <c r="A2632" s="34">
        <v>98618</v>
      </c>
      <c r="B2632" s="31" t="s">
        <v>3108</v>
      </c>
      <c r="C2632" s="32" t="s">
        <v>16</v>
      </c>
      <c r="D2632" s="42">
        <v>93.11</v>
      </c>
      <c r="E2632" s="42">
        <v>12.68</v>
      </c>
      <c r="F2632" s="42">
        <v>29.29</v>
      </c>
      <c r="G2632" s="42">
        <f t="shared" si="41"/>
        <v>135.07999999999998</v>
      </c>
    </row>
    <row r="2633" spans="1:7" ht="25.5" x14ac:dyDescent="0.25">
      <c r="A2633" s="34">
        <v>98619</v>
      </c>
      <c r="B2633" s="31" t="s">
        <v>3109</v>
      </c>
      <c r="C2633" s="32" t="s">
        <v>16</v>
      </c>
      <c r="D2633" s="42">
        <v>90.21</v>
      </c>
      <c r="E2633" s="42">
        <v>9.1300000000000008</v>
      </c>
      <c r="F2633" s="42">
        <v>21.23</v>
      </c>
      <c r="G2633" s="42">
        <f t="shared" si="41"/>
        <v>120.57</v>
      </c>
    </row>
    <row r="2634" spans="1:7" ht="25.5" x14ac:dyDescent="0.25">
      <c r="A2634" s="34">
        <v>98620</v>
      </c>
      <c r="B2634" s="31" t="s">
        <v>3110</v>
      </c>
      <c r="C2634" s="32" t="s">
        <v>16</v>
      </c>
      <c r="D2634" s="42">
        <v>88.73</v>
      </c>
      <c r="E2634" s="42">
        <v>7.35</v>
      </c>
      <c r="F2634" s="42">
        <v>17.2</v>
      </c>
      <c r="G2634" s="42">
        <f t="shared" si="41"/>
        <v>113.28</v>
      </c>
    </row>
    <row r="2635" spans="1:7" ht="25.5" x14ac:dyDescent="0.25">
      <c r="A2635" s="34">
        <v>98621</v>
      </c>
      <c r="B2635" s="31" t="s">
        <v>3111</v>
      </c>
      <c r="C2635" s="32" t="s">
        <v>16</v>
      </c>
      <c r="D2635" s="42">
        <v>113.02</v>
      </c>
      <c r="E2635" s="42">
        <v>11.07</v>
      </c>
      <c r="F2635" s="42">
        <v>25.89</v>
      </c>
      <c r="G2635" s="42">
        <f t="shared" si="41"/>
        <v>149.98000000000002</v>
      </c>
    </row>
    <row r="2636" spans="1:7" ht="25.5" x14ac:dyDescent="0.25">
      <c r="A2636" s="34">
        <v>98622</v>
      </c>
      <c r="B2636" s="31" t="s">
        <v>3112</v>
      </c>
      <c r="C2636" s="32" t="s">
        <v>16</v>
      </c>
      <c r="D2636" s="42">
        <v>110.66</v>
      </c>
      <c r="E2636" s="42">
        <v>8.25</v>
      </c>
      <c r="F2636" s="42">
        <v>19.440000000000001</v>
      </c>
      <c r="G2636" s="42">
        <f t="shared" si="41"/>
        <v>138.35</v>
      </c>
    </row>
    <row r="2637" spans="1:7" ht="25.5" x14ac:dyDescent="0.25">
      <c r="A2637" s="34">
        <v>98623</v>
      </c>
      <c r="B2637" s="31" t="s">
        <v>3113</v>
      </c>
      <c r="C2637" s="32" t="s">
        <v>16</v>
      </c>
      <c r="D2637" s="42">
        <v>109.4</v>
      </c>
      <c r="E2637" s="42">
        <v>6.82</v>
      </c>
      <c r="F2637" s="42">
        <v>16.22</v>
      </c>
      <c r="G2637" s="42">
        <f t="shared" si="41"/>
        <v>132.44</v>
      </c>
    </row>
    <row r="2638" spans="1:7" ht="25.5" x14ac:dyDescent="0.25">
      <c r="A2638" s="34">
        <v>98624</v>
      </c>
      <c r="B2638" s="31" t="s">
        <v>3114</v>
      </c>
      <c r="C2638" s="32" t="s">
        <v>16</v>
      </c>
      <c r="D2638" s="42">
        <v>132.75</v>
      </c>
      <c r="E2638" s="42">
        <v>10.210000000000001</v>
      </c>
      <c r="F2638" s="42">
        <v>23.99</v>
      </c>
      <c r="G2638" s="42">
        <f t="shared" si="41"/>
        <v>166.95000000000002</v>
      </c>
    </row>
    <row r="2639" spans="1:7" ht="25.5" x14ac:dyDescent="0.25">
      <c r="A2639" s="34">
        <v>98625</v>
      </c>
      <c r="B2639" s="31" t="s">
        <v>3115</v>
      </c>
      <c r="C2639" s="32" t="s">
        <v>16</v>
      </c>
      <c r="D2639" s="42">
        <v>130.68</v>
      </c>
      <c r="E2639" s="42">
        <v>7.84</v>
      </c>
      <c r="F2639" s="42">
        <v>18.63</v>
      </c>
      <c r="G2639" s="42">
        <f t="shared" si="41"/>
        <v>157.15</v>
      </c>
    </row>
    <row r="2640" spans="1:7" ht="25.5" x14ac:dyDescent="0.25">
      <c r="A2640" s="34">
        <v>98626</v>
      </c>
      <c r="B2640" s="31" t="s">
        <v>3116</v>
      </c>
      <c r="C2640" s="32" t="s">
        <v>16</v>
      </c>
      <c r="D2640" s="42">
        <v>129.52000000000001</v>
      </c>
      <c r="E2640" s="42">
        <v>6.66</v>
      </c>
      <c r="F2640" s="42">
        <v>15.93</v>
      </c>
      <c r="G2640" s="42">
        <f t="shared" ref="G2640:G2703" si="42">SUM(D2640:F2640)</f>
        <v>152.11000000000001</v>
      </c>
    </row>
    <row r="2641" spans="1:7" x14ac:dyDescent="0.25">
      <c r="A2641" s="34">
        <v>98655</v>
      </c>
      <c r="B2641" s="31" t="s">
        <v>3117</v>
      </c>
      <c r="C2641" s="32" t="s">
        <v>11</v>
      </c>
      <c r="D2641" s="42">
        <v>446.65</v>
      </c>
      <c r="E2641" s="42">
        <v>182.71</v>
      </c>
      <c r="F2641" s="42">
        <v>15.06</v>
      </c>
      <c r="G2641" s="42">
        <f t="shared" si="42"/>
        <v>644.41999999999996</v>
      </c>
    </row>
    <row r="2642" spans="1:7" x14ac:dyDescent="0.25">
      <c r="A2642" s="34">
        <v>98656</v>
      </c>
      <c r="B2642" s="31" t="s">
        <v>3118</v>
      </c>
      <c r="C2642" s="32" t="s">
        <v>11</v>
      </c>
      <c r="D2642" s="42">
        <v>452.56</v>
      </c>
      <c r="E2642" s="42">
        <v>184.31</v>
      </c>
      <c r="F2642" s="42">
        <v>17.3</v>
      </c>
      <c r="G2642" s="42">
        <f t="shared" si="42"/>
        <v>654.16999999999996</v>
      </c>
    </row>
    <row r="2643" spans="1:7" x14ac:dyDescent="0.25">
      <c r="A2643" s="34">
        <v>98657</v>
      </c>
      <c r="B2643" s="31" t="s">
        <v>3119</v>
      </c>
      <c r="C2643" s="32" t="s">
        <v>11</v>
      </c>
      <c r="D2643" s="42">
        <v>458.47</v>
      </c>
      <c r="E2643" s="42">
        <v>185.91</v>
      </c>
      <c r="F2643" s="42">
        <v>19.53</v>
      </c>
      <c r="G2643" s="42">
        <f t="shared" si="42"/>
        <v>663.91</v>
      </c>
    </row>
    <row r="2644" spans="1:7" x14ac:dyDescent="0.25">
      <c r="A2644" s="34">
        <v>98658</v>
      </c>
      <c r="B2644" s="31" t="s">
        <v>3120</v>
      </c>
      <c r="C2644" s="32" t="s">
        <v>11</v>
      </c>
      <c r="D2644" s="42">
        <v>464.38</v>
      </c>
      <c r="E2644" s="42">
        <v>187.52</v>
      </c>
      <c r="F2644" s="42">
        <v>21.76</v>
      </c>
      <c r="G2644" s="42">
        <f t="shared" si="42"/>
        <v>673.66</v>
      </c>
    </row>
    <row r="2645" spans="1:7" x14ac:dyDescent="0.25">
      <c r="A2645" s="34">
        <v>98659</v>
      </c>
      <c r="B2645" s="31" t="s">
        <v>3121</v>
      </c>
      <c r="C2645" s="32" t="s">
        <v>11</v>
      </c>
      <c r="D2645" s="42">
        <v>476.17</v>
      </c>
      <c r="E2645" s="42">
        <v>190.73</v>
      </c>
      <c r="F2645" s="42">
        <v>26.25</v>
      </c>
      <c r="G2645" s="42">
        <f t="shared" si="42"/>
        <v>693.15</v>
      </c>
    </row>
    <row r="2646" spans="1:7" x14ac:dyDescent="0.25">
      <c r="A2646" s="34">
        <v>98746</v>
      </c>
      <c r="B2646" s="31" t="s">
        <v>3122</v>
      </c>
      <c r="C2646" s="32" t="s">
        <v>11</v>
      </c>
      <c r="D2646" s="42">
        <v>35.21</v>
      </c>
      <c r="E2646" s="42">
        <v>39.200000000000003</v>
      </c>
      <c r="F2646" s="42">
        <v>0</v>
      </c>
      <c r="G2646" s="42">
        <f t="shared" si="42"/>
        <v>74.41</v>
      </c>
    </row>
    <row r="2647" spans="1:7" x14ac:dyDescent="0.25">
      <c r="A2647" s="34">
        <v>98749</v>
      </c>
      <c r="B2647" s="31" t="s">
        <v>3123</v>
      </c>
      <c r="C2647" s="32" t="s">
        <v>11</v>
      </c>
      <c r="D2647" s="42">
        <v>46.76</v>
      </c>
      <c r="E2647" s="42">
        <v>40.69</v>
      </c>
      <c r="F2647" s="42">
        <v>0</v>
      </c>
      <c r="G2647" s="42">
        <f t="shared" si="42"/>
        <v>87.449999999999989</v>
      </c>
    </row>
    <row r="2648" spans="1:7" x14ac:dyDescent="0.25">
      <c r="A2648" s="34">
        <v>98750</v>
      </c>
      <c r="B2648" s="31" t="s">
        <v>3124</v>
      </c>
      <c r="C2648" s="32" t="s">
        <v>11</v>
      </c>
      <c r="D2648" s="42">
        <v>61.13</v>
      </c>
      <c r="E2648" s="42">
        <v>41.95</v>
      </c>
      <c r="F2648" s="42">
        <v>0</v>
      </c>
      <c r="G2648" s="42">
        <f t="shared" si="42"/>
        <v>103.08000000000001</v>
      </c>
    </row>
    <row r="2649" spans="1:7" x14ac:dyDescent="0.25">
      <c r="A2649" s="34">
        <v>98751</v>
      </c>
      <c r="B2649" s="31" t="s">
        <v>3125</v>
      </c>
      <c r="C2649" s="32" t="s">
        <v>11</v>
      </c>
      <c r="D2649" s="42">
        <v>98.87</v>
      </c>
      <c r="E2649" s="42">
        <v>44.96</v>
      </c>
      <c r="F2649" s="42">
        <v>0</v>
      </c>
      <c r="G2649" s="42">
        <f t="shared" si="42"/>
        <v>143.83000000000001</v>
      </c>
    </row>
    <row r="2650" spans="1:7" x14ac:dyDescent="0.25">
      <c r="A2650" s="34">
        <v>98752</v>
      </c>
      <c r="B2650" s="31" t="s">
        <v>3126</v>
      </c>
      <c r="C2650" s="32" t="s">
        <v>11</v>
      </c>
      <c r="D2650" s="42">
        <v>144.96</v>
      </c>
      <c r="E2650" s="42">
        <v>47.72</v>
      </c>
      <c r="F2650" s="42">
        <v>0</v>
      </c>
      <c r="G2650" s="42">
        <f t="shared" si="42"/>
        <v>192.68</v>
      </c>
    </row>
    <row r="2651" spans="1:7" x14ac:dyDescent="0.25">
      <c r="A2651" s="34">
        <v>98753</v>
      </c>
      <c r="B2651" s="31" t="s">
        <v>3127</v>
      </c>
      <c r="C2651" s="32" t="s">
        <v>11</v>
      </c>
      <c r="D2651" s="42">
        <v>202.79</v>
      </c>
      <c r="E2651" s="42">
        <v>50.48</v>
      </c>
      <c r="F2651" s="42">
        <v>0</v>
      </c>
      <c r="G2651" s="42">
        <f t="shared" si="42"/>
        <v>253.26999999999998</v>
      </c>
    </row>
    <row r="2652" spans="1:7" ht="38.25" x14ac:dyDescent="0.25">
      <c r="A2652" s="34">
        <v>100763</v>
      </c>
      <c r="B2652" s="31" t="s">
        <v>10731</v>
      </c>
      <c r="C2652" s="32" t="s">
        <v>12</v>
      </c>
      <c r="D2652" s="42">
        <v>15.27</v>
      </c>
      <c r="E2652" s="42">
        <v>1.33</v>
      </c>
      <c r="F2652" s="42">
        <v>1.63</v>
      </c>
      <c r="G2652" s="42">
        <f t="shared" si="42"/>
        <v>18.23</v>
      </c>
    </row>
    <row r="2653" spans="1:7" ht="38.25" x14ac:dyDescent="0.25">
      <c r="A2653" s="34">
        <v>100764</v>
      </c>
      <c r="B2653" s="31" t="s">
        <v>10732</v>
      </c>
      <c r="C2653" s="32" t="s">
        <v>12</v>
      </c>
      <c r="D2653" s="42">
        <v>15</v>
      </c>
      <c r="E2653" s="42">
        <v>1.41</v>
      </c>
      <c r="F2653" s="42">
        <v>1.59</v>
      </c>
      <c r="G2653" s="42">
        <f t="shared" si="42"/>
        <v>18</v>
      </c>
    </row>
    <row r="2654" spans="1:7" ht="38.25" x14ac:dyDescent="0.25">
      <c r="A2654" s="34">
        <v>100765</v>
      </c>
      <c r="B2654" s="31" t="s">
        <v>10733</v>
      </c>
      <c r="C2654" s="32" t="s">
        <v>12</v>
      </c>
      <c r="D2654" s="42">
        <v>16.399999999999999</v>
      </c>
      <c r="E2654" s="42">
        <v>0.6</v>
      </c>
      <c r="F2654" s="42">
        <v>0.61</v>
      </c>
      <c r="G2654" s="42">
        <f t="shared" si="42"/>
        <v>17.61</v>
      </c>
    </row>
    <row r="2655" spans="1:7" ht="38.25" x14ac:dyDescent="0.25">
      <c r="A2655" s="34">
        <v>100766</v>
      </c>
      <c r="B2655" s="31" t="s">
        <v>10734</v>
      </c>
      <c r="C2655" s="32" t="s">
        <v>12</v>
      </c>
      <c r="D2655" s="42">
        <v>16.22</v>
      </c>
      <c r="E2655" s="42">
        <v>1.07</v>
      </c>
      <c r="F2655" s="42">
        <v>0.56999999999999995</v>
      </c>
      <c r="G2655" s="42">
        <f t="shared" si="42"/>
        <v>17.86</v>
      </c>
    </row>
    <row r="2656" spans="1:7" ht="38.25" x14ac:dyDescent="0.25">
      <c r="A2656" s="34">
        <v>100767</v>
      </c>
      <c r="B2656" s="31" t="s">
        <v>10735</v>
      </c>
      <c r="C2656" s="32" t="s">
        <v>12</v>
      </c>
      <c r="D2656" s="42">
        <v>15.55</v>
      </c>
      <c r="E2656" s="42">
        <v>3.77</v>
      </c>
      <c r="F2656" s="42">
        <v>0</v>
      </c>
      <c r="G2656" s="42">
        <f t="shared" si="42"/>
        <v>19.32</v>
      </c>
    </row>
    <row r="2657" spans="1:7" ht="38.25" x14ac:dyDescent="0.25">
      <c r="A2657" s="34">
        <v>100768</v>
      </c>
      <c r="B2657" s="31" t="s">
        <v>10736</v>
      </c>
      <c r="C2657" s="32" t="s">
        <v>12</v>
      </c>
      <c r="D2657" s="42">
        <v>14.52</v>
      </c>
      <c r="E2657" s="42">
        <v>3.97</v>
      </c>
      <c r="F2657" s="42">
        <v>0</v>
      </c>
      <c r="G2657" s="42">
        <f t="shared" si="42"/>
        <v>18.489999999999998</v>
      </c>
    </row>
    <row r="2658" spans="1:7" ht="38.25" x14ac:dyDescent="0.25">
      <c r="A2658" s="34">
        <v>100769</v>
      </c>
      <c r="B2658" s="31" t="s">
        <v>10737</v>
      </c>
      <c r="C2658" s="32" t="s">
        <v>12</v>
      </c>
      <c r="D2658" s="42">
        <v>15.31</v>
      </c>
      <c r="E2658" s="42">
        <v>4.04</v>
      </c>
      <c r="F2658" s="42">
        <v>5.89</v>
      </c>
      <c r="G2658" s="42">
        <f t="shared" si="42"/>
        <v>25.240000000000002</v>
      </c>
    </row>
    <row r="2659" spans="1:7" ht="38.25" x14ac:dyDescent="0.25">
      <c r="A2659" s="34">
        <v>100770</v>
      </c>
      <c r="B2659" s="31" t="s">
        <v>10738</v>
      </c>
      <c r="C2659" s="32" t="s">
        <v>12</v>
      </c>
      <c r="D2659" s="42">
        <v>14.24</v>
      </c>
      <c r="E2659" s="42">
        <v>4.17</v>
      </c>
      <c r="F2659" s="42">
        <v>5.78</v>
      </c>
      <c r="G2659" s="42">
        <f t="shared" si="42"/>
        <v>24.19</v>
      </c>
    </row>
    <row r="2660" spans="1:7" ht="38.25" x14ac:dyDescent="0.25">
      <c r="A2660" s="34">
        <v>100771</v>
      </c>
      <c r="B2660" s="31" t="s">
        <v>10739</v>
      </c>
      <c r="C2660" s="32" t="s">
        <v>12</v>
      </c>
      <c r="D2660" s="42">
        <v>15.22</v>
      </c>
      <c r="E2660" s="42">
        <v>3.41</v>
      </c>
      <c r="F2660" s="42">
        <v>1.71</v>
      </c>
      <c r="G2660" s="42">
        <f t="shared" si="42"/>
        <v>20.340000000000003</v>
      </c>
    </row>
    <row r="2661" spans="1:7" ht="38.25" x14ac:dyDescent="0.25">
      <c r="A2661" s="34">
        <v>100772</v>
      </c>
      <c r="B2661" s="31" t="s">
        <v>10740</v>
      </c>
      <c r="C2661" s="32" t="s">
        <v>12</v>
      </c>
      <c r="D2661" s="42">
        <v>14.14</v>
      </c>
      <c r="E2661" s="42">
        <v>3.54</v>
      </c>
      <c r="F2661" s="42">
        <v>1.66</v>
      </c>
      <c r="G2661" s="42">
        <f t="shared" si="42"/>
        <v>19.34</v>
      </c>
    </row>
    <row r="2662" spans="1:7" ht="38.25" x14ac:dyDescent="0.25">
      <c r="A2662" s="34">
        <v>100773</v>
      </c>
      <c r="B2662" s="31" t="s">
        <v>10741</v>
      </c>
      <c r="C2662" s="32" t="s">
        <v>12</v>
      </c>
      <c r="D2662" s="42">
        <v>19.47</v>
      </c>
      <c r="E2662" s="42">
        <v>1.48</v>
      </c>
      <c r="F2662" s="42">
        <v>0.59</v>
      </c>
      <c r="G2662" s="42">
        <f t="shared" si="42"/>
        <v>21.54</v>
      </c>
    </row>
    <row r="2663" spans="1:7" ht="38.25" x14ac:dyDescent="0.25">
      <c r="A2663" s="34">
        <v>100774</v>
      </c>
      <c r="B2663" s="31" t="s">
        <v>10742</v>
      </c>
      <c r="C2663" s="32" t="s">
        <v>12</v>
      </c>
      <c r="D2663" s="42">
        <v>12.82</v>
      </c>
      <c r="E2663" s="42">
        <v>0.39</v>
      </c>
      <c r="F2663" s="42">
        <v>0.14000000000000001</v>
      </c>
      <c r="G2663" s="42">
        <f t="shared" si="42"/>
        <v>13.350000000000001</v>
      </c>
    </row>
    <row r="2664" spans="1:7" ht="38.25" x14ac:dyDescent="0.25">
      <c r="A2664" s="34">
        <v>100775</v>
      </c>
      <c r="B2664" s="31" t="s">
        <v>10743</v>
      </c>
      <c r="C2664" s="32" t="s">
        <v>12</v>
      </c>
      <c r="D2664" s="42">
        <v>14.24</v>
      </c>
      <c r="E2664" s="42">
        <v>1.0900000000000001</v>
      </c>
      <c r="F2664" s="42">
        <v>0.22</v>
      </c>
      <c r="G2664" s="42">
        <f t="shared" si="42"/>
        <v>15.55</v>
      </c>
    </row>
    <row r="2665" spans="1:7" ht="38.25" x14ac:dyDescent="0.25">
      <c r="A2665" s="34">
        <v>100776</v>
      </c>
      <c r="B2665" s="31" t="s">
        <v>10744</v>
      </c>
      <c r="C2665" s="32" t="s">
        <v>12</v>
      </c>
      <c r="D2665" s="42">
        <v>19.66</v>
      </c>
      <c r="E2665" s="42">
        <v>1.44</v>
      </c>
      <c r="F2665" s="42">
        <v>0.57999999999999996</v>
      </c>
      <c r="G2665" s="42">
        <f t="shared" si="42"/>
        <v>21.68</v>
      </c>
    </row>
    <row r="2666" spans="1:7" ht="38.25" x14ac:dyDescent="0.25">
      <c r="A2666" s="34">
        <v>100777</v>
      </c>
      <c r="B2666" s="31" t="s">
        <v>10745</v>
      </c>
      <c r="C2666" s="32" t="s">
        <v>12</v>
      </c>
      <c r="D2666" s="42">
        <v>13.01</v>
      </c>
      <c r="E2666" s="42">
        <v>1.42</v>
      </c>
      <c r="F2666" s="42">
        <v>1.57</v>
      </c>
      <c r="G2666" s="42">
        <f t="shared" si="42"/>
        <v>16</v>
      </c>
    </row>
    <row r="2667" spans="1:7" ht="38.25" x14ac:dyDescent="0.25">
      <c r="A2667" s="34">
        <v>100778</v>
      </c>
      <c r="B2667" s="31" t="s">
        <v>10746</v>
      </c>
      <c r="C2667" s="32" t="s">
        <v>12</v>
      </c>
      <c r="D2667" s="42">
        <v>11.67</v>
      </c>
      <c r="E2667" s="42">
        <v>0.19</v>
      </c>
      <c r="F2667" s="42">
        <v>0.23</v>
      </c>
      <c r="G2667" s="42">
        <f t="shared" si="42"/>
        <v>12.09</v>
      </c>
    </row>
    <row r="2668" spans="1:7" ht="25.5" x14ac:dyDescent="0.25">
      <c r="A2668" s="34">
        <v>103795</v>
      </c>
      <c r="B2668" s="31" t="s">
        <v>10747</v>
      </c>
      <c r="C2668" s="32" t="s">
        <v>16</v>
      </c>
      <c r="D2668" s="42">
        <v>47.26</v>
      </c>
      <c r="E2668" s="42">
        <v>37.380000000000003</v>
      </c>
      <c r="F2668" s="42">
        <v>1.32</v>
      </c>
      <c r="G2668" s="42">
        <f t="shared" si="42"/>
        <v>85.96</v>
      </c>
    </row>
    <row r="2669" spans="1:7" ht="25.5" x14ac:dyDescent="0.25">
      <c r="A2669" s="34">
        <v>103796</v>
      </c>
      <c r="B2669" s="31" t="s">
        <v>10748</v>
      </c>
      <c r="C2669" s="32" t="s">
        <v>16</v>
      </c>
      <c r="D2669" s="42">
        <v>39.590000000000003</v>
      </c>
      <c r="E2669" s="42">
        <v>13.62</v>
      </c>
      <c r="F2669" s="42">
        <v>0</v>
      </c>
      <c r="G2669" s="42">
        <f t="shared" si="42"/>
        <v>53.21</v>
      </c>
    </row>
    <row r="2670" spans="1:7" x14ac:dyDescent="0.25">
      <c r="A2670" s="34">
        <v>103797</v>
      </c>
      <c r="B2670" s="31" t="s">
        <v>10749</v>
      </c>
      <c r="C2670" s="32" t="s">
        <v>12</v>
      </c>
      <c r="D2670" s="42">
        <v>11.44</v>
      </c>
      <c r="E2670" s="42">
        <v>6.42</v>
      </c>
      <c r="F2670" s="42">
        <v>0</v>
      </c>
      <c r="G2670" s="42">
        <f t="shared" si="42"/>
        <v>17.86</v>
      </c>
    </row>
    <row r="2671" spans="1:7" ht="25.5" x14ac:dyDescent="0.25">
      <c r="A2671" s="34">
        <v>103798</v>
      </c>
      <c r="B2671" s="31" t="s">
        <v>10750</v>
      </c>
      <c r="C2671" s="32" t="s">
        <v>14</v>
      </c>
      <c r="D2671" s="42">
        <v>509.02</v>
      </c>
      <c r="E2671" s="42">
        <v>53.12</v>
      </c>
      <c r="F2671" s="42">
        <v>0.15</v>
      </c>
      <c r="G2671" s="42">
        <f t="shared" si="42"/>
        <v>562.29</v>
      </c>
    </row>
    <row r="2672" spans="1:7" ht="38.25" x14ac:dyDescent="0.25">
      <c r="A2672" s="34">
        <v>103799</v>
      </c>
      <c r="B2672" s="31" t="s">
        <v>10751</v>
      </c>
      <c r="C2672" s="32" t="s">
        <v>14</v>
      </c>
      <c r="D2672" s="42">
        <v>243.78</v>
      </c>
      <c r="E2672" s="42">
        <v>134.41999999999999</v>
      </c>
      <c r="F2672" s="42">
        <v>1.1299999999999999</v>
      </c>
      <c r="G2672" s="42">
        <f t="shared" si="42"/>
        <v>379.33</v>
      </c>
    </row>
    <row r="2673" spans="1:8" ht="25.5" x14ac:dyDescent="0.25">
      <c r="A2673" s="34">
        <v>103800</v>
      </c>
      <c r="B2673" s="31" t="s">
        <v>10752</v>
      </c>
      <c r="C2673" s="32" t="s">
        <v>14</v>
      </c>
      <c r="D2673" s="42">
        <v>304.10000000000002</v>
      </c>
      <c r="E2673" s="42">
        <v>174.6</v>
      </c>
      <c r="F2673" s="42">
        <v>0</v>
      </c>
      <c r="G2673" s="42">
        <f t="shared" si="42"/>
        <v>478.70000000000005</v>
      </c>
    </row>
    <row r="2674" spans="1:8" ht="38.25" x14ac:dyDescent="0.25">
      <c r="A2674" s="34">
        <v>103801</v>
      </c>
      <c r="B2674" s="31" t="s">
        <v>10753</v>
      </c>
      <c r="C2674" s="32" t="s">
        <v>14</v>
      </c>
      <c r="D2674" s="42">
        <v>418.83</v>
      </c>
      <c r="E2674" s="42">
        <v>173.81</v>
      </c>
      <c r="F2674" s="42">
        <v>3.61</v>
      </c>
      <c r="G2674" s="42">
        <f t="shared" si="42"/>
        <v>596.25</v>
      </c>
    </row>
    <row r="2675" spans="1:8" ht="38.25" x14ac:dyDescent="0.25">
      <c r="A2675" s="34">
        <v>103925</v>
      </c>
      <c r="B2675" s="31" t="s">
        <v>10754</v>
      </c>
      <c r="C2675" s="32" t="s">
        <v>14</v>
      </c>
      <c r="D2675" s="42">
        <v>1152.1400000000001</v>
      </c>
      <c r="E2675" s="42">
        <v>489.41</v>
      </c>
      <c r="F2675" s="42">
        <v>9.9600000000000009</v>
      </c>
      <c r="G2675" s="42">
        <f t="shared" si="42"/>
        <v>1651.5100000000002</v>
      </c>
    </row>
    <row r="2676" spans="1:8" ht="38.25" x14ac:dyDescent="0.25">
      <c r="A2676" s="34">
        <v>103926</v>
      </c>
      <c r="B2676" s="31" t="s">
        <v>10755</v>
      </c>
      <c r="C2676" s="32" t="s">
        <v>14</v>
      </c>
      <c r="D2676" s="42">
        <v>953.37</v>
      </c>
      <c r="E2676" s="42">
        <v>352.54</v>
      </c>
      <c r="F2676" s="42">
        <v>6.87</v>
      </c>
      <c r="G2676" s="42">
        <f t="shared" si="42"/>
        <v>1312.78</v>
      </c>
    </row>
    <row r="2677" spans="1:8" ht="25.5" x14ac:dyDescent="0.25">
      <c r="A2677" s="34">
        <v>103928</v>
      </c>
      <c r="B2677" s="31" t="s">
        <v>10756</v>
      </c>
      <c r="C2677" s="32" t="s">
        <v>14</v>
      </c>
      <c r="D2677" s="42">
        <v>304.10000000000002</v>
      </c>
      <c r="E2677" s="42">
        <v>174.6</v>
      </c>
      <c r="F2677" s="42">
        <v>0</v>
      </c>
      <c r="G2677" s="42">
        <f t="shared" si="42"/>
        <v>478.70000000000005</v>
      </c>
    </row>
    <row r="2678" spans="1:8" ht="25.5" x14ac:dyDescent="0.25">
      <c r="A2678" s="34">
        <v>103929</v>
      </c>
      <c r="B2678" s="31" t="s">
        <v>10757</v>
      </c>
      <c r="C2678" s="32" t="s">
        <v>14</v>
      </c>
      <c r="D2678" s="42">
        <v>814.73</v>
      </c>
      <c r="E2678" s="42">
        <v>310.06</v>
      </c>
      <c r="F2678" s="42">
        <v>3.61</v>
      </c>
      <c r="G2678" s="42">
        <f t="shared" si="42"/>
        <v>1128.3999999999999</v>
      </c>
    </row>
    <row r="2679" spans="1:8" ht="38.25" x14ac:dyDescent="0.25">
      <c r="A2679" s="34">
        <v>103930</v>
      </c>
      <c r="B2679" s="31" t="s">
        <v>10758</v>
      </c>
      <c r="C2679" s="32" t="s">
        <v>14</v>
      </c>
      <c r="D2679" s="42">
        <v>487.77</v>
      </c>
      <c r="E2679" s="42">
        <v>208.84</v>
      </c>
      <c r="F2679" s="42">
        <v>2.2000000000000002</v>
      </c>
      <c r="G2679" s="42">
        <f t="shared" si="42"/>
        <v>698.81000000000006</v>
      </c>
    </row>
    <row r="2680" spans="1:8" ht="38.25" x14ac:dyDescent="0.25">
      <c r="A2680" s="34">
        <v>103931</v>
      </c>
      <c r="B2680" s="31" t="s">
        <v>10759</v>
      </c>
      <c r="C2680" s="32" t="s">
        <v>14</v>
      </c>
      <c r="D2680" s="42">
        <v>349.85</v>
      </c>
      <c r="E2680" s="42">
        <v>163.97</v>
      </c>
      <c r="F2680" s="42">
        <v>1.9</v>
      </c>
      <c r="G2680" s="42">
        <f t="shared" si="42"/>
        <v>515.72</v>
      </c>
    </row>
    <row r="2681" spans="1:8" ht="38.25" x14ac:dyDescent="0.25">
      <c r="A2681" s="34">
        <v>103932</v>
      </c>
      <c r="B2681" s="31" t="s">
        <v>10760</v>
      </c>
      <c r="C2681" s="32" t="s">
        <v>14</v>
      </c>
      <c r="D2681" s="42">
        <v>329.65</v>
      </c>
      <c r="E2681" s="42">
        <v>157.38999999999999</v>
      </c>
      <c r="F2681" s="42">
        <v>1.85</v>
      </c>
      <c r="G2681" s="42">
        <f t="shared" si="42"/>
        <v>488.89</v>
      </c>
    </row>
    <row r="2682" spans="1:8" ht="25.5" x14ac:dyDescent="0.25">
      <c r="A2682" s="34">
        <v>103933</v>
      </c>
      <c r="B2682" s="31" t="s">
        <v>10761</v>
      </c>
      <c r="C2682" s="32" t="s">
        <v>14</v>
      </c>
      <c r="D2682" s="42">
        <v>1121.4000000000001</v>
      </c>
      <c r="E2682" s="42">
        <v>322.83</v>
      </c>
      <c r="F2682" s="42">
        <v>0.15</v>
      </c>
      <c r="G2682" s="42">
        <f t="shared" si="42"/>
        <v>1444.38</v>
      </c>
    </row>
    <row r="2683" spans="1:8" ht="25.5" x14ac:dyDescent="0.25">
      <c r="A2683" s="34">
        <v>104466</v>
      </c>
      <c r="B2683" s="31" t="s">
        <v>10762</v>
      </c>
      <c r="C2683" s="32" t="s">
        <v>12</v>
      </c>
      <c r="D2683" s="42">
        <v>25.55</v>
      </c>
      <c r="E2683" s="42">
        <v>3.19</v>
      </c>
      <c r="F2683" s="42">
        <v>2.35</v>
      </c>
      <c r="G2683" s="42">
        <f t="shared" si="42"/>
        <v>31.090000000000003</v>
      </c>
      <c r="H2683" s="43" t="s">
        <v>9872</v>
      </c>
    </row>
    <row r="2684" spans="1:8" ht="25.5" x14ac:dyDescent="0.25">
      <c r="A2684" s="34">
        <v>104467</v>
      </c>
      <c r="B2684" s="31" t="s">
        <v>10763</v>
      </c>
      <c r="C2684" s="32" t="s">
        <v>12</v>
      </c>
      <c r="D2684" s="42">
        <v>32.81</v>
      </c>
      <c r="E2684" s="42">
        <v>5.56</v>
      </c>
      <c r="F2684" s="42">
        <v>4.26</v>
      </c>
      <c r="G2684" s="42">
        <f t="shared" si="42"/>
        <v>42.63</v>
      </c>
      <c r="H2684" s="43" t="s">
        <v>9872</v>
      </c>
    </row>
    <row r="2685" spans="1:8" ht="25.5" x14ac:dyDescent="0.25">
      <c r="A2685" s="34">
        <v>104468</v>
      </c>
      <c r="B2685" s="31" t="s">
        <v>10764</v>
      </c>
      <c r="C2685" s="32" t="s">
        <v>12</v>
      </c>
      <c r="D2685" s="42">
        <v>46.74</v>
      </c>
      <c r="E2685" s="42">
        <v>6.56</v>
      </c>
      <c r="F2685" s="42">
        <v>2.2200000000000002</v>
      </c>
      <c r="G2685" s="42">
        <f t="shared" si="42"/>
        <v>55.52</v>
      </c>
      <c r="H2685" s="43" t="s">
        <v>9872</v>
      </c>
    </row>
    <row r="2686" spans="1:8" ht="25.5" x14ac:dyDescent="0.25">
      <c r="A2686" s="34">
        <v>104469</v>
      </c>
      <c r="B2686" s="31" t="s">
        <v>10765</v>
      </c>
      <c r="C2686" s="32" t="s">
        <v>12</v>
      </c>
      <c r="D2686" s="42">
        <v>50.4</v>
      </c>
      <c r="E2686" s="42">
        <v>6.53</v>
      </c>
      <c r="F2686" s="42">
        <v>1.57</v>
      </c>
      <c r="G2686" s="42">
        <f t="shared" si="42"/>
        <v>58.5</v>
      </c>
      <c r="H2686" s="43" t="s">
        <v>9872</v>
      </c>
    </row>
    <row r="2687" spans="1:8" ht="25.5" x14ac:dyDescent="0.25">
      <c r="A2687" s="34">
        <v>104470</v>
      </c>
      <c r="B2687" s="31" t="s">
        <v>10766</v>
      </c>
      <c r="C2687" s="32" t="s">
        <v>12</v>
      </c>
      <c r="D2687" s="42">
        <v>26.84</v>
      </c>
      <c r="E2687" s="42">
        <v>3.8</v>
      </c>
      <c r="F2687" s="42">
        <v>1.8</v>
      </c>
      <c r="G2687" s="42">
        <f t="shared" si="42"/>
        <v>32.44</v>
      </c>
      <c r="H2687" s="43" t="s">
        <v>9872</v>
      </c>
    </row>
    <row r="2688" spans="1:8" ht="25.5" x14ac:dyDescent="0.25">
      <c r="A2688" s="34">
        <v>104471</v>
      </c>
      <c r="B2688" s="31" t="s">
        <v>10767</v>
      </c>
      <c r="C2688" s="32" t="s">
        <v>12</v>
      </c>
      <c r="D2688" s="42">
        <v>24.49</v>
      </c>
      <c r="E2688" s="42">
        <v>3.33</v>
      </c>
      <c r="F2688" s="42">
        <v>1.24</v>
      </c>
      <c r="G2688" s="42">
        <f t="shared" si="42"/>
        <v>29.06</v>
      </c>
      <c r="H2688" s="43" t="s">
        <v>9872</v>
      </c>
    </row>
    <row r="2689" spans="1:8" ht="25.5" x14ac:dyDescent="0.25">
      <c r="A2689" s="34">
        <v>104472</v>
      </c>
      <c r="B2689" s="31" t="s">
        <v>10768</v>
      </c>
      <c r="C2689" s="32" t="s">
        <v>12</v>
      </c>
      <c r="D2689" s="42">
        <v>35.299999999999997</v>
      </c>
      <c r="E2689" s="42">
        <v>5.16</v>
      </c>
      <c r="F2689" s="42">
        <v>3.09</v>
      </c>
      <c r="G2689" s="42">
        <f t="shared" si="42"/>
        <v>43.55</v>
      </c>
      <c r="H2689" s="43" t="s">
        <v>9872</v>
      </c>
    </row>
    <row r="2690" spans="1:8" ht="25.5" x14ac:dyDescent="0.25">
      <c r="A2690" s="34">
        <v>104483</v>
      </c>
      <c r="B2690" s="31" t="s">
        <v>10769</v>
      </c>
      <c r="C2690" s="32" t="s">
        <v>14</v>
      </c>
      <c r="D2690" s="42">
        <v>1639.1</v>
      </c>
      <c r="E2690" s="42">
        <v>471.87</v>
      </c>
      <c r="F2690" s="42">
        <v>78.61</v>
      </c>
      <c r="G2690" s="42">
        <f t="shared" si="42"/>
        <v>2189.58</v>
      </c>
      <c r="H2690" s="43" t="s">
        <v>9872</v>
      </c>
    </row>
    <row r="2691" spans="1:8" ht="38.25" x14ac:dyDescent="0.25">
      <c r="A2691" s="34">
        <v>104484</v>
      </c>
      <c r="B2691" s="31" t="s">
        <v>10770</v>
      </c>
      <c r="C2691" s="32" t="s">
        <v>14</v>
      </c>
      <c r="D2691" s="42">
        <v>2508.2399999999998</v>
      </c>
      <c r="E2691" s="42">
        <v>1280.17</v>
      </c>
      <c r="F2691" s="42">
        <v>66.319999999999993</v>
      </c>
      <c r="G2691" s="42">
        <f t="shared" si="42"/>
        <v>3854.73</v>
      </c>
      <c r="H2691" s="43" t="s">
        <v>9872</v>
      </c>
    </row>
    <row r="2692" spans="1:8" ht="38.25" x14ac:dyDescent="0.25">
      <c r="A2692" s="34">
        <v>104485</v>
      </c>
      <c r="B2692" s="31" t="s">
        <v>10771</v>
      </c>
      <c r="C2692" s="32" t="s">
        <v>14</v>
      </c>
      <c r="D2692" s="42">
        <v>2075.48</v>
      </c>
      <c r="E2692" s="42">
        <v>829.86</v>
      </c>
      <c r="F2692" s="42">
        <v>70.09</v>
      </c>
      <c r="G2692" s="42">
        <f t="shared" si="42"/>
        <v>2975.4300000000003</v>
      </c>
      <c r="H2692" s="43" t="s">
        <v>9872</v>
      </c>
    </row>
    <row r="2693" spans="1:8" ht="25.5" x14ac:dyDescent="0.25">
      <c r="A2693" s="34">
        <v>104486</v>
      </c>
      <c r="B2693" s="31" t="s">
        <v>10772</v>
      </c>
      <c r="C2693" s="32" t="s">
        <v>14</v>
      </c>
      <c r="D2693" s="42">
        <v>2245.11</v>
      </c>
      <c r="E2693" s="42">
        <v>948.39</v>
      </c>
      <c r="F2693" s="42">
        <v>40.299999999999997</v>
      </c>
      <c r="G2693" s="42">
        <f t="shared" si="42"/>
        <v>3233.8</v>
      </c>
      <c r="H2693" s="43" t="s">
        <v>9872</v>
      </c>
    </row>
    <row r="2694" spans="1:8" ht="38.25" x14ac:dyDescent="0.25">
      <c r="A2694" s="34">
        <v>104487</v>
      </c>
      <c r="B2694" s="31" t="s">
        <v>10773</v>
      </c>
      <c r="C2694" s="32" t="s">
        <v>14</v>
      </c>
      <c r="D2694" s="42">
        <v>1893.91</v>
      </c>
      <c r="E2694" s="42">
        <v>651.14</v>
      </c>
      <c r="F2694" s="42">
        <v>39.25</v>
      </c>
      <c r="G2694" s="42">
        <f t="shared" si="42"/>
        <v>2584.3000000000002</v>
      </c>
      <c r="H2694" s="43" t="s">
        <v>9872</v>
      </c>
    </row>
    <row r="2695" spans="1:8" ht="25.5" x14ac:dyDescent="0.25">
      <c r="A2695" s="34">
        <v>104488</v>
      </c>
      <c r="B2695" s="31" t="s">
        <v>10774</v>
      </c>
      <c r="C2695" s="32" t="s">
        <v>14</v>
      </c>
      <c r="D2695" s="42">
        <v>1942.73</v>
      </c>
      <c r="E2695" s="42">
        <v>509.08</v>
      </c>
      <c r="F2695" s="42">
        <v>27.48</v>
      </c>
      <c r="G2695" s="42">
        <f t="shared" si="42"/>
        <v>2479.29</v>
      </c>
    </row>
    <row r="2696" spans="1:8" ht="25.5" x14ac:dyDescent="0.25">
      <c r="A2696" s="34">
        <v>104489</v>
      </c>
      <c r="B2696" s="31" t="s">
        <v>10775</v>
      </c>
      <c r="C2696" s="32" t="s">
        <v>14</v>
      </c>
      <c r="D2696" s="42">
        <v>2401.88</v>
      </c>
      <c r="E2696" s="42">
        <v>1398.36</v>
      </c>
      <c r="F2696" s="42">
        <v>128.76</v>
      </c>
      <c r="G2696" s="42">
        <f t="shared" si="42"/>
        <v>3929</v>
      </c>
    </row>
    <row r="2697" spans="1:8" ht="38.25" x14ac:dyDescent="0.25">
      <c r="A2697" s="34">
        <v>104490</v>
      </c>
      <c r="B2697" s="31" t="s">
        <v>10776</v>
      </c>
      <c r="C2697" s="32" t="s">
        <v>14</v>
      </c>
      <c r="D2697" s="42">
        <v>1874.39</v>
      </c>
      <c r="E2697" s="42">
        <v>488.72</v>
      </c>
      <c r="F2697" s="42">
        <v>45.29</v>
      </c>
      <c r="G2697" s="42">
        <f t="shared" si="42"/>
        <v>2408.4</v>
      </c>
    </row>
    <row r="2698" spans="1:8" ht="25.5" x14ac:dyDescent="0.25">
      <c r="A2698" s="34">
        <v>98560</v>
      </c>
      <c r="B2698" s="31" t="s">
        <v>3128</v>
      </c>
      <c r="C2698" s="32" t="s">
        <v>16</v>
      </c>
      <c r="D2698" s="42">
        <v>24.05</v>
      </c>
      <c r="E2698" s="42">
        <v>29.53</v>
      </c>
      <c r="F2698" s="42">
        <v>0.02</v>
      </c>
      <c r="G2698" s="42">
        <f t="shared" si="42"/>
        <v>53.6</v>
      </c>
    </row>
    <row r="2699" spans="1:8" ht="25.5" x14ac:dyDescent="0.25">
      <c r="A2699" s="34">
        <v>98561</v>
      </c>
      <c r="B2699" s="31" t="s">
        <v>3129</v>
      </c>
      <c r="C2699" s="32" t="s">
        <v>16</v>
      </c>
      <c r="D2699" s="42">
        <v>20.95</v>
      </c>
      <c r="E2699" s="42">
        <v>26.83</v>
      </c>
      <c r="F2699" s="42">
        <v>0.02</v>
      </c>
      <c r="G2699" s="42">
        <f t="shared" si="42"/>
        <v>47.800000000000004</v>
      </c>
    </row>
    <row r="2700" spans="1:8" ht="25.5" x14ac:dyDescent="0.25">
      <c r="A2700" s="34">
        <v>98562</v>
      </c>
      <c r="B2700" s="31" t="s">
        <v>3130</v>
      </c>
      <c r="C2700" s="32" t="s">
        <v>16</v>
      </c>
      <c r="D2700" s="42">
        <v>23.73</v>
      </c>
      <c r="E2700" s="42">
        <v>22.6</v>
      </c>
      <c r="F2700" s="42">
        <v>0.02</v>
      </c>
      <c r="G2700" s="42">
        <f t="shared" si="42"/>
        <v>46.35</v>
      </c>
    </row>
    <row r="2701" spans="1:8" ht="25.5" x14ac:dyDescent="0.25">
      <c r="A2701" s="34">
        <v>98555</v>
      </c>
      <c r="B2701" s="31" t="s">
        <v>3131</v>
      </c>
      <c r="C2701" s="32" t="s">
        <v>16</v>
      </c>
      <c r="D2701" s="42">
        <v>15.24</v>
      </c>
      <c r="E2701" s="42">
        <v>15.16</v>
      </c>
      <c r="F2701" s="42">
        <v>0</v>
      </c>
      <c r="G2701" s="42">
        <f t="shared" si="42"/>
        <v>30.4</v>
      </c>
    </row>
    <row r="2702" spans="1:8" ht="25.5" x14ac:dyDescent="0.25">
      <c r="A2702" s="34">
        <v>98556</v>
      </c>
      <c r="B2702" s="31" t="s">
        <v>3132</v>
      </c>
      <c r="C2702" s="32" t="s">
        <v>16</v>
      </c>
      <c r="D2702" s="42">
        <v>31.68</v>
      </c>
      <c r="E2702" s="42">
        <v>25.06</v>
      </c>
      <c r="F2702" s="42">
        <v>0</v>
      </c>
      <c r="G2702" s="42">
        <f t="shared" si="42"/>
        <v>56.739999999999995</v>
      </c>
    </row>
    <row r="2703" spans="1:8" ht="25.5" x14ac:dyDescent="0.25">
      <c r="A2703" s="34">
        <v>98558</v>
      </c>
      <c r="B2703" s="31" t="s">
        <v>3133</v>
      </c>
      <c r="C2703" s="32" t="s">
        <v>8</v>
      </c>
      <c r="D2703" s="42">
        <v>5.22</v>
      </c>
      <c r="E2703" s="42">
        <v>3.4</v>
      </c>
      <c r="F2703" s="42">
        <v>0</v>
      </c>
      <c r="G2703" s="42">
        <f t="shared" si="42"/>
        <v>8.6199999999999992</v>
      </c>
    </row>
    <row r="2704" spans="1:8" x14ac:dyDescent="0.25">
      <c r="A2704" s="34">
        <v>98559</v>
      </c>
      <c r="B2704" s="31" t="s">
        <v>3134</v>
      </c>
      <c r="C2704" s="32" t="s">
        <v>11</v>
      </c>
      <c r="D2704" s="42">
        <v>3.51</v>
      </c>
      <c r="E2704" s="42">
        <v>1.63</v>
      </c>
      <c r="F2704" s="42">
        <v>0</v>
      </c>
      <c r="G2704" s="42">
        <f t="shared" ref="G2704:G2767" si="43">SUM(D2704:F2704)</f>
        <v>5.14</v>
      </c>
    </row>
    <row r="2705" spans="1:7" ht="25.5" x14ac:dyDescent="0.25">
      <c r="A2705" s="34">
        <v>98546</v>
      </c>
      <c r="B2705" s="31" t="s">
        <v>3135</v>
      </c>
      <c r="C2705" s="32" t="s">
        <v>16</v>
      </c>
      <c r="D2705" s="42">
        <v>84.83</v>
      </c>
      <c r="E2705" s="42">
        <v>26.98</v>
      </c>
      <c r="F2705" s="42">
        <v>0</v>
      </c>
      <c r="G2705" s="42">
        <f t="shared" si="43"/>
        <v>111.81</v>
      </c>
    </row>
    <row r="2706" spans="1:7" ht="25.5" x14ac:dyDescent="0.25">
      <c r="A2706" s="34">
        <v>98547</v>
      </c>
      <c r="B2706" s="31" t="s">
        <v>3136</v>
      </c>
      <c r="C2706" s="32" t="s">
        <v>16</v>
      </c>
      <c r="D2706" s="42">
        <v>168.52</v>
      </c>
      <c r="E2706" s="42">
        <v>39.119999999999997</v>
      </c>
      <c r="F2706" s="42">
        <v>0</v>
      </c>
      <c r="G2706" s="42">
        <f t="shared" si="43"/>
        <v>207.64000000000001</v>
      </c>
    </row>
    <row r="2707" spans="1:7" x14ac:dyDescent="0.25">
      <c r="A2707" s="34">
        <v>98553</v>
      </c>
      <c r="B2707" s="31" t="s">
        <v>3137</v>
      </c>
      <c r="C2707" s="32" t="s">
        <v>16</v>
      </c>
      <c r="D2707" s="42">
        <v>120.77</v>
      </c>
      <c r="E2707" s="42">
        <v>13.53</v>
      </c>
      <c r="F2707" s="42">
        <v>0</v>
      </c>
      <c r="G2707" s="42">
        <f t="shared" si="43"/>
        <v>134.29999999999998</v>
      </c>
    </row>
    <row r="2708" spans="1:7" ht="25.5" x14ac:dyDescent="0.25">
      <c r="A2708" s="34">
        <v>98554</v>
      </c>
      <c r="B2708" s="31" t="s">
        <v>3138</v>
      </c>
      <c r="C2708" s="32" t="s">
        <v>16</v>
      </c>
      <c r="D2708" s="42">
        <v>32.46</v>
      </c>
      <c r="E2708" s="42">
        <v>16.45</v>
      </c>
      <c r="F2708" s="42">
        <v>0</v>
      </c>
      <c r="G2708" s="42">
        <f t="shared" si="43"/>
        <v>48.91</v>
      </c>
    </row>
    <row r="2709" spans="1:7" s="15" customFormat="1" x14ac:dyDescent="0.25">
      <c r="A2709" s="34">
        <v>98557</v>
      </c>
      <c r="B2709" s="31" t="s">
        <v>3139</v>
      </c>
      <c r="C2709" s="32" t="s">
        <v>16</v>
      </c>
      <c r="D2709" s="42">
        <v>34.21</v>
      </c>
      <c r="E2709" s="42">
        <v>12</v>
      </c>
      <c r="F2709" s="42">
        <v>0</v>
      </c>
      <c r="G2709" s="42">
        <f t="shared" si="43"/>
        <v>46.21</v>
      </c>
    </row>
    <row r="2710" spans="1:7" s="15" customFormat="1" ht="25.5" x14ac:dyDescent="0.25">
      <c r="A2710" s="34">
        <v>98563</v>
      </c>
      <c r="B2710" s="31" t="s">
        <v>3140</v>
      </c>
      <c r="C2710" s="32" t="s">
        <v>16</v>
      </c>
      <c r="D2710" s="42">
        <v>20.43</v>
      </c>
      <c r="E2710" s="42">
        <v>16.899999999999999</v>
      </c>
      <c r="F2710" s="42">
        <v>0</v>
      </c>
      <c r="G2710" s="42">
        <f t="shared" si="43"/>
        <v>37.33</v>
      </c>
    </row>
    <row r="2711" spans="1:7" s="15" customFormat="1" ht="25.5" x14ac:dyDescent="0.25">
      <c r="A2711" s="34">
        <v>98564</v>
      </c>
      <c r="B2711" s="31" t="s">
        <v>3141</v>
      </c>
      <c r="C2711" s="32" t="s">
        <v>16</v>
      </c>
      <c r="D2711" s="42">
        <v>34.1</v>
      </c>
      <c r="E2711" s="42">
        <v>18.23</v>
      </c>
      <c r="F2711" s="42">
        <v>0</v>
      </c>
      <c r="G2711" s="42">
        <f t="shared" si="43"/>
        <v>52.33</v>
      </c>
    </row>
    <row r="2712" spans="1:7" s="15" customFormat="1" ht="25.5" x14ac:dyDescent="0.25">
      <c r="A2712" s="34">
        <v>98565</v>
      </c>
      <c r="B2712" s="31" t="s">
        <v>3142</v>
      </c>
      <c r="C2712" s="32" t="s">
        <v>16</v>
      </c>
      <c r="D2712" s="42">
        <v>28.38</v>
      </c>
      <c r="E2712" s="42">
        <v>25.71</v>
      </c>
      <c r="F2712" s="42">
        <v>0</v>
      </c>
      <c r="G2712" s="42">
        <f t="shared" si="43"/>
        <v>54.09</v>
      </c>
    </row>
    <row r="2713" spans="1:7" s="15" customFormat="1" ht="25.5" x14ac:dyDescent="0.25">
      <c r="A2713" s="34">
        <v>98566</v>
      </c>
      <c r="B2713" s="31" t="s">
        <v>3143</v>
      </c>
      <c r="C2713" s="32" t="s">
        <v>16</v>
      </c>
      <c r="D2713" s="42">
        <v>42.04</v>
      </c>
      <c r="E2713" s="42">
        <v>27.03</v>
      </c>
      <c r="F2713" s="42">
        <v>0</v>
      </c>
      <c r="G2713" s="42">
        <f t="shared" si="43"/>
        <v>69.069999999999993</v>
      </c>
    </row>
    <row r="2714" spans="1:7" s="15" customFormat="1" ht="25.5" x14ac:dyDescent="0.25">
      <c r="A2714" s="34">
        <v>98567</v>
      </c>
      <c r="B2714" s="31" t="s">
        <v>3144</v>
      </c>
      <c r="C2714" s="32" t="s">
        <v>16</v>
      </c>
      <c r="D2714" s="42">
        <v>35.79</v>
      </c>
      <c r="E2714" s="42">
        <v>34.299999999999997</v>
      </c>
      <c r="F2714" s="42">
        <v>0</v>
      </c>
      <c r="G2714" s="42">
        <f t="shared" si="43"/>
        <v>70.09</v>
      </c>
    </row>
    <row r="2715" spans="1:7" s="15" customFormat="1" ht="25.5" x14ac:dyDescent="0.25">
      <c r="A2715" s="34">
        <v>98568</v>
      </c>
      <c r="B2715" s="31" t="s">
        <v>3145</v>
      </c>
      <c r="C2715" s="32" t="s">
        <v>16</v>
      </c>
      <c r="D2715" s="42">
        <v>49.43</v>
      </c>
      <c r="E2715" s="42">
        <v>35.61</v>
      </c>
      <c r="F2715" s="42">
        <v>0</v>
      </c>
      <c r="G2715" s="42">
        <f t="shared" si="43"/>
        <v>85.039999999999992</v>
      </c>
    </row>
    <row r="2716" spans="1:7" s="15" customFormat="1" ht="25.5" x14ac:dyDescent="0.25">
      <c r="A2716" s="34">
        <v>98569</v>
      </c>
      <c r="B2716" s="31" t="s">
        <v>3146</v>
      </c>
      <c r="C2716" s="32" t="s">
        <v>16</v>
      </c>
      <c r="D2716" s="42">
        <v>43.72</v>
      </c>
      <c r="E2716" s="42">
        <v>43.08</v>
      </c>
      <c r="F2716" s="42">
        <v>0</v>
      </c>
      <c r="G2716" s="42">
        <f t="shared" si="43"/>
        <v>86.8</v>
      </c>
    </row>
    <row r="2717" spans="1:7" s="15" customFormat="1" ht="25.5" x14ac:dyDescent="0.25">
      <c r="A2717" s="34">
        <v>98570</v>
      </c>
      <c r="B2717" s="31" t="s">
        <v>3147</v>
      </c>
      <c r="C2717" s="32" t="s">
        <v>16</v>
      </c>
      <c r="D2717" s="42">
        <v>57.39</v>
      </c>
      <c r="E2717" s="42">
        <v>44.42</v>
      </c>
      <c r="F2717" s="42">
        <v>0</v>
      </c>
      <c r="G2717" s="42">
        <f t="shared" si="43"/>
        <v>101.81</v>
      </c>
    </row>
    <row r="2718" spans="1:7" s="15" customFormat="1" x14ac:dyDescent="0.25">
      <c r="A2718" s="34">
        <v>98571</v>
      </c>
      <c r="B2718" s="31" t="s">
        <v>3148</v>
      </c>
      <c r="C2718" s="32" t="s">
        <v>16</v>
      </c>
      <c r="D2718" s="42">
        <v>25.56</v>
      </c>
      <c r="E2718" s="42">
        <v>17.97</v>
      </c>
      <c r="F2718" s="42">
        <v>0</v>
      </c>
      <c r="G2718" s="42">
        <f t="shared" si="43"/>
        <v>43.53</v>
      </c>
    </row>
    <row r="2719" spans="1:7" s="15" customFormat="1" x14ac:dyDescent="0.25">
      <c r="A2719" s="34">
        <v>98572</v>
      </c>
      <c r="B2719" s="31" t="s">
        <v>3149</v>
      </c>
      <c r="C2719" s="32" t="s">
        <v>16</v>
      </c>
      <c r="D2719" s="42">
        <v>31.07</v>
      </c>
      <c r="E2719" s="42">
        <v>22.71</v>
      </c>
      <c r="F2719" s="42">
        <v>0</v>
      </c>
      <c r="G2719" s="42">
        <f t="shared" si="43"/>
        <v>53.78</v>
      </c>
    </row>
    <row r="2720" spans="1:7" s="15" customFormat="1" x14ac:dyDescent="0.25">
      <c r="A2720" s="34">
        <v>98573</v>
      </c>
      <c r="B2720" s="31" t="s">
        <v>3150</v>
      </c>
      <c r="C2720" s="32" t="s">
        <v>16</v>
      </c>
      <c r="D2720" s="42">
        <v>44.59</v>
      </c>
      <c r="E2720" s="42">
        <v>23.67</v>
      </c>
      <c r="F2720" s="42">
        <v>0</v>
      </c>
      <c r="G2720" s="42">
        <f t="shared" si="43"/>
        <v>68.260000000000005</v>
      </c>
    </row>
    <row r="2721" spans="1:7" s="15" customFormat="1" ht="25.5" x14ac:dyDescent="0.25">
      <c r="A2721" s="34">
        <v>91831</v>
      </c>
      <c r="B2721" s="31" t="s">
        <v>255</v>
      </c>
      <c r="C2721" s="32" t="s">
        <v>11</v>
      </c>
      <c r="D2721" s="42">
        <v>6.35</v>
      </c>
      <c r="E2721" s="42">
        <v>4.34</v>
      </c>
      <c r="F2721" s="42">
        <v>0</v>
      </c>
      <c r="G2721" s="42">
        <f t="shared" si="43"/>
        <v>10.69</v>
      </c>
    </row>
    <row r="2722" spans="1:7" s="15" customFormat="1" ht="25.5" x14ac:dyDescent="0.25">
      <c r="A2722" s="34">
        <v>91833</v>
      </c>
      <c r="B2722" s="31" t="s">
        <v>3151</v>
      </c>
      <c r="C2722" s="32" t="s">
        <v>11</v>
      </c>
      <c r="D2722" s="42">
        <v>7.19</v>
      </c>
      <c r="E2722" s="42">
        <v>4.33</v>
      </c>
      <c r="F2722" s="42">
        <v>0</v>
      </c>
      <c r="G2722" s="42">
        <f t="shared" si="43"/>
        <v>11.52</v>
      </c>
    </row>
    <row r="2723" spans="1:7" s="15" customFormat="1" ht="25.5" x14ac:dyDescent="0.25">
      <c r="A2723" s="34">
        <v>91834</v>
      </c>
      <c r="B2723" s="31" t="s">
        <v>256</v>
      </c>
      <c r="C2723" s="32" t="s">
        <v>11</v>
      </c>
      <c r="D2723" s="42">
        <v>6.89</v>
      </c>
      <c r="E2723" s="42">
        <v>5.01</v>
      </c>
      <c r="F2723" s="42">
        <v>0</v>
      </c>
      <c r="G2723" s="42">
        <f t="shared" si="43"/>
        <v>11.899999999999999</v>
      </c>
    </row>
    <row r="2724" spans="1:7" s="15" customFormat="1" ht="25.5" x14ac:dyDescent="0.25">
      <c r="A2724" s="34">
        <v>91835</v>
      </c>
      <c r="B2724" s="31" t="s">
        <v>3152</v>
      </c>
      <c r="C2724" s="32" t="s">
        <v>11</v>
      </c>
      <c r="D2724" s="42">
        <v>9.01</v>
      </c>
      <c r="E2724" s="42">
        <v>5</v>
      </c>
      <c r="F2724" s="42">
        <v>0</v>
      </c>
      <c r="G2724" s="42">
        <f t="shared" si="43"/>
        <v>14.01</v>
      </c>
    </row>
    <row r="2725" spans="1:7" s="15" customFormat="1" ht="25.5" x14ac:dyDescent="0.25">
      <c r="A2725" s="34">
        <v>91836</v>
      </c>
      <c r="B2725" s="31" t="s">
        <v>257</v>
      </c>
      <c r="C2725" s="32" t="s">
        <v>11</v>
      </c>
      <c r="D2725" s="42">
        <v>10.08</v>
      </c>
      <c r="E2725" s="42">
        <v>5.88</v>
      </c>
      <c r="F2725" s="42">
        <v>0</v>
      </c>
      <c r="G2725" s="42">
        <f t="shared" si="43"/>
        <v>15.96</v>
      </c>
    </row>
    <row r="2726" spans="1:7" s="15" customFormat="1" ht="25.5" x14ac:dyDescent="0.25">
      <c r="A2726" s="34">
        <v>91837</v>
      </c>
      <c r="B2726" s="31" t="s">
        <v>3153</v>
      </c>
      <c r="C2726" s="32" t="s">
        <v>11</v>
      </c>
      <c r="D2726" s="42">
        <v>15</v>
      </c>
      <c r="E2726" s="42">
        <v>5.87</v>
      </c>
      <c r="F2726" s="42">
        <v>0</v>
      </c>
      <c r="G2726" s="42">
        <f t="shared" si="43"/>
        <v>20.87</v>
      </c>
    </row>
    <row r="2727" spans="1:7" s="15" customFormat="1" ht="25.5" x14ac:dyDescent="0.25">
      <c r="A2727" s="34">
        <v>91839</v>
      </c>
      <c r="B2727" s="31" t="s">
        <v>3154</v>
      </c>
      <c r="C2727" s="32" t="s">
        <v>11</v>
      </c>
      <c r="D2727" s="42">
        <v>6.22</v>
      </c>
      <c r="E2727" s="42">
        <v>5.9</v>
      </c>
      <c r="F2727" s="42">
        <v>0</v>
      </c>
      <c r="G2727" s="42">
        <f t="shared" si="43"/>
        <v>12.120000000000001</v>
      </c>
    </row>
    <row r="2728" spans="1:7" s="15" customFormat="1" ht="25.5" x14ac:dyDescent="0.25">
      <c r="A2728" s="34">
        <v>91840</v>
      </c>
      <c r="B2728" s="31" t="s">
        <v>3155</v>
      </c>
      <c r="C2728" s="32" t="s">
        <v>11</v>
      </c>
      <c r="D2728" s="42">
        <v>8.14</v>
      </c>
      <c r="E2728" s="42">
        <v>6.93</v>
      </c>
      <c r="F2728" s="42">
        <v>0</v>
      </c>
      <c r="G2728" s="42">
        <f t="shared" si="43"/>
        <v>15.07</v>
      </c>
    </row>
    <row r="2729" spans="1:7" s="15" customFormat="1" ht="25.5" x14ac:dyDescent="0.25">
      <c r="A2729" s="34">
        <v>91841</v>
      </c>
      <c r="B2729" s="31" t="s">
        <v>3156</v>
      </c>
      <c r="C2729" s="32" t="s">
        <v>11</v>
      </c>
      <c r="D2729" s="42">
        <v>7.44</v>
      </c>
      <c r="E2729" s="42">
        <v>6.93</v>
      </c>
      <c r="F2729" s="42">
        <v>0</v>
      </c>
      <c r="G2729" s="42">
        <f t="shared" si="43"/>
        <v>14.370000000000001</v>
      </c>
    </row>
    <row r="2730" spans="1:7" s="15" customFormat="1" ht="25.5" x14ac:dyDescent="0.25">
      <c r="A2730" s="34">
        <v>91842</v>
      </c>
      <c r="B2730" s="31" t="s">
        <v>258</v>
      </c>
      <c r="C2730" s="32" t="s">
        <v>11</v>
      </c>
      <c r="D2730" s="42">
        <v>4.87</v>
      </c>
      <c r="E2730" s="42">
        <v>3.18</v>
      </c>
      <c r="F2730" s="42">
        <v>0</v>
      </c>
      <c r="G2730" s="42">
        <f t="shared" si="43"/>
        <v>8.0500000000000007</v>
      </c>
    </row>
    <row r="2731" spans="1:7" s="15" customFormat="1" ht="25.5" x14ac:dyDescent="0.25">
      <c r="A2731" s="34">
        <v>91843</v>
      </c>
      <c r="B2731" s="31" t="s">
        <v>3157</v>
      </c>
      <c r="C2731" s="32" t="s">
        <v>11</v>
      </c>
      <c r="D2731" s="42">
        <v>5.7</v>
      </c>
      <c r="E2731" s="42">
        <v>3.18</v>
      </c>
      <c r="F2731" s="42">
        <v>0</v>
      </c>
      <c r="G2731" s="42">
        <f t="shared" si="43"/>
        <v>8.8800000000000008</v>
      </c>
    </row>
    <row r="2732" spans="1:7" s="15" customFormat="1" ht="25.5" x14ac:dyDescent="0.25">
      <c r="A2732" s="34">
        <v>91844</v>
      </c>
      <c r="B2732" s="31" t="s">
        <v>259</v>
      </c>
      <c r="C2732" s="32" t="s">
        <v>11</v>
      </c>
      <c r="D2732" s="42">
        <v>5.39</v>
      </c>
      <c r="E2732" s="42">
        <v>3.87</v>
      </c>
      <c r="F2732" s="42">
        <v>0</v>
      </c>
      <c r="G2732" s="42">
        <f t="shared" si="43"/>
        <v>9.26</v>
      </c>
    </row>
    <row r="2733" spans="1:7" s="15" customFormat="1" ht="25.5" x14ac:dyDescent="0.25">
      <c r="A2733" s="34">
        <v>91845</v>
      </c>
      <c r="B2733" s="31" t="s">
        <v>3158</v>
      </c>
      <c r="C2733" s="32" t="s">
        <v>11</v>
      </c>
      <c r="D2733" s="42">
        <v>7.5</v>
      </c>
      <c r="E2733" s="42">
        <v>3.87</v>
      </c>
      <c r="F2733" s="42">
        <v>0</v>
      </c>
      <c r="G2733" s="42">
        <f t="shared" si="43"/>
        <v>11.370000000000001</v>
      </c>
    </row>
    <row r="2734" spans="1:7" s="15" customFormat="1" ht="25.5" x14ac:dyDescent="0.25">
      <c r="A2734" s="34">
        <v>91846</v>
      </c>
      <c r="B2734" s="31" t="s">
        <v>260</v>
      </c>
      <c r="C2734" s="32" t="s">
        <v>11</v>
      </c>
      <c r="D2734" s="42">
        <v>8.6</v>
      </c>
      <c r="E2734" s="42">
        <v>4.7300000000000004</v>
      </c>
      <c r="F2734" s="42">
        <v>0</v>
      </c>
      <c r="G2734" s="42">
        <f t="shared" si="43"/>
        <v>13.33</v>
      </c>
    </row>
    <row r="2735" spans="1:7" s="15" customFormat="1" ht="25.5" x14ac:dyDescent="0.25">
      <c r="A2735" s="34">
        <v>91847</v>
      </c>
      <c r="B2735" s="31" t="s">
        <v>3159</v>
      </c>
      <c r="C2735" s="32" t="s">
        <v>11</v>
      </c>
      <c r="D2735" s="42">
        <v>13.51</v>
      </c>
      <c r="E2735" s="42">
        <v>4.7300000000000004</v>
      </c>
      <c r="F2735" s="42">
        <v>0</v>
      </c>
      <c r="G2735" s="42">
        <f t="shared" si="43"/>
        <v>18.240000000000002</v>
      </c>
    </row>
    <row r="2736" spans="1:7" s="15" customFormat="1" ht="25.5" x14ac:dyDescent="0.25">
      <c r="A2736" s="34">
        <v>91849</v>
      </c>
      <c r="B2736" s="31" t="s">
        <v>3160</v>
      </c>
      <c r="C2736" s="32" t="s">
        <v>11</v>
      </c>
      <c r="D2736" s="42">
        <v>4.75</v>
      </c>
      <c r="E2736" s="42">
        <v>4.74</v>
      </c>
      <c r="F2736" s="42">
        <v>0</v>
      </c>
      <c r="G2736" s="42">
        <f t="shared" si="43"/>
        <v>9.49</v>
      </c>
    </row>
    <row r="2737" spans="1:8" s="15" customFormat="1" ht="25.5" x14ac:dyDescent="0.25">
      <c r="A2737" s="34">
        <v>91850</v>
      </c>
      <c r="B2737" s="31" t="s">
        <v>3161</v>
      </c>
      <c r="C2737" s="32" t="s">
        <v>11</v>
      </c>
      <c r="D2737" s="42">
        <v>6.69</v>
      </c>
      <c r="E2737" s="42">
        <v>5.82</v>
      </c>
      <c r="F2737" s="42">
        <v>0</v>
      </c>
      <c r="G2737" s="42">
        <f t="shared" si="43"/>
        <v>12.510000000000002</v>
      </c>
    </row>
    <row r="2738" spans="1:8" s="15" customFormat="1" ht="25.5" x14ac:dyDescent="0.25">
      <c r="A2738" s="34">
        <v>91851</v>
      </c>
      <c r="B2738" s="31" t="s">
        <v>3162</v>
      </c>
      <c r="C2738" s="32" t="s">
        <v>11</v>
      </c>
      <c r="D2738" s="42">
        <v>5.99</v>
      </c>
      <c r="E2738" s="42">
        <v>5.82</v>
      </c>
      <c r="F2738" s="42">
        <v>0</v>
      </c>
      <c r="G2738" s="42">
        <f t="shared" si="43"/>
        <v>11.81</v>
      </c>
    </row>
    <row r="2739" spans="1:8" s="15" customFormat="1" ht="25.5" x14ac:dyDescent="0.25">
      <c r="A2739" s="34">
        <v>91852</v>
      </c>
      <c r="B2739" s="31" t="s">
        <v>261</v>
      </c>
      <c r="C2739" s="32" t="s">
        <v>11</v>
      </c>
      <c r="D2739" s="42">
        <v>5.41</v>
      </c>
      <c r="E2739" s="42">
        <v>5.75</v>
      </c>
      <c r="F2739" s="42">
        <v>0</v>
      </c>
      <c r="G2739" s="42">
        <f t="shared" si="43"/>
        <v>11.16</v>
      </c>
    </row>
    <row r="2740" spans="1:8" s="15" customFormat="1" ht="25.5" x14ac:dyDescent="0.25">
      <c r="A2740" s="34">
        <v>91853</v>
      </c>
      <c r="B2740" s="31" t="s">
        <v>3163</v>
      </c>
      <c r="C2740" s="32" t="s">
        <v>11</v>
      </c>
      <c r="D2740" s="42">
        <v>6.2</v>
      </c>
      <c r="E2740" s="42">
        <v>5.73</v>
      </c>
      <c r="F2740" s="42">
        <v>0</v>
      </c>
      <c r="G2740" s="42">
        <f t="shared" si="43"/>
        <v>11.93</v>
      </c>
    </row>
    <row r="2741" spans="1:8" s="15" customFormat="1" ht="25.5" x14ac:dyDescent="0.25">
      <c r="A2741" s="34">
        <v>91854</v>
      </c>
      <c r="B2741" s="31" t="s">
        <v>262</v>
      </c>
      <c r="C2741" s="32" t="s">
        <v>11</v>
      </c>
      <c r="D2741" s="42">
        <v>5.95</v>
      </c>
      <c r="E2741" s="42">
        <v>6.39</v>
      </c>
      <c r="F2741" s="42">
        <v>0</v>
      </c>
      <c r="G2741" s="42">
        <f t="shared" si="43"/>
        <v>12.34</v>
      </c>
    </row>
    <row r="2742" spans="1:8" s="15" customFormat="1" ht="25.5" x14ac:dyDescent="0.25">
      <c r="A2742" s="34">
        <v>91855</v>
      </c>
      <c r="B2742" s="31" t="s">
        <v>3164</v>
      </c>
      <c r="C2742" s="32" t="s">
        <v>11</v>
      </c>
      <c r="D2742" s="42">
        <v>7.91</v>
      </c>
      <c r="E2742" s="42">
        <v>6.38</v>
      </c>
      <c r="F2742" s="42">
        <v>0</v>
      </c>
      <c r="G2742" s="42">
        <f t="shared" si="43"/>
        <v>14.29</v>
      </c>
    </row>
    <row r="2743" spans="1:8" s="15" customFormat="1" ht="25.5" x14ac:dyDescent="0.25">
      <c r="A2743" s="34">
        <v>91856</v>
      </c>
      <c r="B2743" s="31" t="s">
        <v>263</v>
      </c>
      <c r="C2743" s="32" t="s">
        <v>11</v>
      </c>
      <c r="D2743" s="42">
        <v>8.92</v>
      </c>
      <c r="E2743" s="42">
        <v>7.26</v>
      </c>
      <c r="F2743" s="42">
        <v>0</v>
      </c>
      <c r="G2743" s="42">
        <f t="shared" si="43"/>
        <v>16.18</v>
      </c>
    </row>
    <row r="2744" spans="1:8" s="15" customFormat="1" ht="25.5" x14ac:dyDescent="0.25">
      <c r="A2744" s="34">
        <v>91857</v>
      </c>
      <c r="B2744" s="31" t="s">
        <v>3165</v>
      </c>
      <c r="C2744" s="32" t="s">
        <v>11</v>
      </c>
      <c r="D2744" s="42">
        <v>13.46</v>
      </c>
      <c r="E2744" s="42">
        <v>7.26</v>
      </c>
      <c r="F2744" s="42">
        <v>0</v>
      </c>
      <c r="G2744" s="42">
        <f t="shared" si="43"/>
        <v>20.72</v>
      </c>
    </row>
    <row r="2745" spans="1:8" s="15" customFormat="1" ht="25.5" x14ac:dyDescent="0.25">
      <c r="A2745" s="34">
        <v>91859</v>
      </c>
      <c r="B2745" s="31" t="s">
        <v>3166</v>
      </c>
      <c r="C2745" s="32" t="s">
        <v>11</v>
      </c>
      <c r="D2745" s="42">
        <v>5.35</v>
      </c>
      <c r="E2745" s="42">
        <v>7.28</v>
      </c>
      <c r="F2745" s="42">
        <v>0</v>
      </c>
      <c r="G2745" s="42">
        <f t="shared" si="43"/>
        <v>12.629999999999999</v>
      </c>
      <c r="H2745" s="43" t="s">
        <v>9872</v>
      </c>
    </row>
    <row r="2746" spans="1:8" s="15" customFormat="1" ht="25.5" x14ac:dyDescent="0.25">
      <c r="A2746" s="34">
        <v>91860</v>
      </c>
      <c r="B2746" s="31" t="s">
        <v>3167</v>
      </c>
      <c r="C2746" s="32" t="s">
        <v>11</v>
      </c>
      <c r="D2746" s="42">
        <v>7.19</v>
      </c>
      <c r="E2746" s="42">
        <v>8.34</v>
      </c>
      <c r="F2746" s="42">
        <v>0</v>
      </c>
      <c r="G2746" s="42">
        <f t="shared" si="43"/>
        <v>15.530000000000001</v>
      </c>
      <c r="H2746" s="43" t="s">
        <v>9872</v>
      </c>
    </row>
    <row r="2747" spans="1:8" s="15" customFormat="1" ht="25.5" x14ac:dyDescent="0.25">
      <c r="A2747" s="34">
        <v>91861</v>
      </c>
      <c r="B2747" s="31" t="s">
        <v>3168</v>
      </c>
      <c r="C2747" s="32" t="s">
        <v>11</v>
      </c>
      <c r="D2747" s="42">
        <v>6.54</v>
      </c>
      <c r="E2747" s="42">
        <v>8.34</v>
      </c>
      <c r="F2747" s="42">
        <v>0</v>
      </c>
      <c r="G2747" s="42">
        <f t="shared" si="43"/>
        <v>14.879999999999999</v>
      </c>
      <c r="H2747" s="43" t="s">
        <v>9872</v>
      </c>
    </row>
    <row r="2748" spans="1:8" s="15" customFormat="1" ht="25.5" x14ac:dyDescent="0.25">
      <c r="A2748" s="34">
        <v>91862</v>
      </c>
      <c r="B2748" s="31" t="s">
        <v>297</v>
      </c>
      <c r="C2748" s="32" t="s">
        <v>11</v>
      </c>
      <c r="D2748" s="42">
        <v>8.48</v>
      </c>
      <c r="E2748" s="42">
        <v>4.78</v>
      </c>
      <c r="F2748" s="42">
        <v>0</v>
      </c>
      <c r="G2748" s="42">
        <f t="shared" si="43"/>
        <v>13.260000000000002</v>
      </c>
      <c r="H2748" s="43" t="s">
        <v>9872</v>
      </c>
    </row>
    <row r="2749" spans="1:8" s="15" customFormat="1" ht="25.5" x14ac:dyDescent="0.25">
      <c r="A2749" s="34">
        <v>91863</v>
      </c>
      <c r="B2749" s="31" t="s">
        <v>298</v>
      </c>
      <c r="C2749" s="32" t="s">
        <v>11</v>
      </c>
      <c r="D2749" s="42">
        <v>10.16</v>
      </c>
      <c r="E2749" s="42">
        <v>5.51</v>
      </c>
      <c r="F2749" s="42">
        <v>0</v>
      </c>
      <c r="G2749" s="42">
        <f t="shared" si="43"/>
        <v>15.67</v>
      </c>
      <c r="H2749" s="43" t="s">
        <v>9872</v>
      </c>
    </row>
    <row r="2750" spans="1:8" s="15" customFormat="1" ht="25.5" x14ac:dyDescent="0.25">
      <c r="A2750" s="34">
        <v>91864</v>
      </c>
      <c r="B2750" s="31" t="s">
        <v>299</v>
      </c>
      <c r="C2750" s="32" t="s">
        <v>11</v>
      </c>
      <c r="D2750" s="42">
        <v>14.53</v>
      </c>
      <c r="E2750" s="42">
        <v>6.56</v>
      </c>
      <c r="F2750" s="42">
        <v>0</v>
      </c>
      <c r="G2750" s="42">
        <f t="shared" si="43"/>
        <v>21.09</v>
      </c>
      <c r="H2750" s="43" t="s">
        <v>9872</v>
      </c>
    </row>
    <row r="2751" spans="1:8" ht="25.5" x14ac:dyDescent="0.25">
      <c r="A2751" s="34">
        <v>91865</v>
      </c>
      <c r="B2751" s="31" t="s">
        <v>300</v>
      </c>
      <c r="C2751" s="32" t="s">
        <v>11</v>
      </c>
      <c r="D2751" s="42">
        <v>18.61</v>
      </c>
      <c r="E2751" s="42">
        <v>7.82</v>
      </c>
      <c r="F2751" s="42">
        <v>0</v>
      </c>
      <c r="G2751" s="42">
        <f t="shared" si="43"/>
        <v>26.43</v>
      </c>
      <c r="H2751" s="43" t="s">
        <v>9872</v>
      </c>
    </row>
    <row r="2752" spans="1:8" s="15" customFormat="1" ht="25.5" x14ac:dyDescent="0.25">
      <c r="A2752" s="34">
        <v>91866</v>
      </c>
      <c r="B2752" s="31" t="s">
        <v>301</v>
      </c>
      <c r="C2752" s="32" t="s">
        <v>11</v>
      </c>
      <c r="D2752" s="42">
        <v>7.04</v>
      </c>
      <c r="E2752" s="42">
        <v>3.77</v>
      </c>
      <c r="F2752" s="42">
        <v>0</v>
      </c>
      <c r="G2752" s="42">
        <f t="shared" si="43"/>
        <v>10.81</v>
      </c>
      <c r="H2752" s="43" t="s">
        <v>9872</v>
      </c>
    </row>
    <row r="2753" spans="1:8" ht="25.5" x14ac:dyDescent="0.25">
      <c r="A2753" s="34">
        <v>91867</v>
      </c>
      <c r="B2753" s="31" t="s">
        <v>302</v>
      </c>
      <c r="C2753" s="32" t="s">
        <v>11</v>
      </c>
      <c r="D2753" s="42">
        <v>8.69</v>
      </c>
      <c r="E2753" s="42">
        <v>4.53</v>
      </c>
      <c r="F2753" s="42">
        <v>0</v>
      </c>
      <c r="G2753" s="42">
        <f t="shared" si="43"/>
        <v>13.219999999999999</v>
      </c>
      <c r="H2753" s="43" t="s">
        <v>9872</v>
      </c>
    </row>
    <row r="2754" spans="1:8" ht="25.5" x14ac:dyDescent="0.25">
      <c r="A2754" s="34">
        <v>91868</v>
      </c>
      <c r="B2754" s="31" t="s">
        <v>303</v>
      </c>
      <c r="C2754" s="32" t="s">
        <v>11</v>
      </c>
      <c r="D2754" s="42">
        <v>13.06</v>
      </c>
      <c r="E2754" s="42">
        <v>5.58</v>
      </c>
      <c r="F2754" s="42">
        <v>0</v>
      </c>
      <c r="G2754" s="42">
        <f t="shared" si="43"/>
        <v>18.64</v>
      </c>
      <c r="H2754" s="43" t="s">
        <v>9872</v>
      </c>
    </row>
    <row r="2755" spans="1:8" ht="25.5" x14ac:dyDescent="0.25">
      <c r="A2755" s="34">
        <v>91869</v>
      </c>
      <c r="B2755" s="31" t="s">
        <v>304</v>
      </c>
      <c r="C2755" s="32" t="s">
        <v>11</v>
      </c>
      <c r="D2755" s="42">
        <v>17.18</v>
      </c>
      <c r="E2755" s="42">
        <v>6.81</v>
      </c>
      <c r="F2755" s="42">
        <v>0</v>
      </c>
      <c r="G2755" s="42">
        <f t="shared" si="43"/>
        <v>23.99</v>
      </c>
      <c r="H2755" s="43" t="s">
        <v>9872</v>
      </c>
    </row>
    <row r="2756" spans="1:8" ht="25.5" x14ac:dyDescent="0.25">
      <c r="A2756" s="34">
        <v>91870</v>
      </c>
      <c r="B2756" s="31" t="s">
        <v>305</v>
      </c>
      <c r="C2756" s="32" t="s">
        <v>11</v>
      </c>
      <c r="D2756" s="42">
        <v>8.06</v>
      </c>
      <c r="E2756" s="42">
        <v>6.72</v>
      </c>
      <c r="F2756" s="42">
        <v>0</v>
      </c>
      <c r="G2756" s="42">
        <f t="shared" si="43"/>
        <v>14.780000000000001</v>
      </c>
      <c r="H2756" s="43" t="s">
        <v>9872</v>
      </c>
    </row>
    <row r="2757" spans="1:8" ht="25.5" x14ac:dyDescent="0.25">
      <c r="A2757" s="34">
        <v>91871</v>
      </c>
      <c r="B2757" s="31" t="s">
        <v>306</v>
      </c>
      <c r="C2757" s="32" t="s">
        <v>11</v>
      </c>
      <c r="D2757" s="42">
        <v>9.7200000000000006</v>
      </c>
      <c r="E2757" s="42">
        <v>7.54</v>
      </c>
      <c r="F2757" s="42">
        <v>0</v>
      </c>
      <c r="G2757" s="42">
        <f t="shared" si="43"/>
        <v>17.260000000000002</v>
      </c>
      <c r="H2757" s="43" t="s">
        <v>9872</v>
      </c>
    </row>
    <row r="2758" spans="1:8" ht="25.5" x14ac:dyDescent="0.25">
      <c r="A2758" s="34">
        <v>91872</v>
      </c>
      <c r="B2758" s="31" t="s">
        <v>307</v>
      </c>
      <c r="C2758" s="32" t="s">
        <v>11</v>
      </c>
      <c r="D2758" s="42">
        <v>14.08</v>
      </c>
      <c r="E2758" s="42">
        <v>8.59</v>
      </c>
      <c r="F2758" s="42">
        <v>0</v>
      </c>
      <c r="G2758" s="42">
        <f t="shared" si="43"/>
        <v>22.67</v>
      </c>
    </row>
    <row r="2759" spans="1:8" ht="25.5" x14ac:dyDescent="0.25">
      <c r="A2759" s="34">
        <v>91873</v>
      </c>
      <c r="B2759" s="31" t="s">
        <v>308</v>
      </c>
      <c r="C2759" s="32" t="s">
        <v>11</v>
      </c>
      <c r="D2759" s="42">
        <v>18.18</v>
      </c>
      <c r="E2759" s="42">
        <v>9.7799999999999994</v>
      </c>
      <c r="F2759" s="42">
        <v>0</v>
      </c>
      <c r="G2759" s="42">
        <f t="shared" si="43"/>
        <v>27.96</v>
      </c>
    </row>
    <row r="2760" spans="1:8" ht="25.5" x14ac:dyDescent="0.25">
      <c r="A2760" s="34">
        <v>93008</v>
      </c>
      <c r="B2760" s="31" t="s">
        <v>10777</v>
      </c>
      <c r="C2760" s="32" t="s">
        <v>11</v>
      </c>
      <c r="D2760" s="42">
        <v>19.23</v>
      </c>
      <c r="E2760" s="42">
        <v>4.96</v>
      </c>
      <c r="F2760" s="42">
        <v>0</v>
      </c>
      <c r="G2760" s="42">
        <f t="shared" si="43"/>
        <v>24.19</v>
      </c>
    </row>
    <row r="2761" spans="1:8" ht="25.5" x14ac:dyDescent="0.25">
      <c r="A2761" s="34">
        <v>93009</v>
      </c>
      <c r="B2761" s="31" t="s">
        <v>10778</v>
      </c>
      <c r="C2761" s="32" t="s">
        <v>11</v>
      </c>
      <c r="D2761" s="42">
        <v>30.59</v>
      </c>
      <c r="E2761" s="42">
        <v>5.71</v>
      </c>
      <c r="F2761" s="42">
        <v>0</v>
      </c>
      <c r="G2761" s="42">
        <f t="shared" si="43"/>
        <v>36.299999999999997</v>
      </c>
    </row>
    <row r="2762" spans="1:8" ht="25.5" x14ac:dyDescent="0.25">
      <c r="A2762" s="34">
        <v>93010</v>
      </c>
      <c r="B2762" s="31" t="s">
        <v>10779</v>
      </c>
      <c r="C2762" s="32" t="s">
        <v>11</v>
      </c>
      <c r="D2762" s="42">
        <v>44.1</v>
      </c>
      <c r="E2762" s="42">
        <v>6.81</v>
      </c>
      <c r="F2762" s="42">
        <v>0</v>
      </c>
      <c r="G2762" s="42">
        <f t="shared" si="43"/>
        <v>50.910000000000004</v>
      </c>
    </row>
    <row r="2763" spans="1:8" ht="25.5" x14ac:dyDescent="0.25">
      <c r="A2763" s="34">
        <v>93011</v>
      </c>
      <c r="B2763" s="31" t="s">
        <v>10780</v>
      </c>
      <c r="C2763" s="32" t="s">
        <v>11</v>
      </c>
      <c r="D2763" s="42">
        <v>54.95</v>
      </c>
      <c r="E2763" s="42">
        <v>7.56</v>
      </c>
      <c r="F2763" s="42">
        <v>0</v>
      </c>
      <c r="G2763" s="42">
        <f t="shared" si="43"/>
        <v>62.510000000000005</v>
      </c>
    </row>
    <row r="2764" spans="1:8" ht="25.5" x14ac:dyDescent="0.25">
      <c r="A2764" s="34">
        <v>93012</v>
      </c>
      <c r="B2764" s="31" t="s">
        <v>10781</v>
      </c>
      <c r="C2764" s="32" t="s">
        <v>11</v>
      </c>
      <c r="D2764" s="42">
        <v>85.69</v>
      </c>
      <c r="E2764" s="42">
        <v>9.42</v>
      </c>
      <c r="F2764" s="42">
        <v>0</v>
      </c>
      <c r="G2764" s="42">
        <f t="shared" si="43"/>
        <v>95.11</v>
      </c>
    </row>
    <row r="2765" spans="1:8" ht="25.5" x14ac:dyDescent="0.25">
      <c r="A2765" s="34">
        <v>95726</v>
      </c>
      <c r="B2765" s="31" t="s">
        <v>10782</v>
      </c>
      <c r="C2765" s="32" t="s">
        <v>11</v>
      </c>
      <c r="D2765" s="42">
        <v>6.2</v>
      </c>
      <c r="E2765" s="42">
        <v>4.74</v>
      </c>
      <c r="F2765" s="42">
        <v>0</v>
      </c>
      <c r="G2765" s="42">
        <f t="shared" si="43"/>
        <v>10.940000000000001</v>
      </c>
    </row>
    <row r="2766" spans="1:8" ht="25.5" x14ac:dyDescent="0.25">
      <c r="A2766" s="34">
        <v>95727</v>
      </c>
      <c r="B2766" s="31" t="s">
        <v>10783</v>
      </c>
      <c r="C2766" s="32" t="s">
        <v>11</v>
      </c>
      <c r="D2766" s="42">
        <v>7.96</v>
      </c>
      <c r="E2766" s="42">
        <v>7.32</v>
      </c>
      <c r="F2766" s="42">
        <v>0</v>
      </c>
      <c r="G2766" s="42">
        <f t="shared" si="43"/>
        <v>15.280000000000001</v>
      </c>
    </row>
    <row r="2767" spans="1:8" ht="25.5" x14ac:dyDescent="0.25">
      <c r="A2767" s="34">
        <v>95728</v>
      </c>
      <c r="B2767" s="31" t="s">
        <v>10784</v>
      </c>
      <c r="C2767" s="32" t="s">
        <v>11</v>
      </c>
      <c r="D2767" s="42">
        <v>11.57</v>
      </c>
      <c r="E2767" s="42">
        <v>10.9</v>
      </c>
      <c r="F2767" s="42">
        <v>0</v>
      </c>
      <c r="G2767" s="42">
        <f t="shared" si="43"/>
        <v>22.47</v>
      </c>
    </row>
    <row r="2768" spans="1:8" ht="25.5" x14ac:dyDescent="0.25">
      <c r="A2768" s="34">
        <v>97667</v>
      </c>
      <c r="B2768" s="31" t="s">
        <v>10785</v>
      </c>
      <c r="C2768" s="32" t="s">
        <v>11</v>
      </c>
      <c r="D2768" s="42">
        <v>6.32</v>
      </c>
      <c r="E2768" s="42">
        <v>2.98</v>
      </c>
      <c r="F2768" s="42">
        <v>0</v>
      </c>
      <c r="G2768" s="42">
        <f t="shared" ref="G2768:G2831" si="44">SUM(D2768:F2768)</f>
        <v>9.3000000000000007</v>
      </c>
    </row>
    <row r="2769" spans="1:8" ht="25.5" x14ac:dyDescent="0.25">
      <c r="A2769" s="34">
        <v>97668</v>
      </c>
      <c r="B2769" s="31" t="s">
        <v>10786</v>
      </c>
      <c r="C2769" s="32" t="s">
        <v>11</v>
      </c>
      <c r="D2769" s="42">
        <v>9.07</v>
      </c>
      <c r="E2769" s="42">
        <v>4.18</v>
      </c>
      <c r="F2769" s="42">
        <v>0</v>
      </c>
      <c r="G2769" s="42">
        <f t="shared" si="44"/>
        <v>13.25</v>
      </c>
    </row>
    <row r="2770" spans="1:8" ht="25.5" x14ac:dyDescent="0.25">
      <c r="A2770" s="34">
        <v>97669</v>
      </c>
      <c r="B2770" s="31" t="s">
        <v>10787</v>
      </c>
      <c r="C2770" s="32" t="s">
        <v>11</v>
      </c>
      <c r="D2770" s="42">
        <v>12.98</v>
      </c>
      <c r="E2770" s="42">
        <v>6.69</v>
      </c>
      <c r="F2770" s="42">
        <v>0</v>
      </c>
      <c r="G2770" s="42">
        <f t="shared" si="44"/>
        <v>19.670000000000002</v>
      </c>
    </row>
    <row r="2771" spans="1:8" ht="25.5" x14ac:dyDescent="0.25">
      <c r="A2771" s="34">
        <v>97670</v>
      </c>
      <c r="B2771" s="31" t="s">
        <v>10788</v>
      </c>
      <c r="C2771" s="32" t="s">
        <v>11</v>
      </c>
      <c r="D2771" s="42">
        <v>17.5</v>
      </c>
      <c r="E2771" s="42">
        <v>7.63</v>
      </c>
      <c r="F2771" s="42">
        <v>0</v>
      </c>
      <c r="G2771" s="42">
        <f t="shared" si="44"/>
        <v>25.13</v>
      </c>
    </row>
    <row r="2772" spans="1:8" ht="25.5" x14ac:dyDescent="0.25">
      <c r="A2772" s="34">
        <v>91874</v>
      </c>
      <c r="B2772" s="31" t="s">
        <v>264</v>
      </c>
      <c r="C2772" s="32" t="s">
        <v>8</v>
      </c>
      <c r="D2772" s="42">
        <v>2.38</v>
      </c>
      <c r="E2772" s="42">
        <v>3.69</v>
      </c>
      <c r="F2772" s="42">
        <v>0</v>
      </c>
      <c r="G2772" s="42">
        <f t="shared" si="44"/>
        <v>6.07</v>
      </c>
    </row>
    <row r="2773" spans="1:8" ht="25.5" x14ac:dyDescent="0.25">
      <c r="A2773" s="34">
        <v>91875</v>
      </c>
      <c r="B2773" s="31" t="s">
        <v>265</v>
      </c>
      <c r="C2773" s="32" t="s">
        <v>8</v>
      </c>
      <c r="D2773" s="42">
        <v>3.29</v>
      </c>
      <c r="E2773" s="42">
        <v>4.75</v>
      </c>
      <c r="F2773" s="42">
        <v>0</v>
      </c>
      <c r="G2773" s="42">
        <f t="shared" si="44"/>
        <v>8.0399999999999991</v>
      </c>
    </row>
    <row r="2774" spans="1:8" ht="25.5" x14ac:dyDescent="0.25">
      <c r="A2774" s="34">
        <v>91876</v>
      </c>
      <c r="B2774" s="31" t="s">
        <v>266</v>
      </c>
      <c r="C2774" s="32" t="s">
        <v>8</v>
      </c>
      <c r="D2774" s="42">
        <v>4.3899999999999997</v>
      </c>
      <c r="E2774" s="42">
        <v>6.22</v>
      </c>
      <c r="F2774" s="42">
        <v>0</v>
      </c>
      <c r="G2774" s="42">
        <f t="shared" si="44"/>
        <v>10.61</v>
      </c>
    </row>
    <row r="2775" spans="1:8" ht="25.5" x14ac:dyDescent="0.25">
      <c r="A2775" s="34">
        <v>91877</v>
      </c>
      <c r="B2775" s="31" t="s">
        <v>267</v>
      </c>
      <c r="C2775" s="32" t="s">
        <v>8</v>
      </c>
      <c r="D2775" s="42">
        <v>6.28</v>
      </c>
      <c r="E2775" s="42">
        <v>7.8</v>
      </c>
      <c r="F2775" s="42">
        <v>0</v>
      </c>
      <c r="G2775" s="42">
        <f t="shared" si="44"/>
        <v>14.08</v>
      </c>
    </row>
    <row r="2776" spans="1:8" ht="25.5" x14ac:dyDescent="0.25">
      <c r="A2776" s="34">
        <v>91878</v>
      </c>
      <c r="B2776" s="31" t="s">
        <v>268</v>
      </c>
      <c r="C2776" s="32" t="s">
        <v>8</v>
      </c>
      <c r="D2776" s="42">
        <v>2.81</v>
      </c>
      <c r="E2776" s="42">
        <v>5.01</v>
      </c>
      <c r="F2776" s="42">
        <v>0</v>
      </c>
      <c r="G2776" s="42">
        <f t="shared" si="44"/>
        <v>7.82</v>
      </c>
    </row>
    <row r="2777" spans="1:8" ht="25.5" x14ac:dyDescent="0.25">
      <c r="A2777" s="34">
        <v>91879</v>
      </c>
      <c r="B2777" s="31" t="s">
        <v>269</v>
      </c>
      <c r="C2777" s="32" t="s">
        <v>8</v>
      </c>
      <c r="D2777" s="42">
        <v>3.71</v>
      </c>
      <c r="E2777" s="42">
        <v>6.01</v>
      </c>
      <c r="F2777" s="42">
        <v>0</v>
      </c>
      <c r="G2777" s="42">
        <f t="shared" si="44"/>
        <v>9.7199999999999989</v>
      </c>
      <c r="H2777" s="43" t="s">
        <v>9872</v>
      </c>
    </row>
    <row r="2778" spans="1:8" ht="25.5" x14ac:dyDescent="0.25">
      <c r="A2778" s="34">
        <v>91880</v>
      </c>
      <c r="B2778" s="31" t="s">
        <v>270</v>
      </c>
      <c r="C2778" s="32" t="s">
        <v>8</v>
      </c>
      <c r="D2778" s="42">
        <v>4.88</v>
      </c>
      <c r="E2778" s="42">
        <v>7.46</v>
      </c>
      <c r="F2778" s="42">
        <v>0</v>
      </c>
      <c r="G2778" s="42">
        <f t="shared" si="44"/>
        <v>12.34</v>
      </c>
    </row>
    <row r="2779" spans="1:8" ht="25.5" x14ac:dyDescent="0.25">
      <c r="A2779" s="34">
        <v>91881</v>
      </c>
      <c r="B2779" s="31" t="s">
        <v>271</v>
      </c>
      <c r="C2779" s="32" t="s">
        <v>8</v>
      </c>
      <c r="D2779" s="42">
        <v>6.71</v>
      </c>
      <c r="E2779" s="42">
        <v>9.11</v>
      </c>
      <c r="F2779" s="42">
        <v>0</v>
      </c>
      <c r="G2779" s="42">
        <f t="shared" si="44"/>
        <v>15.82</v>
      </c>
      <c r="H2779" s="43" t="s">
        <v>9872</v>
      </c>
    </row>
    <row r="2780" spans="1:8" ht="25.5" x14ac:dyDescent="0.25">
      <c r="A2780" s="34">
        <v>91882</v>
      </c>
      <c r="B2780" s="31" t="s">
        <v>272</v>
      </c>
      <c r="C2780" s="32" t="s">
        <v>8</v>
      </c>
      <c r="D2780" s="42">
        <v>3.33</v>
      </c>
      <c r="E2780" s="42">
        <v>6.34</v>
      </c>
      <c r="F2780" s="42">
        <v>0</v>
      </c>
      <c r="G2780" s="42">
        <f t="shared" si="44"/>
        <v>9.67</v>
      </c>
    </row>
    <row r="2781" spans="1:8" ht="25.5" x14ac:dyDescent="0.25">
      <c r="A2781" s="34">
        <v>91884</v>
      </c>
      <c r="B2781" s="31" t="s">
        <v>273</v>
      </c>
      <c r="C2781" s="32" t="s">
        <v>8</v>
      </c>
      <c r="D2781" s="42">
        <v>4.1100000000000003</v>
      </c>
      <c r="E2781" s="42">
        <v>7.05</v>
      </c>
      <c r="F2781" s="42">
        <v>0</v>
      </c>
      <c r="G2781" s="42">
        <f t="shared" si="44"/>
        <v>11.16</v>
      </c>
      <c r="H2781" s="43" t="s">
        <v>9872</v>
      </c>
    </row>
    <row r="2782" spans="1:8" ht="25.5" x14ac:dyDescent="0.25">
      <c r="A2782" s="34">
        <v>91885</v>
      </c>
      <c r="B2782" s="31" t="s">
        <v>274</v>
      </c>
      <c r="C2782" s="32" t="s">
        <v>8</v>
      </c>
      <c r="D2782" s="42">
        <v>5.08</v>
      </c>
      <c r="E2782" s="42">
        <v>8.1</v>
      </c>
      <c r="F2782" s="42">
        <v>0</v>
      </c>
      <c r="G2782" s="42">
        <f t="shared" si="44"/>
        <v>13.18</v>
      </c>
    </row>
    <row r="2783" spans="1:8" ht="25.5" x14ac:dyDescent="0.25">
      <c r="A2783" s="34">
        <v>91886</v>
      </c>
      <c r="B2783" s="31" t="s">
        <v>275</v>
      </c>
      <c r="C2783" s="32" t="s">
        <v>8</v>
      </c>
      <c r="D2783" s="42">
        <v>6.75</v>
      </c>
      <c r="E2783" s="42">
        <v>9.25</v>
      </c>
      <c r="F2783" s="42">
        <v>0</v>
      </c>
      <c r="G2783" s="42">
        <f t="shared" si="44"/>
        <v>16</v>
      </c>
      <c r="H2783" s="43" t="s">
        <v>9872</v>
      </c>
    </row>
    <row r="2784" spans="1:8" ht="25.5" x14ac:dyDescent="0.25">
      <c r="A2784" s="34">
        <v>91887</v>
      </c>
      <c r="B2784" s="31" t="s">
        <v>276</v>
      </c>
      <c r="C2784" s="32" t="s">
        <v>8</v>
      </c>
      <c r="D2784" s="42">
        <v>5.65</v>
      </c>
      <c r="E2784" s="42">
        <v>5.55</v>
      </c>
      <c r="F2784" s="42">
        <v>0</v>
      </c>
      <c r="G2784" s="42">
        <f t="shared" si="44"/>
        <v>11.2</v>
      </c>
    </row>
    <row r="2785" spans="1:8" ht="25.5" x14ac:dyDescent="0.25">
      <c r="A2785" s="34">
        <v>91889</v>
      </c>
      <c r="B2785" s="31" t="s">
        <v>277</v>
      </c>
      <c r="C2785" s="32" t="s">
        <v>8</v>
      </c>
      <c r="D2785" s="42">
        <v>5.24</v>
      </c>
      <c r="E2785" s="42">
        <v>5.56</v>
      </c>
      <c r="F2785" s="42">
        <v>0</v>
      </c>
      <c r="G2785" s="42">
        <f t="shared" si="44"/>
        <v>10.8</v>
      </c>
      <c r="H2785" s="43" t="s">
        <v>9872</v>
      </c>
    </row>
    <row r="2786" spans="1:8" ht="25.5" x14ac:dyDescent="0.25">
      <c r="A2786" s="34">
        <v>91890</v>
      </c>
      <c r="B2786" s="31" t="s">
        <v>278</v>
      </c>
      <c r="C2786" s="32" t="s">
        <v>8</v>
      </c>
      <c r="D2786" s="42">
        <v>6.24</v>
      </c>
      <c r="E2786" s="42">
        <v>7.11</v>
      </c>
      <c r="F2786" s="42">
        <v>0</v>
      </c>
      <c r="G2786" s="42">
        <f t="shared" si="44"/>
        <v>13.350000000000001</v>
      </c>
    </row>
    <row r="2787" spans="1:8" ht="25.5" x14ac:dyDescent="0.25">
      <c r="A2787" s="34">
        <v>91892</v>
      </c>
      <c r="B2787" s="31" t="s">
        <v>279</v>
      </c>
      <c r="C2787" s="32" t="s">
        <v>8</v>
      </c>
      <c r="D2787" s="42">
        <v>8.9499999999999993</v>
      </c>
      <c r="E2787" s="42">
        <v>7.09</v>
      </c>
      <c r="F2787" s="42">
        <v>0</v>
      </c>
      <c r="G2787" s="42">
        <f t="shared" si="44"/>
        <v>16.04</v>
      </c>
      <c r="H2787" s="43" t="s">
        <v>9872</v>
      </c>
    </row>
    <row r="2788" spans="1:8" ht="25.5" x14ac:dyDescent="0.25">
      <c r="A2788" s="34">
        <v>91893</v>
      </c>
      <c r="B2788" s="31" t="s">
        <v>280</v>
      </c>
      <c r="C2788" s="32" t="s">
        <v>8</v>
      </c>
      <c r="D2788" s="42">
        <v>8.93</v>
      </c>
      <c r="E2788" s="42">
        <v>9.2899999999999991</v>
      </c>
      <c r="F2788" s="42">
        <v>0</v>
      </c>
      <c r="G2788" s="42">
        <f t="shared" si="44"/>
        <v>18.22</v>
      </c>
    </row>
    <row r="2789" spans="1:8" ht="25.5" x14ac:dyDescent="0.25">
      <c r="A2789" s="34">
        <v>91895</v>
      </c>
      <c r="B2789" s="31" t="s">
        <v>3169</v>
      </c>
      <c r="C2789" s="32" t="s">
        <v>8</v>
      </c>
      <c r="D2789" s="42">
        <v>11.69</v>
      </c>
      <c r="E2789" s="42">
        <v>9.27</v>
      </c>
      <c r="F2789" s="42">
        <v>0</v>
      </c>
      <c r="G2789" s="42">
        <f t="shared" si="44"/>
        <v>20.96</v>
      </c>
      <c r="H2789" s="43" t="s">
        <v>9872</v>
      </c>
    </row>
    <row r="2790" spans="1:8" ht="25.5" x14ac:dyDescent="0.25">
      <c r="A2790" s="34">
        <v>91896</v>
      </c>
      <c r="B2790" s="31" t="s">
        <v>281</v>
      </c>
      <c r="C2790" s="32" t="s">
        <v>8</v>
      </c>
      <c r="D2790" s="42">
        <v>10.55</v>
      </c>
      <c r="E2790" s="42">
        <v>11.71</v>
      </c>
      <c r="F2790" s="42">
        <v>0</v>
      </c>
      <c r="G2790" s="42">
        <f t="shared" si="44"/>
        <v>22.26</v>
      </c>
    </row>
    <row r="2791" spans="1:8" ht="25.5" x14ac:dyDescent="0.25">
      <c r="A2791" s="34">
        <v>91898</v>
      </c>
      <c r="B2791" s="31" t="s">
        <v>282</v>
      </c>
      <c r="C2791" s="32" t="s">
        <v>8</v>
      </c>
      <c r="D2791" s="42">
        <v>13.49</v>
      </c>
      <c r="E2791" s="42">
        <v>11.69</v>
      </c>
      <c r="F2791" s="42">
        <v>0</v>
      </c>
      <c r="G2791" s="42">
        <f t="shared" si="44"/>
        <v>25.18</v>
      </c>
      <c r="H2791" s="43" t="s">
        <v>9872</v>
      </c>
    </row>
    <row r="2792" spans="1:8" ht="25.5" x14ac:dyDescent="0.25">
      <c r="A2792" s="34">
        <v>91899</v>
      </c>
      <c r="B2792" s="31" t="s">
        <v>283</v>
      </c>
      <c r="C2792" s="32" t="s">
        <v>8</v>
      </c>
      <c r="D2792" s="42">
        <v>6.32</v>
      </c>
      <c r="E2792" s="42">
        <v>7.4</v>
      </c>
      <c r="F2792" s="42">
        <v>0</v>
      </c>
      <c r="G2792" s="42">
        <f t="shared" si="44"/>
        <v>13.72</v>
      </c>
    </row>
    <row r="2793" spans="1:8" ht="25.5" x14ac:dyDescent="0.25">
      <c r="A2793" s="34">
        <v>91901</v>
      </c>
      <c r="B2793" s="31" t="s">
        <v>284</v>
      </c>
      <c r="C2793" s="32" t="s">
        <v>8</v>
      </c>
      <c r="D2793" s="42">
        <v>5.92</v>
      </c>
      <c r="E2793" s="42">
        <v>7.4</v>
      </c>
      <c r="F2793" s="42">
        <v>0</v>
      </c>
      <c r="G2793" s="42">
        <f t="shared" si="44"/>
        <v>13.32</v>
      </c>
      <c r="H2793" s="43" t="s">
        <v>9872</v>
      </c>
    </row>
    <row r="2794" spans="1:8" ht="25.5" x14ac:dyDescent="0.25">
      <c r="A2794" s="34">
        <v>91902</v>
      </c>
      <c r="B2794" s="31" t="s">
        <v>285</v>
      </c>
      <c r="C2794" s="32" t="s">
        <v>8</v>
      </c>
      <c r="D2794" s="42">
        <v>6.92</v>
      </c>
      <c r="E2794" s="42">
        <v>8.9499999999999993</v>
      </c>
      <c r="F2794" s="42">
        <v>0</v>
      </c>
      <c r="G2794" s="42">
        <f t="shared" si="44"/>
        <v>15.87</v>
      </c>
    </row>
    <row r="2795" spans="1:8" ht="25.5" x14ac:dyDescent="0.25">
      <c r="A2795" s="34">
        <v>91904</v>
      </c>
      <c r="B2795" s="31" t="s">
        <v>286</v>
      </c>
      <c r="C2795" s="32" t="s">
        <v>8</v>
      </c>
      <c r="D2795" s="42">
        <v>9.6199999999999992</v>
      </c>
      <c r="E2795" s="42">
        <v>8.94</v>
      </c>
      <c r="F2795" s="42">
        <v>0</v>
      </c>
      <c r="G2795" s="42">
        <f t="shared" si="44"/>
        <v>18.559999999999999</v>
      </c>
      <c r="H2795" s="43" t="s">
        <v>9872</v>
      </c>
    </row>
    <row r="2796" spans="1:8" ht="25.5" x14ac:dyDescent="0.25">
      <c r="A2796" s="34">
        <v>91905</v>
      </c>
      <c r="B2796" s="31" t="s">
        <v>287</v>
      </c>
      <c r="C2796" s="32" t="s">
        <v>8</v>
      </c>
      <c r="D2796" s="42">
        <v>9.6</v>
      </c>
      <c r="E2796" s="42">
        <v>11.15</v>
      </c>
      <c r="F2796" s="42">
        <v>0</v>
      </c>
      <c r="G2796" s="42">
        <f t="shared" si="44"/>
        <v>20.75</v>
      </c>
    </row>
    <row r="2797" spans="1:8" ht="25.5" x14ac:dyDescent="0.25">
      <c r="A2797" s="34">
        <v>91907</v>
      </c>
      <c r="B2797" s="31" t="s">
        <v>3170</v>
      </c>
      <c r="C2797" s="32" t="s">
        <v>8</v>
      </c>
      <c r="D2797" s="42">
        <v>12.36</v>
      </c>
      <c r="E2797" s="42">
        <v>11.13</v>
      </c>
      <c r="F2797" s="42">
        <v>0</v>
      </c>
      <c r="G2797" s="42">
        <f t="shared" si="44"/>
        <v>23.490000000000002</v>
      </c>
    </row>
    <row r="2798" spans="1:8" ht="25.5" x14ac:dyDescent="0.25">
      <c r="A2798" s="34">
        <v>91908</v>
      </c>
      <c r="B2798" s="31" t="s">
        <v>288</v>
      </c>
      <c r="C2798" s="32" t="s">
        <v>8</v>
      </c>
      <c r="D2798" s="42">
        <v>11.22</v>
      </c>
      <c r="E2798" s="42">
        <v>13.62</v>
      </c>
      <c r="F2798" s="42">
        <v>0</v>
      </c>
      <c r="G2798" s="42">
        <f t="shared" si="44"/>
        <v>24.84</v>
      </c>
    </row>
    <row r="2799" spans="1:8" ht="25.5" x14ac:dyDescent="0.25">
      <c r="A2799" s="34">
        <v>91910</v>
      </c>
      <c r="B2799" s="31" t="s">
        <v>289</v>
      </c>
      <c r="C2799" s="32" t="s">
        <v>8</v>
      </c>
      <c r="D2799" s="42">
        <v>14.15</v>
      </c>
      <c r="E2799" s="42">
        <v>13.61</v>
      </c>
      <c r="F2799" s="42">
        <v>0</v>
      </c>
      <c r="G2799" s="42">
        <f t="shared" si="44"/>
        <v>27.759999999999998</v>
      </c>
    </row>
    <row r="2800" spans="1:8" ht="25.5" x14ac:dyDescent="0.25">
      <c r="A2800" s="34">
        <v>91911</v>
      </c>
      <c r="B2800" s="31" t="s">
        <v>290</v>
      </c>
      <c r="C2800" s="32" t="s">
        <v>8</v>
      </c>
      <c r="D2800" s="42">
        <v>7.05</v>
      </c>
      <c r="E2800" s="42">
        <v>9.5500000000000007</v>
      </c>
      <c r="F2800" s="42">
        <v>0</v>
      </c>
      <c r="G2800" s="42">
        <f t="shared" si="44"/>
        <v>16.600000000000001</v>
      </c>
    </row>
    <row r="2801" spans="1:7" ht="25.5" x14ac:dyDescent="0.25">
      <c r="A2801" s="34">
        <v>91913</v>
      </c>
      <c r="B2801" s="31" t="s">
        <v>291</v>
      </c>
      <c r="C2801" s="32" t="s">
        <v>8</v>
      </c>
      <c r="D2801" s="42">
        <v>6.65</v>
      </c>
      <c r="E2801" s="42">
        <v>9.5500000000000007</v>
      </c>
      <c r="F2801" s="42">
        <v>0</v>
      </c>
      <c r="G2801" s="42">
        <f t="shared" si="44"/>
        <v>16.200000000000003</v>
      </c>
    </row>
    <row r="2802" spans="1:7" ht="25.5" x14ac:dyDescent="0.25">
      <c r="A2802" s="34">
        <v>91914</v>
      </c>
      <c r="B2802" s="31" t="s">
        <v>292</v>
      </c>
      <c r="C2802" s="32" t="s">
        <v>8</v>
      </c>
      <c r="D2802" s="42">
        <v>7.48</v>
      </c>
      <c r="E2802" s="42">
        <v>10.61</v>
      </c>
      <c r="F2802" s="42">
        <v>0</v>
      </c>
      <c r="G2802" s="42">
        <f t="shared" si="44"/>
        <v>18.09</v>
      </c>
    </row>
    <row r="2803" spans="1:7" ht="25.5" x14ac:dyDescent="0.25">
      <c r="A2803" s="34">
        <v>91916</v>
      </c>
      <c r="B2803" s="31" t="s">
        <v>293</v>
      </c>
      <c r="C2803" s="32" t="s">
        <v>8</v>
      </c>
      <c r="D2803" s="42">
        <v>10.17</v>
      </c>
      <c r="E2803" s="42">
        <v>10.61</v>
      </c>
      <c r="F2803" s="42">
        <v>0</v>
      </c>
      <c r="G2803" s="42">
        <f t="shared" si="44"/>
        <v>20.78</v>
      </c>
    </row>
    <row r="2804" spans="1:7" ht="25.5" x14ac:dyDescent="0.25">
      <c r="A2804" s="34">
        <v>91917</v>
      </c>
      <c r="B2804" s="31" t="s">
        <v>294</v>
      </c>
      <c r="C2804" s="32" t="s">
        <v>8</v>
      </c>
      <c r="D2804" s="42">
        <v>9.9499999999999993</v>
      </c>
      <c r="E2804" s="42">
        <v>12.11</v>
      </c>
      <c r="F2804" s="42">
        <v>0</v>
      </c>
      <c r="G2804" s="42">
        <f t="shared" si="44"/>
        <v>22.06</v>
      </c>
    </row>
    <row r="2805" spans="1:7" ht="25.5" x14ac:dyDescent="0.25">
      <c r="A2805" s="34">
        <v>91919</v>
      </c>
      <c r="B2805" s="31" t="s">
        <v>3171</v>
      </c>
      <c r="C2805" s="32" t="s">
        <v>8</v>
      </c>
      <c r="D2805" s="42">
        <v>12.71</v>
      </c>
      <c r="E2805" s="42">
        <v>12.09</v>
      </c>
      <c r="F2805" s="42">
        <v>0</v>
      </c>
      <c r="G2805" s="42">
        <f t="shared" si="44"/>
        <v>24.8</v>
      </c>
    </row>
    <row r="2806" spans="1:7" ht="25.5" x14ac:dyDescent="0.25">
      <c r="A2806" s="34">
        <v>91920</v>
      </c>
      <c r="B2806" s="31" t="s">
        <v>295</v>
      </c>
      <c r="C2806" s="32" t="s">
        <v>8</v>
      </c>
      <c r="D2806" s="42">
        <v>11.3</v>
      </c>
      <c r="E2806" s="42">
        <v>13.85</v>
      </c>
      <c r="F2806" s="42">
        <v>0</v>
      </c>
      <c r="G2806" s="42">
        <f t="shared" si="44"/>
        <v>25.15</v>
      </c>
    </row>
    <row r="2807" spans="1:7" ht="25.5" x14ac:dyDescent="0.25">
      <c r="A2807" s="34">
        <v>91922</v>
      </c>
      <c r="B2807" s="31" t="s">
        <v>296</v>
      </c>
      <c r="C2807" s="32" t="s">
        <v>8</v>
      </c>
      <c r="D2807" s="42">
        <v>14.24</v>
      </c>
      <c r="E2807" s="42">
        <v>13.83</v>
      </c>
      <c r="F2807" s="42">
        <v>0</v>
      </c>
      <c r="G2807" s="42">
        <f t="shared" si="44"/>
        <v>28.07</v>
      </c>
    </row>
    <row r="2808" spans="1:7" ht="25.5" x14ac:dyDescent="0.25">
      <c r="A2808" s="34">
        <v>93013</v>
      </c>
      <c r="B2808" s="31" t="s">
        <v>10789</v>
      </c>
      <c r="C2808" s="32" t="s">
        <v>8</v>
      </c>
      <c r="D2808" s="42">
        <v>8.36</v>
      </c>
      <c r="E2808" s="42">
        <v>9.9499999999999993</v>
      </c>
      <c r="F2808" s="42">
        <v>0</v>
      </c>
      <c r="G2808" s="42">
        <f t="shared" si="44"/>
        <v>18.309999999999999</v>
      </c>
    </row>
    <row r="2809" spans="1:7" ht="25.5" x14ac:dyDescent="0.25">
      <c r="A2809" s="34">
        <v>93014</v>
      </c>
      <c r="B2809" s="31" t="s">
        <v>10790</v>
      </c>
      <c r="C2809" s="32" t="s">
        <v>8</v>
      </c>
      <c r="D2809" s="42">
        <v>11.05</v>
      </c>
      <c r="E2809" s="42">
        <v>11.44</v>
      </c>
      <c r="F2809" s="42">
        <v>0</v>
      </c>
      <c r="G2809" s="42">
        <f t="shared" si="44"/>
        <v>22.490000000000002</v>
      </c>
    </row>
    <row r="2810" spans="1:7" ht="25.5" x14ac:dyDescent="0.25">
      <c r="A2810" s="34">
        <v>93015</v>
      </c>
      <c r="B2810" s="31" t="s">
        <v>10791</v>
      </c>
      <c r="C2810" s="32" t="s">
        <v>8</v>
      </c>
      <c r="D2810" s="42">
        <v>20.48</v>
      </c>
      <c r="E2810" s="42">
        <v>13.65</v>
      </c>
      <c r="F2810" s="42">
        <v>0</v>
      </c>
      <c r="G2810" s="42">
        <f t="shared" si="44"/>
        <v>34.130000000000003</v>
      </c>
    </row>
    <row r="2811" spans="1:7" ht="25.5" x14ac:dyDescent="0.25">
      <c r="A2811" s="34">
        <v>93016</v>
      </c>
      <c r="B2811" s="31" t="s">
        <v>10792</v>
      </c>
      <c r="C2811" s="32" t="s">
        <v>8</v>
      </c>
      <c r="D2811" s="42">
        <v>26.35</v>
      </c>
      <c r="E2811" s="42">
        <v>15.15</v>
      </c>
      <c r="F2811" s="42">
        <v>0</v>
      </c>
      <c r="G2811" s="42">
        <f t="shared" si="44"/>
        <v>41.5</v>
      </c>
    </row>
    <row r="2812" spans="1:7" ht="25.5" x14ac:dyDescent="0.25">
      <c r="A2812" s="34">
        <v>93017</v>
      </c>
      <c r="B2812" s="31" t="s">
        <v>10793</v>
      </c>
      <c r="C2812" s="32" t="s">
        <v>8</v>
      </c>
      <c r="D2812" s="42">
        <v>43.56</v>
      </c>
      <c r="E2812" s="42">
        <v>18.87</v>
      </c>
      <c r="F2812" s="42">
        <v>0</v>
      </c>
      <c r="G2812" s="42">
        <f t="shared" si="44"/>
        <v>62.430000000000007</v>
      </c>
    </row>
    <row r="2813" spans="1:7" ht="25.5" x14ac:dyDescent="0.25">
      <c r="A2813" s="34">
        <v>93018</v>
      </c>
      <c r="B2813" s="31" t="s">
        <v>10794</v>
      </c>
      <c r="C2813" s="32" t="s">
        <v>8</v>
      </c>
      <c r="D2813" s="42">
        <v>13.03</v>
      </c>
      <c r="E2813" s="42">
        <v>14.93</v>
      </c>
      <c r="F2813" s="42">
        <v>0</v>
      </c>
      <c r="G2813" s="42">
        <f t="shared" si="44"/>
        <v>27.96</v>
      </c>
    </row>
    <row r="2814" spans="1:7" ht="25.5" x14ac:dyDescent="0.25">
      <c r="A2814" s="34">
        <v>93020</v>
      </c>
      <c r="B2814" s="31" t="s">
        <v>10795</v>
      </c>
      <c r="C2814" s="32" t="s">
        <v>8</v>
      </c>
      <c r="D2814" s="42">
        <v>18.71</v>
      </c>
      <c r="E2814" s="42">
        <v>17.13</v>
      </c>
      <c r="F2814" s="42">
        <v>0</v>
      </c>
      <c r="G2814" s="42">
        <f t="shared" si="44"/>
        <v>35.840000000000003</v>
      </c>
    </row>
    <row r="2815" spans="1:7" ht="25.5" x14ac:dyDescent="0.25">
      <c r="A2815" s="34">
        <v>93022</v>
      </c>
      <c r="B2815" s="31" t="s">
        <v>10796</v>
      </c>
      <c r="C2815" s="32" t="s">
        <v>8</v>
      </c>
      <c r="D2815" s="42">
        <v>39.520000000000003</v>
      </c>
      <c r="E2815" s="42">
        <v>20.48</v>
      </c>
      <c r="F2815" s="42">
        <v>0</v>
      </c>
      <c r="G2815" s="42">
        <f t="shared" si="44"/>
        <v>60</v>
      </c>
    </row>
    <row r="2816" spans="1:7" ht="25.5" x14ac:dyDescent="0.25">
      <c r="A2816" s="34">
        <v>93024</v>
      </c>
      <c r="B2816" s="31" t="s">
        <v>10797</v>
      </c>
      <c r="C2816" s="32" t="s">
        <v>8</v>
      </c>
      <c r="D2816" s="42">
        <v>40.36</v>
      </c>
      <c r="E2816" s="42">
        <v>22.72</v>
      </c>
      <c r="F2816" s="42">
        <v>0</v>
      </c>
      <c r="G2816" s="42">
        <f t="shared" si="44"/>
        <v>63.08</v>
      </c>
    </row>
    <row r="2817" spans="1:7" ht="25.5" x14ac:dyDescent="0.25">
      <c r="A2817" s="34">
        <v>93026</v>
      </c>
      <c r="B2817" s="31" t="s">
        <v>10798</v>
      </c>
      <c r="C2817" s="32" t="s">
        <v>8</v>
      </c>
      <c r="D2817" s="42">
        <v>74.92</v>
      </c>
      <c r="E2817" s="42">
        <v>28.31</v>
      </c>
      <c r="F2817" s="42">
        <v>0</v>
      </c>
      <c r="G2817" s="42">
        <f t="shared" si="44"/>
        <v>103.23</v>
      </c>
    </row>
    <row r="2818" spans="1:7" ht="25.5" x14ac:dyDescent="0.25">
      <c r="A2818" s="34">
        <v>97559</v>
      </c>
      <c r="B2818" s="31" t="s">
        <v>3172</v>
      </c>
      <c r="C2818" s="32" t="s">
        <v>8</v>
      </c>
      <c r="D2818" s="42">
        <v>5.94</v>
      </c>
      <c r="E2818" s="42">
        <v>7.11</v>
      </c>
      <c r="F2818" s="42">
        <v>0</v>
      </c>
      <c r="G2818" s="42">
        <f t="shared" si="44"/>
        <v>13.05</v>
      </c>
    </row>
    <row r="2819" spans="1:7" ht="25.5" x14ac:dyDescent="0.25">
      <c r="A2819" s="34">
        <v>97562</v>
      </c>
      <c r="B2819" s="31" t="s">
        <v>3173</v>
      </c>
      <c r="C2819" s="32" t="s">
        <v>8</v>
      </c>
      <c r="D2819" s="42">
        <v>6.62</v>
      </c>
      <c r="E2819" s="42">
        <v>8.9499999999999993</v>
      </c>
      <c r="F2819" s="42">
        <v>0</v>
      </c>
      <c r="G2819" s="42">
        <f t="shared" si="44"/>
        <v>15.57</v>
      </c>
    </row>
    <row r="2820" spans="1:7" ht="25.5" x14ac:dyDescent="0.25">
      <c r="A2820" s="34">
        <v>97564</v>
      </c>
      <c r="B2820" s="31" t="s">
        <v>3174</v>
      </c>
      <c r="C2820" s="32" t="s">
        <v>8</v>
      </c>
      <c r="D2820" s="42">
        <v>7.18</v>
      </c>
      <c r="E2820" s="42">
        <v>10.61</v>
      </c>
      <c r="F2820" s="42">
        <v>0</v>
      </c>
      <c r="G2820" s="42">
        <f t="shared" si="44"/>
        <v>17.79</v>
      </c>
    </row>
    <row r="2821" spans="1:7" ht="25.5" x14ac:dyDescent="0.25">
      <c r="A2821" s="34">
        <v>104395</v>
      </c>
      <c r="B2821" s="31" t="s">
        <v>10799</v>
      </c>
      <c r="C2821" s="32" t="s">
        <v>8</v>
      </c>
      <c r="D2821" s="42">
        <v>17.079999999999998</v>
      </c>
      <c r="E2821" s="42">
        <v>9.51</v>
      </c>
      <c r="F2821" s="42">
        <v>0</v>
      </c>
      <c r="G2821" s="42">
        <f t="shared" si="44"/>
        <v>26.589999999999996</v>
      </c>
    </row>
    <row r="2822" spans="1:7" ht="25.5" x14ac:dyDescent="0.25">
      <c r="A2822" s="34">
        <v>91924</v>
      </c>
      <c r="B2822" s="31" t="s">
        <v>309</v>
      </c>
      <c r="C2822" s="32" t="s">
        <v>11</v>
      </c>
      <c r="D2822" s="42">
        <v>2.06</v>
      </c>
      <c r="E2822" s="42">
        <v>1.05</v>
      </c>
      <c r="F2822" s="42">
        <v>0</v>
      </c>
      <c r="G2822" s="42">
        <f t="shared" si="44"/>
        <v>3.1100000000000003</v>
      </c>
    </row>
    <row r="2823" spans="1:7" ht="25.5" x14ac:dyDescent="0.25">
      <c r="A2823" s="34">
        <v>91925</v>
      </c>
      <c r="B2823" s="31" t="s">
        <v>317</v>
      </c>
      <c r="C2823" s="32" t="s">
        <v>11</v>
      </c>
      <c r="D2823" s="42">
        <v>2.63</v>
      </c>
      <c r="E2823" s="42">
        <v>1.05</v>
      </c>
      <c r="F2823" s="42">
        <v>0</v>
      </c>
      <c r="G2823" s="42">
        <f t="shared" si="44"/>
        <v>3.6799999999999997</v>
      </c>
    </row>
    <row r="2824" spans="1:7" ht="25.5" x14ac:dyDescent="0.25">
      <c r="A2824" s="34">
        <v>91926</v>
      </c>
      <c r="B2824" s="31" t="s">
        <v>310</v>
      </c>
      <c r="C2824" s="32" t="s">
        <v>11</v>
      </c>
      <c r="D2824" s="42">
        <v>3.1</v>
      </c>
      <c r="E2824" s="42">
        <v>1.32</v>
      </c>
      <c r="F2824" s="42">
        <v>0</v>
      </c>
      <c r="G2824" s="42">
        <f t="shared" si="44"/>
        <v>4.42</v>
      </c>
    </row>
    <row r="2825" spans="1:7" ht="25.5" x14ac:dyDescent="0.25">
      <c r="A2825" s="34">
        <v>91927</v>
      </c>
      <c r="B2825" s="31" t="s">
        <v>318</v>
      </c>
      <c r="C2825" s="32" t="s">
        <v>11</v>
      </c>
      <c r="D2825" s="42">
        <v>3.59</v>
      </c>
      <c r="E2825" s="42">
        <v>1.32</v>
      </c>
      <c r="F2825" s="42">
        <v>0</v>
      </c>
      <c r="G2825" s="42">
        <f t="shared" si="44"/>
        <v>4.91</v>
      </c>
    </row>
    <row r="2826" spans="1:7" ht="25.5" x14ac:dyDescent="0.25">
      <c r="A2826" s="34">
        <v>91928</v>
      </c>
      <c r="B2826" s="31" t="s">
        <v>311</v>
      </c>
      <c r="C2826" s="32" t="s">
        <v>11</v>
      </c>
      <c r="D2826" s="42">
        <v>4.97</v>
      </c>
      <c r="E2826" s="42">
        <v>1.75</v>
      </c>
      <c r="F2826" s="42">
        <v>0</v>
      </c>
      <c r="G2826" s="42">
        <f t="shared" si="44"/>
        <v>6.72</v>
      </c>
    </row>
    <row r="2827" spans="1:7" ht="25.5" x14ac:dyDescent="0.25">
      <c r="A2827" s="34">
        <v>91929</v>
      </c>
      <c r="B2827" s="31" t="s">
        <v>319</v>
      </c>
      <c r="C2827" s="32" t="s">
        <v>11</v>
      </c>
      <c r="D2827" s="42">
        <v>5.39</v>
      </c>
      <c r="E2827" s="42">
        <v>1.75</v>
      </c>
      <c r="F2827" s="42">
        <v>0</v>
      </c>
      <c r="G2827" s="42">
        <f t="shared" si="44"/>
        <v>7.14</v>
      </c>
    </row>
    <row r="2828" spans="1:7" ht="25.5" x14ac:dyDescent="0.25">
      <c r="A2828" s="34">
        <v>91930</v>
      </c>
      <c r="B2828" s="31" t="s">
        <v>312</v>
      </c>
      <c r="C2828" s="32" t="s">
        <v>11</v>
      </c>
      <c r="D2828" s="42">
        <v>7.01</v>
      </c>
      <c r="E2828" s="42">
        <v>2.2999999999999998</v>
      </c>
      <c r="F2828" s="42">
        <v>0</v>
      </c>
      <c r="G2828" s="42">
        <f t="shared" si="44"/>
        <v>9.3099999999999987</v>
      </c>
    </row>
    <row r="2829" spans="1:7" ht="25.5" x14ac:dyDescent="0.25">
      <c r="A2829" s="34">
        <v>91931</v>
      </c>
      <c r="B2829" s="31" t="s">
        <v>320</v>
      </c>
      <c r="C2829" s="32" t="s">
        <v>11</v>
      </c>
      <c r="D2829" s="42">
        <v>7.7</v>
      </c>
      <c r="E2829" s="42">
        <v>2.2999999999999998</v>
      </c>
      <c r="F2829" s="42">
        <v>0</v>
      </c>
      <c r="G2829" s="42">
        <f t="shared" si="44"/>
        <v>10</v>
      </c>
    </row>
    <row r="2830" spans="1:7" ht="25.5" x14ac:dyDescent="0.25">
      <c r="A2830" s="34">
        <v>91932</v>
      </c>
      <c r="B2830" s="31" t="s">
        <v>313</v>
      </c>
      <c r="C2830" s="32" t="s">
        <v>11</v>
      </c>
      <c r="D2830" s="42">
        <v>13.02</v>
      </c>
      <c r="E2830" s="42">
        <v>3.4</v>
      </c>
      <c r="F2830" s="42">
        <v>0</v>
      </c>
      <c r="G2830" s="42">
        <f t="shared" si="44"/>
        <v>16.419999999999998</v>
      </c>
    </row>
    <row r="2831" spans="1:7" ht="25.5" x14ac:dyDescent="0.25">
      <c r="A2831" s="34">
        <v>91933</v>
      </c>
      <c r="B2831" s="31" t="s">
        <v>321</v>
      </c>
      <c r="C2831" s="32" t="s">
        <v>11</v>
      </c>
      <c r="D2831" s="42">
        <v>12.48</v>
      </c>
      <c r="E2831" s="42">
        <v>3.4</v>
      </c>
      <c r="F2831" s="42">
        <v>0</v>
      </c>
      <c r="G2831" s="42">
        <f t="shared" si="44"/>
        <v>15.88</v>
      </c>
    </row>
    <row r="2832" spans="1:7" ht="25.5" x14ac:dyDescent="0.25">
      <c r="A2832" s="34">
        <v>91934</v>
      </c>
      <c r="B2832" s="31" t="s">
        <v>314</v>
      </c>
      <c r="C2832" s="32" t="s">
        <v>11</v>
      </c>
      <c r="D2832" s="42">
        <v>18.670000000000002</v>
      </c>
      <c r="E2832" s="42">
        <v>5.08</v>
      </c>
      <c r="F2832" s="42">
        <v>0</v>
      </c>
      <c r="G2832" s="42">
        <f t="shared" ref="G2832:G2895" si="45">SUM(D2832:F2832)</f>
        <v>23.75</v>
      </c>
    </row>
    <row r="2833" spans="1:7" s="15" customFormat="1" ht="25.5" x14ac:dyDescent="0.25">
      <c r="A2833" s="34">
        <v>91935</v>
      </c>
      <c r="B2833" s="31" t="s">
        <v>322</v>
      </c>
      <c r="C2833" s="32" t="s">
        <v>11</v>
      </c>
      <c r="D2833" s="42">
        <v>19.72</v>
      </c>
      <c r="E2833" s="42">
        <v>5.08</v>
      </c>
      <c r="F2833" s="42">
        <v>0</v>
      </c>
      <c r="G2833" s="42">
        <f t="shared" si="45"/>
        <v>24.799999999999997</v>
      </c>
    </row>
    <row r="2834" spans="1:7" s="15" customFormat="1" ht="25.5" x14ac:dyDescent="0.25">
      <c r="A2834" s="34">
        <v>92979</v>
      </c>
      <c r="B2834" s="31" t="s">
        <v>315</v>
      </c>
      <c r="C2834" s="32" t="s">
        <v>11</v>
      </c>
      <c r="D2834" s="42">
        <v>10.36</v>
      </c>
      <c r="E2834" s="42">
        <v>0.37</v>
      </c>
      <c r="F2834" s="42">
        <v>0</v>
      </c>
      <c r="G2834" s="42">
        <f t="shared" si="45"/>
        <v>10.729999999999999</v>
      </c>
    </row>
    <row r="2835" spans="1:7" s="15" customFormat="1" ht="25.5" x14ac:dyDescent="0.25">
      <c r="A2835" s="34">
        <v>92980</v>
      </c>
      <c r="B2835" s="31" t="s">
        <v>323</v>
      </c>
      <c r="C2835" s="32" t="s">
        <v>11</v>
      </c>
      <c r="D2835" s="42">
        <v>9.89</v>
      </c>
      <c r="E2835" s="42">
        <v>0.37</v>
      </c>
      <c r="F2835" s="42">
        <v>0</v>
      </c>
      <c r="G2835" s="42">
        <f t="shared" si="45"/>
        <v>10.26</v>
      </c>
    </row>
    <row r="2836" spans="1:7" s="15" customFormat="1" ht="25.5" x14ac:dyDescent="0.25">
      <c r="A2836" s="34">
        <v>92981</v>
      </c>
      <c r="B2836" s="31" t="s">
        <v>316</v>
      </c>
      <c r="C2836" s="32" t="s">
        <v>11</v>
      </c>
      <c r="D2836" s="42">
        <v>14.77</v>
      </c>
      <c r="E2836" s="42">
        <v>0.56000000000000005</v>
      </c>
      <c r="F2836" s="42">
        <v>0</v>
      </c>
      <c r="G2836" s="42">
        <f t="shared" si="45"/>
        <v>15.33</v>
      </c>
    </row>
    <row r="2837" spans="1:7" s="15" customFormat="1" ht="25.5" x14ac:dyDescent="0.25">
      <c r="A2837" s="34">
        <v>92982</v>
      </c>
      <c r="B2837" s="31" t="s">
        <v>324</v>
      </c>
      <c r="C2837" s="32" t="s">
        <v>11</v>
      </c>
      <c r="D2837" s="42">
        <v>15.67</v>
      </c>
      <c r="E2837" s="42">
        <v>0.56000000000000005</v>
      </c>
      <c r="F2837" s="42">
        <v>0</v>
      </c>
      <c r="G2837" s="42">
        <f t="shared" si="45"/>
        <v>16.23</v>
      </c>
    </row>
    <row r="2838" spans="1:7" s="15" customFormat="1" ht="25.5" x14ac:dyDescent="0.25">
      <c r="A2838" s="34">
        <v>92984</v>
      </c>
      <c r="B2838" s="31" t="s">
        <v>10800</v>
      </c>
      <c r="C2838" s="32" t="s">
        <v>11</v>
      </c>
      <c r="D2838" s="42">
        <v>24.64</v>
      </c>
      <c r="E2838" s="42">
        <v>2.67</v>
      </c>
      <c r="F2838" s="42">
        <v>0</v>
      </c>
      <c r="G2838" s="42">
        <f t="shared" si="45"/>
        <v>27.310000000000002</v>
      </c>
    </row>
    <row r="2839" spans="1:7" s="15" customFormat="1" ht="25.5" x14ac:dyDescent="0.25">
      <c r="A2839" s="34">
        <v>92986</v>
      </c>
      <c r="B2839" s="31" t="s">
        <v>10801</v>
      </c>
      <c r="C2839" s="32" t="s">
        <v>11</v>
      </c>
      <c r="D2839" s="42">
        <v>34.54</v>
      </c>
      <c r="E2839" s="42">
        <v>3.07</v>
      </c>
      <c r="F2839" s="42">
        <v>0</v>
      </c>
      <c r="G2839" s="42">
        <f t="shared" si="45"/>
        <v>37.61</v>
      </c>
    </row>
    <row r="2840" spans="1:7" s="15" customFormat="1" ht="25.5" x14ac:dyDescent="0.25">
      <c r="A2840" s="34">
        <v>92988</v>
      </c>
      <c r="B2840" s="31" t="s">
        <v>10802</v>
      </c>
      <c r="C2840" s="32" t="s">
        <v>11</v>
      </c>
      <c r="D2840" s="42">
        <v>50.75</v>
      </c>
      <c r="E2840" s="42">
        <v>3.65</v>
      </c>
      <c r="F2840" s="42">
        <v>0</v>
      </c>
      <c r="G2840" s="42">
        <f t="shared" si="45"/>
        <v>54.4</v>
      </c>
    </row>
    <row r="2841" spans="1:7" s="15" customFormat="1" ht="25.5" x14ac:dyDescent="0.25">
      <c r="A2841" s="34">
        <v>92990</v>
      </c>
      <c r="B2841" s="31" t="s">
        <v>10803</v>
      </c>
      <c r="C2841" s="32" t="s">
        <v>11</v>
      </c>
      <c r="D2841" s="42">
        <v>70.72</v>
      </c>
      <c r="E2841" s="42">
        <v>4.45</v>
      </c>
      <c r="F2841" s="42">
        <v>0</v>
      </c>
      <c r="G2841" s="42">
        <f t="shared" si="45"/>
        <v>75.17</v>
      </c>
    </row>
    <row r="2842" spans="1:7" s="15" customFormat="1" ht="25.5" x14ac:dyDescent="0.25">
      <c r="A2842" s="34">
        <v>92992</v>
      </c>
      <c r="B2842" s="31" t="s">
        <v>10804</v>
      </c>
      <c r="C2842" s="32" t="s">
        <v>11</v>
      </c>
      <c r="D2842" s="42">
        <v>91.7</v>
      </c>
      <c r="E2842" s="42">
        <v>5.41</v>
      </c>
      <c r="F2842" s="42">
        <v>0</v>
      </c>
      <c r="G2842" s="42">
        <f t="shared" si="45"/>
        <v>97.11</v>
      </c>
    </row>
    <row r="2843" spans="1:7" s="15" customFormat="1" ht="25.5" x14ac:dyDescent="0.25">
      <c r="A2843" s="34">
        <v>92994</v>
      </c>
      <c r="B2843" s="31" t="s">
        <v>10805</v>
      </c>
      <c r="C2843" s="32" t="s">
        <v>11</v>
      </c>
      <c r="D2843" s="42">
        <v>119.64</v>
      </c>
      <c r="E2843" s="42">
        <v>6.4</v>
      </c>
      <c r="F2843" s="42">
        <v>0</v>
      </c>
      <c r="G2843" s="42">
        <f t="shared" si="45"/>
        <v>126.04</v>
      </c>
    </row>
    <row r="2844" spans="1:7" s="15" customFormat="1" ht="25.5" x14ac:dyDescent="0.25">
      <c r="A2844" s="34">
        <v>92996</v>
      </c>
      <c r="B2844" s="31" t="s">
        <v>10806</v>
      </c>
      <c r="C2844" s="32" t="s">
        <v>11</v>
      </c>
      <c r="D2844" s="42">
        <v>144.88</v>
      </c>
      <c r="E2844" s="42">
        <v>7.58</v>
      </c>
      <c r="F2844" s="42">
        <v>0</v>
      </c>
      <c r="G2844" s="42">
        <f t="shared" si="45"/>
        <v>152.46</v>
      </c>
    </row>
    <row r="2845" spans="1:7" s="15" customFormat="1" ht="25.5" x14ac:dyDescent="0.25">
      <c r="A2845" s="34">
        <v>92998</v>
      </c>
      <c r="B2845" s="31" t="s">
        <v>10807</v>
      </c>
      <c r="C2845" s="32" t="s">
        <v>11</v>
      </c>
      <c r="D2845" s="42">
        <v>177.78</v>
      </c>
      <c r="E2845" s="42">
        <v>8.9600000000000009</v>
      </c>
      <c r="F2845" s="42">
        <v>0</v>
      </c>
      <c r="G2845" s="42">
        <f t="shared" si="45"/>
        <v>186.74</v>
      </c>
    </row>
    <row r="2846" spans="1:7" ht="25.5" x14ac:dyDescent="0.25">
      <c r="A2846" s="34">
        <v>93000</v>
      </c>
      <c r="B2846" s="31" t="s">
        <v>10808</v>
      </c>
      <c r="C2846" s="32" t="s">
        <v>11</v>
      </c>
      <c r="D2846" s="42">
        <v>235.96</v>
      </c>
      <c r="E2846" s="42">
        <v>11.11</v>
      </c>
      <c r="F2846" s="42">
        <v>0</v>
      </c>
      <c r="G2846" s="42">
        <f t="shared" si="45"/>
        <v>247.07</v>
      </c>
    </row>
    <row r="2847" spans="1:7" ht="25.5" x14ac:dyDescent="0.25">
      <c r="A2847" s="34">
        <v>93002</v>
      </c>
      <c r="B2847" s="31" t="s">
        <v>10809</v>
      </c>
      <c r="C2847" s="32" t="s">
        <v>11</v>
      </c>
      <c r="D2847" s="42">
        <v>305.81</v>
      </c>
      <c r="E2847" s="42">
        <v>13.46</v>
      </c>
      <c r="F2847" s="42">
        <v>0</v>
      </c>
      <c r="G2847" s="42">
        <f t="shared" si="45"/>
        <v>319.27</v>
      </c>
    </row>
    <row r="2848" spans="1:7" ht="25.5" x14ac:dyDescent="0.25">
      <c r="A2848" s="34">
        <v>101884</v>
      </c>
      <c r="B2848" s="31" t="s">
        <v>3175</v>
      </c>
      <c r="C2848" s="32" t="s">
        <v>11</v>
      </c>
      <c r="D2848" s="42">
        <v>10.26</v>
      </c>
      <c r="E2848" s="42">
        <v>0.16</v>
      </c>
      <c r="F2848" s="42">
        <v>0</v>
      </c>
      <c r="G2848" s="42">
        <f t="shared" si="45"/>
        <v>10.42</v>
      </c>
    </row>
    <row r="2849" spans="1:7" ht="25.5" x14ac:dyDescent="0.25">
      <c r="A2849" s="34">
        <v>101885</v>
      </c>
      <c r="B2849" s="31" t="s">
        <v>3176</v>
      </c>
      <c r="C2849" s="32" t="s">
        <v>11</v>
      </c>
      <c r="D2849" s="42">
        <v>9.7899999999999991</v>
      </c>
      <c r="E2849" s="42">
        <v>0.16</v>
      </c>
      <c r="F2849" s="42">
        <v>0</v>
      </c>
      <c r="G2849" s="42">
        <f t="shared" si="45"/>
        <v>9.9499999999999993</v>
      </c>
    </row>
    <row r="2850" spans="1:7" ht="25.5" x14ac:dyDescent="0.25">
      <c r="A2850" s="34">
        <v>101886</v>
      </c>
      <c r="B2850" s="31" t="s">
        <v>3177</v>
      </c>
      <c r="C2850" s="32" t="s">
        <v>11</v>
      </c>
      <c r="D2850" s="42">
        <v>14.68</v>
      </c>
      <c r="E2850" s="42">
        <v>0.3</v>
      </c>
      <c r="F2850" s="42">
        <v>0</v>
      </c>
      <c r="G2850" s="42">
        <f t="shared" si="45"/>
        <v>14.98</v>
      </c>
    </row>
    <row r="2851" spans="1:7" ht="25.5" x14ac:dyDescent="0.25">
      <c r="A2851" s="34">
        <v>101887</v>
      </c>
      <c r="B2851" s="31" t="s">
        <v>3178</v>
      </c>
      <c r="C2851" s="32" t="s">
        <v>11</v>
      </c>
      <c r="D2851" s="42">
        <v>15.58</v>
      </c>
      <c r="E2851" s="42">
        <v>0.3</v>
      </c>
      <c r="F2851" s="42">
        <v>0</v>
      </c>
      <c r="G2851" s="42">
        <f t="shared" si="45"/>
        <v>15.88</v>
      </c>
    </row>
    <row r="2852" spans="1:7" ht="25.5" x14ac:dyDescent="0.25">
      <c r="A2852" s="34">
        <v>101888</v>
      </c>
      <c r="B2852" s="31" t="s">
        <v>3179</v>
      </c>
      <c r="C2852" s="32" t="s">
        <v>11</v>
      </c>
      <c r="D2852" s="42">
        <v>22.98</v>
      </c>
      <c r="E2852" s="42">
        <v>0.5</v>
      </c>
      <c r="F2852" s="42">
        <v>0</v>
      </c>
      <c r="G2852" s="42">
        <f t="shared" si="45"/>
        <v>23.48</v>
      </c>
    </row>
    <row r="2853" spans="1:7" ht="25.5" x14ac:dyDescent="0.25">
      <c r="A2853" s="34">
        <v>101889</v>
      </c>
      <c r="B2853" s="31" t="s">
        <v>3180</v>
      </c>
      <c r="C2853" s="32" t="s">
        <v>11</v>
      </c>
      <c r="D2853" s="42">
        <v>24.16</v>
      </c>
      <c r="E2853" s="42">
        <v>0.5</v>
      </c>
      <c r="F2853" s="42">
        <v>0</v>
      </c>
      <c r="G2853" s="42">
        <f t="shared" si="45"/>
        <v>24.66</v>
      </c>
    </row>
    <row r="2854" spans="1:7" x14ac:dyDescent="0.25">
      <c r="A2854" s="34">
        <v>91936</v>
      </c>
      <c r="B2854" s="31" t="s">
        <v>325</v>
      </c>
      <c r="C2854" s="32" t="s">
        <v>8</v>
      </c>
      <c r="D2854" s="42">
        <v>10.62</v>
      </c>
      <c r="E2854" s="42">
        <v>6.33</v>
      </c>
      <c r="F2854" s="42">
        <v>0</v>
      </c>
      <c r="G2854" s="42">
        <f t="shared" si="45"/>
        <v>16.95</v>
      </c>
    </row>
    <row r="2855" spans="1:7" x14ac:dyDescent="0.25">
      <c r="A2855" s="34">
        <v>91937</v>
      </c>
      <c r="B2855" s="31" t="s">
        <v>326</v>
      </c>
      <c r="C2855" s="32" t="s">
        <v>8</v>
      </c>
      <c r="D2855" s="42">
        <v>8.0399999999999991</v>
      </c>
      <c r="E2855" s="42">
        <v>6.33</v>
      </c>
      <c r="F2855" s="42">
        <v>0</v>
      </c>
      <c r="G2855" s="42">
        <f t="shared" si="45"/>
        <v>14.37</v>
      </c>
    </row>
    <row r="2856" spans="1:7" ht="25.5" x14ac:dyDescent="0.25">
      <c r="A2856" s="34">
        <v>91939</v>
      </c>
      <c r="B2856" s="31" t="s">
        <v>327</v>
      </c>
      <c r="C2856" s="32" t="s">
        <v>8</v>
      </c>
      <c r="D2856" s="42">
        <v>11.76</v>
      </c>
      <c r="E2856" s="42">
        <v>23.18</v>
      </c>
      <c r="F2856" s="42">
        <v>0</v>
      </c>
      <c r="G2856" s="42">
        <f t="shared" si="45"/>
        <v>34.94</v>
      </c>
    </row>
    <row r="2857" spans="1:7" ht="25.5" x14ac:dyDescent="0.25">
      <c r="A2857" s="34">
        <v>91940</v>
      </c>
      <c r="B2857" s="31" t="s">
        <v>328</v>
      </c>
      <c r="C2857" s="32" t="s">
        <v>8</v>
      </c>
      <c r="D2857" s="42">
        <v>7.5</v>
      </c>
      <c r="E2857" s="42">
        <v>11.11</v>
      </c>
      <c r="F2857" s="42">
        <v>0</v>
      </c>
      <c r="G2857" s="42">
        <f t="shared" si="45"/>
        <v>18.61</v>
      </c>
    </row>
    <row r="2858" spans="1:7" ht="25.5" x14ac:dyDescent="0.25">
      <c r="A2858" s="34">
        <v>91941</v>
      </c>
      <c r="B2858" s="31" t="s">
        <v>329</v>
      </c>
      <c r="C2858" s="32" t="s">
        <v>8</v>
      </c>
      <c r="D2858" s="42">
        <v>5.89</v>
      </c>
      <c r="E2858" s="42">
        <v>6.6</v>
      </c>
      <c r="F2858" s="42">
        <v>0</v>
      </c>
      <c r="G2858" s="42">
        <f t="shared" si="45"/>
        <v>12.489999999999998</v>
      </c>
    </row>
    <row r="2859" spans="1:7" ht="25.5" x14ac:dyDescent="0.25">
      <c r="A2859" s="34">
        <v>91942</v>
      </c>
      <c r="B2859" s="31" t="s">
        <v>330</v>
      </c>
      <c r="C2859" s="32" t="s">
        <v>8</v>
      </c>
      <c r="D2859" s="42">
        <v>16.329999999999998</v>
      </c>
      <c r="E2859" s="42">
        <v>26.62</v>
      </c>
      <c r="F2859" s="42">
        <v>0</v>
      </c>
      <c r="G2859" s="42">
        <f t="shared" si="45"/>
        <v>42.95</v>
      </c>
    </row>
    <row r="2860" spans="1:7" ht="25.5" x14ac:dyDescent="0.25">
      <c r="A2860" s="34">
        <v>91943</v>
      </c>
      <c r="B2860" s="31" t="s">
        <v>331</v>
      </c>
      <c r="C2860" s="32" t="s">
        <v>8</v>
      </c>
      <c r="D2860" s="42">
        <v>11.43</v>
      </c>
      <c r="E2860" s="42">
        <v>12.74</v>
      </c>
      <c r="F2860" s="42">
        <v>0</v>
      </c>
      <c r="G2860" s="42">
        <f t="shared" si="45"/>
        <v>24.17</v>
      </c>
    </row>
    <row r="2861" spans="1:7" ht="25.5" x14ac:dyDescent="0.25">
      <c r="A2861" s="34">
        <v>91944</v>
      </c>
      <c r="B2861" s="31" t="s">
        <v>332</v>
      </c>
      <c r="C2861" s="32" t="s">
        <v>8</v>
      </c>
      <c r="D2861" s="42">
        <v>9.61</v>
      </c>
      <c r="E2861" s="42">
        <v>7.54</v>
      </c>
      <c r="F2861" s="42">
        <v>0</v>
      </c>
      <c r="G2861" s="42">
        <f t="shared" si="45"/>
        <v>17.149999999999999</v>
      </c>
    </row>
    <row r="2862" spans="1:7" x14ac:dyDescent="0.25">
      <c r="A2862" s="34">
        <v>92865</v>
      </c>
      <c r="B2862" s="31" t="s">
        <v>333</v>
      </c>
      <c r="C2862" s="32" t="s">
        <v>8</v>
      </c>
      <c r="D2862" s="42">
        <v>6.82</v>
      </c>
      <c r="E2862" s="42">
        <v>6.33</v>
      </c>
      <c r="F2862" s="42">
        <v>0</v>
      </c>
      <c r="G2862" s="42">
        <f t="shared" si="45"/>
        <v>13.15</v>
      </c>
    </row>
    <row r="2863" spans="1:7" x14ac:dyDescent="0.25">
      <c r="A2863" s="34">
        <v>92866</v>
      </c>
      <c r="B2863" s="31" t="s">
        <v>334</v>
      </c>
      <c r="C2863" s="32" t="s">
        <v>8</v>
      </c>
      <c r="D2863" s="42">
        <v>4.33</v>
      </c>
      <c r="E2863" s="42">
        <v>6.34</v>
      </c>
      <c r="F2863" s="42">
        <v>0</v>
      </c>
      <c r="G2863" s="42">
        <f t="shared" si="45"/>
        <v>10.67</v>
      </c>
    </row>
    <row r="2864" spans="1:7" ht="25.5" x14ac:dyDescent="0.25">
      <c r="A2864" s="34">
        <v>92867</v>
      </c>
      <c r="B2864" s="31" t="s">
        <v>335</v>
      </c>
      <c r="C2864" s="32" t="s">
        <v>8</v>
      </c>
      <c r="D2864" s="42">
        <v>10.68</v>
      </c>
      <c r="E2864" s="42">
        <v>23.19</v>
      </c>
      <c r="F2864" s="42">
        <v>0</v>
      </c>
      <c r="G2864" s="42">
        <f t="shared" si="45"/>
        <v>33.870000000000005</v>
      </c>
    </row>
    <row r="2865" spans="1:7" ht="25.5" x14ac:dyDescent="0.25">
      <c r="A2865" s="34">
        <v>92868</v>
      </c>
      <c r="B2865" s="31" t="s">
        <v>336</v>
      </c>
      <c r="C2865" s="32" t="s">
        <v>8</v>
      </c>
      <c r="D2865" s="42">
        <v>6.42</v>
      </c>
      <c r="E2865" s="42">
        <v>11.12</v>
      </c>
      <c r="F2865" s="42">
        <v>0</v>
      </c>
      <c r="G2865" s="42">
        <f t="shared" si="45"/>
        <v>17.54</v>
      </c>
    </row>
    <row r="2866" spans="1:7" ht="25.5" x14ac:dyDescent="0.25">
      <c r="A2866" s="34">
        <v>92869</v>
      </c>
      <c r="B2866" s="31" t="s">
        <v>337</v>
      </c>
      <c r="C2866" s="32" t="s">
        <v>8</v>
      </c>
      <c r="D2866" s="42">
        <v>4.82</v>
      </c>
      <c r="E2866" s="42">
        <v>6.6</v>
      </c>
      <c r="F2866" s="42">
        <v>0</v>
      </c>
      <c r="G2866" s="42">
        <f t="shared" si="45"/>
        <v>11.42</v>
      </c>
    </row>
    <row r="2867" spans="1:7" ht="25.5" x14ac:dyDescent="0.25">
      <c r="A2867" s="34">
        <v>92870</v>
      </c>
      <c r="B2867" s="31" t="s">
        <v>338</v>
      </c>
      <c r="C2867" s="32" t="s">
        <v>8</v>
      </c>
      <c r="D2867" s="42">
        <v>14.45</v>
      </c>
      <c r="E2867" s="42">
        <v>26.63</v>
      </c>
      <c r="F2867" s="42">
        <v>0</v>
      </c>
      <c r="G2867" s="42">
        <f t="shared" si="45"/>
        <v>41.08</v>
      </c>
    </row>
    <row r="2868" spans="1:7" ht="25.5" x14ac:dyDescent="0.25">
      <c r="A2868" s="34">
        <v>92871</v>
      </c>
      <c r="B2868" s="31" t="s">
        <v>339</v>
      </c>
      <c r="C2868" s="32" t="s">
        <v>8</v>
      </c>
      <c r="D2868" s="42">
        <v>9.56</v>
      </c>
      <c r="E2868" s="42">
        <v>12.74</v>
      </c>
      <c r="F2868" s="42">
        <v>0</v>
      </c>
      <c r="G2868" s="42">
        <f t="shared" si="45"/>
        <v>22.3</v>
      </c>
    </row>
    <row r="2869" spans="1:7" ht="25.5" x14ac:dyDescent="0.25">
      <c r="A2869" s="34">
        <v>92872</v>
      </c>
      <c r="B2869" s="31" t="s">
        <v>340</v>
      </c>
      <c r="C2869" s="32" t="s">
        <v>8</v>
      </c>
      <c r="D2869" s="42">
        <v>7.73</v>
      </c>
      <c r="E2869" s="42">
        <v>7.55</v>
      </c>
      <c r="F2869" s="42">
        <v>0</v>
      </c>
      <c r="G2869" s="42">
        <f t="shared" si="45"/>
        <v>15.280000000000001</v>
      </c>
    </row>
    <row r="2870" spans="1:7" ht="25.5" x14ac:dyDescent="0.25">
      <c r="A2870" s="34">
        <v>95777</v>
      </c>
      <c r="B2870" s="31" t="s">
        <v>10810</v>
      </c>
      <c r="C2870" s="32" t="s">
        <v>8</v>
      </c>
      <c r="D2870" s="42">
        <v>18.54</v>
      </c>
      <c r="E2870" s="42">
        <v>10.19</v>
      </c>
      <c r="F2870" s="42">
        <v>0</v>
      </c>
      <c r="G2870" s="42">
        <f t="shared" si="45"/>
        <v>28.729999999999997</v>
      </c>
    </row>
    <row r="2871" spans="1:7" ht="25.5" x14ac:dyDescent="0.25">
      <c r="A2871" s="34">
        <v>95778</v>
      </c>
      <c r="B2871" s="31" t="s">
        <v>10811</v>
      </c>
      <c r="C2871" s="32" t="s">
        <v>8</v>
      </c>
      <c r="D2871" s="42">
        <v>20.059999999999999</v>
      </c>
      <c r="E2871" s="42">
        <v>12.07</v>
      </c>
      <c r="F2871" s="42">
        <v>0</v>
      </c>
      <c r="G2871" s="42">
        <f t="shared" si="45"/>
        <v>32.129999999999995</v>
      </c>
    </row>
    <row r="2872" spans="1:7" ht="25.5" x14ac:dyDescent="0.25">
      <c r="A2872" s="34">
        <v>95779</v>
      </c>
      <c r="B2872" s="31" t="s">
        <v>10812</v>
      </c>
      <c r="C2872" s="32" t="s">
        <v>8</v>
      </c>
      <c r="D2872" s="42">
        <v>16.53</v>
      </c>
      <c r="E2872" s="42">
        <v>10.19</v>
      </c>
      <c r="F2872" s="42">
        <v>0</v>
      </c>
      <c r="G2872" s="42">
        <f t="shared" si="45"/>
        <v>26.72</v>
      </c>
    </row>
    <row r="2873" spans="1:7" ht="25.5" x14ac:dyDescent="0.25">
      <c r="A2873" s="34">
        <v>95780</v>
      </c>
      <c r="B2873" s="31" t="s">
        <v>10813</v>
      </c>
      <c r="C2873" s="32" t="s">
        <v>8</v>
      </c>
      <c r="D2873" s="42">
        <v>22.93</v>
      </c>
      <c r="E2873" s="42">
        <v>11.29</v>
      </c>
      <c r="F2873" s="42">
        <v>0</v>
      </c>
      <c r="G2873" s="42">
        <f t="shared" si="45"/>
        <v>34.22</v>
      </c>
    </row>
    <row r="2874" spans="1:7" ht="25.5" x14ac:dyDescent="0.25">
      <c r="A2874" s="34">
        <v>95781</v>
      </c>
      <c r="B2874" s="31" t="s">
        <v>10814</v>
      </c>
      <c r="C2874" s="32" t="s">
        <v>8</v>
      </c>
      <c r="D2874" s="42">
        <v>24.6</v>
      </c>
      <c r="E2874" s="42">
        <v>14.3</v>
      </c>
      <c r="F2874" s="42">
        <v>0</v>
      </c>
      <c r="G2874" s="42">
        <f t="shared" si="45"/>
        <v>38.900000000000006</v>
      </c>
    </row>
    <row r="2875" spans="1:7" ht="25.5" x14ac:dyDescent="0.25">
      <c r="A2875" s="34">
        <v>95782</v>
      </c>
      <c r="B2875" s="31" t="s">
        <v>10815</v>
      </c>
      <c r="C2875" s="32" t="s">
        <v>8</v>
      </c>
      <c r="D2875" s="42">
        <v>25.23</v>
      </c>
      <c r="E2875" s="42">
        <v>11.29</v>
      </c>
      <c r="F2875" s="42">
        <v>0</v>
      </c>
      <c r="G2875" s="42">
        <f t="shared" si="45"/>
        <v>36.519999999999996</v>
      </c>
    </row>
    <row r="2876" spans="1:7" ht="25.5" x14ac:dyDescent="0.25">
      <c r="A2876" s="34">
        <v>95785</v>
      </c>
      <c r="B2876" s="31" t="s">
        <v>10816</v>
      </c>
      <c r="C2876" s="32" t="s">
        <v>8</v>
      </c>
      <c r="D2876" s="42">
        <v>30.41</v>
      </c>
      <c r="E2876" s="42">
        <v>12.83</v>
      </c>
      <c r="F2876" s="42">
        <v>0</v>
      </c>
      <c r="G2876" s="42">
        <f t="shared" si="45"/>
        <v>43.24</v>
      </c>
    </row>
    <row r="2877" spans="1:7" ht="25.5" x14ac:dyDescent="0.25">
      <c r="A2877" s="34">
        <v>95787</v>
      </c>
      <c r="B2877" s="31" t="s">
        <v>10817</v>
      </c>
      <c r="C2877" s="32" t="s">
        <v>8</v>
      </c>
      <c r="D2877" s="42">
        <v>18.27</v>
      </c>
      <c r="E2877" s="42">
        <v>13.97</v>
      </c>
      <c r="F2877" s="42">
        <v>0</v>
      </c>
      <c r="G2877" s="42">
        <f t="shared" si="45"/>
        <v>32.24</v>
      </c>
    </row>
    <row r="2878" spans="1:7" ht="25.5" x14ac:dyDescent="0.25">
      <c r="A2878" s="34">
        <v>95789</v>
      </c>
      <c r="B2878" s="31" t="s">
        <v>10818</v>
      </c>
      <c r="C2878" s="32" t="s">
        <v>8</v>
      </c>
      <c r="D2878" s="42">
        <v>26.65</v>
      </c>
      <c r="E2878" s="42">
        <v>17.29</v>
      </c>
      <c r="F2878" s="42">
        <v>0</v>
      </c>
      <c r="G2878" s="42">
        <f t="shared" si="45"/>
        <v>43.94</v>
      </c>
    </row>
    <row r="2879" spans="1:7" ht="25.5" x14ac:dyDescent="0.25">
      <c r="A2879" s="34">
        <v>95791</v>
      </c>
      <c r="B2879" s="31" t="s">
        <v>10819</v>
      </c>
      <c r="C2879" s="32" t="s">
        <v>8</v>
      </c>
      <c r="D2879" s="42">
        <v>39.19</v>
      </c>
      <c r="E2879" s="42">
        <v>21.91</v>
      </c>
      <c r="F2879" s="42">
        <v>0</v>
      </c>
      <c r="G2879" s="42">
        <f t="shared" si="45"/>
        <v>61.099999999999994</v>
      </c>
    </row>
    <row r="2880" spans="1:7" ht="25.5" x14ac:dyDescent="0.25">
      <c r="A2880" s="34">
        <v>95795</v>
      </c>
      <c r="B2880" s="31" t="s">
        <v>10820</v>
      </c>
      <c r="C2880" s="32" t="s">
        <v>8</v>
      </c>
      <c r="D2880" s="42">
        <v>20.87</v>
      </c>
      <c r="E2880" s="42">
        <v>15.87</v>
      </c>
      <c r="F2880" s="42">
        <v>0</v>
      </c>
      <c r="G2880" s="42">
        <f t="shared" si="45"/>
        <v>36.74</v>
      </c>
    </row>
    <row r="2881" spans="1:7" ht="25.5" x14ac:dyDescent="0.25">
      <c r="A2881" s="34">
        <v>95796</v>
      </c>
      <c r="B2881" s="31" t="s">
        <v>10821</v>
      </c>
      <c r="C2881" s="32" t="s">
        <v>8</v>
      </c>
      <c r="D2881" s="42">
        <v>31.33</v>
      </c>
      <c r="E2881" s="42">
        <v>20.27</v>
      </c>
      <c r="F2881" s="42">
        <v>0</v>
      </c>
      <c r="G2881" s="42">
        <f t="shared" si="45"/>
        <v>51.599999999999994</v>
      </c>
    </row>
    <row r="2882" spans="1:7" ht="25.5" x14ac:dyDescent="0.25">
      <c r="A2882" s="34">
        <v>95797</v>
      </c>
      <c r="B2882" s="31" t="s">
        <v>10822</v>
      </c>
      <c r="C2882" s="32" t="s">
        <v>8</v>
      </c>
      <c r="D2882" s="42">
        <v>44.92</v>
      </c>
      <c r="E2882" s="42">
        <v>26.45</v>
      </c>
      <c r="F2882" s="42">
        <v>0</v>
      </c>
      <c r="G2882" s="42">
        <f t="shared" si="45"/>
        <v>71.37</v>
      </c>
    </row>
    <row r="2883" spans="1:7" ht="25.5" x14ac:dyDescent="0.25">
      <c r="A2883" s="34">
        <v>95801</v>
      </c>
      <c r="B2883" s="31" t="s">
        <v>10823</v>
      </c>
      <c r="C2883" s="32" t="s">
        <v>8</v>
      </c>
      <c r="D2883" s="42">
        <v>26.2</v>
      </c>
      <c r="E2883" s="42">
        <v>17.760000000000002</v>
      </c>
      <c r="F2883" s="42">
        <v>0</v>
      </c>
      <c r="G2883" s="42">
        <f t="shared" si="45"/>
        <v>43.96</v>
      </c>
    </row>
    <row r="2884" spans="1:7" ht="25.5" x14ac:dyDescent="0.25">
      <c r="A2884" s="34">
        <v>95802</v>
      </c>
      <c r="B2884" s="31" t="s">
        <v>10824</v>
      </c>
      <c r="C2884" s="32" t="s">
        <v>8</v>
      </c>
      <c r="D2884" s="42">
        <v>31.38</v>
      </c>
      <c r="E2884" s="42">
        <v>23.27</v>
      </c>
      <c r="F2884" s="42">
        <v>0</v>
      </c>
      <c r="G2884" s="42">
        <f t="shared" si="45"/>
        <v>54.65</v>
      </c>
    </row>
    <row r="2885" spans="1:7" ht="25.5" x14ac:dyDescent="0.25">
      <c r="A2885" s="34">
        <v>95803</v>
      </c>
      <c r="B2885" s="31" t="s">
        <v>10825</v>
      </c>
      <c r="C2885" s="32" t="s">
        <v>8</v>
      </c>
      <c r="D2885" s="42">
        <v>48.51</v>
      </c>
      <c r="E2885" s="42">
        <v>31</v>
      </c>
      <c r="F2885" s="42">
        <v>0</v>
      </c>
      <c r="G2885" s="42">
        <f t="shared" si="45"/>
        <v>79.509999999999991</v>
      </c>
    </row>
    <row r="2886" spans="1:7" ht="25.5" x14ac:dyDescent="0.25">
      <c r="A2886" s="34">
        <v>95804</v>
      </c>
      <c r="B2886" s="31" t="s">
        <v>10826</v>
      </c>
      <c r="C2886" s="32" t="s">
        <v>8</v>
      </c>
      <c r="D2886" s="42">
        <v>17.7</v>
      </c>
      <c r="E2886" s="42">
        <v>9.51</v>
      </c>
      <c r="F2886" s="42">
        <v>0</v>
      </c>
      <c r="G2886" s="42">
        <f t="shared" si="45"/>
        <v>27.21</v>
      </c>
    </row>
    <row r="2887" spans="1:7" ht="25.5" x14ac:dyDescent="0.25">
      <c r="A2887" s="34">
        <v>95805</v>
      </c>
      <c r="B2887" s="31" t="s">
        <v>10827</v>
      </c>
      <c r="C2887" s="32" t="s">
        <v>8</v>
      </c>
      <c r="D2887" s="42">
        <v>18.09</v>
      </c>
      <c r="E2887" s="42">
        <v>10.61</v>
      </c>
      <c r="F2887" s="42">
        <v>0</v>
      </c>
      <c r="G2887" s="42">
        <f t="shared" si="45"/>
        <v>28.7</v>
      </c>
    </row>
    <row r="2888" spans="1:7" ht="25.5" x14ac:dyDescent="0.25">
      <c r="A2888" s="34">
        <v>95806</v>
      </c>
      <c r="B2888" s="31" t="s">
        <v>10828</v>
      </c>
      <c r="C2888" s="32" t="s">
        <v>8</v>
      </c>
      <c r="D2888" s="42">
        <v>19.260000000000002</v>
      </c>
      <c r="E2888" s="42">
        <v>12.16</v>
      </c>
      <c r="F2888" s="42">
        <v>0</v>
      </c>
      <c r="G2888" s="42">
        <f t="shared" si="45"/>
        <v>31.42</v>
      </c>
    </row>
    <row r="2889" spans="1:7" ht="25.5" x14ac:dyDescent="0.25">
      <c r="A2889" s="34">
        <v>95807</v>
      </c>
      <c r="B2889" s="31" t="s">
        <v>10829</v>
      </c>
      <c r="C2889" s="32" t="s">
        <v>8</v>
      </c>
      <c r="D2889" s="42">
        <v>19.940000000000001</v>
      </c>
      <c r="E2889" s="42">
        <v>11.95</v>
      </c>
      <c r="F2889" s="42">
        <v>0</v>
      </c>
      <c r="G2889" s="42">
        <f t="shared" si="45"/>
        <v>31.89</v>
      </c>
    </row>
    <row r="2890" spans="1:7" ht="25.5" x14ac:dyDescent="0.25">
      <c r="A2890" s="34">
        <v>95808</v>
      </c>
      <c r="B2890" s="31" t="s">
        <v>10830</v>
      </c>
      <c r="C2890" s="32" t="s">
        <v>8</v>
      </c>
      <c r="D2890" s="42">
        <v>21.12</v>
      </c>
      <c r="E2890" s="42">
        <v>15.25</v>
      </c>
      <c r="F2890" s="42">
        <v>0</v>
      </c>
      <c r="G2890" s="42">
        <f t="shared" si="45"/>
        <v>36.370000000000005</v>
      </c>
    </row>
    <row r="2891" spans="1:7" ht="25.5" x14ac:dyDescent="0.25">
      <c r="A2891" s="34">
        <v>95809</v>
      </c>
      <c r="B2891" s="31" t="s">
        <v>10831</v>
      </c>
      <c r="C2891" s="32" t="s">
        <v>8</v>
      </c>
      <c r="D2891" s="42">
        <v>25.23</v>
      </c>
      <c r="E2891" s="42">
        <v>19.88</v>
      </c>
      <c r="F2891" s="42">
        <v>0</v>
      </c>
      <c r="G2891" s="42">
        <f t="shared" si="45"/>
        <v>45.11</v>
      </c>
    </row>
    <row r="2892" spans="1:7" ht="25.5" x14ac:dyDescent="0.25">
      <c r="A2892" s="34">
        <v>95810</v>
      </c>
      <c r="B2892" s="31" t="s">
        <v>10832</v>
      </c>
      <c r="C2892" s="32" t="s">
        <v>8</v>
      </c>
      <c r="D2892" s="42">
        <v>16.329999999999998</v>
      </c>
      <c r="E2892" s="42">
        <v>3.61</v>
      </c>
      <c r="F2892" s="42">
        <v>0</v>
      </c>
      <c r="G2892" s="42">
        <f t="shared" si="45"/>
        <v>19.939999999999998</v>
      </c>
    </row>
    <row r="2893" spans="1:7" ht="25.5" x14ac:dyDescent="0.25">
      <c r="A2893" s="34">
        <v>95811</v>
      </c>
      <c r="B2893" s="31" t="s">
        <v>10833</v>
      </c>
      <c r="C2893" s="32" t="s">
        <v>8</v>
      </c>
      <c r="D2893" s="42">
        <v>17.48</v>
      </c>
      <c r="E2893" s="42">
        <v>6.95</v>
      </c>
      <c r="F2893" s="42">
        <v>0</v>
      </c>
      <c r="G2893" s="42">
        <f t="shared" si="45"/>
        <v>24.43</v>
      </c>
    </row>
    <row r="2894" spans="1:7" ht="25.5" x14ac:dyDescent="0.25">
      <c r="A2894" s="34">
        <v>95812</v>
      </c>
      <c r="B2894" s="31" t="s">
        <v>10834</v>
      </c>
      <c r="C2894" s="32" t="s">
        <v>8</v>
      </c>
      <c r="D2894" s="42">
        <v>21.58</v>
      </c>
      <c r="E2894" s="42">
        <v>11.58</v>
      </c>
      <c r="F2894" s="42">
        <v>0</v>
      </c>
      <c r="G2894" s="42">
        <f t="shared" si="45"/>
        <v>33.159999999999997</v>
      </c>
    </row>
    <row r="2895" spans="1:7" ht="25.5" x14ac:dyDescent="0.25">
      <c r="A2895" s="34">
        <v>95813</v>
      </c>
      <c r="B2895" s="31" t="s">
        <v>10835</v>
      </c>
      <c r="C2895" s="32" t="s">
        <v>8</v>
      </c>
      <c r="D2895" s="42">
        <v>18.3</v>
      </c>
      <c r="E2895" s="42">
        <v>4.84</v>
      </c>
      <c r="F2895" s="42">
        <v>0</v>
      </c>
      <c r="G2895" s="42">
        <f t="shared" si="45"/>
        <v>23.14</v>
      </c>
    </row>
    <row r="2896" spans="1:7" ht="25.5" x14ac:dyDescent="0.25">
      <c r="A2896" s="34">
        <v>95814</v>
      </c>
      <c r="B2896" s="31" t="s">
        <v>10836</v>
      </c>
      <c r="C2896" s="32" t="s">
        <v>8</v>
      </c>
      <c r="D2896" s="42">
        <v>19.84</v>
      </c>
      <c r="E2896" s="42">
        <v>9.2799999999999994</v>
      </c>
      <c r="F2896" s="42">
        <v>0</v>
      </c>
      <c r="G2896" s="42">
        <f t="shared" ref="G2896:G2959" si="46">SUM(D2896:F2896)</f>
        <v>29.119999999999997</v>
      </c>
    </row>
    <row r="2897" spans="1:7" ht="25.5" x14ac:dyDescent="0.25">
      <c r="A2897" s="34">
        <v>95815</v>
      </c>
      <c r="B2897" s="31" t="s">
        <v>10837</v>
      </c>
      <c r="C2897" s="32" t="s">
        <v>8</v>
      </c>
      <c r="D2897" s="42">
        <v>27.31</v>
      </c>
      <c r="E2897" s="42">
        <v>15.46</v>
      </c>
      <c r="F2897" s="42">
        <v>0</v>
      </c>
      <c r="G2897" s="42">
        <f t="shared" si="46"/>
        <v>42.769999999999996</v>
      </c>
    </row>
    <row r="2898" spans="1:7" ht="25.5" x14ac:dyDescent="0.25">
      <c r="A2898" s="34">
        <v>95816</v>
      </c>
      <c r="B2898" s="31" t="s">
        <v>10838</v>
      </c>
      <c r="C2898" s="32" t="s">
        <v>8</v>
      </c>
      <c r="D2898" s="42">
        <v>24.22</v>
      </c>
      <c r="E2898" s="42">
        <v>14.38</v>
      </c>
      <c r="F2898" s="42">
        <v>0</v>
      </c>
      <c r="G2898" s="42">
        <f t="shared" si="46"/>
        <v>38.6</v>
      </c>
    </row>
    <row r="2899" spans="1:7" ht="25.5" x14ac:dyDescent="0.25">
      <c r="A2899" s="34">
        <v>95817</v>
      </c>
      <c r="B2899" s="31" t="s">
        <v>10839</v>
      </c>
      <c r="C2899" s="32" t="s">
        <v>8</v>
      </c>
      <c r="D2899" s="42">
        <v>25.59</v>
      </c>
      <c r="E2899" s="42">
        <v>19.88</v>
      </c>
      <c r="F2899" s="42">
        <v>0</v>
      </c>
      <c r="G2899" s="42">
        <f t="shared" si="46"/>
        <v>45.47</v>
      </c>
    </row>
    <row r="2900" spans="1:7" ht="25.5" x14ac:dyDescent="0.25">
      <c r="A2900" s="34">
        <v>95818</v>
      </c>
      <c r="B2900" s="31" t="s">
        <v>10840</v>
      </c>
      <c r="C2900" s="32" t="s">
        <v>8</v>
      </c>
      <c r="D2900" s="42">
        <v>35.450000000000003</v>
      </c>
      <c r="E2900" s="42">
        <v>27.61</v>
      </c>
      <c r="F2900" s="42">
        <v>0</v>
      </c>
      <c r="G2900" s="42">
        <f t="shared" si="46"/>
        <v>63.06</v>
      </c>
    </row>
    <row r="2901" spans="1:7" ht="25.5" x14ac:dyDescent="0.25">
      <c r="A2901" s="34">
        <v>97881</v>
      </c>
      <c r="B2901" s="31" t="s">
        <v>3181</v>
      </c>
      <c r="C2901" s="32" t="s">
        <v>8</v>
      </c>
      <c r="D2901" s="42">
        <v>84.7</v>
      </c>
      <c r="E2901" s="42">
        <v>23.26</v>
      </c>
      <c r="F2901" s="42">
        <v>0.11</v>
      </c>
      <c r="G2901" s="42">
        <f t="shared" si="46"/>
        <v>108.07000000000001</v>
      </c>
    </row>
    <row r="2902" spans="1:7" ht="25.5" x14ac:dyDescent="0.25">
      <c r="A2902" s="34">
        <v>97882</v>
      </c>
      <c r="B2902" s="31" t="s">
        <v>3182</v>
      </c>
      <c r="C2902" s="32" t="s">
        <v>8</v>
      </c>
      <c r="D2902" s="42">
        <v>134.80000000000001</v>
      </c>
      <c r="E2902" s="42">
        <v>33.21</v>
      </c>
      <c r="F2902" s="42">
        <v>0.23</v>
      </c>
      <c r="G2902" s="42">
        <f t="shared" si="46"/>
        <v>168.24</v>
      </c>
    </row>
    <row r="2903" spans="1:7" ht="25.5" x14ac:dyDescent="0.25">
      <c r="A2903" s="34">
        <v>97883</v>
      </c>
      <c r="B2903" s="31" t="s">
        <v>3183</v>
      </c>
      <c r="C2903" s="32" t="s">
        <v>8</v>
      </c>
      <c r="D2903" s="42">
        <v>261.66000000000003</v>
      </c>
      <c r="E2903" s="42">
        <v>57.76</v>
      </c>
      <c r="F2903" s="42">
        <v>4.55</v>
      </c>
      <c r="G2903" s="42">
        <f t="shared" si="46"/>
        <v>323.97000000000003</v>
      </c>
    </row>
    <row r="2904" spans="1:7" ht="25.5" x14ac:dyDescent="0.25">
      <c r="A2904" s="34">
        <v>97884</v>
      </c>
      <c r="B2904" s="31" t="s">
        <v>3184</v>
      </c>
      <c r="C2904" s="32" t="s">
        <v>8</v>
      </c>
      <c r="D2904" s="42">
        <v>522.16999999999996</v>
      </c>
      <c r="E2904" s="42">
        <v>96.8</v>
      </c>
      <c r="F2904" s="42">
        <v>6.69</v>
      </c>
      <c r="G2904" s="42">
        <f t="shared" si="46"/>
        <v>625.66</v>
      </c>
    </row>
    <row r="2905" spans="1:7" ht="25.5" x14ac:dyDescent="0.25">
      <c r="A2905" s="34">
        <v>97885</v>
      </c>
      <c r="B2905" s="31" t="s">
        <v>3185</v>
      </c>
      <c r="C2905" s="32" t="s">
        <v>8</v>
      </c>
      <c r="D2905" s="42">
        <v>809.8</v>
      </c>
      <c r="E2905" s="42">
        <v>131.11000000000001</v>
      </c>
      <c r="F2905" s="42">
        <v>13.21</v>
      </c>
      <c r="G2905" s="42">
        <f t="shared" si="46"/>
        <v>954.12</v>
      </c>
    </row>
    <row r="2906" spans="1:7" ht="25.5" x14ac:dyDescent="0.25">
      <c r="A2906" s="34">
        <v>97886</v>
      </c>
      <c r="B2906" s="31" t="s">
        <v>3186</v>
      </c>
      <c r="C2906" s="32" t="s">
        <v>8</v>
      </c>
      <c r="D2906" s="42">
        <v>90.7</v>
      </c>
      <c r="E2906" s="42">
        <v>86.25</v>
      </c>
      <c r="F2906" s="42">
        <v>0.28999999999999998</v>
      </c>
      <c r="G2906" s="42">
        <f t="shared" si="46"/>
        <v>177.23999999999998</v>
      </c>
    </row>
    <row r="2907" spans="1:7" ht="25.5" x14ac:dyDescent="0.25">
      <c r="A2907" s="34">
        <v>97887</v>
      </c>
      <c r="B2907" s="31" t="s">
        <v>3187</v>
      </c>
      <c r="C2907" s="32" t="s">
        <v>8</v>
      </c>
      <c r="D2907" s="42">
        <v>144.01</v>
      </c>
      <c r="E2907" s="42">
        <v>135.19</v>
      </c>
      <c r="F2907" s="42">
        <v>0.46</v>
      </c>
      <c r="G2907" s="42">
        <f t="shared" si="46"/>
        <v>279.65999999999997</v>
      </c>
    </row>
    <row r="2908" spans="1:7" ht="25.5" x14ac:dyDescent="0.25">
      <c r="A2908" s="34">
        <v>97888</v>
      </c>
      <c r="B2908" s="31" t="s">
        <v>3188</v>
      </c>
      <c r="C2908" s="32" t="s">
        <v>8</v>
      </c>
      <c r="D2908" s="42">
        <v>285.27</v>
      </c>
      <c r="E2908" s="42">
        <v>252.05</v>
      </c>
      <c r="F2908" s="42">
        <v>1.78</v>
      </c>
      <c r="G2908" s="42">
        <f t="shared" si="46"/>
        <v>539.09999999999991</v>
      </c>
    </row>
    <row r="2909" spans="1:7" ht="25.5" x14ac:dyDescent="0.25">
      <c r="A2909" s="34">
        <v>97889</v>
      </c>
      <c r="B2909" s="31" t="s">
        <v>3189</v>
      </c>
      <c r="C2909" s="32" t="s">
        <v>8</v>
      </c>
      <c r="D2909" s="42">
        <v>384.14</v>
      </c>
      <c r="E2909" s="42">
        <v>342.95</v>
      </c>
      <c r="F2909" s="42">
        <v>2.78</v>
      </c>
      <c r="G2909" s="42">
        <f t="shared" si="46"/>
        <v>729.86999999999989</v>
      </c>
    </row>
    <row r="2910" spans="1:7" ht="25.5" x14ac:dyDescent="0.25">
      <c r="A2910" s="34">
        <v>97890</v>
      </c>
      <c r="B2910" s="31" t="s">
        <v>3190</v>
      </c>
      <c r="C2910" s="32" t="s">
        <v>8</v>
      </c>
      <c r="D2910" s="42">
        <v>464.68</v>
      </c>
      <c r="E2910" s="42">
        <v>349.86</v>
      </c>
      <c r="F2910" s="42">
        <v>7.83</v>
      </c>
      <c r="G2910" s="42">
        <f t="shared" si="46"/>
        <v>822.37</v>
      </c>
    </row>
    <row r="2911" spans="1:7" ht="25.5" x14ac:dyDescent="0.25">
      <c r="A2911" s="34">
        <v>97891</v>
      </c>
      <c r="B2911" s="31" t="s">
        <v>3191</v>
      </c>
      <c r="C2911" s="32" t="s">
        <v>8</v>
      </c>
      <c r="D2911" s="42">
        <v>102.57</v>
      </c>
      <c r="E2911" s="42">
        <v>105.52</v>
      </c>
      <c r="F2911" s="42">
        <v>0.42</v>
      </c>
      <c r="G2911" s="42">
        <f t="shared" si="46"/>
        <v>208.50999999999996</v>
      </c>
    </row>
    <row r="2912" spans="1:7" ht="25.5" x14ac:dyDescent="0.25">
      <c r="A2912" s="34">
        <v>97892</v>
      </c>
      <c r="B2912" s="31" t="s">
        <v>3192</v>
      </c>
      <c r="C2912" s="32" t="s">
        <v>8</v>
      </c>
      <c r="D2912" s="42">
        <v>197.69</v>
      </c>
      <c r="E2912" s="42">
        <v>189.29</v>
      </c>
      <c r="F2912" s="42">
        <v>1.72</v>
      </c>
      <c r="G2912" s="42">
        <f t="shared" si="46"/>
        <v>388.70000000000005</v>
      </c>
    </row>
    <row r="2913" spans="1:7" ht="25.5" x14ac:dyDescent="0.25">
      <c r="A2913" s="34">
        <v>97893</v>
      </c>
      <c r="B2913" s="31" t="s">
        <v>3193</v>
      </c>
      <c r="C2913" s="32" t="s">
        <v>8</v>
      </c>
      <c r="D2913" s="42">
        <v>272.41000000000003</v>
      </c>
      <c r="E2913" s="42">
        <v>262.94</v>
      </c>
      <c r="F2913" s="42">
        <v>2.69</v>
      </c>
      <c r="G2913" s="42">
        <f t="shared" si="46"/>
        <v>538.04000000000008</v>
      </c>
    </row>
    <row r="2914" spans="1:7" ht="25.5" x14ac:dyDescent="0.25">
      <c r="A2914" s="34">
        <v>97894</v>
      </c>
      <c r="B2914" s="31" t="s">
        <v>3194</v>
      </c>
      <c r="C2914" s="32" t="s">
        <v>8</v>
      </c>
      <c r="D2914" s="42">
        <v>329.34</v>
      </c>
      <c r="E2914" s="42">
        <v>252.86</v>
      </c>
      <c r="F2914" s="42">
        <v>7.73</v>
      </c>
      <c r="G2914" s="42">
        <f t="shared" si="46"/>
        <v>589.93000000000006</v>
      </c>
    </row>
    <row r="2915" spans="1:7" ht="25.5" x14ac:dyDescent="0.25">
      <c r="A2915" s="34">
        <v>104396</v>
      </c>
      <c r="B2915" s="31" t="s">
        <v>10841</v>
      </c>
      <c r="C2915" s="32" t="s">
        <v>8</v>
      </c>
      <c r="D2915" s="42">
        <v>16.41</v>
      </c>
      <c r="E2915" s="42">
        <v>10.62</v>
      </c>
      <c r="F2915" s="42">
        <v>0</v>
      </c>
      <c r="G2915" s="42">
        <f t="shared" si="46"/>
        <v>27.03</v>
      </c>
    </row>
    <row r="2916" spans="1:7" ht="25.5" x14ac:dyDescent="0.25">
      <c r="A2916" s="34">
        <v>104397</v>
      </c>
      <c r="B2916" s="31" t="s">
        <v>10842</v>
      </c>
      <c r="C2916" s="32" t="s">
        <v>8</v>
      </c>
      <c r="D2916" s="42">
        <v>20.059999999999999</v>
      </c>
      <c r="E2916" s="42">
        <v>12.16</v>
      </c>
      <c r="F2916" s="42">
        <v>0</v>
      </c>
      <c r="G2916" s="42">
        <f t="shared" si="46"/>
        <v>32.22</v>
      </c>
    </row>
    <row r="2917" spans="1:7" ht="25.5" x14ac:dyDescent="0.25">
      <c r="A2917" s="34">
        <v>104398</v>
      </c>
      <c r="B2917" s="31" t="s">
        <v>10843</v>
      </c>
      <c r="C2917" s="32" t="s">
        <v>8</v>
      </c>
      <c r="D2917" s="42">
        <v>19.920000000000002</v>
      </c>
      <c r="E2917" s="42">
        <v>11.95</v>
      </c>
      <c r="F2917" s="42">
        <v>0</v>
      </c>
      <c r="G2917" s="42">
        <f t="shared" si="46"/>
        <v>31.87</v>
      </c>
    </row>
    <row r="2918" spans="1:7" ht="25.5" x14ac:dyDescent="0.25">
      <c r="A2918" s="34">
        <v>104399</v>
      </c>
      <c r="B2918" s="31" t="s">
        <v>10844</v>
      </c>
      <c r="C2918" s="32" t="s">
        <v>8</v>
      </c>
      <c r="D2918" s="42">
        <v>19.440000000000001</v>
      </c>
      <c r="E2918" s="42">
        <v>15.25</v>
      </c>
      <c r="F2918" s="42">
        <v>0</v>
      </c>
      <c r="G2918" s="42">
        <f t="shared" si="46"/>
        <v>34.69</v>
      </c>
    </row>
    <row r="2919" spans="1:7" ht="25.5" x14ac:dyDescent="0.25">
      <c r="A2919" s="34">
        <v>104400</v>
      </c>
      <c r="B2919" s="31" t="s">
        <v>10845</v>
      </c>
      <c r="C2919" s="32" t="s">
        <v>8</v>
      </c>
      <c r="D2919" s="42">
        <v>24.51</v>
      </c>
      <c r="E2919" s="42">
        <v>19.88</v>
      </c>
      <c r="F2919" s="42">
        <v>0</v>
      </c>
      <c r="G2919" s="42">
        <f t="shared" si="46"/>
        <v>44.39</v>
      </c>
    </row>
    <row r="2920" spans="1:7" ht="25.5" x14ac:dyDescent="0.25">
      <c r="A2920" s="34">
        <v>104401</v>
      </c>
      <c r="B2920" s="31" t="s">
        <v>10846</v>
      </c>
      <c r="C2920" s="32" t="s">
        <v>8</v>
      </c>
      <c r="D2920" s="42">
        <v>19.5</v>
      </c>
      <c r="E2920" s="42">
        <v>10.73</v>
      </c>
      <c r="F2920" s="42">
        <v>0</v>
      </c>
      <c r="G2920" s="42">
        <f t="shared" si="46"/>
        <v>30.23</v>
      </c>
    </row>
    <row r="2921" spans="1:7" ht="25.5" x14ac:dyDescent="0.25">
      <c r="A2921" s="34">
        <v>104402</v>
      </c>
      <c r="B2921" s="31" t="s">
        <v>10847</v>
      </c>
      <c r="C2921" s="32" t="s">
        <v>8</v>
      </c>
      <c r="D2921" s="42">
        <v>18.63</v>
      </c>
      <c r="E2921" s="42">
        <v>12.93</v>
      </c>
      <c r="F2921" s="42">
        <v>0</v>
      </c>
      <c r="G2921" s="42">
        <f t="shared" si="46"/>
        <v>31.56</v>
      </c>
    </row>
    <row r="2922" spans="1:7" ht="25.5" x14ac:dyDescent="0.25">
      <c r="A2922" s="34">
        <v>104403</v>
      </c>
      <c r="B2922" s="31" t="s">
        <v>10848</v>
      </c>
      <c r="C2922" s="32" t="s">
        <v>8</v>
      </c>
      <c r="D2922" s="42">
        <v>23.15</v>
      </c>
      <c r="E2922" s="42">
        <v>16.02</v>
      </c>
      <c r="F2922" s="42">
        <v>0</v>
      </c>
      <c r="G2922" s="42">
        <f t="shared" si="46"/>
        <v>39.17</v>
      </c>
    </row>
    <row r="2923" spans="1:7" ht="25.5" x14ac:dyDescent="0.25">
      <c r="A2923" s="34">
        <v>104404</v>
      </c>
      <c r="B2923" s="31" t="s">
        <v>10849</v>
      </c>
      <c r="C2923" s="32" t="s">
        <v>8</v>
      </c>
      <c r="D2923" s="42">
        <v>22.97</v>
      </c>
      <c r="E2923" s="42">
        <v>17.57</v>
      </c>
      <c r="F2923" s="42">
        <v>0</v>
      </c>
      <c r="G2923" s="42">
        <f t="shared" si="46"/>
        <v>40.54</v>
      </c>
    </row>
    <row r="2924" spans="1:7" ht="25.5" x14ac:dyDescent="0.25">
      <c r="A2924" s="34">
        <v>104405</v>
      </c>
      <c r="B2924" s="31" t="s">
        <v>10850</v>
      </c>
      <c r="C2924" s="32" t="s">
        <v>8</v>
      </c>
      <c r="D2924" s="42">
        <v>30.98</v>
      </c>
      <c r="E2924" s="42">
        <v>23.73</v>
      </c>
      <c r="F2924" s="42">
        <v>0</v>
      </c>
      <c r="G2924" s="42">
        <f t="shared" si="46"/>
        <v>54.71</v>
      </c>
    </row>
    <row r="2925" spans="1:7" ht="25.5" x14ac:dyDescent="0.25">
      <c r="A2925" s="34">
        <v>93653</v>
      </c>
      <c r="B2925" s="31" t="s">
        <v>3195</v>
      </c>
      <c r="C2925" s="32" t="s">
        <v>8</v>
      </c>
      <c r="D2925" s="42">
        <v>10.61</v>
      </c>
      <c r="E2925" s="42">
        <v>1.55</v>
      </c>
      <c r="F2925" s="42">
        <v>0</v>
      </c>
      <c r="G2925" s="42">
        <f t="shared" si="46"/>
        <v>12.16</v>
      </c>
    </row>
    <row r="2926" spans="1:7" ht="25.5" x14ac:dyDescent="0.25">
      <c r="A2926" s="34">
        <v>93654</v>
      </c>
      <c r="B2926" s="31" t="s">
        <v>3196</v>
      </c>
      <c r="C2926" s="32" t="s">
        <v>8</v>
      </c>
      <c r="D2926" s="42">
        <v>10.82</v>
      </c>
      <c r="E2926" s="42">
        <v>2.08</v>
      </c>
      <c r="F2926" s="42">
        <v>0</v>
      </c>
      <c r="G2926" s="42">
        <f t="shared" si="46"/>
        <v>12.9</v>
      </c>
    </row>
    <row r="2927" spans="1:7" ht="25.5" x14ac:dyDescent="0.25">
      <c r="A2927" s="34">
        <v>93655</v>
      </c>
      <c r="B2927" s="31" t="s">
        <v>3197</v>
      </c>
      <c r="C2927" s="32" t="s">
        <v>8</v>
      </c>
      <c r="D2927" s="42">
        <v>11.36</v>
      </c>
      <c r="E2927" s="42">
        <v>2.93</v>
      </c>
      <c r="F2927" s="42">
        <v>0</v>
      </c>
      <c r="G2927" s="42">
        <f t="shared" si="46"/>
        <v>14.29</v>
      </c>
    </row>
    <row r="2928" spans="1:7" ht="25.5" x14ac:dyDescent="0.25">
      <c r="A2928" s="34">
        <v>93656</v>
      </c>
      <c r="B2928" s="31" t="s">
        <v>3198</v>
      </c>
      <c r="C2928" s="32" t="s">
        <v>8</v>
      </c>
      <c r="D2928" s="42">
        <v>11.36</v>
      </c>
      <c r="E2928" s="42">
        <v>2.93</v>
      </c>
      <c r="F2928" s="42">
        <v>0</v>
      </c>
      <c r="G2928" s="42">
        <f t="shared" si="46"/>
        <v>14.29</v>
      </c>
    </row>
    <row r="2929" spans="1:7" ht="25.5" x14ac:dyDescent="0.25">
      <c r="A2929" s="34">
        <v>93657</v>
      </c>
      <c r="B2929" s="31" t="s">
        <v>3199</v>
      </c>
      <c r="C2929" s="32" t="s">
        <v>8</v>
      </c>
      <c r="D2929" s="42">
        <v>11.95</v>
      </c>
      <c r="E2929" s="42">
        <v>4.04</v>
      </c>
      <c r="F2929" s="42">
        <v>0</v>
      </c>
      <c r="G2929" s="42">
        <f t="shared" si="46"/>
        <v>15.989999999999998</v>
      </c>
    </row>
    <row r="2930" spans="1:7" ht="25.5" x14ac:dyDescent="0.25">
      <c r="A2930" s="34">
        <v>93658</v>
      </c>
      <c r="B2930" s="31" t="s">
        <v>3200</v>
      </c>
      <c r="C2930" s="32" t="s">
        <v>8</v>
      </c>
      <c r="D2930" s="42">
        <v>17.190000000000001</v>
      </c>
      <c r="E2930" s="42">
        <v>5.98</v>
      </c>
      <c r="F2930" s="42">
        <v>0</v>
      </c>
      <c r="G2930" s="42">
        <f t="shared" si="46"/>
        <v>23.17</v>
      </c>
    </row>
    <row r="2931" spans="1:7" ht="25.5" x14ac:dyDescent="0.25">
      <c r="A2931" s="34">
        <v>93659</v>
      </c>
      <c r="B2931" s="31" t="s">
        <v>3201</v>
      </c>
      <c r="C2931" s="32" t="s">
        <v>8</v>
      </c>
      <c r="D2931" s="42">
        <v>18.309999999999999</v>
      </c>
      <c r="E2931" s="42">
        <v>8.3699999999999992</v>
      </c>
      <c r="F2931" s="42">
        <v>0</v>
      </c>
      <c r="G2931" s="42">
        <f t="shared" si="46"/>
        <v>26.68</v>
      </c>
    </row>
    <row r="2932" spans="1:7" x14ac:dyDescent="0.25">
      <c r="A2932" s="34">
        <v>93660</v>
      </c>
      <c r="B2932" s="31" t="s">
        <v>3202</v>
      </c>
      <c r="C2932" s="32" t="s">
        <v>8</v>
      </c>
      <c r="D2932" s="42">
        <v>55.53</v>
      </c>
      <c r="E2932" s="42">
        <v>3.09</v>
      </c>
      <c r="F2932" s="42">
        <v>0</v>
      </c>
      <c r="G2932" s="42">
        <f t="shared" si="46"/>
        <v>58.620000000000005</v>
      </c>
    </row>
    <row r="2933" spans="1:7" x14ac:dyDescent="0.25">
      <c r="A2933" s="34">
        <v>93661</v>
      </c>
      <c r="B2933" s="31" t="s">
        <v>3203</v>
      </c>
      <c r="C2933" s="32" t="s">
        <v>8</v>
      </c>
      <c r="D2933" s="42">
        <v>55.93</v>
      </c>
      <c r="E2933" s="42">
        <v>4.18</v>
      </c>
      <c r="F2933" s="42">
        <v>0</v>
      </c>
      <c r="G2933" s="42">
        <f t="shared" si="46"/>
        <v>60.11</v>
      </c>
    </row>
    <row r="2934" spans="1:7" x14ac:dyDescent="0.25">
      <c r="A2934" s="34">
        <v>93662</v>
      </c>
      <c r="B2934" s="31" t="s">
        <v>3204</v>
      </c>
      <c r="C2934" s="32" t="s">
        <v>8</v>
      </c>
      <c r="D2934" s="42">
        <v>57.03</v>
      </c>
      <c r="E2934" s="42">
        <v>5.84</v>
      </c>
      <c r="F2934" s="42">
        <v>0</v>
      </c>
      <c r="G2934" s="42">
        <f t="shared" si="46"/>
        <v>62.870000000000005</v>
      </c>
    </row>
    <row r="2935" spans="1:7" x14ac:dyDescent="0.25">
      <c r="A2935" s="34">
        <v>93663</v>
      </c>
      <c r="B2935" s="31" t="s">
        <v>3205</v>
      </c>
      <c r="C2935" s="32" t="s">
        <v>8</v>
      </c>
      <c r="D2935" s="42">
        <v>57.03</v>
      </c>
      <c r="E2935" s="42">
        <v>5.84</v>
      </c>
      <c r="F2935" s="42">
        <v>0</v>
      </c>
      <c r="G2935" s="42">
        <f t="shared" si="46"/>
        <v>62.870000000000005</v>
      </c>
    </row>
    <row r="2936" spans="1:7" x14ac:dyDescent="0.25">
      <c r="A2936" s="34">
        <v>93664</v>
      </c>
      <c r="B2936" s="31" t="s">
        <v>3206</v>
      </c>
      <c r="C2936" s="32" t="s">
        <v>8</v>
      </c>
      <c r="D2936" s="42">
        <v>58.22</v>
      </c>
      <c r="E2936" s="42">
        <v>8.06</v>
      </c>
      <c r="F2936" s="42">
        <v>0</v>
      </c>
      <c r="G2936" s="42">
        <f t="shared" si="46"/>
        <v>66.28</v>
      </c>
    </row>
    <row r="2937" spans="1:7" x14ac:dyDescent="0.25">
      <c r="A2937" s="34">
        <v>93665</v>
      </c>
      <c r="B2937" s="31" t="s">
        <v>3207</v>
      </c>
      <c r="C2937" s="32" t="s">
        <v>8</v>
      </c>
      <c r="D2937" s="42">
        <v>59.01</v>
      </c>
      <c r="E2937" s="42">
        <v>11.97</v>
      </c>
      <c r="F2937" s="42">
        <v>0</v>
      </c>
      <c r="G2937" s="42">
        <f t="shared" si="46"/>
        <v>70.98</v>
      </c>
    </row>
    <row r="2938" spans="1:7" x14ac:dyDescent="0.25">
      <c r="A2938" s="34">
        <v>93666</v>
      </c>
      <c r="B2938" s="31" t="s">
        <v>3208</v>
      </c>
      <c r="C2938" s="32" t="s">
        <v>8</v>
      </c>
      <c r="D2938" s="42">
        <v>61.24</v>
      </c>
      <c r="E2938" s="42">
        <v>16.75</v>
      </c>
      <c r="F2938" s="42">
        <v>0</v>
      </c>
      <c r="G2938" s="42">
        <f t="shared" si="46"/>
        <v>77.990000000000009</v>
      </c>
    </row>
    <row r="2939" spans="1:7" x14ac:dyDescent="0.25">
      <c r="A2939" s="34">
        <v>93667</v>
      </c>
      <c r="B2939" s="31" t="s">
        <v>3209</v>
      </c>
      <c r="C2939" s="32" t="s">
        <v>8</v>
      </c>
      <c r="D2939" s="42">
        <v>68.819999999999993</v>
      </c>
      <c r="E2939" s="42">
        <v>4.6399999999999997</v>
      </c>
      <c r="F2939" s="42">
        <v>0</v>
      </c>
      <c r="G2939" s="42">
        <f t="shared" si="46"/>
        <v>73.459999999999994</v>
      </c>
    </row>
    <row r="2940" spans="1:7" x14ac:dyDescent="0.25">
      <c r="A2940" s="34">
        <v>93668</v>
      </c>
      <c r="B2940" s="31" t="s">
        <v>3210</v>
      </c>
      <c r="C2940" s="32" t="s">
        <v>8</v>
      </c>
      <c r="D2940" s="42">
        <v>69.400000000000006</v>
      </c>
      <c r="E2940" s="42">
        <v>6.3</v>
      </c>
      <c r="F2940" s="42">
        <v>0</v>
      </c>
      <c r="G2940" s="42">
        <f t="shared" si="46"/>
        <v>75.7</v>
      </c>
    </row>
    <row r="2941" spans="1:7" x14ac:dyDescent="0.25">
      <c r="A2941" s="34">
        <v>93669</v>
      </c>
      <c r="B2941" s="31" t="s">
        <v>3211</v>
      </c>
      <c r="C2941" s="32" t="s">
        <v>8</v>
      </c>
      <c r="D2941" s="42">
        <v>71.05</v>
      </c>
      <c r="E2941" s="42">
        <v>8.7899999999999991</v>
      </c>
      <c r="F2941" s="42">
        <v>0</v>
      </c>
      <c r="G2941" s="42">
        <f t="shared" si="46"/>
        <v>79.84</v>
      </c>
    </row>
    <row r="2942" spans="1:7" x14ac:dyDescent="0.25">
      <c r="A2942" s="34">
        <v>93670</v>
      </c>
      <c r="B2942" s="31" t="s">
        <v>3212</v>
      </c>
      <c r="C2942" s="32" t="s">
        <v>8</v>
      </c>
      <c r="D2942" s="42">
        <v>71.05</v>
      </c>
      <c r="E2942" s="42">
        <v>8.7899999999999991</v>
      </c>
      <c r="F2942" s="42">
        <v>0</v>
      </c>
      <c r="G2942" s="42">
        <f t="shared" si="46"/>
        <v>79.84</v>
      </c>
    </row>
    <row r="2943" spans="1:7" x14ac:dyDescent="0.25">
      <c r="A2943" s="34">
        <v>93671</v>
      </c>
      <c r="B2943" s="31" t="s">
        <v>3213</v>
      </c>
      <c r="C2943" s="32" t="s">
        <v>8</v>
      </c>
      <c r="D2943" s="42">
        <v>72.849999999999994</v>
      </c>
      <c r="E2943" s="42">
        <v>12.09</v>
      </c>
      <c r="F2943" s="42">
        <v>0</v>
      </c>
      <c r="G2943" s="42">
        <f t="shared" si="46"/>
        <v>84.94</v>
      </c>
    </row>
    <row r="2944" spans="1:7" x14ac:dyDescent="0.25">
      <c r="A2944" s="34">
        <v>93672</v>
      </c>
      <c r="B2944" s="31" t="s">
        <v>3214</v>
      </c>
      <c r="C2944" s="32" t="s">
        <v>8</v>
      </c>
      <c r="D2944" s="42">
        <v>75.25</v>
      </c>
      <c r="E2944" s="42">
        <v>17.96</v>
      </c>
      <c r="F2944" s="42">
        <v>0</v>
      </c>
      <c r="G2944" s="42">
        <f t="shared" si="46"/>
        <v>93.210000000000008</v>
      </c>
    </row>
    <row r="2945" spans="1:7" x14ac:dyDescent="0.25">
      <c r="A2945" s="34">
        <v>93673</v>
      </c>
      <c r="B2945" s="31" t="s">
        <v>3215</v>
      </c>
      <c r="C2945" s="32" t="s">
        <v>8</v>
      </c>
      <c r="D2945" s="42">
        <v>78.61</v>
      </c>
      <c r="E2945" s="42">
        <v>25.14</v>
      </c>
      <c r="F2945" s="42">
        <v>0</v>
      </c>
      <c r="G2945" s="42">
        <f t="shared" si="46"/>
        <v>103.75</v>
      </c>
    </row>
    <row r="2946" spans="1:7" ht="25.5" x14ac:dyDescent="0.25">
      <c r="A2946" s="34">
        <v>97359</v>
      </c>
      <c r="B2946" s="31" t="s">
        <v>3216</v>
      </c>
      <c r="C2946" s="32" t="s">
        <v>8</v>
      </c>
      <c r="D2946" s="42">
        <v>4086.28</v>
      </c>
      <c r="E2946" s="42">
        <v>162.1</v>
      </c>
      <c r="F2946" s="42">
        <v>0</v>
      </c>
      <c r="G2946" s="42">
        <f t="shared" si="46"/>
        <v>4248.38</v>
      </c>
    </row>
    <row r="2947" spans="1:7" ht="25.5" x14ac:dyDescent="0.25">
      <c r="A2947" s="34">
        <v>97360</v>
      </c>
      <c r="B2947" s="31" t="s">
        <v>3217</v>
      </c>
      <c r="C2947" s="32" t="s">
        <v>8</v>
      </c>
      <c r="D2947" s="42">
        <v>7942.36</v>
      </c>
      <c r="E2947" s="42">
        <v>243.16</v>
      </c>
      <c r="F2947" s="42">
        <v>0</v>
      </c>
      <c r="G2947" s="42">
        <f t="shared" si="46"/>
        <v>8185.5199999999995</v>
      </c>
    </row>
    <row r="2948" spans="1:7" ht="25.5" x14ac:dyDescent="0.25">
      <c r="A2948" s="34">
        <v>97361</v>
      </c>
      <c r="B2948" s="31" t="s">
        <v>3218</v>
      </c>
      <c r="C2948" s="32" t="s">
        <v>8</v>
      </c>
      <c r="D2948" s="42">
        <v>10589.82</v>
      </c>
      <c r="E2948" s="42">
        <v>324.22000000000003</v>
      </c>
      <c r="F2948" s="42">
        <v>0</v>
      </c>
      <c r="G2948" s="42">
        <f t="shared" si="46"/>
        <v>10914.039999999999</v>
      </c>
    </row>
    <row r="2949" spans="1:7" ht="25.5" x14ac:dyDescent="0.25">
      <c r="A2949" s="34">
        <v>97362</v>
      </c>
      <c r="B2949" s="31" t="s">
        <v>3219</v>
      </c>
      <c r="C2949" s="32" t="s">
        <v>8</v>
      </c>
      <c r="D2949" s="42">
        <v>2436.7399999999998</v>
      </c>
      <c r="E2949" s="42">
        <v>37.549999999999997</v>
      </c>
      <c r="F2949" s="42">
        <v>0</v>
      </c>
      <c r="G2949" s="42">
        <f t="shared" si="46"/>
        <v>2474.29</v>
      </c>
    </row>
    <row r="2950" spans="1:7" ht="25.5" x14ac:dyDescent="0.25">
      <c r="A2950" s="34">
        <v>101875</v>
      </c>
      <c r="B2950" s="31" t="s">
        <v>3220</v>
      </c>
      <c r="C2950" s="32" t="s">
        <v>8</v>
      </c>
      <c r="D2950" s="42">
        <v>503.86</v>
      </c>
      <c r="E2950" s="42">
        <v>23.57</v>
      </c>
      <c r="F2950" s="42">
        <v>0</v>
      </c>
      <c r="G2950" s="42">
        <f t="shared" si="46"/>
        <v>527.43000000000006</v>
      </c>
    </row>
    <row r="2951" spans="1:7" ht="25.5" x14ac:dyDescent="0.25">
      <c r="A2951" s="34">
        <v>101876</v>
      </c>
      <c r="B2951" s="31" t="s">
        <v>3221</v>
      </c>
      <c r="C2951" s="32" t="s">
        <v>8</v>
      </c>
      <c r="D2951" s="42">
        <v>80</v>
      </c>
      <c r="E2951" s="42">
        <v>15.28</v>
      </c>
      <c r="F2951" s="42">
        <v>0</v>
      </c>
      <c r="G2951" s="42">
        <f t="shared" si="46"/>
        <v>95.28</v>
      </c>
    </row>
    <row r="2952" spans="1:7" ht="25.5" x14ac:dyDescent="0.25">
      <c r="A2952" s="34">
        <v>101877</v>
      </c>
      <c r="B2952" s="31" t="s">
        <v>3222</v>
      </c>
      <c r="C2952" s="32" t="s">
        <v>8</v>
      </c>
      <c r="D2952" s="42">
        <v>52.27</v>
      </c>
      <c r="E2952" s="42">
        <v>13.55</v>
      </c>
      <c r="F2952" s="42">
        <v>0</v>
      </c>
      <c r="G2952" s="42">
        <f t="shared" si="46"/>
        <v>65.820000000000007</v>
      </c>
    </row>
    <row r="2953" spans="1:7" ht="25.5" x14ac:dyDescent="0.25">
      <c r="A2953" s="34">
        <v>101878</v>
      </c>
      <c r="B2953" s="31" t="s">
        <v>3223</v>
      </c>
      <c r="C2953" s="32" t="s">
        <v>8</v>
      </c>
      <c r="D2953" s="42">
        <v>660.78</v>
      </c>
      <c r="E2953" s="42">
        <v>67.45</v>
      </c>
      <c r="F2953" s="42">
        <v>0</v>
      </c>
      <c r="G2953" s="42">
        <f t="shared" si="46"/>
        <v>728.23</v>
      </c>
    </row>
    <row r="2954" spans="1:7" ht="25.5" x14ac:dyDescent="0.25">
      <c r="A2954" s="34">
        <v>101879</v>
      </c>
      <c r="B2954" s="31" t="s">
        <v>3224</v>
      </c>
      <c r="C2954" s="32" t="s">
        <v>8</v>
      </c>
      <c r="D2954" s="42">
        <v>738.04</v>
      </c>
      <c r="E2954" s="42">
        <v>26.46</v>
      </c>
      <c r="F2954" s="42">
        <v>0</v>
      </c>
      <c r="G2954" s="42">
        <f t="shared" si="46"/>
        <v>764.5</v>
      </c>
    </row>
    <row r="2955" spans="1:7" ht="25.5" x14ac:dyDescent="0.25">
      <c r="A2955" s="34">
        <v>101880</v>
      </c>
      <c r="B2955" s="31" t="s">
        <v>3225</v>
      </c>
      <c r="C2955" s="32" t="s">
        <v>8</v>
      </c>
      <c r="D2955" s="42">
        <v>847.92</v>
      </c>
      <c r="E2955" s="42">
        <v>31.79</v>
      </c>
      <c r="F2955" s="42">
        <v>0</v>
      </c>
      <c r="G2955" s="42">
        <f t="shared" si="46"/>
        <v>879.70999999999992</v>
      </c>
    </row>
    <row r="2956" spans="1:7" ht="25.5" x14ac:dyDescent="0.25">
      <c r="A2956" s="34">
        <v>101881</v>
      </c>
      <c r="B2956" s="31" t="s">
        <v>3226</v>
      </c>
      <c r="C2956" s="32" t="s">
        <v>8</v>
      </c>
      <c r="D2956" s="42">
        <v>1235.4100000000001</v>
      </c>
      <c r="E2956" s="42">
        <v>31.93</v>
      </c>
      <c r="F2956" s="42">
        <v>0</v>
      </c>
      <c r="G2956" s="42">
        <f t="shared" si="46"/>
        <v>1267.3400000000001</v>
      </c>
    </row>
    <row r="2957" spans="1:7" ht="25.5" x14ac:dyDescent="0.25">
      <c r="A2957" s="34">
        <v>101882</v>
      </c>
      <c r="B2957" s="31" t="s">
        <v>3227</v>
      </c>
      <c r="C2957" s="32" t="s">
        <v>8</v>
      </c>
      <c r="D2957" s="42">
        <v>1769.58</v>
      </c>
      <c r="E2957" s="42">
        <v>31.86</v>
      </c>
      <c r="F2957" s="42">
        <v>0</v>
      </c>
      <c r="G2957" s="42">
        <f t="shared" si="46"/>
        <v>1801.4399999999998</v>
      </c>
    </row>
    <row r="2958" spans="1:7" ht="25.5" x14ac:dyDescent="0.25">
      <c r="A2958" s="34">
        <v>101883</v>
      </c>
      <c r="B2958" s="31" t="s">
        <v>3228</v>
      </c>
      <c r="C2958" s="32" t="s">
        <v>8</v>
      </c>
      <c r="D2958" s="42">
        <v>702.54</v>
      </c>
      <c r="E2958" s="42">
        <v>26.22</v>
      </c>
      <c r="F2958" s="42">
        <v>0</v>
      </c>
      <c r="G2958" s="42">
        <f t="shared" si="46"/>
        <v>728.76</v>
      </c>
    </row>
    <row r="2959" spans="1:7" ht="25.5" x14ac:dyDescent="0.25">
      <c r="A2959" s="34">
        <v>101890</v>
      </c>
      <c r="B2959" s="31" t="s">
        <v>3229</v>
      </c>
      <c r="C2959" s="32" t="s">
        <v>8</v>
      </c>
      <c r="D2959" s="42">
        <v>14.07</v>
      </c>
      <c r="E2959" s="42">
        <v>2.93</v>
      </c>
      <c r="F2959" s="42">
        <v>0</v>
      </c>
      <c r="G2959" s="42">
        <f t="shared" si="46"/>
        <v>17</v>
      </c>
    </row>
    <row r="2960" spans="1:7" ht="25.5" x14ac:dyDescent="0.25">
      <c r="A2960" s="34">
        <v>101891</v>
      </c>
      <c r="B2960" s="31" t="s">
        <v>3230</v>
      </c>
      <c r="C2960" s="32" t="s">
        <v>8</v>
      </c>
      <c r="D2960" s="42">
        <v>23.54</v>
      </c>
      <c r="E2960" s="42">
        <v>5.97</v>
      </c>
      <c r="F2960" s="42">
        <v>0</v>
      </c>
      <c r="G2960" s="42">
        <f t="shared" ref="G2960:G3023" si="47">SUM(D2960:F2960)</f>
        <v>29.509999999999998</v>
      </c>
    </row>
    <row r="2961" spans="1:7" ht="25.5" x14ac:dyDescent="0.25">
      <c r="A2961" s="34">
        <v>101892</v>
      </c>
      <c r="B2961" s="31" t="s">
        <v>3231</v>
      </c>
      <c r="C2961" s="32" t="s">
        <v>8</v>
      </c>
      <c r="D2961" s="42">
        <v>68.400000000000006</v>
      </c>
      <c r="E2961" s="42">
        <v>5.84</v>
      </c>
      <c r="F2961" s="42">
        <v>0</v>
      </c>
      <c r="G2961" s="42">
        <f t="shared" si="47"/>
        <v>74.240000000000009</v>
      </c>
    </row>
    <row r="2962" spans="1:7" ht="25.5" x14ac:dyDescent="0.25">
      <c r="A2962" s="34">
        <v>101893</v>
      </c>
      <c r="B2962" s="31" t="s">
        <v>3232</v>
      </c>
      <c r="C2962" s="32" t="s">
        <v>8</v>
      </c>
      <c r="D2962" s="42">
        <v>86.4</v>
      </c>
      <c r="E2962" s="42">
        <v>8.7899999999999991</v>
      </c>
      <c r="F2962" s="42">
        <v>0</v>
      </c>
      <c r="G2962" s="42">
        <f t="shared" si="47"/>
        <v>95.19</v>
      </c>
    </row>
    <row r="2963" spans="1:7" ht="25.5" x14ac:dyDescent="0.25">
      <c r="A2963" s="34">
        <v>101894</v>
      </c>
      <c r="B2963" s="31" t="s">
        <v>3233</v>
      </c>
      <c r="C2963" s="32" t="s">
        <v>8</v>
      </c>
      <c r="D2963" s="42">
        <v>132.03</v>
      </c>
      <c r="E2963" s="42">
        <v>34.659999999999997</v>
      </c>
      <c r="F2963" s="42">
        <v>0</v>
      </c>
      <c r="G2963" s="42">
        <f t="shared" si="47"/>
        <v>166.69</v>
      </c>
    </row>
    <row r="2964" spans="1:7" ht="25.5" x14ac:dyDescent="0.25">
      <c r="A2964" s="34">
        <v>101895</v>
      </c>
      <c r="B2964" s="31" t="s">
        <v>3234</v>
      </c>
      <c r="C2964" s="32" t="s">
        <v>8</v>
      </c>
      <c r="D2964" s="42">
        <v>386.77</v>
      </c>
      <c r="E2964" s="42">
        <v>58.6</v>
      </c>
      <c r="F2964" s="42">
        <v>0</v>
      </c>
      <c r="G2964" s="42">
        <f t="shared" si="47"/>
        <v>445.37</v>
      </c>
    </row>
    <row r="2965" spans="1:7" ht="25.5" x14ac:dyDescent="0.25">
      <c r="A2965" s="34">
        <v>101896</v>
      </c>
      <c r="B2965" s="31" t="s">
        <v>3235</v>
      </c>
      <c r="C2965" s="32" t="s">
        <v>8</v>
      </c>
      <c r="D2965" s="42">
        <v>602.69000000000005</v>
      </c>
      <c r="E2965" s="42">
        <v>58.59</v>
      </c>
      <c r="F2965" s="42">
        <v>0</v>
      </c>
      <c r="G2965" s="42">
        <f t="shared" si="47"/>
        <v>661.28000000000009</v>
      </c>
    </row>
    <row r="2966" spans="1:7" ht="25.5" x14ac:dyDescent="0.25">
      <c r="A2966" s="34">
        <v>101897</v>
      </c>
      <c r="B2966" s="31" t="s">
        <v>3236</v>
      </c>
      <c r="C2966" s="32" t="s">
        <v>8</v>
      </c>
      <c r="D2966" s="42">
        <v>989.5</v>
      </c>
      <c r="E2966" s="42">
        <v>58.59</v>
      </c>
      <c r="F2966" s="42">
        <v>0</v>
      </c>
      <c r="G2966" s="42">
        <f t="shared" si="47"/>
        <v>1048.0899999999999</v>
      </c>
    </row>
    <row r="2967" spans="1:7" ht="25.5" x14ac:dyDescent="0.25">
      <c r="A2967" s="34">
        <v>101898</v>
      </c>
      <c r="B2967" s="31" t="s">
        <v>3237</v>
      </c>
      <c r="C2967" s="32" t="s">
        <v>8</v>
      </c>
      <c r="D2967" s="42">
        <v>1340.13</v>
      </c>
      <c r="E2967" s="42">
        <v>58.59</v>
      </c>
      <c r="F2967" s="42">
        <v>0</v>
      </c>
      <c r="G2967" s="42">
        <f t="shared" si="47"/>
        <v>1398.72</v>
      </c>
    </row>
    <row r="2968" spans="1:7" ht="25.5" x14ac:dyDescent="0.25">
      <c r="A2968" s="34">
        <v>101899</v>
      </c>
      <c r="B2968" s="31" t="s">
        <v>3238</v>
      </c>
      <c r="C2968" s="32" t="s">
        <v>8</v>
      </c>
      <c r="D2968" s="42">
        <v>2174.15</v>
      </c>
      <c r="E2968" s="42">
        <v>58.59</v>
      </c>
      <c r="F2968" s="42">
        <v>0</v>
      </c>
      <c r="G2968" s="42">
        <f t="shared" si="47"/>
        <v>2232.7400000000002</v>
      </c>
    </row>
    <row r="2969" spans="1:7" x14ac:dyDescent="0.25">
      <c r="A2969" s="34">
        <v>101900</v>
      </c>
      <c r="B2969" s="31" t="s">
        <v>3239</v>
      </c>
      <c r="C2969" s="32" t="s">
        <v>8</v>
      </c>
      <c r="D2969" s="42">
        <v>4589.82</v>
      </c>
      <c r="E2969" s="42">
        <v>58.59</v>
      </c>
      <c r="F2969" s="42">
        <v>0</v>
      </c>
      <c r="G2969" s="42">
        <f t="shared" si="47"/>
        <v>4648.41</v>
      </c>
    </row>
    <row r="2970" spans="1:7" x14ac:dyDescent="0.25">
      <c r="A2970" s="34">
        <v>101901</v>
      </c>
      <c r="B2970" s="31" t="s">
        <v>3240</v>
      </c>
      <c r="C2970" s="32" t="s">
        <v>8</v>
      </c>
      <c r="D2970" s="42">
        <v>103.34</v>
      </c>
      <c r="E2970" s="42">
        <v>6.3</v>
      </c>
      <c r="F2970" s="42">
        <v>0</v>
      </c>
      <c r="G2970" s="42">
        <f t="shared" si="47"/>
        <v>109.64</v>
      </c>
    </row>
    <row r="2971" spans="1:7" x14ac:dyDescent="0.25">
      <c r="A2971" s="34">
        <v>101902</v>
      </c>
      <c r="B2971" s="31" t="s">
        <v>3241</v>
      </c>
      <c r="C2971" s="32" t="s">
        <v>8</v>
      </c>
      <c r="D2971" s="42">
        <v>127.26</v>
      </c>
      <c r="E2971" s="42">
        <v>8.7899999999999991</v>
      </c>
      <c r="F2971" s="42">
        <v>0</v>
      </c>
      <c r="G2971" s="42">
        <f t="shared" si="47"/>
        <v>136.05000000000001</v>
      </c>
    </row>
    <row r="2972" spans="1:7" x14ac:dyDescent="0.25">
      <c r="A2972" s="34">
        <v>101903</v>
      </c>
      <c r="B2972" s="31" t="s">
        <v>3242</v>
      </c>
      <c r="C2972" s="32" t="s">
        <v>8</v>
      </c>
      <c r="D2972" s="42">
        <v>265.07</v>
      </c>
      <c r="E2972" s="42">
        <v>17.95</v>
      </c>
      <c r="F2972" s="42">
        <v>0</v>
      </c>
      <c r="G2972" s="42">
        <f t="shared" si="47"/>
        <v>283.02</v>
      </c>
    </row>
    <row r="2973" spans="1:7" x14ac:dyDescent="0.25">
      <c r="A2973" s="34">
        <v>101904</v>
      </c>
      <c r="B2973" s="31" t="s">
        <v>3243</v>
      </c>
      <c r="C2973" s="32" t="s">
        <v>8</v>
      </c>
      <c r="D2973" s="42">
        <v>986.96</v>
      </c>
      <c r="E2973" s="42">
        <v>34.65</v>
      </c>
      <c r="F2973" s="42">
        <v>0</v>
      </c>
      <c r="G2973" s="42">
        <f t="shared" si="47"/>
        <v>1021.61</v>
      </c>
    </row>
    <row r="2974" spans="1:7" ht="25.5" x14ac:dyDescent="0.25">
      <c r="A2974" s="34">
        <v>101938</v>
      </c>
      <c r="B2974" s="31" t="s">
        <v>3244</v>
      </c>
      <c r="C2974" s="32" t="s">
        <v>8</v>
      </c>
      <c r="D2974" s="42">
        <v>108.29</v>
      </c>
      <c r="E2974" s="42">
        <v>19.16</v>
      </c>
      <c r="F2974" s="42">
        <v>0</v>
      </c>
      <c r="G2974" s="42">
        <f t="shared" si="47"/>
        <v>127.45</v>
      </c>
    </row>
    <row r="2975" spans="1:7" ht="25.5" x14ac:dyDescent="0.25">
      <c r="A2975" s="34">
        <v>101946</v>
      </c>
      <c r="B2975" s="31" t="s">
        <v>3245</v>
      </c>
      <c r="C2975" s="32" t="s">
        <v>8</v>
      </c>
      <c r="D2975" s="42">
        <v>123.54</v>
      </c>
      <c r="E2975" s="42">
        <v>67.47</v>
      </c>
      <c r="F2975" s="42">
        <v>0</v>
      </c>
      <c r="G2975" s="42">
        <f t="shared" si="47"/>
        <v>191.01</v>
      </c>
    </row>
    <row r="2976" spans="1:7" ht="25.5" x14ac:dyDescent="0.25">
      <c r="A2976" s="34">
        <v>91945</v>
      </c>
      <c r="B2976" s="31" t="s">
        <v>341</v>
      </c>
      <c r="C2976" s="32" t="s">
        <v>8</v>
      </c>
      <c r="D2976" s="42">
        <v>6.57</v>
      </c>
      <c r="E2976" s="42">
        <v>4.57</v>
      </c>
      <c r="F2976" s="42">
        <v>0</v>
      </c>
      <c r="G2976" s="42">
        <f t="shared" si="47"/>
        <v>11.14</v>
      </c>
    </row>
    <row r="2977" spans="1:7" ht="25.5" x14ac:dyDescent="0.25">
      <c r="A2977" s="34">
        <v>91946</v>
      </c>
      <c r="B2977" s="31" t="s">
        <v>342</v>
      </c>
      <c r="C2977" s="32" t="s">
        <v>8</v>
      </c>
      <c r="D2977" s="42">
        <v>6.12</v>
      </c>
      <c r="E2977" s="42">
        <v>3.11</v>
      </c>
      <c r="F2977" s="42">
        <v>0</v>
      </c>
      <c r="G2977" s="42">
        <f t="shared" si="47"/>
        <v>9.23</v>
      </c>
    </row>
    <row r="2978" spans="1:7" ht="25.5" x14ac:dyDescent="0.25">
      <c r="A2978" s="34">
        <v>91947</v>
      </c>
      <c r="B2978" s="31" t="s">
        <v>343</v>
      </c>
      <c r="C2978" s="32" t="s">
        <v>8</v>
      </c>
      <c r="D2978" s="42">
        <v>5.84</v>
      </c>
      <c r="E2978" s="42">
        <v>2.2000000000000002</v>
      </c>
      <c r="F2978" s="42">
        <v>0</v>
      </c>
      <c r="G2978" s="42">
        <f t="shared" si="47"/>
        <v>8.0399999999999991</v>
      </c>
    </row>
    <row r="2979" spans="1:7" ht="25.5" x14ac:dyDescent="0.25">
      <c r="A2979" s="34">
        <v>91949</v>
      </c>
      <c r="B2979" s="31" t="s">
        <v>344</v>
      </c>
      <c r="C2979" s="32" t="s">
        <v>8</v>
      </c>
      <c r="D2979" s="42">
        <v>11.46</v>
      </c>
      <c r="E2979" s="42">
        <v>5.42</v>
      </c>
      <c r="F2979" s="42">
        <v>0</v>
      </c>
      <c r="G2979" s="42">
        <f t="shared" si="47"/>
        <v>16.880000000000003</v>
      </c>
    </row>
    <row r="2980" spans="1:7" ht="25.5" x14ac:dyDescent="0.25">
      <c r="A2980" s="34">
        <v>91950</v>
      </c>
      <c r="B2980" s="31" t="s">
        <v>345</v>
      </c>
      <c r="C2980" s="32" t="s">
        <v>8</v>
      </c>
      <c r="D2980" s="42">
        <v>10.92</v>
      </c>
      <c r="E2980" s="42">
        <v>3.66</v>
      </c>
      <c r="F2980" s="42">
        <v>0</v>
      </c>
      <c r="G2980" s="42">
        <f t="shared" si="47"/>
        <v>14.58</v>
      </c>
    </row>
    <row r="2981" spans="1:7" ht="25.5" x14ac:dyDescent="0.25">
      <c r="A2981" s="34">
        <v>91951</v>
      </c>
      <c r="B2981" s="31" t="s">
        <v>346</v>
      </c>
      <c r="C2981" s="32" t="s">
        <v>8</v>
      </c>
      <c r="D2981" s="42">
        <v>10.59</v>
      </c>
      <c r="E2981" s="42">
        <v>2.6</v>
      </c>
      <c r="F2981" s="42">
        <v>0</v>
      </c>
      <c r="G2981" s="42">
        <f t="shared" si="47"/>
        <v>13.19</v>
      </c>
    </row>
    <row r="2982" spans="1:7" ht="25.5" x14ac:dyDescent="0.25">
      <c r="A2982" s="34">
        <v>91952</v>
      </c>
      <c r="B2982" s="31" t="s">
        <v>347</v>
      </c>
      <c r="C2982" s="32" t="s">
        <v>8</v>
      </c>
      <c r="D2982" s="42">
        <v>11.53</v>
      </c>
      <c r="E2982" s="42">
        <v>9.9700000000000006</v>
      </c>
      <c r="F2982" s="42">
        <v>0</v>
      </c>
      <c r="G2982" s="42">
        <f t="shared" si="47"/>
        <v>21.5</v>
      </c>
    </row>
    <row r="2983" spans="1:7" ht="25.5" x14ac:dyDescent="0.25">
      <c r="A2983" s="34">
        <v>91953</v>
      </c>
      <c r="B2983" s="31" t="s">
        <v>348</v>
      </c>
      <c r="C2983" s="32" t="s">
        <v>8</v>
      </c>
      <c r="D2983" s="42">
        <v>17.64</v>
      </c>
      <c r="E2983" s="42">
        <v>13.09</v>
      </c>
      <c r="F2983" s="42">
        <v>0</v>
      </c>
      <c r="G2983" s="42">
        <f t="shared" si="47"/>
        <v>30.73</v>
      </c>
    </row>
    <row r="2984" spans="1:7" ht="25.5" x14ac:dyDescent="0.25">
      <c r="A2984" s="34">
        <v>91954</v>
      </c>
      <c r="B2984" s="31" t="s">
        <v>375</v>
      </c>
      <c r="C2984" s="32" t="s">
        <v>8</v>
      </c>
      <c r="D2984" s="42">
        <v>15.26</v>
      </c>
      <c r="E2984" s="42">
        <v>13.64</v>
      </c>
      <c r="F2984" s="42">
        <v>0</v>
      </c>
      <c r="G2984" s="42">
        <f t="shared" si="47"/>
        <v>28.9</v>
      </c>
    </row>
    <row r="2985" spans="1:7" ht="25.5" x14ac:dyDescent="0.25">
      <c r="A2985" s="34">
        <v>91955</v>
      </c>
      <c r="B2985" s="31" t="s">
        <v>376</v>
      </c>
      <c r="C2985" s="32" t="s">
        <v>8</v>
      </c>
      <c r="D2985" s="42">
        <v>21.38</v>
      </c>
      <c r="E2985" s="42">
        <v>16.75</v>
      </c>
      <c r="F2985" s="42">
        <v>0</v>
      </c>
      <c r="G2985" s="42">
        <f t="shared" si="47"/>
        <v>38.129999999999995</v>
      </c>
    </row>
    <row r="2986" spans="1:7" ht="25.5" x14ac:dyDescent="0.25">
      <c r="A2986" s="34">
        <v>91956</v>
      </c>
      <c r="B2986" s="31" t="s">
        <v>349</v>
      </c>
      <c r="C2986" s="32" t="s">
        <v>8</v>
      </c>
      <c r="D2986" s="42">
        <v>25.84</v>
      </c>
      <c r="E2986" s="42">
        <v>20.92</v>
      </c>
      <c r="F2986" s="42">
        <v>0</v>
      </c>
      <c r="G2986" s="42">
        <f t="shared" si="47"/>
        <v>46.760000000000005</v>
      </c>
    </row>
    <row r="2987" spans="1:7" ht="25.5" x14ac:dyDescent="0.25">
      <c r="A2987" s="34">
        <v>91957</v>
      </c>
      <c r="B2987" s="31" t="s">
        <v>350</v>
      </c>
      <c r="C2987" s="32" t="s">
        <v>8</v>
      </c>
      <c r="D2987" s="42">
        <v>31.95</v>
      </c>
      <c r="E2987" s="42">
        <v>24.04</v>
      </c>
      <c r="F2987" s="42">
        <v>0</v>
      </c>
      <c r="G2987" s="42">
        <f t="shared" si="47"/>
        <v>55.989999999999995</v>
      </c>
    </row>
    <row r="2988" spans="1:7" ht="25.5" x14ac:dyDescent="0.25">
      <c r="A2988" s="34">
        <v>91958</v>
      </c>
      <c r="B2988" s="31" t="s">
        <v>351</v>
      </c>
      <c r="C2988" s="32" t="s">
        <v>8</v>
      </c>
      <c r="D2988" s="42">
        <v>22.14</v>
      </c>
      <c r="E2988" s="42">
        <v>17.28</v>
      </c>
      <c r="F2988" s="42">
        <v>0</v>
      </c>
      <c r="G2988" s="42">
        <f t="shared" si="47"/>
        <v>39.42</v>
      </c>
    </row>
    <row r="2989" spans="1:7" ht="25.5" x14ac:dyDescent="0.25">
      <c r="A2989" s="34">
        <v>91959</v>
      </c>
      <c r="B2989" s="31" t="s">
        <v>352</v>
      </c>
      <c r="C2989" s="32" t="s">
        <v>8</v>
      </c>
      <c r="D2989" s="42">
        <v>28.25</v>
      </c>
      <c r="E2989" s="42">
        <v>20.399999999999999</v>
      </c>
      <c r="F2989" s="42">
        <v>0</v>
      </c>
      <c r="G2989" s="42">
        <f t="shared" si="47"/>
        <v>48.65</v>
      </c>
    </row>
    <row r="2990" spans="1:7" ht="25.5" x14ac:dyDescent="0.25">
      <c r="A2990" s="34">
        <v>91960</v>
      </c>
      <c r="B2990" s="31" t="s">
        <v>377</v>
      </c>
      <c r="C2990" s="32" t="s">
        <v>8</v>
      </c>
      <c r="D2990" s="42">
        <v>29.56</v>
      </c>
      <c r="E2990" s="42">
        <v>24.59</v>
      </c>
      <c r="F2990" s="42">
        <v>0</v>
      </c>
      <c r="G2990" s="42">
        <f t="shared" si="47"/>
        <v>54.15</v>
      </c>
    </row>
    <row r="2991" spans="1:7" ht="25.5" x14ac:dyDescent="0.25">
      <c r="A2991" s="34">
        <v>91961</v>
      </c>
      <c r="B2991" s="31" t="s">
        <v>378</v>
      </c>
      <c r="C2991" s="32" t="s">
        <v>8</v>
      </c>
      <c r="D2991" s="42">
        <v>35.68</v>
      </c>
      <c r="E2991" s="42">
        <v>27.7</v>
      </c>
      <c r="F2991" s="42">
        <v>0</v>
      </c>
      <c r="G2991" s="42">
        <f t="shared" si="47"/>
        <v>63.379999999999995</v>
      </c>
    </row>
    <row r="2992" spans="1:7" ht="25.5" x14ac:dyDescent="0.25">
      <c r="A2992" s="34">
        <v>91962</v>
      </c>
      <c r="B2992" s="31" t="s">
        <v>353</v>
      </c>
      <c r="C2992" s="32" t="s">
        <v>8</v>
      </c>
      <c r="D2992" s="42">
        <v>40.18</v>
      </c>
      <c r="E2992" s="42">
        <v>31.89</v>
      </c>
      <c r="F2992" s="42">
        <v>0</v>
      </c>
      <c r="G2992" s="42">
        <f t="shared" si="47"/>
        <v>72.069999999999993</v>
      </c>
    </row>
    <row r="2993" spans="1:7" ht="25.5" x14ac:dyDescent="0.25">
      <c r="A2993" s="34">
        <v>91963</v>
      </c>
      <c r="B2993" s="31" t="s">
        <v>354</v>
      </c>
      <c r="C2993" s="32" t="s">
        <v>8</v>
      </c>
      <c r="D2993" s="42">
        <v>46.29</v>
      </c>
      <c r="E2993" s="42">
        <v>35.01</v>
      </c>
      <c r="F2993" s="42">
        <v>0</v>
      </c>
      <c r="G2993" s="42">
        <f t="shared" si="47"/>
        <v>81.3</v>
      </c>
    </row>
    <row r="2994" spans="1:7" ht="25.5" x14ac:dyDescent="0.25">
      <c r="A2994" s="34">
        <v>91964</v>
      </c>
      <c r="B2994" s="31" t="s">
        <v>355</v>
      </c>
      <c r="C2994" s="32" t="s">
        <v>8</v>
      </c>
      <c r="D2994" s="42">
        <v>36.44</v>
      </c>
      <c r="E2994" s="42">
        <v>28.22</v>
      </c>
      <c r="F2994" s="42">
        <v>0</v>
      </c>
      <c r="G2994" s="42">
        <f t="shared" si="47"/>
        <v>64.66</v>
      </c>
    </row>
    <row r="2995" spans="1:7" ht="25.5" x14ac:dyDescent="0.25">
      <c r="A2995" s="34">
        <v>91965</v>
      </c>
      <c r="B2995" s="31" t="s">
        <v>356</v>
      </c>
      <c r="C2995" s="32" t="s">
        <v>8</v>
      </c>
      <c r="D2995" s="42">
        <v>42.55</v>
      </c>
      <c r="E2995" s="42">
        <v>31.34</v>
      </c>
      <c r="F2995" s="42">
        <v>0</v>
      </c>
      <c r="G2995" s="42">
        <f t="shared" si="47"/>
        <v>73.89</v>
      </c>
    </row>
    <row r="2996" spans="1:7" ht="25.5" x14ac:dyDescent="0.25">
      <c r="A2996" s="34">
        <v>91966</v>
      </c>
      <c r="B2996" s="31" t="s">
        <v>357</v>
      </c>
      <c r="C2996" s="32" t="s">
        <v>8</v>
      </c>
      <c r="D2996" s="42">
        <v>32.729999999999997</v>
      </c>
      <c r="E2996" s="42">
        <v>24.59</v>
      </c>
      <c r="F2996" s="42">
        <v>0</v>
      </c>
      <c r="G2996" s="42">
        <f t="shared" si="47"/>
        <v>57.319999999999993</v>
      </c>
    </row>
    <row r="2997" spans="1:7" ht="25.5" x14ac:dyDescent="0.25">
      <c r="A2997" s="34">
        <v>91967</v>
      </c>
      <c r="B2997" s="31" t="s">
        <v>358</v>
      </c>
      <c r="C2997" s="32" t="s">
        <v>8</v>
      </c>
      <c r="D2997" s="42">
        <v>38.85</v>
      </c>
      <c r="E2997" s="42">
        <v>27.7</v>
      </c>
      <c r="F2997" s="42">
        <v>0</v>
      </c>
      <c r="G2997" s="42">
        <f t="shared" si="47"/>
        <v>66.55</v>
      </c>
    </row>
    <row r="2998" spans="1:7" ht="25.5" x14ac:dyDescent="0.25">
      <c r="A2998" s="34">
        <v>91968</v>
      </c>
      <c r="B2998" s="31" t="s">
        <v>379</v>
      </c>
      <c r="C2998" s="32" t="s">
        <v>8</v>
      </c>
      <c r="D2998" s="42">
        <v>43.87</v>
      </c>
      <c r="E2998" s="42">
        <v>35.54</v>
      </c>
      <c r="F2998" s="42">
        <v>0</v>
      </c>
      <c r="G2998" s="42">
        <f t="shared" si="47"/>
        <v>79.41</v>
      </c>
    </row>
    <row r="2999" spans="1:7" ht="25.5" x14ac:dyDescent="0.25">
      <c r="A2999" s="34">
        <v>91969</v>
      </c>
      <c r="B2999" s="31" t="s">
        <v>380</v>
      </c>
      <c r="C2999" s="32" t="s">
        <v>8</v>
      </c>
      <c r="D2999" s="42">
        <v>49.98</v>
      </c>
      <c r="E2999" s="42">
        <v>38.659999999999997</v>
      </c>
      <c r="F2999" s="42">
        <v>0</v>
      </c>
      <c r="G2999" s="42">
        <f t="shared" si="47"/>
        <v>88.639999999999986</v>
      </c>
    </row>
    <row r="3000" spans="1:7" ht="25.5" x14ac:dyDescent="0.25">
      <c r="A3000" s="34">
        <v>91970</v>
      </c>
      <c r="B3000" s="31" t="s">
        <v>359</v>
      </c>
      <c r="C3000" s="32" t="s">
        <v>8</v>
      </c>
      <c r="D3000" s="42">
        <v>47.16</v>
      </c>
      <c r="E3000" s="42">
        <v>35.840000000000003</v>
      </c>
      <c r="F3000" s="42">
        <v>0</v>
      </c>
      <c r="G3000" s="42">
        <f t="shared" si="47"/>
        <v>83</v>
      </c>
    </row>
    <row r="3001" spans="1:7" ht="25.5" x14ac:dyDescent="0.25">
      <c r="A3001" s="34">
        <v>91971</v>
      </c>
      <c r="B3001" s="31" t="s">
        <v>360</v>
      </c>
      <c r="C3001" s="32" t="s">
        <v>8</v>
      </c>
      <c r="D3001" s="42">
        <v>58.07</v>
      </c>
      <c r="E3001" s="42">
        <v>39.51</v>
      </c>
      <c r="F3001" s="42">
        <v>0</v>
      </c>
      <c r="G3001" s="42">
        <f t="shared" si="47"/>
        <v>97.58</v>
      </c>
    </row>
    <row r="3002" spans="1:7" ht="25.5" x14ac:dyDescent="0.25">
      <c r="A3002" s="34">
        <v>91972</v>
      </c>
      <c r="B3002" s="31" t="s">
        <v>361</v>
      </c>
      <c r="C3002" s="32" t="s">
        <v>8</v>
      </c>
      <c r="D3002" s="42">
        <v>50.88</v>
      </c>
      <c r="E3002" s="42">
        <v>39.520000000000003</v>
      </c>
      <c r="F3002" s="42">
        <v>0</v>
      </c>
      <c r="G3002" s="42">
        <f t="shared" si="47"/>
        <v>90.4</v>
      </c>
    </row>
    <row r="3003" spans="1:7" ht="25.5" x14ac:dyDescent="0.25">
      <c r="A3003" s="34">
        <v>91973</v>
      </c>
      <c r="B3003" s="31" t="s">
        <v>362</v>
      </c>
      <c r="C3003" s="32" t="s">
        <v>8</v>
      </c>
      <c r="D3003" s="42">
        <v>61.8</v>
      </c>
      <c r="E3003" s="42">
        <v>43.18</v>
      </c>
      <c r="F3003" s="42">
        <v>0</v>
      </c>
      <c r="G3003" s="42">
        <f t="shared" si="47"/>
        <v>104.97999999999999</v>
      </c>
    </row>
    <row r="3004" spans="1:7" ht="25.5" x14ac:dyDescent="0.25">
      <c r="A3004" s="34">
        <v>91974</v>
      </c>
      <c r="B3004" s="31" t="s">
        <v>363</v>
      </c>
      <c r="C3004" s="32" t="s">
        <v>8</v>
      </c>
      <c r="D3004" s="42">
        <v>43.44</v>
      </c>
      <c r="E3004" s="42">
        <v>32.159999999999997</v>
      </c>
      <c r="F3004" s="42">
        <v>0</v>
      </c>
      <c r="G3004" s="42">
        <f t="shared" si="47"/>
        <v>75.599999999999994</v>
      </c>
    </row>
    <row r="3005" spans="1:7" ht="25.5" x14ac:dyDescent="0.25">
      <c r="A3005" s="34">
        <v>91975</v>
      </c>
      <c r="B3005" s="31" t="s">
        <v>364</v>
      </c>
      <c r="C3005" s="32" t="s">
        <v>8</v>
      </c>
      <c r="D3005" s="42">
        <v>54.36</v>
      </c>
      <c r="E3005" s="42">
        <v>35.82</v>
      </c>
      <c r="F3005" s="42">
        <v>0</v>
      </c>
      <c r="G3005" s="42">
        <f t="shared" si="47"/>
        <v>90.18</v>
      </c>
    </row>
    <row r="3006" spans="1:7" ht="25.5" x14ac:dyDescent="0.25">
      <c r="A3006" s="34">
        <v>91976</v>
      </c>
      <c r="B3006" s="31" t="s">
        <v>365</v>
      </c>
      <c r="C3006" s="32" t="s">
        <v>8</v>
      </c>
      <c r="D3006" s="42">
        <v>64.66</v>
      </c>
      <c r="E3006" s="42">
        <v>46.88</v>
      </c>
      <c r="F3006" s="42">
        <v>0</v>
      </c>
      <c r="G3006" s="42">
        <f t="shared" si="47"/>
        <v>111.53999999999999</v>
      </c>
    </row>
    <row r="3007" spans="1:7" ht="25.5" x14ac:dyDescent="0.25">
      <c r="A3007" s="34">
        <v>91977</v>
      </c>
      <c r="B3007" s="31" t="s">
        <v>366</v>
      </c>
      <c r="C3007" s="32" t="s">
        <v>8</v>
      </c>
      <c r="D3007" s="42">
        <v>75.569999999999993</v>
      </c>
      <c r="E3007" s="42">
        <v>50.55</v>
      </c>
      <c r="F3007" s="42">
        <v>0</v>
      </c>
      <c r="G3007" s="42">
        <f t="shared" si="47"/>
        <v>126.11999999999999</v>
      </c>
    </row>
    <row r="3008" spans="1:7" ht="25.5" x14ac:dyDescent="0.25">
      <c r="A3008" s="34">
        <v>91978</v>
      </c>
      <c r="B3008" s="31" t="s">
        <v>3246</v>
      </c>
      <c r="C3008" s="32" t="s">
        <v>8</v>
      </c>
      <c r="D3008" s="42">
        <v>28.28</v>
      </c>
      <c r="E3008" s="42">
        <v>17.28</v>
      </c>
      <c r="F3008" s="42">
        <v>0</v>
      </c>
      <c r="G3008" s="42">
        <f t="shared" si="47"/>
        <v>45.56</v>
      </c>
    </row>
    <row r="3009" spans="1:8" ht="25.5" x14ac:dyDescent="0.25">
      <c r="A3009" s="34">
        <v>91979</v>
      </c>
      <c r="B3009" s="31" t="s">
        <v>3247</v>
      </c>
      <c r="C3009" s="32" t="s">
        <v>8</v>
      </c>
      <c r="D3009" s="42">
        <v>34.4</v>
      </c>
      <c r="E3009" s="42">
        <v>20.39</v>
      </c>
      <c r="F3009" s="42">
        <v>0</v>
      </c>
      <c r="G3009" s="42">
        <f t="shared" si="47"/>
        <v>54.79</v>
      </c>
    </row>
    <row r="3010" spans="1:8" ht="25.5" x14ac:dyDescent="0.25">
      <c r="A3010" s="34">
        <v>91980</v>
      </c>
      <c r="B3010" s="31" t="s">
        <v>3248</v>
      </c>
      <c r="C3010" s="32" t="s">
        <v>8</v>
      </c>
      <c r="D3010" s="42">
        <v>26.87</v>
      </c>
      <c r="E3010" s="42">
        <v>17.28</v>
      </c>
      <c r="F3010" s="42">
        <v>0</v>
      </c>
      <c r="G3010" s="42">
        <f t="shared" si="47"/>
        <v>44.150000000000006</v>
      </c>
    </row>
    <row r="3011" spans="1:8" ht="25.5" x14ac:dyDescent="0.25">
      <c r="A3011" s="34">
        <v>91981</v>
      </c>
      <c r="B3011" s="31" t="s">
        <v>3249</v>
      </c>
      <c r="C3011" s="32" t="s">
        <v>8</v>
      </c>
      <c r="D3011" s="42">
        <v>32.99</v>
      </c>
      <c r="E3011" s="42">
        <v>20.39</v>
      </c>
      <c r="F3011" s="42">
        <v>0</v>
      </c>
      <c r="G3011" s="42">
        <f t="shared" si="47"/>
        <v>53.38</v>
      </c>
    </row>
    <row r="3012" spans="1:8" ht="25.5" x14ac:dyDescent="0.25">
      <c r="A3012" s="34">
        <v>91982</v>
      </c>
      <c r="B3012" s="31" t="s">
        <v>3250</v>
      </c>
      <c r="C3012" s="32" t="s">
        <v>8</v>
      </c>
      <c r="D3012" s="42">
        <v>92.68</v>
      </c>
      <c r="E3012" s="42">
        <v>9.9499999999999993</v>
      </c>
      <c r="F3012" s="42">
        <v>0</v>
      </c>
      <c r="G3012" s="42">
        <f t="shared" si="47"/>
        <v>102.63000000000001</v>
      </c>
    </row>
    <row r="3013" spans="1:8" ht="25.5" x14ac:dyDescent="0.25">
      <c r="A3013" s="34">
        <v>91983</v>
      </c>
      <c r="B3013" s="31" t="s">
        <v>3251</v>
      </c>
      <c r="C3013" s="32" t="s">
        <v>8</v>
      </c>
      <c r="D3013" s="42">
        <v>98.8</v>
      </c>
      <c r="E3013" s="42">
        <v>13.06</v>
      </c>
      <c r="F3013" s="42">
        <v>0</v>
      </c>
      <c r="G3013" s="42">
        <f t="shared" si="47"/>
        <v>111.86</v>
      </c>
      <c r="H3013" s="43" t="s">
        <v>9872</v>
      </c>
    </row>
    <row r="3014" spans="1:8" ht="25.5" x14ac:dyDescent="0.25">
      <c r="A3014" s="34">
        <v>91984</v>
      </c>
      <c r="B3014" s="31" t="s">
        <v>3252</v>
      </c>
      <c r="C3014" s="32" t="s">
        <v>8</v>
      </c>
      <c r="D3014" s="42">
        <v>10.23</v>
      </c>
      <c r="E3014" s="42">
        <v>9.9700000000000006</v>
      </c>
      <c r="F3014" s="42">
        <v>0</v>
      </c>
      <c r="G3014" s="42">
        <f t="shared" si="47"/>
        <v>20.200000000000003</v>
      </c>
    </row>
    <row r="3015" spans="1:8" ht="25.5" x14ac:dyDescent="0.25">
      <c r="A3015" s="34">
        <v>91985</v>
      </c>
      <c r="B3015" s="31" t="s">
        <v>3253</v>
      </c>
      <c r="C3015" s="32" t="s">
        <v>8</v>
      </c>
      <c r="D3015" s="42">
        <v>16.34</v>
      </c>
      <c r="E3015" s="42">
        <v>13.09</v>
      </c>
      <c r="F3015" s="42">
        <v>0</v>
      </c>
      <c r="G3015" s="42">
        <f t="shared" si="47"/>
        <v>29.43</v>
      </c>
    </row>
    <row r="3016" spans="1:8" ht="25.5" x14ac:dyDescent="0.25">
      <c r="A3016" s="34">
        <v>91986</v>
      </c>
      <c r="B3016" s="31" t="s">
        <v>3254</v>
      </c>
      <c r="C3016" s="32" t="s">
        <v>8</v>
      </c>
      <c r="D3016" s="42">
        <v>26.98</v>
      </c>
      <c r="E3016" s="42">
        <v>15.53</v>
      </c>
      <c r="F3016" s="42">
        <v>0</v>
      </c>
      <c r="G3016" s="42">
        <f t="shared" si="47"/>
        <v>42.51</v>
      </c>
    </row>
    <row r="3017" spans="1:8" ht="25.5" x14ac:dyDescent="0.25">
      <c r="A3017" s="34">
        <v>91987</v>
      </c>
      <c r="B3017" s="31" t="s">
        <v>3255</v>
      </c>
      <c r="C3017" s="32" t="s">
        <v>8</v>
      </c>
      <c r="D3017" s="42">
        <v>33.1</v>
      </c>
      <c r="E3017" s="42">
        <v>18.64</v>
      </c>
      <c r="F3017" s="42">
        <v>0</v>
      </c>
      <c r="G3017" s="42">
        <f t="shared" si="47"/>
        <v>51.74</v>
      </c>
    </row>
    <row r="3018" spans="1:8" ht="25.5" x14ac:dyDescent="0.25">
      <c r="A3018" s="34">
        <v>91988</v>
      </c>
      <c r="B3018" s="31" t="s">
        <v>3256</v>
      </c>
      <c r="C3018" s="32" t="s">
        <v>8</v>
      </c>
      <c r="D3018" s="42">
        <v>14.95</v>
      </c>
      <c r="E3018" s="42">
        <v>9.9700000000000006</v>
      </c>
      <c r="F3018" s="42">
        <v>0</v>
      </c>
      <c r="G3018" s="42">
        <f t="shared" si="47"/>
        <v>24.92</v>
      </c>
    </row>
    <row r="3019" spans="1:8" ht="25.5" x14ac:dyDescent="0.25">
      <c r="A3019" s="34">
        <v>91989</v>
      </c>
      <c r="B3019" s="31" t="s">
        <v>3257</v>
      </c>
      <c r="C3019" s="32" t="s">
        <v>8</v>
      </c>
      <c r="D3019" s="42">
        <v>21.07</v>
      </c>
      <c r="E3019" s="42">
        <v>13.08</v>
      </c>
      <c r="F3019" s="42">
        <v>0</v>
      </c>
      <c r="G3019" s="42">
        <f t="shared" si="47"/>
        <v>34.15</v>
      </c>
    </row>
    <row r="3020" spans="1:8" ht="25.5" x14ac:dyDescent="0.25">
      <c r="A3020" s="34">
        <v>91990</v>
      </c>
      <c r="B3020" s="31" t="s">
        <v>387</v>
      </c>
      <c r="C3020" s="32" t="s">
        <v>8</v>
      </c>
      <c r="D3020" s="42">
        <v>16.87</v>
      </c>
      <c r="E3020" s="42">
        <v>22</v>
      </c>
      <c r="F3020" s="42">
        <v>0</v>
      </c>
      <c r="G3020" s="42">
        <f t="shared" si="47"/>
        <v>38.870000000000005</v>
      </c>
    </row>
    <row r="3021" spans="1:8" ht="25.5" x14ac:dyDescent="0.25">
      <c r="A3021" s="34">
        <v>91991</v>
      </c>
      <c r="B3021" s="31" t="s">
        <v>388</v>
      </c>
      <c r="C3021" s="32" t="s">
        <v>8</v>
      </c>
      <c r="D3021" s="42">
        <v>19.420000000000002</v>
      </c>
      <c r="E3021" s="42">
        <v>22</v>
      </c>
      <c r="F3021" s="42">
        <v>0</v>
      </c>
      <c r="G3021" s="42">
        <f t="shared" si="47"/>
        <v>41.42</v>
      </c>
    </row>
    <row r="3022" spans="1:8" ht="25.5" x14ac:dyDescent="0.25">
      <c r="A3022" s="34">
        <v>91992</v>
      </c>
      <c r="B3022" s="31" t="s">
        <v>389</v>
      </c>
      <c r="C3022" s="32" t="s">
        <v>8</v>
      </c>
      <c r="D3022" s="42">
        <v>22.98</v>
      </c>
      <c r="E3022" s="42">
        <v>25.12</v>
      </c>
      <c r="F3022" s="42">
        <v>0</v>
      </c>
      <c r="G3022" s="42">
        <f t="shared" si="47"/>
        <v>48.1</v>
      </c>
    </row>
    <row r="3023" spans="1:8" ht="25.5" x14ac:dyDescent="0.25">
      <c r="A3023" s="34">
        <v>91993</v>
      </c>
      <c r="B3023" s="31" t="s">
        <v>390</v>
      </c>
      <c r="C3023" s="32" t="s">
        <v>8</v>
      </c>
      <c r="D3023" s="42">
        <v>25.55</v>
      </c>
      <c r="E3023" s="42">
        <v>25.1</v>
      </c>
      <c r="F3023" s="42">
        <v>0</v>
      </c>
      <c r="G3023" s="42">
        <f t="shared" si="47"/>
        <v>50.650000000000006</v>
      </c>
    </row>
    <row r="3024" spans="1:8" ht="25.5" x14ac:dyDescent="0.25">
      <c r="A3024" s="34">
        <v>91994</v>
      </c>
      <c r="B3024" s="31" t="s">
        <v>391</v>
      </c>
      <c r="C3024" s="32" t="s">
        <v>8</v>
      </c>
      <c r="D3024" s="42">
        <v>13.94</v>
      </c>
      <c r="E3024" s="42">
        <v>13.64</v>
      </c>
      <c r="F3024" s="42">
        <v>0</v>
      </c>
      <c r="G3024" s="42">
        <f t="shared" ref="G3024:G3087" si="48">SUM(D3024:F3024)</f>
        <v>27.58</v>
      </c>
    </row>
    <row r="3025" spans="1:7" ht="25.5" x14ac:dyDescent="0.25">
      <c r="A3025" s="34">
        <v>91995</v>
      </c>
      <c r="B3025" s="31" t="s">
        <v>392</v>
      </c>
      <c r="C3025" s="32" t="s">
        <v>8</v>
      </c>
      <c r="D3025" s="42">
        <v>16.489999999999998</v>
      </c>
      <c r="E3025" s="42">
        <v>13.64</v>
      </c>
      <c r="F3025" s="42">
        <v>0</v>
      </c>
      <c r="G3025" s="42">
        <f t="shared" si="48"/>
        <v>30.13</v>
      </c>
    </row>
    <row r="3026" spans="1:7" ht="25.5" x14ac:dyDescent="0.25">
      <c r="A3026" s="34">
        <v>91996</v>
      </c>
      <c r="B3026" s="31" t="s">
        <v>393</v>
      </c>
      <c r="C3026" s="32" t="s">
        <v>8</v>
      </c>
      <c r="D3026" s="42">
        <v>20.05</v>
      </c>
      <c r="E3026" s="42">
        <v>16.760000000000002</v>
      </c>
      <c r="F3026" s="42">
        <v>0</v>
      </c>
      <c r="G3026" s="42">
        <f t="shared" si="48"/>
        <v>36.81</v>
      </c>
    </row>
    <row r="3027" spans="1:7" ht="25.5" x14ac:dyDescent="0.25">
      <c r="A3027" s="34">
        <v>91997</v>
      </c>
      <c r="B3027" s="31" t="s">
        <v>394</v>
      </c>
      <c r="C3027" s="32" t="s">
        <v>8</v>
      </c>
      <c r="D3027" s="42">
        <v>22.61</v>
      </c>
      <c r="E3027" s="42">
        <v>16.75</v>
      </c>
      <c r="F3027" s="42">
        <v>0</v>
      </c>
      <c r="G3027" s="42">
        <f t="shared" si="48"/>
        <v>39.36</v>
      </c>
    </row>
    <row r="3028" spans="1:7" ht="25.5" x14ac:dyDescent="0.25">
      <c r="A3028" s="34">
        <v>91998</v>
      </c>
      <c r="B3028" s="31" t="s">
        <v>395</v>
      </c>
      <c r="C3028" s="32" t="s">
        <v>8</v>
      </c>
      <c r="D3028" s="42">
        <v>12.79</v>
      </c>
      <c r="E3028" s="42">
        <v>10.41</v>
      </c>
      <c r="F3028" s="42">
        <v>0</v>
      </c>
      <c r="G3028" s="42">
        <f t="shared" si="48"/>
        <v>23.2</v>
      </c>
    </row>
    <row r="3029" spans="1:7" ht="25.5" x14ac:dyDescent="0.25">
      <c r="A3029" s="34">
        <v>91999</v>
      </c>
      <c r="B3029" s="31" t="s">
        <v>396</v>
      </c>
      <c r="C3029" s="32" t="s">
        <v>8</v>
      </c>
      <c r="D3029" s="42">
        <v>15.34</v>
      </c>
      <c r="E3029" s="42">
        <v>10.41</v>
      </c>
      <c r="F3029" s="42">
        <v>0</v>
      </c>
      <c r="G3029" s="42">
        <f t="shared" si="48"/>
        <v>25.75</v>
      </c>
    </row>
    <row r="3030" spans="1:7" ht="25.5" x14ac:dyDescent="0.25">
      <c r="A3030" s="34">
        <v>92000</v>
      </c>
      <c r="B3030" s="31" t="s">
        <v>397</v>
      </c>
      <c r="C3030" s="32" t="s">
        <v>8</v>
      </c>
      <c r="D3030" s="42">
        <v>18.899999999999999</v>
      </c>
      <c r="E3030" s="42">
        <v>13.53</v>
      </c>
      <c r="F3030" s="42">
        <v>0</v>
      </c>
      <c r="G3030" s="42">
        <f t="shared" si="48"/>
        <v>32.43</v>
      </c>
    </row>
    <row r="3031" spans="1:7" ht="25.5" x14ac:dyDescent="0.25">
      <c r="A3031" s="34">
        <v>92001</v>
      </c>
      <c r="B3031" s="31" t="s">
        <v>398</v>
      </c>
      <c r="C3031" s="32" t="s">
        <v>8</v>
      </c>
      <c r="D3031" s="42">
        <v>21.46</v>
      </c>
      <c r="E3031" s="42">
        <v>13.52</v>
      </c>
      <c r="F3031" s="42">
        <v>0</v>
      </c>
      <c r="G3031" s="42">
        <f t="shared" si="48"/>
        <v>34.980000000000004</v>
      </c>
    </row>
    <row r="3032" spans="1:7" ht="25.5" x14ac:dyDescent="0.25">
      <c r="A3032" s="34">
        <v>92002</v>
      </c>
      <c r="B3032" s="31" t="s">
        <v>399</v>
      </c>
      <c r="C3032" s="32" t="s">
        <v>8</v>
      </c>
      <c r="D3032" s="42">
        <v>26.92</v>
      </c>
      <c r="E3032" s="42">
        <v>24.59</v>
      </c>
      <c r="F3032" s="42">
        <v>0</v>
      </c>
      <c r="G3032" s="42">
        <f t="shared" si="48"/>
        <v>51.510000000000005</v>
      </c>
    </row>
    <row r="3033" spans="1:7" ht="25.5" x14ac:dyDescent="0.25">
      <c r="A3033" s="34">
        <v>92003</v>
      </c>
      <c r="B3033" s="31" t="s">
        <v>400</v>
      </c>
      <c r="C3033" s="32" t="s">
        <v>8</v>
      </c>
      <c r="D3033" s="42">
        <v>32.020000000000003</v>
      </c>
      <c r="E3033" s="42">
        <v>24.59</v>
      </c>
      <c r="F3033" s="42">
        <v>0</v>
      </c>
      <c r="G3033" s="42">
        <f t="shared" si="48"/>
        <v>56.61</v>
      </c>
    </row>
    <row r="3034" spans="1:7" ht="25.5" x14ac:dyDescent="0.25">
      <c r="A3034" s="34">
        <v>92004</v>
      </c>
      <c r="B3034" s="31" t="s">
        <v>401</v>
      </c>
      <c r="C3034" s="32" t="s">
        <v>8</v>
      </c>
      <c r="D3034" s="42">
        <v>33.03</v>
      </c>
      <c r="E3034" s="42">
        <v>27.71</v>
      </c>
      <c r="F3034" s="42">
        <v>0</v>
      </c>
      <c r="G3034" s="42">
        <f t="shared" si="48"/>
        <v>60.74</v>
      </c>
    </row>
    <row r="3035" spans="1:7" ht="25.5" x14ac:dyDescent="0.25">
      <c r="A3035" s="34">
        <v>92005</v>
      </c>
      <c r="B3035" s="31" t="s">
        <v>402</v>
      </c>
      <c r="C3035" s="32" t="s">
        <v>8</v>
      </c>
      <c r="D3035" s="42">
        <v>38.14</v>
      </c>
      <c r="E3035" s="42">
        <v>27.7</v>
      </c>
      <c r="F3035" s="42">
        <v>0</v>
      </c>
      <c r="G3035" s="42">
        <f t="shared" si="48"/>
        <v>65.84</v>
      </c>
    </row>
    <row r="3036" spans="1:7" ht="25.5" x14ac:dyDescent="0.25">
      <c r="A3036" s="34">
        <v>92006</v>
      </c>
      <c r="B3036" s="31" t="s">
        <v>403</v>
      </c>
      <c r="C3036" s="32" t="s">
        <v>8</v>
      </c>
      <c r="D3036" s="42">
        <v>24.64</v>
      </c>
      <c r="E3036" s="42">
        <v>18.11</v>
      </c>
      <c r="F3036" s="42">
        <v>0</v>
      </c>
      <c r="G3036" s="42">
        <f t="shared" si="48"/>
        <v>42.75</v>
      </c>
    </row>
    <row r="3037" spans="1:7" ht="25.5" x14ac:dyDescent="0.25">
      <c r="A3037" s="34">
        <v>92007</v>
      </c>
      <c r="B3037" s="31" t="s">
        <v>404</v>
      </c>
      <c r="C3037" s="32" t="s">
        <v>8</v>
      </c>
      <c r="D3037" s="42">
        <v>29.74</v>
      </c>
      <c r="E3037" s="42">
        <v>18.11</v>
      </c>
      <c r="F3037" s="42">
        <v>0</v>
      </c>
      <c r="G3037" s="42">
        <f t="shared" si="48"/>
        <v>47.849999999999994</v>
      </c>
    </row>
    <row r="3038" spans="1:7" ht="25.5" x14ac:dyDescent="0.25">
      <c r="A3038" s="34">
        <v>92008</v>
      </c>
      <c r="B3038" s="31" t="s">
        <v>405</v>
      </c>
      <c r="C3038" s="32" t="s">
        <v>8</v>
      </c>
      <c r="D3038" s="42">
        <v>30.75</v>
      </c>
      <c r="E3038" s="42">
        <v>21.23</v>
      </c>
      <c r="F3038" s="42">
        <v>0</v>
      </c>
      <c r="G3038" s="42">
        <f t="shared" si="48"/>
        <v>51.980000000000004</v>
      </c>
    </row>
    <row r="3039" spans="1:7" ht="25.5" x14ac:dyDescent="0.25">
      <c r="A3039" s="34">
        <v>92009</v>
      </c>
      <c r="B3039" s="31" t="s">
        <v>406</v>
      </c>
      <c r="C3039" s="32" t="s">
        <v>8</v>
      </c>
      <c r="D3039" s="42">
        <v>35.86</v>
      </c>
      <c r="E3039" s="42">
        <v>21.22</v>
      </c>
      <c r="F3039" s="42">
        <v>0</v>
      </c>
      <c r="G3039" s="42">
        <f t="shared" si="48"/>
        <v>57.08</v>
      </c>
    </row>
    <row r="3040" spans="1:7" ht="25.5" x14ac:dyDescent="0.25">
      <c r="A3040" s="34">
        <v>92010</v>
      </c>
      <c r="B3040" s="31" t="s">
        <v>407</v>
      </c>
      <c r="C3040" s="32" t="s">
        <v>8</v>
      </c>
      <c r="D3040" s="42">
        <v>39.909999999999997</v>
      </c>
      <c r="E3040" s="42">
        <v>35.54</v>
      </c>
      <c r="F3040" s="42">
        <v>0</v>
      </c>
      <c r="G3040" s="42">
        <f t="shared" si="48"/>
        <v>75.449999999999989</v>
      </c>
    </row>
    <row r="3041" spans="1:7" ht="25.5" x14ac:dyDescent="0.25">
      <c r="A3041" s="34">
        <v>92011</v>
      </c>
      <c r="B3041" s="31" t="s">
        <v>408</v>
      </c>
      <c r="C3041" s="32" t="s">
        <v>8</v>
      </c>
      <c r="D3041" s="42">
        <v>47.56</v>
      </c>
      <c r="E3041" s="42">
        <v>35.54</v>
      </c>
      <c r="F3041" s="42">
        <v>0</v>
      </c>
      <c r="G3041" s="42">
        <f t="shared" si="48"/>
        <v>83.1</v>
      </c>
    </row>
    <row r="3042" spans="1:7" ht="25.5" x14ac:dyDescent="0.25">
      <c r="A3042" s="34">
        <v>92012</v>
      </c>
      <c r="B3042" s="31" t="s">
        <v>409</v>
      </c>
      <c r="C3042" s="32" t="s">
        <v>8</v>
      </c>
      <c r="D3042" s="42">
        <v>46.02</v>
      </c>
      <c r="E3042" s="42">
        <v>38.659999999999997</v>
      </c>
      <c r="F3042" s="42">
        <v>0</v>
      </c>
      <c r="G3042" s="42">
        <f t="shared" si="48"/>
        <v>84.68</v>
      </c>
    </row>
    <row r="3043" spans="1:7" ht="25.5" x14ac:dyDescent="0.25">
      <c r="A3043" s="34">
        <v>92013</v>
      </c>
      <c r="B3043" s="31" t="s">
        <v>410</v>
      </c>
      <c r="C3043" s="32" t="s">
        <v>8</v>
      </c>
      <c r="D3043" s="42">
        <v>53.68</v>
      </c>
      <c r="E3043" s="42">
        <v>38.65</v>
      </c>
      <c r="F3043" s="42">
        <v>0</v>
      </c>
      <c r="G3043" s="42">
        <f t="shared" si="48"/>
        <v>92.33</v>
      </c>
    </row>
    <row r="3044" spans="1:7" ht="25.5" x14ac:dyDescent="0.25">
      <c r="A3044" s="34">
        <v>92014</v>
      </c>
      <c r="B3044" s="31" t="s">
        <v>411</v>
      </c>
      <c r="C3044" s="32" t="s">
        <v>8</v>
      </c>
      <c r="D3044" s="42">
        <v>36.49</v>
      </c>
      <c r="E3044" s="42">
        <v>25.81</v>
      </c>
      <c r="F3044" s="42">
        <v>0</v>
      </c>
      <c r="G3044" s="42">
        <f t="shared" si="48"/>
        <v>62.3</v>
      </c>
    </row>
    <row r="3045" spans="1:7" ht="25.5" x14ac:dyDescent="0.25">
      <c r="A3045" s="34">
        <v>92015</v>
      </c>
      <c r="B3045" s="31" t="s">
        <v>412</v>
      </c>
      <c r="C3045" s="32" t="s">
        <v>8</v>
      </c>
      <c r="D3045" s="42">
        <v>44.14</v>
      </c>
      <c r="E3045" s="42">
        <v>25.81</v>
      </c>
      <c r="F3045" s="42">
        <v>0</v>
      </c>
      <c r="G3045" s="42">
        <f t="shared" si="48"/>
        <v>69.95</v>
      </c>
    </row>
    <row r="3046" spans="1:7" ht="25.5" x14ac:dyDescent="0.25">
      <c r="A3046" s="34">
        <v>92016</v>
      </c>
      <c r="B3046" s="31" t="s">
        <v>413</v>
      </c>
      <c r="C3046" s="32" t="s">
        <v>8</v>
      </c>
      <c r="D3046" s="42">
        <v>42.6</v>
      </c>
      <c r="E3046" s="42">
        <v>28.93</v>
      </c>
      <c r="F3046" s="42">
        <v>0</v>
      </c>
      <c r="G3046" s="42">
        <f t="shared" si="48"/>
        <v>71.53</v>
      </c>
    </row>
    <row r="3047" spans="1:7" ht="25.5" x14ac:dyDescent="0.25">
      <c r="A3047" s="34">
        <v>92017</v>
      </c>
      <c r="B3047" s="31" t="s">
        <v>414</v>
      </c>
      <c r="C3047" s="32" t="s">
        <v>8</v>
      </c>
      <c r="D3047" s="42">
        <v>50.26</v>
      </c>
      <c r="E3047" s="42">
        <v>28.92</v>
      </c>
      <c r="F3047" s="42">
        <v>0</v>
      </c>
      <c r="G3047" s="42">
        <f t="shared" si="48"/>
        <v>79.180000000000007</v>
      </c>
    </row>
    <row r="3048" spans="1:7" ht="25.5" x14ac:dyDescent="0.25">
      <c r="A3048" s="34">
        <v>92018</v>
      </c>
      <c r="B3048" s="31" t="s">
        <v>415</v>
      </c>
      <c r="C3048" s="32" t="s">
        <v>8</v>
      </c>
      <c r="D3048" s="42">
        <v>48.47</v>
      </c>
      <c r="E3048" s="42">
        <v>33.99</v>
      </c>
      <c r="F3048" s="42">
        <v>0</v>
      </c>
      <c r="G3048" s="42">
        <f t="shared" si="48"/>
        <v>82.460000000000008</v>
      </c>
    </row>
    <row r="3049" spans="1:7" ht="25.5" x14ac:dyDescent="0.25">
      <c r="A3049" s="34">
        <v>92019</v>
      </c>
      <c r="B3049" s="31" t="s">
        <v>416</v>
      </c>
      <c r="C3049" s="32" t="s">
        <v>8</v>
      </c>
      <c r="D3049" s="42">
        <v>59.39</v>
      </c>
      <c r="E3049" s="42">
        <v>37.65</v>
      </c>
      <c r="F3049" s="42">
        <v>0</v>
      </c>
      <c r="G3049" s="42">
        <f t="shared" si="48"/>
        <v>97.039999999999992</v>
      </c>
    </row>
    <row r="3050" spans="1:7" ht="25.5" x14ac:dyDescent="0.25">
      <c r="A3050" s="34">
        <v>92020</v>
      </c>
      <c r="B3050" s="31" t="s">
        <v>417</v>
      </c>
      <c r="C3050" s="32" t="s">
        <v>8</v>
      </c>
      <c r="D3050" s="42">
        <v>72.25</v>
      </c>
      <c r="E3050" s="42">
        <v>49.61</v>
      </c>
      <c r="F3050" s="42">
        <v>0</v>
      </c>
      <c r="G3050" s="42">
        <f t="shared" si="48"/>
        <v>121.86</v>
      </c>
    </row>
    <row r="3051" spans="1:7" ht="25.5" x14ac:dyDescent="0.25">
      <c r="A3051" s="34">
        <v>92021</v>
      </c>
      <c r="B3051" s="31" t="s">
        <v>418</v>
      </c>
      <c r="C3051" s="32" t="s">
        <v>8</v>
      </c>
      <c r="D3051" s="42">
        <v>83.17</v>
      </c>
      <c r="E3051" s="42">
        <v>53.27</v>
      </c>
      <c r="F3051" s="42">
        <v>0</v>
      </c>
      <c r="G3051" s="42">
        <f t="shared" si="48"/>
        <v>136.44</v>
      </c>
    </row>
    <row r="3052" spans="1:7" ht="25.5" x14ac:dyDescent="0.25">
      <c r="A3052" s="34">
        <v>92022</v>
      </c>
      <c r="B3052" s="31" t="s">
        <v>367</v>
      </c>
      <c r="C3052" s="32" t="s">
        <v>8</v>
      </c>
      <c r="D3052" s="42">
        <v>24.52</v>
      </c>
      <c r="E3052" s="42">
        <v>20.92</v>
      </c>
      <c r="F3052" s="42">
        <v>0</v>
      </c>
      <c r="G3052" s="42">
        <f t="shared" si="48"/>
        <v>45.44</v>
      </c>
    </row>
    <row r="3053" spans="1:7" ht="25.5" x14ac:dyDescent="0.25">
      <c r="A3053" s="34">
        <v>92023</v>
      </c>
      <c r="B3053" s="31" t="s">
        <v>368</v>
      </c>
      <c r="C3053" s="32" t="s">
        <v>8</v>
      </c>
      <c r="D3053" s="42">
        <v>30.63</v>
      </c>
      <c r="E3053" s="42">
        <v>24.04</v>
      </c>
      <c r="F3053" s="42">
        <v>0</v>
      </c>
      <c r="G3053" s="42">
        <f t="shared" si="48"/>
        <v>54.67</v>
      </c>
    </row>
    <row r="3054" spans="1:7" ht="25.5" x14ac:dyDescent="0.25">
      <c r="A3054" s="34">
        <v>92024</v>
      </c>
      <c r="B3054" s="31" t="s">
        <v>369</v>
      </c>
      <c r="C3054" s="32" t="s">
        <v>8</v>
      </c>
      <c r="D3054" s="42">
        <v>37.54</v>
      </c>
      <c r="E3054" s="42">
        <v>31.89</v>
      </c>
      <c r="F3054" s="42">
        <v>0</v>
      </c>
      <c r="G3054" s="42">
        <f t="shared" si="48"/>
        <v>69.430000000000007</v>
      </c>
    </row>
    <row r="3055" spans="1:7" ht="25.5" x14ac:dyDescent="0.25">
      <c r="A3055" s="34">
        <v>92025</v>
      </c>
      <c r="B3055" s="31" t="s">
        <v>370</v>
      </c>
      <c r="C3055" s="32" t="s">
        <v>8</v>
      </c>
      <c r="D3055" s="42">
        <v>43.65</v>
      </c>
      <c r="E3055" s="42">
        <v>35.01</v>
      </c>
      <c r="F3055" s="42">
        <v>0</v>
      </c>
      <c r="G3055" s="42">
        <f t="shared" si="48"/>
        <v>78.66</v>
      </c>
    </row>
    <row r="3056" spans="1:7" ht="25.5" x14ac:dyDescent="0.25">
      <c r="A3056" s="34">
        <v>92026</v>
      </c>
      <c r="B3056" s="31" t="s">
        <v>371</v>
      </c>
      <c r="C3056" s="32" t="s">
        <v>8</v>
      </c>
      <c r="D3056" s="42">
        <v>35.119999999999997</v>
      </c>
      <c r="E3056" s="42">
        <v>28.22</v>
      </c>
      <c r="F3056" s="42">
        <v>0</v>
      </c>
      <c r="G3056" s="42">
        <f t="shared" si="48"/>
        <v>63.339999999999996</v>
      </c>
    </row>
    <row r="3057" spans="1:7" ht="25.5" x14ac:dyDescent="0.25">
      <c r="A3057" s="34">
        <v>92027</v>
      </c>
      <c r="B3057" s="31" t="s">
        <v>372</v>
      </c>
      <c r="C3057" s="32" t="s">
        <v>8</v>
      </c>
      <c r="D3057" s="42">
        <v>41.23</v>
      </c>
      <c r="E3057" s="42">
        <v>31.34</v>
      </c>
      <c r="F3057" s="42">
        <v>0</v>
      </c>
      <c r="G3057" s="42">
        <f t="shared" si="48"/>
        <v>72.569999999999993</v>
      </c>
    </row>
    <row r="3058" spans="1:7" ht="25.5" x14ac:dyDescent="0.25">
      <c r="A3058" s="34">
        <v>92028</v>
      </c>
      <c r="B3058" s="31" t="s">
        <v>381</v>
      </c>
      <c r="C3058" s="32" t="s">
        <v>8</v>
      </c>
      <c r="D3058" s="42">
        <v>28.24</v>
      </c>
      <c r="E3058" s="42">
        <v>24.59</v>
      </c>
      <c r="F3058" s="42">
        <v>0</v>
      </c>
      <c r="G3058" s="42">
        <f t="shared" si="48"/>
        <v>52.83</v>
      </c>
    </row>
    <row r="3059" spans="1:7" ht="25.5" x14ac:dyDescent="0.25">
      <c r="A3059" s="34">
        <v>92029</v>
      </c>
      <c r="B3059" s="31" t="s">
        <v>382</v>
      </c>
      <c r="C3059" s="32" t="s">
        <v>8</v>
      </c>
      <c r="D3059" s="42">
        <v>34.36</v>
      </c>
      <c r="E3059" s="42">
        <v>27.7</v>
      </c>
      <c r="F3059" s="42">
        <v>0</v>
      </c>
      <c r="G3059" s="42">
        <f t="shared" si="48"/>
        <v>62.06</v>
      </c>
    </row>
    <row r="3060" spans="1:7" ht="25.5" x14ac:dyDescent="0.25">
      <c r="A3060" s="34">
        <v>92030</v>
      </c>
      <c r="B3060" s="31" t="s">
        <v>383</v>
      </c>
      <c r="C3060" s="32" t="s">
        <v>8</v>
      </c>
      <c r="D3060" s="42">
        <v>41.23</v>
      </c>
      <c r="E3060" s="42">
        <v>35.54</v>
      </c>
      <c r="F3060" s="42">
        <v>0</v>
      </c>
      <c r="G3060" s="42">
        <f t="shared" si="48"/>
        <v>76.77</v>
      </c>
    </row>
    <row r="3061" spans="1:7" ht="25.5" x14ac:dyDescent="0.25">
      <c r="A3061" s="34">
        <v>92031</v>
      </c>
      <c r="B3061" s="31" t="s">
        <v>384</v>
      </c>
      <c r="C3061" s="32" t="s">
        <v>8</v>
      </c>
      <c r="D3061" s="42">
        <v>47.34</v>
      </c>
      <c r="E3061" s="42">
        <v>38.659999999999997</v>
      </c>
      <c r="F3061" s="42">
        <v>0</v>
      </c>
      <c r="G3061" s="42">
        <f t="shared" si="48"/>
        <v>86</v>
      </c>
    </row>
    <row r="3062" spans="1:7" ht="25.5" x14ac:dyDescent="0.25">
      <c r="A3062" s="34">
        <v>92032</v>
      </c>
      <c r="B3062" s="31" t="s">
        <v>385</v>
      </c>
      <c r="C3062" s="32" t="s">
        <v>8</v>
      </c>
      <c r="D3062" s="42">
        <v>42.55</v>
      </c>
      <c r="E3062" s="42">
        <v>35.54</v>
      </c>
      <c r="F3062" s="42">
        <v>0</v>
      </c>
      <c r="G3062" s="42">
        <f t="shared" si="48"/>
        <v>78.09</v>
      </c>
    </row>
    <row r="3063" spans="1:7" ht="25.5" x14ac:dyDescent="0.25">
      <c r="A3063" s="34">
        <v>92033</v>
      </c>
      <c r="B3063" s="31" t="s">
        <v>386</v>
      </c>
      <c r="C3063" s="32" t="s">
        <v>8</v>
      </c>
      <c r="D3063" s="42">
        <v>48.66</v>
      </c>
      <c r="E3063" s="42">
        <v>38.659999999999997</v>
      </c>
      <c r="F3063" s="42">
        <v>0</v>
      </c>
      <c r="G3063" s="42">
        <f t="shared" si="48"/>
        <v>87.32</v>
      </c>
    </row>
    <row r="3064" spans="1:7" ht="25.5" x14ac:dyDescent="0.25">
      <c r="A3064" s="34">
        <v>92034</v>
      </c>
      <c r="B3064" s="31" t="s">
        <v>373</v>
      </c>
      <c r="C3064" s="32" t="s">
        <v>8</v>
      </c>
      <c r="D3064" s="42">
        <v>38.86</v>
      </c>
      <c r="E3064" s="42">
        <v>31.89</v>
      </c>
      <c r="F3064" s="42">
        <v>0</v>
      </c>
      <c r="G3064" s="42">
        <f t="shared" si="48"/>
        <v>70.75</v>
      </c>
    </row>
    <row r="3065" spans="1:7" ht="25.5" x14ac:dyDescent="0.25">
      <c r="A3065" s="34">
        <v>92035</v>
      </c>
      <c r="B3065" s="31" t="s">
        <v>374</v>
      </c>
      <c r="C3065" s="32" t="s">
        <v>8</v>
      </c>
      <c r="D3065" s="42">
        <v>44.97</v>
      </c>
      <c r="E3065" s="42">
        <v>35.01</v>
      </c>
      <c r="F3065" s="42">
        <v>0</v>
      </c>
      <c r="G3065" s="42">
        <f t="shared" si="48"/>
        <v>79.97999999999999</v>
      </c>
    </row>
    <row r="3066" spans="1:7" ht="25.5" x14ac:dyDescent="0.25">
      <c r="A3066" s="34">
        <v>97583</v>
      </c>
      <c r="B3066" s="31" t="s">
        <v>3258</v>
      </c>
      <c r="C3066" s="32" t="s">
        <v>8</v>
      </c>
      <c r="D3066" s="42">
        <v>86.98</v>
      </c>
      <c r="E3066" s="42">
        <v>12.04</v>
      </c>
      <c r="F3066" s="42">
        <v>0</v>
      </c>
      <c r="G3066" s="42">
        <f t="shared" si="48"/>
        <v>99.02000000000001</v>
      </c>
    </row>
    <row r="3067" spans="1:7" ht="25.5" x14ac:dyDescent="0.25">
      <c r="A3067" s="34">
        <v>97584</v>
      </c>
      <c r="B3067" s="31" t="s">
        <v>3259</v>
      </c>
      <c r="C3067" s="32" t="s">
        <v>8</v>
      </c>
      <c r="D3067" s="42">
        <v>126.39</v>
      </c>
      <c r="E3067" s="42">
        <v>12.04</v>
      </c>
      <c r="F3067" s="42">
        <v>0</v>
      </c>
      <c r="G3067" s="42">
        <f t="shared" si="48"/>
        <v>138.43</v>
      </c>
    </row>
    <row r="3068" spans="1:7" ht="25.5" x14ac:dyDescent="0.25">
      <c r="A3068" s="34">
        <v>97585</v>
      </c>
      <c r="B3068" s="31" t="s">
        <v>3260</v>
      </c>
      <c r="C3068" s="32" t="s">
        <v>8</v>
      </c>
      <c r="D3068" s="42">
        <v>119.51</v>
      </c>
      <c r="E3068" s="42">
        <v>13.69</v>
      </c>
      <c r="F3068" s="42">
        <v>0</v>
      </c>
      <c r="G3068" s="42">
        <f t="shared" si="48"/>
        <v>133.20000000000002</v>
      </c>
    </row>
    <row r="3069" spans="1:7" ht="25.5" x14ac:dyDescent="0.25">
      <c r="A3069" s="34">
        <v>97586</v>
      </c>
      <c r="B3069" s="31" t="s">
        <v>3261</v>
      </c>
      <c r="C3069" s="32" t="s">
        <v>8</v>
      </c>
      <c r="D3069" s="42">
        <v>167.11</v>
      </c>
      <c r="E3069" s="42">
        <v>13.69</v>
      </c>
      <c r="F3069" s="42">
        <v>0</v>
      </c>
      <c r="G3069" s="42">
        <f t="shared" si="48"/>
        <v>180.8</v>
      </c>
    </row>
    <row r="3070" spans="1:7" ht="25.5" x14ac:dyDescent="0.25">
      <c r="A3070" s="34">
        <v>97587</v>
      </c>
      <c r="B3070" s="31" t="s">
        <v>3262</v>
      </c>
      <c r="C3070" s="32" t="s">
        <v>8</v>
      </c>
      <c r="D3070" s="42">
        <v>317.94</v>
      </c>
      <c r="E3070" s="42">
        <v>11.73</v>
      </c>
      <c r="F3070" s="42">
        <v>0</v>
      </c>
      <c r="G3070" s="42">
        <f t="shared" si="48"/>
        <v>329.67</v>
      </c>
    </row>
    <row r="3071" spans="1:7" ht="25.5" x14ac:dyDescent="0.25">
      <c r="A3071" s="34">
        <v>97589</v>
      </c>
      <c r="B3071" s="31" t="s">
        <v>3263</v>
      </c>
      <c r="C3071" s="32" t="s">
        <v>8</v>
      </c>
      <c r="D3071" s="42">
        <v>29.82</v>
      </c>
      <c r="E3071" s="42">
        <v>17.72</v>
      </c>
      <c r="F3071" s="42">
        <v>0</v>
      </c>
      <c r="G3071" s="42">
        <f t="shared" si="48"/>
        <v>47.54</v>
      </c>
    </row>
    <row r="3072" spans="1:7" ht="25.5" x14ac:dyDescent="0.25">
      <c r="A3072" s="34">
        <v>97590</v>
      </c>
      <c r="B3072" s="31" t="s">
        <v>3264</v>
      </c>
      <c r="C3072" s="32" t="s">
        <v>8</v>
      </c>
      <c r="D3072" s="42">
        <v>95.59</v>
      </c>
      <c r="E3072" s="42">
        <v>17.71</v>
      </c>
      <c r="F3072" s="42">
        <v>0</v>
      </c>
      <c r="G3072" s="42">
        <f t="shared" si="48"/>
        <v>113.30000000000001</v>
      </c>
    </row>
    <row r="3073" spans="1:7" ht="25.5" x14ac:dyDescent="0.25">
      <c r="A3073" s="34">
        <v>97591</v>
      </c>
      <c r="B3073" s="31" t="s">
        <v>3265</v>
      </c>
      <c r="C3073" s="32" t="s">
        <v>8</v>
      </c>
      <c r="D3073" s="42">
        <v>125.03</v>
      </c>
      <c r="E3073" s="42">
        <v>22.89</v>
      </c>
      <c r="F3073" s="42">
        <v>0</v>
      </c>
      <c r="G3073" s="42">
        <f t="shared" si="48"/>
        <v>147.92000000000002</v>
      </c>
    </row>
    <row r="3074" spans="1:7" ht="25.5" x14ac:dyDescent="0.25">
      <c r="A3074" s="34">
        <v>97593</v>
      </c>
      <c r="B3074" s="31" t="s">
        <v>3266</v>
      </c>
      <c r="C3074" s="32" t="s">
        <v>8</v>
      </c>
      <c r="D3074" s="42">
        <v>148.83000000000001</v>
      </c>
      <c r="E3074" s="42">
        <v>14.84</v>
      </c>
      <c r="F3074" s="42">
        <v>0</v>
      </c>
      <c r="G3074" s="42">
        <f t="shared" si="48"/>
        <v>163.67000000000002</v>
      </c>
    </row>
    <row r="3075" spans="1:7" ht="25.5" x14ac:dyDescent="0.25">
      <c r="A3075" s="34">
        <v>97594</v>
      </c>
      <c r="B3075" s="31" t="s">
        <v>3267</v>
      </c>
      <c r="C3075" s="32" t="s">
        <v>8</v>
      </c>
      <c r="D3075" s="42">
        <v>129.22999999999999</v>
      </c>
      <c r="E3075" s="42">
        <v>19.3</v>
      </c>
      <c r="F3075" s="42">
        <v>0</v>
      </c>
      <c r="G3075" s="42">
        <f t="shared" si="48"/>
        <v>148.53</v>
      </c>
    </row>
    <row r="3076" spans="1:7" ht="25.5" x14ac:dyDescent="0.25">
      <c r="A3076" s="34">
        <v>97595</v>
      </c>
      <c r="B3076" s="31" t="s">
        <v>3268</v>
      </c>
      <c r="C3076" s="32" t="s">
        <v>8</v>
      </c>
      <c r="D3076" s="42">
        <v>99.39</v>
      </c>
      <c r="E3076" s="42">
        <v>18.670000000000002</v>
      </c>
      <c r="F3076" s="42">
        <v>0</v>
      </c>
      <c r="G3076" s="42">
        <f t="shared" si="48"/>
        <v>118.06</v>
      </c>
    </row>
    <row r="3077" spans="1:7" ht="25.5" x14ac:dyDescent="0.25">
      <c r="A3077" s="34">
        <v>97596</v>
      </c>
      <c r="B3077" s="31" t="s">
        <v>3269</v>
      </c>
      <c r="C3077" s="32" t="s">
        <v>8</v>
      </c>
      <c r="D3077" s="42">
        <v>63.86</v>
      </c>
      <c r="E3077" s="42">
        <v>18.670000000000002</v>
      </c>
      <c r="F3077" s="42">
        <v>0</v>
      </c>
      <c r="G3077" s="42">
        <f t="shared" si="48"/>
        <v>82.53</v>
      </c>
    </row>
    <row r="3078" spans="1:7" ht="25.5" x14ac:dyDescent="0.25">
      <c r="A3078" s="34">
        <v>97597</v>
      </c>
      <c r="B3078" s="31" t="s">
        <v>3270</v>
      </c>
      <c r="C3078" s="32" t="s">
        <v>8</v>
      </c>
      <c r="D3078" s="42">
        <v>68.989999999999995</v>
      </c>
      <c r="E3078" s="42">
        <v>12.43</v>
      </c>
      <c r="F3078" s="42">
        <v>0</v>
      </c>
      <c r="G3078" s="42">
        <f t="shared" si="48"/>
        <v>81.419999999999987</v>
      </c>
    </row>
    <row r="3079" spans="1:7" s="21" customFormat="1" ht="25.5" x14ac:dyDescent="0.25">
      <c r="A3079" s="34">
        <v>97598</v>
      </c>
      <c r="B3079" s="31" t="s">
        <v>3271</v>
      </c>
      <c r="C3079" s="32" t="s">
        <v>8</v>
      </c>
      <c r="D3079" s="42">
        <v>64.45</v>
      </c>
      <c r="E3079" s="42">
        <v>12.43</v>
      </c>
      <c r="F3079" s="42">
        <v>0</v>
      </c>
      <c r="G3079" s="42">
        <f t="shared" si="48"/>
        <v>76.88</v>
      </c>
    </row>
    <row r="3080" spans="1:7" ht="25.5" x14ac:dyDescent="0.25">
      <c r="A3080" s="34">
        <v>97599</v>
      </c>
      <c r="B3080" s="31" t="s">
        <v>3272</v>
      </c>
      <c r="C3080" s="32" t="s">
        <v>8</v>
      </c>
      <c r="D3080" s="42">
        <v>22.85</v>
      </c>
      <c r="E3080" s="42">
        <v>5.93</v>
      </c>
      <c r="F3080" s="42">
        <v>0</v>
      </c>
      <c r="G3080" s="42">
        <f t="shared" si="48"/>
        <v>28.78</v>
      </c>
    </row>
    <row r="3081" spans="1:7" x14ac:dyDescent="0.25">
      <c r="A3081" s="34">
        <v>97609</v>
      </c>
      <c r="B3081" s="31" t="s">
        <v>3273</v>
      </c>
      <c r="C3081" s="32" t="s">
        <v>8</v>
      </c>
      <c r="D3081" s="42">
        <v>12.89</v>
      </c>
      <c r="E3081" s="42">
        <v>5.47</v>
      </c>
      <c r="F3081" s="42">
        <v>0</v>
      </c>
      <c r="G3081" s="42">
        <f t="shared" si="48"/>
        <v>18.36</v>
      </c>
    </row>
    <row r="3082" spans="1:7" s="21" customFormat="1" x14ac:dyDescent="0.25">
      <c r="A3082" s="34">
        <v>97610</v>
      </c>
      <c r="B3082" s="31" t="s">
        <v>3274</v>
      </c>
      <c r="C3082" s="32" t="s">
        <v>8</v>
      </c>
      <c r="D3082" s="42">
        <v>13.98</v>
      </c>
      <c r="E3082" s="42">
        <v>5.47</v>
      </c>
      <c r="F3082" s="42">
        <v>0</v>
      </c>
      <c r="G3082" s="42">
        <f t="shared" si="48"/>
        <v>19.45</v>
      </c>
    </row>
    <row r="3083" spans="1:7" x14ac:dyDescent="0.25">
      <c r="A3083" s="34">
        <v>97611</v>
      </c>
      <c r="B3083" s="31" t="s">
        <v>3275</v>
      </c>
      <c r="C3083" s="32" t="s">
        <v>8</v>
      </c>
      <c r="D3083" s="42">
        <v>21.76</v>
      </c>
      <c r="E3083" s="42">
        <v>5.46</v>
      </c>
      <c r="F3083" s="42">
        <v>0</v>
      </c>
      <c r="G3083" s="42">
        <f t="shared" si="48"/>
        <v>27.220000000000002</v>
      </c>
    </row>
    <row r="3084" spans="1:7" x14ac:dyDescent="0.25">
      <c r="A3084" s="34">
        <v>97612</v>
      </c>
      <c r="B3084" s="31" t="s">
        <v>3276</v>
      </c>
      <c r="C3084" s="32" t="s">
        <v>8</v>
      </c>
      <c r="D3084" s="42">
        <v>24.02</v>
      </c>
      <c r="E3084" s="42">
        <v>5.46</v>
      </c>
      <c r="F3084" s="42">
        <v>0</v>
      </c>
      <c r="G3084" s="42">
        <f t="shared" si="48"/>
        <v>29.48</v>
      </c>
    </row>
    <row r="3085" spans="1:7" ht="25.5" x14ac:dyDescent="0.25">
      <c r="A3085" s="34">
        <v>97613</v>
      </c>
      <c r="B3085" s="31" t="s">
        <v>3277</v>
      </c>
      <c r="C3085" s="32" t="s">
        <v>8</v>
      </c>
      <c r="D3085" s="42">
        <v>31.55</v>
      </c>
      <c r="E3085" s="42">
        <v>5.46</v>
      </c>
      <c r="F3085" s="42">
        <v>0</v>
      </c>
      <c r="G3085" s="42">
        <f t="shared" si="48"/>
        <v>37.01</v>
      </c>
    </row>
    <row r="3086" spans="1:7" ht="25.5" x14ac:dyDescent="0.25">
      <c r="A3086" s="34">
        <v>97614</v>
      </c>
      <c r="B3086" s="31" t="s">
        <v>3278</v>
      </c>
      <c r="C3086" s="32" t="s">
        <v>8</v>
      </c>
      <c r="D3086" s="42">
        <v>58.72</v>
      </c>
      <c r="E3086" s="42">
        <v>5.45</v>
      </c>
      <c r="F3086" s="42">
        <v>0</v>
      </c>
      <c r="G3086" s="42">
        <f t="shared" si="48"/>
        <v>64.17</v>
      </c>
    </row>
    <row r="3087" spans="1:7" ht="25.5" x14ac:dyDescent="0.25">
      <c r="A3087" s="34">
        <v>97615</v>
      </c>
      <c r="B3087" s="31" t="s">
        <v>10851</v>
      </c>
      <c r="C3087" s="32" t="s">
        <v>8</v>
      </c>
      <c r="D3087" s="42">
        <v>54.12</v>
      </c>
      <c r="E3087" s="42">
        <v>8.19</v>
      </c>
      <c r="F3087" s="42">
        <v>0</v>
      </c>
      <c r="G3087" s="42">
        <f t="shared" si="48"/>
        <v>62.309999999999995</v>
      </c>
    </row>
    <row r="3088" spans="1:7" ht="25.5" x14ac:dyDescent="0.25">
      <c r="A3088" s="34">
        <v>97616</v>
      </c>
      <c r="B3088" s="31" t="s">
        <v>10852</v>
      </c>
      <c r="C3088" s="32" t="s">
        <v>8</v>
      </c>
      <c r="D3088" s="42">
        <v>63.2</v>
      </c>
      <c r="E3088" s="42">
        <v>8.18</v>
      </c>
      <c r="F3088" s="42">
        <v>0</v>
      </c>
      <c r="G3088" s="42">
        <f t="shared" ref="G3088:G3151" si="49">SUM(D3088:F3088)</f>
        <v>71.38</v>
      </c>
    </row>
    <row r="3089" spans="1:7" ht="25.5" x14ac:dyDescent="0.25">
      <c r="A3089" s="34">
        <v>97617</v>
      </c>
      <c r="B3089" s="31" t="s">
        <v>10853</v>
      </c>
      <c r="C3089" s="32" t="s">
        <v>8</v>
      </c>
      <c r="D3089" s="42">
        <v>62.85</v>
      </c>
      <c r="E3089" s="42">
        <v>8.18</v>
      </c>
      <c r="F3089" s="42">
        <v>0</v>
      </c>
      <c r="G3089" s="42">
        <f t="shared" si="49"/>
        <v>71.03</v>
      </c>
    </row>
    <row r="3090" spans="1:7" ht="25.5" x14ac:dyDescent="0.25">
      <c r="A3090" s="34">
        <v>97618</v>
      </c>
      <c r="B3090" s="31" t="s">
        <v>10854</v>
      </c>
      <c r="C3090" s="32" t="s">
        <v>8</v>
      </c>
      <c r="D3090" s="42">
        <v>57.3</v>
      </c>
      <c r="E3090" s="42">
        <v>8.19</v>
      </c>
      <c r="F3090" s="42">
        <v>0</v>
      </c>
      <c r="G3090" s="42">
        <f t="shared" si="49"/>
        <v>65.489999999999995</v>
      </c>
    </row>
    <row r="3091" spans="1:7" x14ac:dyDescent="0.25">
      <c r="A3091" s="34">
        <v>100902</v>
      </c>
      <c r="B3091" s="31" t="s">
        <v>10855</v>
      </c>
      <c r="C3091" s="32" t="s">
        <v>8</v>
      </c>
      <c r="D3091" s="42">
        <v>21.52</v>
      </c>
      <c r="E3091" s="42">
        <v>8.1999999999999993</v>
      </c>
      <c r="F3091" s="42">
        <v>0</v>
      </c>
      <c r="G3091" s="42">
        <f t="shared" si="49"/>
        <v>29.72</v>
      </c>
    </row>
    <row r="3092" spans="1:7" x14ac:dyDescent="0.25">
      <c r="A3092" s="34">
        <v>100903</v>
      </c>
      <c r="B3092" s="31" t="s">
        <v>10856</v>
      </c>
      <c r="C3092" s="32" t="s">
        <v>8</v>
      </c>
      <c r="D3092" s="42">
        <v>26.35</v>
      </c>
      <c r="E3092" s="42">
        <v>8.19</v>
      </c>
      <c r="F3092" s="42">
        <v>0</v>
      </c>
      <c r="G3092" s="42">
        <f t="shared" si="49"/>
        <v>34.54</v>
      </c>
    </row>
    <row r="3093" spans="1:7" ht="25.5" x14ac:dyDescent="0.25">
      <c r="A3093" s="34">
        <v>100904</v>
      </c>
      <c r="B3093" s="31" t="s">
        <v>3279</v>
      </c>
      <c r="C3093" s="32" t="s">
        <v>8</v>
      </c>
      <c r="D3093" s="42">
        <v>86.98</v>
      </c>
      <c r="E3093" s="42">
        <v>12.04</v>
      </c>
      <c r="F3093" s="42">
        <v>0</v>
      </c>
      <c r="G3093" s="42">
        <f t="shared" si="49"/>
        <v>99.02000000000001</v>
      </c>
    </row>
    <row r="3094" spans="1:7" ht="25.5" x14ac:dyDescent="0.25">
      <c r="A3094" s="34">
        <v>100905</v>
      </c>
      <c r="B3094" s="31" t="s">
        <v>3280</v>
      </c>
      <c r="C3094" s="32" t="s">
        <v>8</v>
      </c>
      <c r="D3094" s="42">
        <v>239</v>
      </c>
      <c r="E3094" s="42">
        <v>27.4</v>
      </c>
      <c r="F3094" s="42">
        <v>0</v>
      </c>
      <c r="G3094" s="42">
        <f t="shared" si="49"/>
        <v>266.39999999999998</v>
      </c>
    </row>
    <row r="3095" spans="1:7" ht="25.5" x14ac:dyDescent="0.25">
      <c r="A3095" s="34">
        <v>100906</v>
      </c>
      <c r="B3095" s="31" t="s">
        <v>3281</v>
      </c>
      <c r="C3095" s="32" t="s">
        <v>8</v>
      </c>
      <c r="D3095" s="42">
        <v>334.2</v>
      </c>
      <c r="E3095" s="42">
        <v>27.4</v>
      </c>
      <c r="F3095" s="42">
        <v>0</v>
      </c>
      <c r="G3095" s="42">
        <f t="shared" si="49"/>
        <v>361.59999999999997</v>
      </c>
    </row>
    <row r="3096" spans="1:7" x14ac:dyDescent="0.25">
      <c r="A3096" s="34">
        <v>100919</v>
      </c>
      <c r="B3096" s="31" t="s">
        <v>3282</v>
      </c>
      <c r="C3096" s="32" t="s">
        <v>8</v>
      </c>
      <c r="D3096" s="42">
        <v>67.599999999999994</v>
      </c>
      <c r="E3096" s="42">
        <v>5.45</v>
      </c>
      <c r="F3096" s="42">
        <v>0</v>
      </c>
      <c r="G3096" s="42">
        <f t="shared" si="49"/>
        <v>73.05</v>
      </c>
    </row>
    <row r="3097" spans="1:7" x14ac:dyDescent="0.25">
      <c r="A3097" s="34">
        <v>100920</v>
      </c>
      <c r="B3097" s="31" t="s">
        <v>3283</v>
      </c>
      <c r="C3097" s="32" t="s">
        <v>8</v>
      </c>
      <c r="D3097" s="42">
        <v>117.7</v>
      </c>
      <c r="E3097" s="42">
        <v>5.45</v>
      </c>
      <c r="F3097" s="42">
        <v>0</v>
      </c>
      <c r="G3097" s="42">
        <f t="shared" si="49"/>
        <v>123.15</v>
      </c>
    </row>
    <row r="3098" spans="1:7" ht="25.5" x14ac:dyDescent="0.25">
      <c r="A3098" s="34">
        <v>100921</v>
      </c>
      <c r="B3098" s="31" t="s">
        <v>3284</v>
      </c>
      <c r="C3098" s="32" t="s">
        <v>8</v>
      </c>
      <c r="D3098" s="42">
        <v>53.94</v>
      </c>
      <c r="E3098" s="42">
        <v>22.8</v>
      </c>
      <c r="F3098" s="42">
        <v>0</v>
      </c>
      <c r="G3098" s="42">
        <f t="shared" si="49"/>
        <v>76.739999999999995</v>
      </c>
    </row>
    <row r="3099" spans="1:7" ht="25.5" x14ac:dyDescent="0.25">
      <c r="A3099" s="34">
        <v>100922</v>
      </c>
      <c r="B3099" s="31" t="s">
        <v>3285</v>
      </c>
      <c r="C3099" s="32" t="s">
        <v>8</v>
      </c>
      <c r="D3099" s="42">
        <v>39.380000000000003</v>
      </c>
      <c r="E3099" s="42">
        <v>15.69</v>
      </c>
      <c r="F3099" s="42">
        <v>0</v>
      </c>
      <c r="G3099" s="42">
        <f t="shared" si="49"/>
        <v>55.07</v>
      </c>
    </row>
    <row r="3100" spans="1:7" ht="25.5" x14ac:dyDescent="0.25">
      <c r="A3100" s="34">
        <v>100923</v>
      </c>
      <c r="B3100" s="31" t="s">
        <v>3286</v>
      </c>
      <c r="C3100" s="32" t="s">
        <v>8</v>
      </c>
      <c r="D3100" s="42">
        <v>47.88</v>
      </c>
      <c r="E3100" s="42">
        <v>15.69</v>
      </c>
      <c r="F3100" s="42">
        <v>0</v>
      </c>
      <c r="G3100" s="42">
        <f t="shared" si="49"/>
        <v>63.57</v>
      </c>
    </row>
    <row r="3101" spans="1:7" ht="25.5" x14ac:dyDescent="0.25">
      <c r="A3101" s="34">
        <v>103782</v>
      </c>
      <c r="B3101" s="31" t="s">
        <v>10857</v>
      </c>
      <c r="C3101" s="32" t="s">
        <v>8</v>
      </c>
      <c r="D3101" s="42">
        <v>24.88</v>
      </c>
      <c r="E3101" s="42">
        <v>16.39</v>
      </c>
      <c r="F3101" s="42">
        <v>0</v>
      </c>
      <c r="G3101" s="42">
        <f t="shared" si="49"/>
        <v>41.269999999999996</v>
      </c>
    </row>
    <row r="3102" spans="1:7" ht="25.5" x14ac:dyDescent="0.25">
      <c r="A3102" s="34">
        <v>101489</v>
      </c>
      <c r="B3102" s="31" t="s">
        <v>10858</v>
      </c>
      <c r="C3102" s="32" t="s">
        <v>8</v>
      </c>
      <c r="D3102" s="42">
        <v>1128.58</v>
      </c>
      <c r="E3102" s="42">
        <v>372.07</v>
      </c>
      <c r="F3102" s="42">
        <v>6.41</v>
      </c>
      <c r="G3102" s="42">
        <f t="shared" si="49"/>
        <v>1507.06</v>
      </c>
    </row>
    <row r="3103" spans="1:7" ht="25.5" x14ac:dyDescent="0.25">
      <c r="A3103" s="34">
        <v>101490</v>
      </c>
      <c r="B3103" s="31" t="s">
        <v>10859</v>
      </c>
      <c r="C3103" s="32" t="s">
        <v>8</v>
      </c>
      <c r="D3103" s="42">
        <v>1208.23</v>
      </c>
      <c r="E3103" s="42">
        <v>390.54</v>
      </c>
      <c r="F3103" s="42">
        <v>6.41</v>
      </c>
      <c r="G3103" s="42">
        <f t="shared" si="49"/>
        <v>1605.18</v>
      </c>
    </row>
    <row r="3104" spans="1:7" ht="25.5" x14ac:dyDescent="0.25">
      <c r="A3104" s="34">
        <v>101491</v>
      </c>
      <c r="B3104" s="31" t="s">
        <v>10860</v>
      </c>
      <c r="C3104" s="32" t="s">
        <v>8</v>
      </c>
      <c r="D3104" s="42">
        <v>1262.31</v>
      </c>
      <c r="E3104" s="42">
        <v>364.07</v>
      </c>
      <c r="F3104" s="42">
        <v>6.41</v>
      </c>
      <c r="G3104" s="42">
        <f t="shared" si="49"/>
        <v>1632.79</v>
      </c>
    </row>
    <row r="3105" spans="1:7" ht="25.5" x14ac:dyDescent="0.25">
      <c r="A3105" s="34">
        <v>101492</v>
      </c>
      <c r="B3105" s="31" t="s">
        <v>10861</v>
      </c>
      <c r="C3105" s="32" t="s">
        <v>8</v>
      </c>
      <c r="D3105" s="42">
        <v>1400.52</v>
      </c>
      <c r="E3105" s="42">
        <v>380.34</v>
      </c>
      <c r="F3105" s="42">
        <v>6.41</v>
      </c>
      <c r="G3105" s="42">
        <f t="shared" si="49"/>
        <v>1787.27</v>
      </c>
    </row>
    <row r="3106" spans="1:7" ht="25.5" x14ac:dyDescent="0.25">
      <c r="A3106" s="34">
        <v>101493</v>
      </c>
      <c r="B3106" s="31" t="s">
        <v>10862</v>
      </c>
      <c r="C3106" s="32" t="s">
        <v>8</v>
      </c>
      <c r="D3106" s="42">
        <v>1125.04</v>
      </c>
      <c r="E3106" s="42">
        <v>355.6</v>
      </c>
      <c r="F3106" s="42">
        <v>6.41</v>
      </c>
      <c r="G3106" s="42">
        <f t="shared" si="49"/>
        <v>1487.05</v>
      </c>
    </row>
    <row r="3107" spans="1:7" ht="25.5" x14ac:dyDescent="0.25">
      <c r="A3107" s="34">
        <v>101494</v>
      </c>
      <c r="B3107" s="31" t="s">
        <v>10863</v>
      </c>
      <c r="C3107" s="32" t="s">
        <v>8</v>
      </c>
      <c r="D3107" s="42">
        <v>1204.69</v>
      </c>
      <c r="E3107" s="42">
        <v>374.07</v>
      </c>
      <c r="F3107" s="42">
        <v>6.41</v>
      </c>
      <c r="G3107" s="42">
        <f t="shared" si="49"/>
        <v>1585.17</v>
      </c>
    </row>
    <row r="3108" spans="1:7" ht="25.5" x14ac:dyDescent="0.25">
      <c r="A3108" s="34">
        <v>101495</v>
      </c>
      <c r="B3108" s="31" t="s">
        <v>10864</v>
      </c>
      <c r="C3108" s="32" t="s">
        <v>8</v>
      </c>
      <c r="D3108" s="42">
        <v>1258.77</v>
      </c>
      <c r="E3108" s="42">
        <v>347.6</v>
      </c>
      <c r="F3108" s="42">
        <v>6.41</v>
      </c>
      <c r="G3108" s="42">
        <f t="shared" si="49"/>
        <v>1612.78</v>
      </c>
    </row>
    <row r="3109" spans="1:7" ht="25.5" x14ac:dyDescent="0.25">
      <c r="A3109" s="34">
        <v>101496</v>
      </c>
      <c r="B3109" s="31" t="s">
        <v>10865</v>
      </c>
      <c r="C3109" s="32" t="s">
        <v>8</v>
      </c>
      <c r="D3109" s="42">
        <v>1396.98</v>
      </c>
      <c r="E3109" s="42">
        <v>363.87</v>
      </c>
      <c r="F3109" s="42">
        <v>6.41</v>
      </c>
      <c r="G3109" s="42">
        <f t="shared" si="49"/>
        <v>1767.26</v>
      </c>
    </row>
    <row r="3110" spans="1:7" ht="25.5" x14ac:dyDescent="0.25">
      <c r="A3110" s="34">
        <v>101497</v>
      </c>
      <c r="B3110" s="31" t="s">
        <v>10866</v>
      </c>
      <c r="C3110" s="32" t="s">
        <v>8</v>
      </c>
      <c r="D3110" s="42">
        <v>1376.73</v>
      </c>
      <c r="E3110" s="42">
        <v>399.66</v>
      </c>
      <c r="F3110" s="42">
        <v>6.41</v>
      </c>
      <c r="G3110" s="42">
        <f t="shared" si="49"/>
        <v>1782.8000000000002</v>
      </c>
    </row>
    <row r="3111" spans="1:7" ht="25.5" x14ac:dyDescent="0.25">
      <c r="A3111" s="34">
        <v>101498</v>
      </c>
      <c r="B3111" s="31" t="s">
        <v>10867</v>
      </c>
      <c r="C3111" s="32" t="s">
        <v>8</v>
      </c>
      <c r="D3111" s="42">
        <v>1497.28</v>
      </c>
      <c r="E3111" s="42">
        <v>427.63</v>
      </c>
      <c r="F3111" s="42">
        <v>6.41</v>
      </c>
      <c r="G3111" s="42">
        <f t="shared" si="49"/>
        <v>1931.32</v>
      </c>
    </row>
    <row r="3112" spans="1:7" ht="25.5" x14ac:dyDescent="0.25">
      <c r="A3112" s="34">
        <v>101499</v>
      </c>
      <c r="B3112" s="31" t="s">
        <v>10868</v>
      </c>
      <c r="C3112" s="32" t="s">
        <v>8</v>
      </c>
      <c r="D3112" s="42">
        <v>1579.14</v>
      </c>
      <c r="E3112" s="42">
        <v>387.56</v>
      </c>
      <c r="F3112" s="42">
        <v>6.41</v>
      </c>
      <c r="G3112" s="42">
        <f t="shared" si="49"/>
        <v>1973.1100000000001</v>
      </c>
    </row>
    <row r="3113" spans="1:7" s="15" customFormat="1" ht="25.5" x14ac:dyDescent="0.25">
      <c r="A3113" s="34">
        <v>101500</v>
      </c>
      <c r="B3113" s="31" t="s">
        <v>10869</v>
      </c>
      <c r="C3113" s="32" t="s">
        <v>8</v>
      </c>
      <c r="D3113" s="42">
        <v>1773.26</v>
      </c>
      <c r="E3113" s="42">
        <v>406.11</v>
      </c>
      <c r="F3113" s="42">
        <v>6.41</v>
      </c>
      <c r="G3113" s="42">
        <f t="shared" si="49"/>
        <v>2185.7799999999997</v>
      </c>
    </row>
    <row r="3114" spans="1:7" s="15" customFormat="1" ht="25.5" x14ac:dyDescent="0.25">
      <c r="A3114" s="34">
        <v>101501</v>
      </c>
      <c r="B3114" s="31" t="s">
        <v>10870</v>
      </c>
      <c r="C3114" s="32" t="s">
        <v>8</v>
      </c>
      <c r="D3114" s="42">
        <v>1377.64</v>
      </c>
      <c r="E3114" s="42">
        <v>386.62</v>
      </c>
      <c r="F3114" s="42">
        <v>6.41</v>
      </c>
      <c r="G3114" s="42">
        <f t="shared" si="49"/>
        <v>1770.6700000000003</v>
      </c>
    </row>
    <row r="3115" spans="1:7" ht="25.5" x14ac:dyDescent="0.25">
      <c r="A3115" s="34">
        <v>101502</v>
      </c>
      <c r="B3115" s="31" t="s">
        <v>10871</v>
      </c>
      <c r="C3115" s="32" t="s">
        <v>8</v>
      </c>
      <c r="D3115" s="42">
        <v>1498.19</v>
      </c>
      <c r="E3115" s="42">
        <v>414.59</v>
      </c>
      <c r="F3115" s="42">
        <v>6.41</v>
      </c>
      <c r="G3115" s="42">
        <f t="shared" si="49"/>
        <v>1919.19</v>
      </c>
    </row>
    <row r="3116" spans="1:7" ht="25.5" x14ac:dyDescent="0.25">
      <c r="A3116" s="34">
        <v>101503</v>
      </c>
      <c r="B3116" s="31" t="s">
        <v>10872</v>
      </c>
      <c r="C3116" s="32" t="s">
        <v>8</v>
      </c>
      <c r="D3116" s="42">
        <v>1580.05</v>
      </c>
      <c r="E3116" s="42">
        <v>374.52</v>
      </c>
      <c r="F3116" s="42">
        <v>6.41</v>
      </c>
      <c r="G3116" s="42">
        <f t="shared" si="49"/>
        <v>1960.98</v>
      </c>
    </row>
    <row r="3117" spans="1:7" ht="25.5" x14ac:dyDescent="0.25">
      <c r="A3117" s="34">
        <v>101504</v>
      </c>
      <c r="B3117" s="31" t="s">
        <v>10873</v>
      </c>
      <c r="C3117" s="32" t="s">
        <v>8</v>
      </c>
      <c r="D3117" s="42">
        <v>1774.18</v>
      </c>
      <c r="E3117" s="42">
        <v>393.06</v>
      </c>
      <c r="F3117" s="42">
        <v>6.41</v>
      </c>
      <c r="G3117" s="42">
        <f t="shared" si="49"/>
        <v>2173.65</v>
      </c>
    </row>
    <row r="3118" spans="1:7" ht="25.5" x14ac:dyDescent="0.25">
      <c r="A3118" s="34">
        <v>101505</v>
      </c>
      <c r="B3118" s="31" t="s">
        <v>10874</v>
      </c>
      <c r="C3118" s="32" t="s">
        <v>8</v>
      </c>
      <c r="D3118" s="42">
        <v>1463.3</v>
      </c>
      <c r="E3118" s="42">
        <v>426.97</v>
      </c>
      <c r="F3118" s="42">
        <v>6.42</v>
      </c>
      <c r="G3118" s="42">
        <f t="shared" si="49"/>
        <v>1896.69</v>
      </c>
    </row>
    <row r="3119" spans="1:7" ht="25.5" x14ac:dyDescent="0.25">
      <c r="A3119" s="34">
        <v>101506</v>
      </c>
      <c r="B3119" s="31" t="s">
        <v>10875</v>
      </c>
      <c r="C3119" s="32" t="s">
        <v>8</v>
      </c>
      <c r="D3119" s="42">
        <v>1624.05</v>
      </c>
      <c r="E3119" s="42">
        <v>464.26</v>
      </c>
      <c r="F3119" s="42">
        <v>6.41</v>
      </c>
      <c r="G3119" s="42">
        <f t="shared" si="49"/>
        <v>2094.7199999999998</v>
      </c>
    </row>
    <row r="3120" spans="1:7" ht="25.5" x14ac:dyDescent="0.25">
      <c r="A3120" s="34">
        <v>101507</v>
      </c>
      <c r="B3120" s="31" t="s">
        <v>10876</v>
      </c>
      <c r="C3120" s="32" t="s">
        <v>8</v>
      </c>
      <c r="D3120" s="42">
        <v>1733.2</v>
      </c>
      <c r="E3120" s="42">
        <v>410.83</v>
      </c>
      <c r="F3120" s="42">
        <v>6.41</v>
      </c>
      <c r="G3120" s="42">
        <f t="shared" si="49"/>
        <v>2150.44</v>
      </c>
    </row>
    <row r="3121" spans="1:7" ht="25.5" x14ac:dyDescent="0.25">
      <c r="A3121" s="34">
        <v>101508</v>
      </c>
      <c r="B3121" s="31" t="s">
        <v>10877</v>
      </c>
      <c r="C3121" s="32" t="s">
        <v>8</v>
      </c>
      <c r="D3121" s="42">
        <v>1982.26</v>
      </c>
      <c r="E3121" s="42">
        <v>431.61</v>
      </c>
      <c r="F3121" s="42">
        <v>6.41</v>
      </c>
      <c r="G3121" s="42">
        <f t="shared" si="49"/>
        <v>2420.2799999999997</v>
      </c>
    </row>
    <row r="3122" spans="1:7" ht="25.5" x14ac:dyDescent="0.25">
      <c r="A3122" s="34">
        <v>101509</v>
      </c>
      <c r="B3122" s="31" t="s">
        <v>10878</v>
      </c>
      <c r="C3122" s="32" t="s">
        <v>8</v>
      </c>
      <c r="D3122" s="42">
        <v>1600.01</v>
      </c>
      <c r="E3122" s="42">
        <v>414.44</v>
      </c>
      <c r="F3122" s="42">
        <v>6.42</v>
      </c>
      <c r="G3122" s="42">
        <f t="shared" si="49"/>
        <v>2020.8700000000001</v>
      </c>
    </row>
    <row r="3123" spans="1:7" ht="25.5" x14ac:dyDescent="0.25">
      <c r="A3123" s="34">
        <v>101510</v>
      </c>
      <c r="B3123" s="31" t="s">
        <v>10879</v>
      </c>
      <c r="C3123" s="32" t="s">
        <v>8</v>
      </c>
      <c r="D3123" s="42">
        <v>1760.76</v>
      </c>
      <c r="E3123" s="42">
        <v>451.73</v>
      </c>
      <c r="F3123" s="42">
        <v>6.41</v>
      </c>
      <c r="G3123" s="42">
        <f t="shared" si="49"/>
        <v>2218.8999999999996</v>
      </c>
    </row>
    <row r="3124" spans="1:7" ht="25.5" x14ac:dyDescent="0.25">
      <c r="A3124" s="34">
        <v>101511</v>
      </c>
      <c r="B3124" s="31" t="s">
        <v>10880</v>
      </c>
      <c r="C3124" s="32" t="s">
        <v>8</v>
      </c>
      <c r="D3124" s="42">
        <v>1869.9</v>
      </c>
      <c r="E3124" s="42">
        <v>398.31</v>
      </c>
      <c r="F3124" s="42">
        <v>6.41</v>
      </c>
      <c r="G3124" s="42">
        <f t="shared" si="49"/>
        <v>2274.62</v>
      </c>
    </row>
    <row r="3125" spans="1:7" ht="25.5" x14ac:dyDescent="0.25">
      <c r="A3125" s="34">
        <v>101512</v>
      </c>
      <c r="B3125" s="31" t="s">
        <v>10881</v>
      </c>
      <c r="C3125" s="32" t="s">
        <v>8</v>
      </c>
      <c r="D3125" s="42">
        <v>2118.96</v>
      </c>
      <c r="E3125" s="42">
        <v>419.09</v>
      </c>
      <c r="F3125" s="42">
        <v>6.41</v>
      </c>
      <c r="G3125" s="42">
        <f t="shared" si="49"/>
        <v>2544.46</v>
      </c>
    </row>
    <row r="3126" spans="1:7" ht="25.5" x14ac:dyDescent="0.25">
      <c r="A3126" s="34">
        <v>101513</v>
      </c>
      <c r="B3126" s="31" t="s">
        <v>10882</v>
      </c>
      <c r="C3126" s="32" t="s">
        <v>8</v>
      </c>
      <c r="D3126" s="42">
        <v>676.13</v>
      </c>
      <c r="E3126" s="42">
        <v>163.87</v>
      </c>
      <c r="F3126" s="42">
        <v>0</v>
      </c>
      <c r="G3126" s="42">
        <f t="shared" si="49"/>
        <v>840</v>
      </c>
    </row>
    <row r="3127" spans="1:7" ht="25.5" x14ac:dyDescent="0.25">
      <c r="A3127" s="34">
        <v>101514</v>
      </c>
      <c r="B3127" s="31" t="s">
        <v>10883</v>
      </c>
      <c r="C3127" s="32" t="s">
        <v>8</v>
      </c>
      <c r="D3127" s="42">
        <v>771.7</v>
      </c>
      <c r="E3127" s="42">
        <v>186.05</v>
      </c>
      <c r="F3127" s="42">
        <v>0</v>
      </c>
      <c r="G3127" s="42">
        <f t="shared" si="49"/>
        <v>957.75</v>
      </c>
    </row>
    <row r="3128" spans="1:7" ht="25.5" x14ac:dyDescent="0.25">
      <c r="A3128" s="34">
        <v>101515</v>
      </c>
      <c r="B3128" s="31" t="s">
        <v>10884</v>
      </c>
      <c r="C3128" s="32" t="s">
        <v>8</v>
      </c>
      <c r="D3128" s="42">
        <v>836.63</v>
      </c>
      <c r="E3128" s="42">
        <v>154.25</v>
      </c>
      <c r="F3128" s="42">
        <v>0</v>
      </c>
      <c r="G3128" s="42">
        <f t="shared" si="49"/>
        <v>990.88</v>
      </c>
    </row>
    <row r="3129" spans="1:7" ht="25.5" x14ac:dyDescent="0.25">
      <c r="A3129" s="34">
        <v>101516</v>
      </c>
      <c r="B3129" s="31" t="s">
        <v>10885</v>
      </c>
      <c r="C3129" s="32" t="s">
        <v>8</v>
      </c>
      <c r="D3129" s="42">
        <v>967.29</v>
      </c>
      <c r="E3129" s="42">
        <v>159.55000000000001</v>
      </c>
      <c r="F3129" s="42">
        <v>0</v>
      </c>
      <c r="G3129" s="42">
        <f t="shared" si="49"/>
        <v>1126.8399999999999</v>
      </c>
    </row>
    <row r="3130" spans="1:7" ht="25.5" x14ac:dyDescent="0.25">
      <c r="A3130" s="34">
        <v>101517</v>
      </c>
      <c r="B3130" s="31" t="s">
        <v>10886</v>
      </c>
      <c r="C3130" s="32" t="s">
        <v>8</v>
      </c>
      <c r="D3130" s="42">
        <v>672.6</v>
      </c>
      <c r="E3130" s="42">
        <v>147.38999999999999</v>
      </c>
      <c r="F3130" s="42">
        <v>0</v>
      </c>
      <c r="G3130" s="42">
        <f t="shared" si="49"/>
        <v>819.99</v>
      </c>
    </row>
    <row r="3131" spans="1:7" ht="25.5" x14ac:dyDescent="0.25">
      <c r="A3131" s="34">
        <v>101518</v>
      </c>
      <c r="B3131" s="31" t="s">
        <v>10887</v>
      </c>
      <c r="C3131" s="32" t="s">
        <v>8</v>
      </c>
      <c r="D3131" s="42">
        <v>768.17</v>
      </c>
      <c r="E3131" s="42">
        <v>169.57</v>
      </c>
      <c r="F3131" s="42">
        <v>0</v>
      </c>
      <c r="G3131" s="42">
        <f t="shared" si="49"/>
        <v>937.74</v>
      </c>
    </row>
    <row r="3132" spans="1:7" ht="25.5" x14ac:dyDescent="0.25">
      <c r="A3132" s="34">
        <v>101519</v>
      </c>
      <c r="B3132" s="31" t="s">
        <v>10888</v>
      </c>
      <c r="C3132" s="32" t="s">
        <v>8</v>
      </c>
      <c r="D3132" s="42">
        <v>833.1</v>
      </c>
      <c r="E3132" s="42">
        <v>137.77000000000001</v>
      </c>
      <c r="F3132" s="42">
        <v>0</v>
      </c>
      <c r="G3132" s="42">
        <f t="shared" si="49"/>
        <v>970.87</v>
      </c>
    </row>
    <row r="3133" spans="1:7" ht="25.5" x14ac:dyDescent="0.25">
      <c r="A3133" s="34">
        <v>101520</v>
      </c>
      <c r="B3133" s="31" t="s">
        <v>10889</v>
      </c>
      <c r="C3133" s="32" t="s">
        <v>8</v>
      </c>
      <c r="D3133" s="42">
        <v>963.76</v>
      </c>
      <c r="E3133" s="42">
        <v>143.07</v>
      </c>
      <c r="F3133" s="42">
        <v>0</v>
      </c>
      <c r="G3133" s="42">
        <f t="shared" si="49"/>
        <v>1106.83</v>
      </c>
    </row>
    <row r="3134" spans="1:7" ht="25.5" x14ac:dyDescent="0.25">
      <c r="A3134" s="34">
        <v>101521</v>
      </c>
      <c r="B3134" s="31" t="s">
        <v>10890</v>
      </c>
      <c r="C3134" s="32" t="s">
        <v>8</v>
      </c>
      <c r="D3134" s="42">
        <v>936.16</v>
      </c>
      <c r="E3134" s="42">
        <v>194.67</v>
      </c>
      <c r="F3134" s="42">
        <v>0</v>
      </c>
      <c r="G3134" s="42">
        <f t="shared" si="49"/>
        <v>1130.83</v>
      </c>
    </row>
    <row r="3135" spans="1:7" ht="25.5" x14ac:dyDescent="0.25">
      <c r="A3135" s="34">
        <v>101522</v>
      </c>
      <c r="B3135" s="31" t="s">
        <v>10891</v>
      </c>
      <c r="C3135" s="32" t="s">
        <v>8</v>
      </c>
      <c r="D3135" s="42">
        <v>1079.52</v>
      </c>
      <c r="E3135" s="42">
        <v>227.93</v>
      </c>
      <c r="F3135" s="42">
        <v>0</v>
      </c>
      <c r="G3135" s="42">
        <f t="shared" si="49"/>
        <v>1307.45</v>
      </c>
    </row>
    <row r="3136" spans="1:7" ht="25.5" x14ac:dyDescent="0.25">
      <c r="A3136" s="34">
        <v>101523</v>
      </c>
      <c r="B3136" s="31" t="s">
        <v>10892</v>
      </c>
      <c r="C3136" s="32" t="s">
        <v>8</v>
      </c>
      <c r="D3136" s="42">
        <v>1176.8699999999999</v>
      </c>
      <c r="E3136" s="42">
        <v>180.27</v>
      </c>
      <c r="F3136" s="42">
        <v>0</v>
      </c>
      <c r="G3136" s="42">
        <f t="shared" si="49"/>
        <v>1357.1399999999999</v>
      </c>
    </row>
    <row r="3137" spans="1:7" ht="25.5" x14ac:dyDescent="0.25">
      <c r="A3137" s="34">
        <v>101524</v>
      </c>
      <c r="B3137" s="31" t="s">
        <v>10893</v>
      </c>
      <c r="C3137" s="32" t="s">
        <v>8</v>
      </c>
      <c r="D3137" s="42">
        <v>1372.85</v>
      </c>
      <c r="E3137" s="42">
        <v>188.23</v>
      </c>
      <c r="F3137" s="42">
        <v>0</v>
      </c>
      <c r="G3137" s="42">
        <f t="shared" si="49"/>
        <v>1561.08</v>
      </c>
    </row>
    <row r="3138" spans="1:7" ht="25.5" x14ac:dyDescent="0.25">
      <c r="A3138" s="34">
        <v>101525</v>
      </c>
      <c r="B3138" s="31" t="s">
        <v>10894</v>
      </c>
      <c r="C3138" s="32" t="s">
        <v>8</v>
      </c>
      <c r="D3138" s="42">
        <v>937.1</v>
      </c>
      <c r="E3138" s="42">
        <v>181.61</v>
      </c>
      <c r="F3138" s="42">
        <v>0</v>
      </c>
      <c r="G3138" s="42">
        <f t="shared" si="49"/>
        <v>1118.71</v>
      </c>
    </row>
    <row r="3139" spans="1:7" ht="25.5" x14ac:dyDescent="0.25">
      <c r="A3139" s="34">
        <v>101526</v>
      </c>
      <c r="B3139" s="31" t="s">
        <v>10895</v>
      </c>
      <c r="C3139" s="32" t="s">
        <v>8</v>
      </c>
      <c r="D3139" s="42">
        <v>1080.45</v>
      </c>
      <c r="E3139" s="42">
        <v>214.88</v>
      </c>
      <c r="F3139" s="42">
        <v>0</v>
      </c>
      <c r="G3139" s="42">
        <f t="shared" si="49"/>
        <v>1295.33</v>
      </c>
    </row>
    <row r="3140" spans="1:7" ht="25.5" x14ac:dyDescent="0.25">
      <c r="A3140" s="34">
        <v>101527</v>
      </c>
      <c r="B3140" s="31" t="s">
        <v>10896</v>
      </c>
      <c r="C3140" s="32" t="s">
        <v>8</v>
      </c>
      <c r="D3140" s="42">
        <v>1177.81</v>
      </c>
      <c r="E3140" s="42">
        <v>167.21</v>
      </c>
      <c r="F3140" s="42">
        <v>0</v>
      </c>
      <c r="G3140" s="42">
        <f t="shared" si="49"/>
        <v>1345.02</v>
      </c>
    </row>
    <row r="3141" spans="1:7" ht="25.5" x14ac:dyDescent="0.25">
      <c r="A3141" s="34">
        <v>101528</v>
      </c>
      <c r="B3141" s="31" t="s">
        <v>10897</v>
      </c>
      <c r="C3141" s="32" t="s">
        <v>8</v>
      </c>
      <c r="D3141" s="42">
        <v>1373.79</v>
      </c>
      <c r="E3141" s="42">
        <v>175.17</v>
      </c>
      <c r="F3141" s="42">
        <v>0</v>
      </c>
      <c r="G3141" s="42">
        <f t="shared" si="49"/>
        <v>1548.96</v>
      </c>
    </row>
    <row r="3142" spans="1:7" ht="25.5" x14ac:dyDescent="0.25">
      <c r="A3142" s="34">
        <v>101529</v>
      </c>
      <c r="B3142" s="31" t="s">
        <v>10898</v>
      </c>
      <c r="C3142" s="32" t="s">
        <v>8</v>
      </c>
      <c r="D3142" s="42">
        <v>1035.8599999999999</v>
      </c>
      <c r="E3142" s="42">
        <v>225.54</v>
      </c>
      <c r="F3142" s="42">
        <v>0</v>
      </c>
      <c r="G3142" s="42">
        <f t="shared" si="49"/>
        <v>1261.3999999999999</v>
      </c>
    </row>
    <row r="3143" spans="1:7" ht="25.5" x14ac:dyDescent="0.25">
      <c r="A3143" s="34">
        <v>101530</v>
      </c>
      <c r="B3143" s="31" t="s">
        <v>10899</v>
      </c>
      <c r="C3143" s="32" t="s">
        <v>8</v>
      </c>
      <c r="D3143" s="42">
        <v>1227</v>
      </c>
      <c r="E3143" s="42">
        <v>269.89</v>
      </c>
      <c r="F3143" s="42">
        <v>0</v>
      </c>
      <c r="G3143" s="42">
        <f t="shared" si="49"/>
        <v>1496.8899999999999</v>
      </c>
    </row>
    <row r="3144" spans="1:7" ht="25.5" x14ac:dyDescent="0.25">
      <c r="A3144" s="34">
        <v>101531</v>
      </c>
      <c r="B3144" s="31" t="s">
        <v>10900</v>
      </c>
      <c r="C3144" s="32" t="s">
        <v>8</v>
      </c>
      <c r="D3144" s="42">
        <v>1356.82</v>
      </c>
      <c r="E3144" s="42">
        <v>206.33</v>
      </c>
      <c r="F3144" s="42">
        <v>0</v>
      </c>
      <c r="G3144" s="42">
        <f t="shared" si="49"/>
        <v>1563.1499999999999</v>
      </c>
    </row>
    <row r="3145" spans="1:7" ht="25.5" x14ac:dyDescent="0.25">
      <c r="A3145" s="34">
        <v>101532</v>
      </c>
      <c r="B3145" s="31" t="s">
        <v>10901</v>
      </c>
      <c r="C3145" s="32" t="s">
        <v>8</v>
      </c>
      <c r="D3145" s="42">
        <v>1618.12</v>
      </c>
      <c r="E3145" s="42">
        <v>216.95</v>
      </c>
      <c r="F3145" s="42">
        <v>0</v>
      </c>
      <c r="G3145" s="42">
        <f t="shared" si="49"/>
        <v>1835.07</v>
      </c>
    </row>
    <row r="3146" spans="1:7" ht="25.5" x14ac:dyDescent="0.25">
      <c r="A3146" s="34">
        <v>101533</v>
      </c>
      <c r="B3146" s="31" t="s">
        <v>10902</v>
      </c>
      <c r="C3146" s="32" t="s">
        <v>8</v>
      </c>
      <c r="D3146" s="42">
        <v>1172.6099999999999</v>
      </c>
      <c r="E3146" s="42">
        <v>212.98</v>
      </c>
      <c r="F3146" s="42">
        <v>0</v>
      </c>
      <c r="G3146" s="42">
        <f t="shared" si="49"/>
        <v>1385.59</v>
      </c>
    </row>
    <row r="3147" spans="1:7" ht="25.5" x14ac:dyDescent="0.25">
      <c r="A3147" s="34">
        <v>101534</v>
      </c>
      <c r="B3147" s="31" t="s">
        <v>10903</v>
      </c>
      <c r="C3147" s="32" t="s">
        <v>8</v>
      </c>
      <c r="D3147" s="42">
        <v>1363.73</v>
      </c>
      <c r="E3147" s="42">
        <v>257.35000000000002</v>
      </c>
      <c r="F3147" s="42">
        <v>0</v>
      </c>
      <c r="G3147" s="42">
        <f t="shared" si="49"/>
        <v>1621.08</v>
      </c>
    </row>
    <row r="3148" spans="1:7" ht="25.5" x14ac:dyDescent="0.25">
      <c r="A3148" s="34">
        <v>101535</v>
      </c>
      <c r="B3148" s="31" t="s">
        <v>10904</v>
      </c>
      <c r="C3148" s="32" t="s">
        <v>8</v>
      </c>
      <c r="D3148" s="42">
        <v>1493.54</v>
      </c>
      <c r="E3148" s="42">
        <v>193.8</v>
      </c>
      <c r="F3148" s="42">
        <v>0</v>
      </c>
      <c r="G3148" s="42">
        <f t="shared" si="49"/>
        <v>1687.34</v>
      </c>
    </row>
    <row r="3149" spans="1:7" ht="25.5" x14ac:dyDescent="0.25">
      <c r="A3149" s="34">
        <v>101536</v>
      </c>
      <c r="B3149" s="31" t="s">
        <v>10905</v>
      </c>
      <c r="C3149" s="32" t="s">
        <v>8</v>
      </c>
      <c r="D3149" s="42">
        <v>1754.84</v>
      </c>
      <c r="E3149" s="42">
        <v>204.42</v>
      </c>
      <c r="F3149" s="42">
        <v>0</v>
      </c>
      <c r="G3149" s="42">
        <f t="shared" si="49"/>
        <v>1959.26</v>
      </c>
    </row>
    <row r="3150" spans="1:7" ht="25.5" x14ac:dyDescent="0.25">
      <c r="A3150" s="34">
        <v>101537</v>
      </c>
      <c r="B3150" s="31" t="s">
        <v>3287</v>
      </c>
      <c r="C3150" s="32" t="s">
        <v>8</v>
      </c>
      <c r="D3150" s="42">
        <v>103.37</v>
      </c>
      <c r="E3150" s="42">
        <v>36.270000000000003</v>
      </c>
      <c r="F3150" s="42">
        <v>0</v>
      </c>
      <c r="G3150" s="42">
        <f t="shared" si="49"/>
        <v>139.64000000000001</v>
      </c>
    </row>
    <row r="3151" spans="1:7" x14ac:dyDescent="0.25">
      <c r="A3151" s="34">
        <v>101538</v>
      </c>
      <c r="B3151" s="31" t="s">
        <v>3288</v>
      </c>
      <c r="C3151" s="32" t="s">
        <v>8</v>
      </c>
      <c r="D3151" s="42">
        <v>23.21</v>
      </c>
      <c r="E3151" s="42">
        <v>10.16</v>
      </c>
      <c r="F3151" s="42">
        <v>0</v>
      </c>
      <c r="G3151" s="42">
        <f t="shared" si="49"/>
        <v>33.370000000000005</v>
      </c>
    </row>
    <row r="3152" spans="1:7" x14ac:dyDescent="0.25">
      <c r="A3152" s="34">
        <v>101539</v>
      </c>
      <c r="B3152" s="31" t="s">
        <v>3289</v>
      </c>
      <c r="C3152" s="32" t="s">
        <v>8</v>
      </c>
      <c r="D3152" s="42">
        <v>38.44</v>
      </c>
      <c r="E3152" s="42">
        <v>20.32</v>
      </c>
      <c r="F3152" s="42">
        <v>0</v>
      </c>
      <c r="G3152" s="42">
        <f t="shared" ref="G3152:G3215" si="50">SUM(D3152:F3152)</f>
        <v>58.76</v>
      </c>
    </row>
    <row r="3153" spans="1:7" x14ac:dyDescent="0.25">
      <c r="A3153" s="34">
        <v>101540</v>
      </c>
      <c r="B3153" s="31" t="s">
        <v>3290</v>
      </c>
      <c r="C3153" s="32" t="s">
        <v>8</v>
      </c>
      <c r="D3153" s="42">
        <v>64.77</v>
      </c>
      <c r="E3153" s="42">
        <v>30.49</v>
      </c>
      <c r="F3153" s="42">
        <v>0</v>
      </c>
      <c r="G3153" s="42">
        <f t="shared" si="50"/>
        <v>95.259999999999991</v>
      </c>
    </row>
    <row r="3154" spans="1:7" x14ac:dyDescent="0.25">
      <c r="A3154" s="34">
        <v>101541</v>
      </c>
      <c r="B3154" s="31" t="s">
        <v>3291</v>
      </c>
      <c r="C3154" s="32" t="s">
        <v>8</v>
      </c>
      <c r="D3154" s="42">
        <v>84.49</v>
      </c>
      <c r="E3154" s="42">
        <v>40.659999999999997</v>
      </c>
      <c r="F3154" s="42">
        <v>0</v>
      </c>
      <c r="G3154" s="42">
        <f t="shared" si="50"/>
        <v>125.14999999999999</v>
      </c>
    </row>
    <row r="3155" spans="1:7" x14ac:dyDescent="0.25">
      <c r="A3155" s="34">
        <v>101542</v>
      </c>
      <c r="B3155" s="31" t="s">
        <v>3292</v>
      </c>
      <c r="C3155" s="32" t="s">
        <v>8</v>
      </c>
      <c r="D3155" s="42">
        <v>17.98</v>
      </c>
      <c r="E3155" s="42">
        <v>8.48</v>
      </c>
      <c r="F3155" s="42">
        <v>0</v>
      </c>
      <c r="G3155" s="42">
        <f t="shared" si="50"/>
        <v>26.46</v>
      </c>
    </row>
    <row r="3156" spans="1:7" x14ac:dyDescent="0.25">
      <c r="A3156" s="34">
        <v>101543</v>
      </c>
      <c r="B3156" s="31" t="s">
        <v>3293</v>
      </c>
      <c r="C3156" s="32" t="s">
        <v>8</v>
      </c>
      <c r="D3156" s="42">
        <v>32.130000000000003</v>
      </c>
      <c r="E3156" s="42">
        <v>16.95</v>
      </c>
      <c r="F3156" s="42">
        <v>0</v>
      </c>
      <c r="G3156" s="42">
        <f t="shared" si="50"/>
        <v>49.08</v>
      </c>
    </row>
    <row r="3157" spans="1:7" x14ac:dyDescent="0.25">
      <c r="A3157" s="34">
        <v>101544</v>
      </c>
      <c r="B3157" s="31" t="s">
        <v>3294</v>
      </c>
      <c r="C3157" s="32" t="s">
        <v>8</v>
      </c>
      <c r="D3157" s="42">
        <v>51.28</v>
      </c>
      <c r="E3157" s="42">
        <v>25.43</v>
      </c>
      <c r="F3157" s="42">
        <v>0</v>
      </c>
      <c r="G3157" s="42">
        <f t="shared" si="50"/>
        <v>76.710000000000008</v>
      </c>
    </row>
    <row r="3158" spans="1:7" x14ac:dyDescent="0.25">
      <c r="A3158" s="34">
        <v>101545</v>
      </c>
      <c r="B3158" s="31" t="s">
        <v>3295</v>
      </c>
      <c r="C3158" s="32" t="s">
        <v>8</v>
      </c>
      <c r="D3158" s="42">
        <v>74.180000000000007</v>
      </c>
      <c r="E3158" s="42">
        <v>33.92</v>
      </c>
      <c r="F3158" s="42">
        <v>0</v>
      </c>
      <c r="G3158" s="42">
        <f t="shared" si="50"/>
        <v>108.10000000000001</v>
      </c>
    </row>
    <row r="3159" spans="1:7" x14ac:dyDescent="0.25">
      <c r="A3159" s="34">
        <v>101546</v>
      </c>
      <c r="B3159" s="31" t="s">
        <v>3296</v>
      </c>
      <c r="C3159" s="32" t="s">
        <v>8</v>
      </c>
      <c r="D3159" s="42">
        <v>26.68</v>
      </c>
      <c r="E3159" s="42">
        <v>1.66</v>
      </c>
      <c r="F3159" s="42">
        <v>0</v>
      </c>
      <c r="G3159" s="42">
        <f t="shared" si="50"/>
        <v>28.34</v>
      </c>
    </row>
    <row r="3160" spans="1:7" x14ac:dyDescent="0.25">
      <c r="A3160" s="34">
        <v>101547</v>
      </c>
      <c r="B3160" s="31" t="s">
        <v>3297</v>
      </c>
      <c r="C3160" s="32" t="s">
        <v>8</v>
      </c>
      <c r="D3160" s="42">
        <v>85.91</v>
      </c>
      <c r="E3160" s="42">
        <v>1.66</v>
      </c>
      <c r="F3160" s="42">
        <v>0</v>
      </c>
      <c r="G3160" s="42">
        <f t="shared" si="50"/>
        <v>87.57</v>
      </c>
    </row>
    <row r="3161" spans="1:7" x14ac:dyDescent="0.25">
      <c r="A3161" s="34">
        <v>101548</v>
      </c>
      <c r="B3161" s="31" t="s">
        <v>3298</v>
      </c>
      <c r="C3161" s="32" t="s">
        <v>8</v>
      </c>
      <c r="D3161" s="42">
        <v>5.78</v>
      </c>
      <c r="E3161" s="42">
        <v>1.67</v>
      </c>
      <c r="F3161" s="42">
        <v>0</v>
      </c>
      <c r="G3161" s="42">
        <f t="shared" si="50"/>
        <v>7.45</v>
      </c>
    </row>
    <row r="3162" spans="1:7" ht="25.5" x14ac:dyDescent="0.25">
      <c r="A3162" s="34">
        <v>101549</v>
      </c>
      <c r="B3162" s="31" t="s">
        <v>3299</v>
      </c>
      <c r="C3162" s="32" t="s">
        <v>8</v>
      </c>
      <c r="D3162" s="42">
        <v>16.690000000000001</v>
      </c>
      <c r="E3162" s="42">
        <v>5.45</v>
      </c>
      <c r="F3162" s="42">
        <v>0</v>
      </c>
      <c r="G3162" s="42">
        <f t="shared" si="50"/>
        <v>22.14</v>
      </c>
    </row>
    <row r="3163" spans="1:7" ht="25.5" x14ac:dyDescent="0.25">
      <c r="A3163" s="34">
        <v>101553</v>
      </c>
      <c r="B3163" s="31" t="s">
        <v>3300</v>
      </c>
      <c r="C3163" s="32" t="s">
        <v>8</v>
      </c>
      <c r="D3163" s="42">
        <v>7.06</v>
      </c>
      <c r="E3163" s="42">
        <v>4.29</v>
      </c>
      <c r="F3163" s="42">
        <v>0</v>
      </c>
      <c r="G3163" s="42">
        <f t="shared" si="50"/>
        <v>11.35</v>
      </c>
    </row>
    <row r="3164" spans="1:7" ht="25.5" x14ac:dyDescent="0.25">
      <c r="A3164" s="34">
        <v>101554</v>
      </c>
      <c r="B3164" s="31" t="s">
        <v>3301</v>
      </c>
      <c r="C3164" s="32" t="s">
        <v>8</v>
      </c>
      <c r="D3164" s="42">
        <v>4.8</v>
      </c>
      <c r="E3164" s="42">
        <v>4.29</v>
      </c>
      <c r="F3164" s="42">
        <v>0</v>
      </c>
      <c r="G3164" s="42">
        <f t="shared" si="50"/>
        <v>9.09</v>
      </c>
    </row>
    <row r="3165" spans="1:7" ht="25.5" x14ac:dyDescent="0.25">
      <c r="A3165" s="34">
        <v>101555</v>
      </c>
      <c r="B3165" s="31" t="s">
        <v>3302</v>
      </c>
      <c r="C3165" s="32" t="s">
        <v>8</v>
      </c>
      <c r="D3165" s="42">
        <v>2.71</v>
      </c>
      <c r="E3165" s="42">
        <v>4.3099999999999996</v>
      </c>
      <c r="F3165" s="42">
        <v>0</v>
      </c>
      <c r="G3165" s="42">
        <f t="shared" si="50"/>
        <v>7.02</v>
      </c>
    </row>
    <row r="3166" spans="1:7" ht="25.5" x14ac:dyDescent="0.25">
      <c r="A3166" s="34">
        <v>101556</v>
      </c>
      <c r="B3166" s="31" t="s">
        <v>3303</v>
      </c>
      <c r="C3166" s="32" t="s">
        <v>8</v>
      </c>
      <c r="D3166" s="42">
        <v>2.37</v>
      </c>
      <c r="E3166" s="42">
        <v>4.32</v>
      </c>
      <c r="F3166" s="42">
        <v>0</v>
      </c>
      <c r="G3166" s="42">
        <f t="shared" si="50"/>
        <v>6.69</v>
      </c>
    </row>
    <row r="3167" spans="1:7" ht="25.5" x14ac:dyDescent="0.25">
      <c r="A3167" s="34">
        <v>101560</v>
      </c>
      <c r="B3167" s="31" t="s">
        <v>3304</v>
      </c>
      <c r="C3167" s="32" t="s">
        <v>11</v>
      </c>
      <c r="D3167" s="42">
        <v>9.82</v>
      </c>
      <c r="E3167" s="42">
        <v>7.0000000000000007E-2</v>
      </c>
      <c r="F3167" s="42">
        <v>0</v>
      </c>
      <c r="G3167" s="42">
        <f t="shared" si="50"/>
        <v>9.89</v>
      </c>
    </row>
    <row r="3168" spans="1:7" ht="25.5" x14ac:dyDescent="0.25">
      <c r="A3168" s="34">
        <v>101561</v>
      </c>
      <c r="B3168" s="31" t="s">
        <v>3305</v>
      </c>
      <c r="C3168" s="32" t="s">
        <v>11</v>
      </c>
      <c r="D3168" s="42">
        <v>15.63</v>
      </c>
      <c r="E3168" s="42">
        <v>7.0000000000000007E-2</v>
      </c>
      <c r="F3168" s="42">
        <v>0</v>
      </c>
      <c r="G3168" s="42">
        <f t="shared" si="50"/>
        <v>15.700000000000001</v>
      </c>
    </row>
    <row r="3169" spans="1:7" ht="25.5" x14ac:dyDescent="0.25">
      <c r="A3169" s="34">
        <v>101562</v>
      </c>
      <c r="B3169" s="31" t="s">
        <v>3306</v>
      </c>
      <c r="C3169" s="32" t="s">
        <v>11</v>
      </c>
      <c r="D3169" s="42">
        <v>24.23</v>
      </c>
      <c r="E3169" s="42">
        <v>7.0000000000000007E-2</v>
      </c>
      <c r="F3169" s="42">
        <v>0</v>
      </c>
      <c r="G3169" s="42">
        <f t="shared" si="50"/>
        <v>24.3</v>
      </c>
    </row>
    <row r="3170" spans="1:7" ht="25.5" x14ac:dyDescent="0.25">
      <c r="A3170" s="34">
        <v>101563</v>
      </c>
      <c r="B3170" s="31" t="s">
        <v>3307</v>
      </c>
      <c r="C3170" s="32" t="s">
        <v>11</v>
      </c>
      <c r="D3170" s="42">
        <v>34.229999999999997</v>
      </c>
      <c r="E3170" s="42">
        <v>7.0000000000000007E-2</v>
      </c>
      <c r="F3170" s="42">
        <v>0</v>
      </c>
      <c r="G3170" s="42">
        <f t="shared" si="50"/>
        <v>34.299999999999997</v>
      </c>
    </row>
    <row r="3171" spans="1:7" ht="25.5" x14ac:dyDescent="0.25">
      <c r="A3171" s="34">
        <v>101564</v>
      </c>
      <c r="B3171" s="31" t="s">
        <v>3308</v>
      </c>
      <c r="C3171" s="32" t="s">
        <v>11</v>
      </c>
      <c r="D3171" s="42">
        <v>50.63</v>
      </c>
      <c r="E3171" s="42">
        <v>7.0000000000000007E-2</v>
      </c>
      <c r="F3171" s="42">
        <v>0</v>
      </c>
      <c r="G3171" s="42">
        <f t="shared" si="50"/>
        <v>50.7</v>
      </c>
    </row>
    <row r="3172" spans="1:7" ht="25.5" x14ac:dyDescent="0.25">
      <c r="A3172" s="34">
        <v>101565</v>
      </c>
      <c r="B3172" s="31" t="s">
        <v>3309</v>
      </c>
      <c r="C3172" s="32" t="s">
        <v>11</v>
      </c>
      <c r="D3172" s="42">
        <v>70.819999999999993</v>
      </c>
      <c r="E3172" s="42">
        <v>7.0000000000000007E-2</v>
      </c>
      <c r="F3172" s="42">
        <v>0</v>
      </c>
      <c r="G3172" s="42">
        <f t="shared" si="50"/>
        <v>70.889999999999986</v>
      </c>
    </row>
    <row r="3173" spans="1:7" ht="25.5" x14ac:dyDescent="0.25">
      <c r="A3173" s="34">
        <v>101567</v>
      </c>
      <c r="B3173" s="31" t="s">
        <v>3310</v>
      </c>
      <c r="C3173" s="32" t="s">
        <v>11</v>
      </c>
      <c r="D3173" s="42">
        <v>91.95</v>
      </c>
      <c r="E3173" s="42">
        <v>7.0000000000000007E-2</v>
      </c>
      <c r="F3173" s="42">
        <v>0</v>
      </c>
      <c r="G3173" s="42">
        <f t="shared" si="50"/>
        <v>92.02</v>
      </c>
    </row>
    <row r="3174" spans="1:7" ht="25.5" x14ac:dyDescent="0.25">
      <c r="A3174" s="34">
        <v>101568</v>
      </c>
      <c r="B3174" s="31" t="s">
        <v>3311</v>
      </c>
      <c r="C3174" s="32" t="s">
        <v>11</v>
      </c>
      <c r="D3174" s="42">
        <v>120.23</v>
      </c>
      <c r="E3174" s="42">
        <v>7.0000000000000007E-2</v>
      </c>
      <c r="F3174" s="42">
        <v>0</v>
      </c>
      <c r="G3174" s="42">
        <f t="shared" si="50"/>
        <v>120.3</v>
      </c>
    </row>
    <row r="3175" spans="1:7" ht="25.5" x14ac:dyDescent="0.25">
      <c r="A3175" s="34">
        <v>101626</v>
      </c>
      <c r="B3175" s="31" t="s">
        <v>3312</v>
      </c>
      <c r="C3175" s="32" t="s">
        <v>8</v>
      </c>
      <c r="D3175" s="42">
        <v>186.44</v>
      </c>
      <c r="E3175" s="42">
        <v>8.59</v>
      </c>
      <c r="F3175" s="42">
        <v>0</v>
      </c>
      <c r="G3175" s="42">
        <f t="shared" si="50"/>
        <v>195.03</v>
      </c>
    </row>
    <row r="3176" spans="1:7" ht="25.5" x14ac:dyDescent="0.25">
      <c r="A3176" s="34">
        <v>101627</v>
      </c>
      <c r="B3176" s="31" t="s">
        <v>3313</v>
      </c>
      <c r="C3176" s="32" t="s">
        <v>8</v>
      </c>
      <c r="D3176" s="42">
        <v>294.2</v>
      </c>
      <c r="E3176" s="42">
        <v>8.59</v>
      </c>
      <c r="F3176" s="42">
        <v>0</v>
      </c>
      <c r="G3176" s="42">
        <f t="shared" si="50"/>
        <v>302.78999999999996</v>
      </c>
    </row>
    <row r="3177" spans="1:7" ht="25.5" x14ac:dyDescent="0.25">
      <c r="A3177" s="34">
        <v>101628</v>
      </c>
      <c r="B3177" s="31" t="s">
        <v>3314</v>
      </c>
      <c r="C3177" s="32" t="s">
        <v>8</v>
      </c>
      <c r="D3177" s="42">
        <v>136.59</v>
      </c>
      <c r="E3177" s="42">
        <v>8.59</v>
      </c>
      <c r="F3177" s="42">
        <v>0</v>
      </c>
      <c r="G3177" s="42">
        <f t="shared" si="50"/>
        <v>145.18</v>
      </c>
    </row>
    <row r="3178" spans="1:7" ht="25.5" x14ac:dyDescent="0.25">
      <c r="A3178" s="34">
        <v>101629</v>
      </c>
      <c r="B3178" s="31" t="s">
        <v>3315</v>
      </c>
      <c r="C3178" s="32" t="s">
        <v>8</v>
      </c>
      <c r="D3178" s="42">
        <v>162.26</v>
      </c>
      <c r="E3178" s="42">
        <v>8.59</v>
      </c>
      <c r="F3178" s="42">
        <v>0</v>
      </c>
      <c r="G3178" s="42">
        <f t="shared" si="50"/>
        <v>170.85</v>
      </c>
    </row>
    <row r="3179" spans="1:7" x14ac:dyDescent="0.25">
      <c r="A3179" s="34">
        <v>101630</v>
      </c>
      <c r="B3179" s="31" t="s">
        <v>3316</v>
      </c>
      <c r="C3179" s="32" t="s">
        <v>8</v>
      </c>
      <c r="D3179" s="42">
        <v>42.68</v>
      </c>
      <c r="E3179" s="42">
        <v>18.05</v>
      </c>
      <c r="F3179" s="42">
        <v>19.97</v>
      </c>
      <c r="G3179" s="42">
        <f t="shared" si="50"/>
        <v>80.7</v>
      </c>
    </row>
    <row r="3180" spans="1:7" ht="25.5" x14ac:dyDescent="0.25">
      <c r="A3180" s="34">
        <v>101631</v>
      </c>
      <c r="B3180" s="31" t="s">
        <v>3317</v>
      </c>
      <c r="C3180" s="32" t="s">
        <v>8</v>
      </c>
      <c r="D3180" s="42">
        <v>30.48</v>
      </c>
      <c r="E3180" s="42">
        <v>8.6</v>
      </c>
      <c r="F3180" s="42">
        <v>0</v>
      </c>
      <c r="G3180" s="42">
        <f t="shared" si="50"/>
        <v>39.08</v>
      </c>
    </row>
    <row r="3181" spans="1:7" ht="25.5" x14ac:dyDescent="0.25">
      <c r="A3181" s="34">
        <v>101632</v>
      </c>
      <c r="B3181" s="31" t="s">
        <v>3318</v>
      </c>
      <c r="C3181" s="32" t="s">
        <v>8</v>
      </c>
      <c r="D3181" s="42">
        <v>42.54</v>
      </c>
      <c r="E3181" s="42">
        <v>0.73</v>
      </c>
      <c r="F3181" s="42">
        <v>0</v>
      </c>
      <c r="G3181" s="42">
        <f t="shared" si="50"/>
        <v>43.269999999999996</v>
      </c>
    </row>
    <row r="3182" spans="1:7" ht="25.5" x14ac:dyDescent="0.25">
      <c r="A3182" s="34">
        <v>101633</v>
      </c>
      <c r="B3182" s="31" t="s">
        <v>3319</v>
      </c>
      <c r="C3182" s="32" t="s">
        <v>8</v>
      </c>
      <c r="D3182" s="42">
        <v>81.14</v>
      </c>
      <c r="E3182" s="42">
        <v>7.21</v>
      </c>
      <c r="F3182" s="42">
        <v>19.97</v>
      </c>
      <c r="G3182" s="42">
        <f t="shared" si="50"/>
        <v>108.32</v>
      </c>
    </row>
    <row r="3183" spans="1:7" ht="25.5" x14ac:dyDescent="0.25">
      <c r="A3183" s="34">
        <v>101636</v>
      </c>
      <c r="B3183" s="31" t="s">
        <v>3320</v>
      </c>
      <c r="C3183" s="32" t="s">
        <v>8</v>
      </c>
      <c r="D3183" s="42">
        <v>108.17</v>
      </c>
      <c r="E3183" s="42">
        <v>35.56</v>
      </c>
      <c r="F3183" s="42">
        <v>19.95</v>
      </c>
      <c r="G3183" s="42">
        <f t="shared" si="50"/>
        <v>163.68</v>
      </c>
    </row>
    <row r="3184" spans="1:7" ht="25.5" x14ac:dyDescent="0.25">
      <c r="A3184" s="34">
        <v>101637</v>
      </c>
      <c r="B3184" s="31" t="s">
        <v>3321</v>
      </c>
      <c r="C3184" s="32" t="s">
        <v>8</v>
      </c>
      <c r="D3184" s="42">
        <v>103</v>
      </c>
      <c r="E3184" s="42">
        <v>35.56</v>
      </c>
      <c r="F3184" s="42">
        <v>19.96</v>
      </c>
      <c r="G3184" s="42">
        <f t="shared" si="50"/>
        <v>158.52000000000001</v>
      </c>
    </row>
    <row r="3185" spans="1:7" s="15" customFormat="1" x14ac:dyDescent="0.25">
      <c r="A3185" s="34">
        <v>101640</v>
      </c>
      <c r="B3185" s="31" t="s">
        <v>3322</v>
      </c>
      <c r="C3185" s="32" t="s">
        <v>8</v>
      </c>
      <c r="D3185" s="42">
        <v>104.21</v>
      </c>
      <c r="E3185" s="42">
        <v>1.19</v>
      </c>
      <c r="F3185" s="42">
        <v>0</v>
      </c>
      <c r="G3185" s="42">
        <f t="shared" si="50"/>
        <v>105.39999999999999</v>
      </c>
    </row>
    <row r="3186" spans="1:7" s="15" customFormat="1" x14ac:dyDescent="0.25">
      <c r="A3186" s="34">
        <v>101641</v>
      </c>
      <c r="B3186" s="31" t="s">
        <v>3323</v>
      </c>
      <c r="C3186" s="32" t="s">
        <v>8</v>
      </c>
      <c r="D3186" s="42">
        <v>53.47</v>
      </c>
      <c r="E3186" s="42">
        <v>1.19</v>
      </c>
      <c r="F3186" s="42">
        <v>0</v>
      </c>
      <c r="G3186" s="42">
        <f t="shared" si="50"/>
        <v>54.66</v>
      </c>
    </row>
    <row r="3187" spans="1:7" s="15" customFormat="1" x14ac:dyDescent="0.25">
      <c r="A3187" s="34">
        <v>101642</v>
      </c>
      <c r="B3187" s="31" t="s">
        <v>3324</v>
      </c>
      <c r="C3187" s="32" t="s">
        <v>8</v>
      </c>
      <c r="D3187" s="42">
        <v>26.31</v>
      </c>
      <c r="E3187" s="42">
        <v>1.19</v>
      </c>
      <c r="F3187" s="42">
        <v>0</v>
      </c>
      <c r="G3187" s="42">
        <f t="shared" si="50"/>
        <v>27.5</v>
      </c>
    </row>
    <row r="3188" spans="1:7" x14ac:dyDescent="0.25">
      <c r="A3188" s="34">
        <v>101643</v>
      </c>
      <c r="B3188" s="31" t="s">
        <v>3325</v>
      </c>
      <c r="C3188" s="32" t="s">
        <v>8</v>
      </c>
      <c r="D3188" s="42">
        <v>46.54</v>
      </c>
      <c r="E3188" s="42">
        <v>1.19</v>
      </c>
      <c r="F3188" s="42">
        <v>0</v>
      </c>
      <c r="G3188" s="42">
        <f t="shared" si="50"/>
        <v>47.73</v>
      </c>
    </row>
    <row r="3189" spans="1:7" x14ac:dyDescent="0.25">
      <c r="A3189" s="34">
        <v>101644</v>
      </c>
      <c r="B3189" s="31" t="s">
        <v>3326</v>
      </c>
      <c r="C3189" s="32" t="s">
        <v>8</v>
      </c>
      <c r="D3189" s="42">
        <v>63.35</v>
      </c>
      <c r="E3189" s="42">
        <v>1.19</v>
      </c>
      <c r="F3189" s="42">
        <v>0</v>
      </c>
      <c r="G3189" s="42">
        <f t="shared" si="50"/>
        <v>64.540000000000006</v>
      </c>
    </row>
    <row r="3190" spans="1:7" s="15" customFormat="1" x14ac:dyDescent="0.25">
      <c r="A3190" s="34">
        <v>101645</v>
      </c>
      <c r="B3190" s="31" t="s">
        <v>3327</v>
      </c>
      <c r="C3190" s="32" t="s">
        <v>8</v>
      </c>
      <c r="D3190" s="42">
        <v>29.44</v>
      </c>
      <c r="E3190" s="42">
        <v>1.19</v>
      </c>
      <c r="F3190" s="42">
        <v>0</v>
      </c>
      <c r="G3190" s="42">
        <f t="shared" si="50"/>
        <v>30.630000000000003</v>
      </c>
    </row>
    <row r="3191" spans="1:7" s="15" customFormat="1" x14ac:dyDescent="0.25">
      <c r="A3191" s="34">
        <v>101646</v>
      </c>
      <c r="B3191" s="31" t="s">
        <v>3328</v>
      </c>
      <c r="C3191" s="32" t="s">
        <v>8</v>
      </c>
      <c r="D3191" s="42">
        <v>39.44</v>
      </c>
      <c r="E3191" s="42">
        <v>1.19</v>
      </c>
      <c r="F3191" s="42">
        <v>0</v>
      </c>
      <c r="G3191" s="42">
        <f t="shared" si="50"/>
        <v>40.629999999999995</v>
      </c>
    </row>
    <row r="3192" spans="1:7" s="15" customFormat="1" x14ac:dyDescent="0.25">
      <c r="A3192" s="34">
        <v>101647</v>
      </c>
      <c r="B3192" s="31" t="s">
        <v>3329</v>
      </c>
      <c r="C3192" s="32" t="s">
        <v>8</v>
      </c>
      <c r="D3192" s="42">
        <v>73.3</v>
      </c>
      <c r="E3192" s="42">
        <v>1.19</v>
      </c>
      <c r="F3192" s="42">
        <v>0</v>
      </c>
      <c r="G3192" s="42">
        <f t="shared" si="50"/>
        <v>74.489999999999995</v>
      </c>
    </row>
    <row r="3193" spans="1:7" x14ac:dyDescent="0.25">
      <c r="A3193" s="34">
        <v>101648</v>
      </c>
      <c r="B3193" s="31" t="s">
        <v>3330</v>
      </c>
      <c r="C3193" s="32" t="s">
        <v>8</v>
      </c>
      <c r="D3193" s="42">
        <v>56.46</v>
      </c>
      <c r="E3193" s="42">
        <v>1.19</v>
      </c>
      <c r="F3193" s="42">
        <v>0</v>
      </c>
      <c r="G3193" s="42">
        <f t="shared" si="50"/>
        <v>57.65</v>
      </c>
    </row>
    <row r="3194" spans="1:7" x14ac:dyDescent="0.25">
      <c r="A3194" s="34">
        <v>101649</v>
      </c>
      <c r="B3194" s="31" t="s">
        <v>3331</v>
      </c>
      <c r="C3194" s="32" t="s">
        <v>8</v>
      </c>
      <c r="D3194" s="42">
        <v>65.22</v>
      </c>
      <c r="E3194" s="42">
        <v>1.19</v>
      </c>
      <c r="F3194" s="42">
        <v>0</v>
      </c>
      <c r="G3194" s="42">
        <f t="shared" si="50"/>
        <v>66.41</v>
      </c>
    </row>
    <row r="3195" spans="1:7" x14ac:dyDescent="0.25">
      <c r="A3195" s="34">
        <v>101650</v>
      </c>
      <c r="B3195" s="31" t="s">
        <v>3332</v>
      </c>
      <c r="C3195" s="32" t="s">
        <v>8</v>
      </c>
      <c r="D3195" s="42">
        <v>75.97</v>
      </c>
      <c r="E3195" s="42">
        <v>1.19</v>
      </c>
      <c r="F3195" s="42">
        <v>0</v>
      </c>
      <c r="G3195" s="42">
        <f t="shared" si="50"/>
        <v>77.16</v>
      </c>
    </row>
    <row r="3196" spans="1:7" x14ac:dyDescent="0.25">
      <c r="A3196" s="34">
        <v>101651</v>
      </c>
      <c r="B3196" s="31" t="s">
        <v>3333</v>
      </c>
      <c r="C3196" s="32" t="s">
        <v>8</v>
      </c>
      <c r="D3196" s="42">
        <v>39.26</v>
      </c>
      <c r="E3196" s="42">
        <v>8.32</v>
      </c>
      <c r="F3196" s="42">
        <v>19.97</v>
      </c>
      <c r="G3196" s="42">
        <f t="shared" si="50"/>
        <v>67.55</v>
      </c>
    </row>
    <row r="3197" spans="1:7" ht="25.5" x14ac:dyDescent="0.25">
      <c r="A3197" s="34">
        <v>101652</v>
      </c>
      <c r="B3197" s="31" t="s">
        <v>3334</v>
      </c>
      <c r="C3197" s="32" t="s">
        <v>8</v>
      </c>
      <c r="D3197" s="42">
        <v>514.75</v>
      </c>
      <c r="E3197" s="42">
        <v>41.63</v>
      </c>
      <c r="F3197" s="42">
        <v>19.940000000000001</v>
      </c>
      <c r="G3197" s="42">
        <f t="shared" si="50"/>
        <v>576.32000000000005</v>
      </c>
    </row>
    <row r="3198" spans="1:7" ht="38.25" x14ac:dyDescent="0.25">
      <c r="A3198" s="34">
        <v>101653</v>
      </c>
      <c r="B3198" s="31" t="s">
        <v>3335</v>
      </c>
      <c r="C3198" s="32" t="s">
        <v>8</v>
      </c>
      <c r="D3198" s="42">
        <v>220.35</v>
      </c>
      <c r="E3198" s="42">
        <v>71.45</v>
      </c>
      <c r="F3198" s="42">
        <v>19.940000000000001</v>
      </c>
      <c r="G3198" s="42">
        <f t="shared" si="50"/>
        <v>311.74</v>
      </c>
    </row>
    <row r="3199" spans="1:7" ht="25.5" x14ac:dyDescent="0.25">
      <c r="A3199" s="34">
        <v>101654</v>
      </c>
      <c r="B3199" s="31" t="s">
        <v>3336</v>
      </c>
      <c r="C3199" s="32" t="s">
        <v>8</v>
      </c>
      <c r="D3199" s="42">
        <v>256.07</v>
      </c>
      <c r="E3199" s="42">
        <v>16.28</v>
      </c>
      <c r="F3199" s="42">
        <v>19.940000000000001</v>
      </c>
      <c r="G3199" s="42">
        <f t="shared" si="50"/>
        <v>292.29000000000002</v>
      </c>
    </row>
    <row r="3200" spans="1:7" ht="25.5" x14ac:dyDescent="0.25">
      <c r="A3200" s="34">
        <v>101655</v>
      </c>
      <c r="B3200" s="31" t="s">
        <v>3337</v>
      </c>
      <c r="C3200" s="32" t="s">
        <v>8</v>
      </c>
      <c r="D3200" s="42">
        <v>436.87</v>
      </c>
      <c r="E3200" s="42">
        <v>16.28</v>
      </c>
      <c r="F3200" s="42">
        <v>19.940000000000001</v>
      </c>
      <c r="G3200" s="42">
        <f t="shared" si="50"/>
        <v>473.09</v>
      </c>
    </row>
    <row r="3201" spans="1:8" ht="25.5" x14ac:dyDescent="0.25">
      <c r="A3201" s="34">
        <v>101656</v>
      </c>
      <c r="B3201" s="31" t="s">
        <v>3338</v>
      </c>
      <c r="C3201" s="32" t="s">
        <v>8</v>
      </c>
      <c r="D3201" s="42">
        <v>479.09</v>
      </c>
      <c r="E3201" s="42">
        <v>16.28</v>
      </c>
      <c r="F3201" s="42">
        <v>19.940000000000001</v>
      </c>
      <c r="G3201" s="42">
        <f t="shared" si="50"/>
        <v>515.31000000000006</v>
      </c>
    </row>
    <row r="3202" spans="1:8" ht="25.5" x14ac:dyDescent="0.25">
      <c r="A3202" s="34">
        <v>101657</v>
      </c>
      <c r="B3202" s="31" t="s">
        <v>3339</v>
      </c>
      <c r="C3202" s="32" t="s">
        <v>8</v>
      </c>
      <c r="D3202" s="42">
        <v>569.01</v>
      </c>
      <c r="E3202" s="42">
        <v>16.28</v>
      </c>
      <c r="F3202" s="42">
        <v>19.940000000000001</v>
      </c>
      <c r="G3202" s="42">
        <f t="shared" si="50"/>
        <v>605.23</v>
      </c>
    </row>
    <row r="3203" spans="1:8" ht="25.5" x14ac:dyDescent="0.25">
      <c r="A3203" s="34">
        <v>101658</v>
      </c>
      <c r="B3203" s="31" t="s">
        <v>3340</v>
      </c>
      <c r="C3203" s="32" t="s">
        <v>8</v>
      </c>
      <c r="D3203" s="42">
        <v>753.9</v>
      </c>
      <c r="E3203" s="42">
        <v>16.28</v>
      </c>
      <c r="F3203" s="42">
        <v>19.940000000000001</v>
      </c>
      <c r="G3203" s="42">
        <f t="shared" si="50"/>
        <v>790.12</v>
      </c>
    </row>
    <row r="3204" spans="1:8" ht="25.5" x14ac:dyDescent="0.25">
      <c r="A3204" s="34">
        <v>101659</v>
      </c>
      <c r="B3204" s="31" t="s">
        <v>3341</v>
      </c>
      <c r="C3204" s="32" t="s">
        <v>8</v>
      </c>
      <c r="D3204" s="42">
        <v>868.9</v>
      </c>
      <c r="E3204" s="42">
        <v>16.28</v>
      </c>
      <c r="F3204" s="42">
        <v>19.940000000000001</v>
      </c>
      <c r="G3204" s="42">
        <f t="shared" si="50"/>
        <v>905.12</v>
      </c>
    </row>
    <row r="3205" spans="1:8" ht="25.5" x14ac:dyDescent="0.25">
      <c r="A3205" s="34">
        <v>101660</v>
      </c>
      <c r="B3205" s="31" t="s">
        <v>3342</v>
      </c>
      <c r="C3205" s="32" t="s">
        <v>8</v>
      </c>
      <c r="D3205" s="42">
        <v>1411.76</v>
      </c>
      <c r="E3205" s="42">
        <v>16.28</v>
      </c>
      <c r="F3205" s="42">
        <v>19.940000000000001</v>
      </c>
      <c r="G3205" s="42">
        <f t="shared" si="50"/>
        <v>1447.98</v>
      </c>
    </row>
    <row r="3206" spans="1:8" ht="25.5" x14ac:dyDescent="0.25">
      <c r="A3206" s="34">
        <v>101661</v>
      </c>
      <c r="B3206" s="31" t="s">
        <v>3343</v>
      </c>
      <c r="C3206" s="32" t="s">
        <v>8</v>
      </c>
      <c r="D3206" s="42">
        <v>54.8</v>
      </c>
      <c r="E3206" s="42">
        <v>52.21</v>
      </c>
      <c r="F3206" s="42">
        <v>19.96</v>
      </c>
      <c r="G3206" s="42">
        <f t="shared" si="50"/>
        <v>126.97</v>
      </c>
    </row>
    <row r="3207" spans="1:8" ht="25.5" x14ac:dyDescent="0.25">
      <c r="A3207" s="34">
        <v>101662</v>
      </c>
      <c r="B3207" s="31" t="s">
        <v>3344</v>
      </c>
      <c r="C3207" s="32" t="s">
        <v>8</v>
      </c>
      <c r="D3207" s="42">
        <v>723.53</v>
      </c>
      <c r="E3207" s="42">
        <v>51.45</v>
      </c>
      <c r="F3207" s="42">
        <v>19.940000000000001</v>
      </c>
      <c r="G3207" s="42">
        <f t="shared" si="50"/>
        <v>794.92000000000007</v>
      </c>
    </row>
    <row r="3208" spans="1:8" ht="25.5" x14ac:dyDescent="0.25">
      <c r="A3208" s="34">
        <v>101663</v>
      </c>
      <c r="B3208" s="31" t="s">
        <v>3345</v>
      </c>
      <c r="C3208" s="32" t="s">
        <v>8</v>
      </c>
      <c r="D3208" s="42">
        <v>12.89</v>
      </c>
      <c r="E3208" s="42">
        <v>16.309999999999999</v>
      </c>
      <c r="F3208" s="42">
        <v>0</v>
      </c>
      <c r="G3208" s="42">
        <f t="shared" si="50"/>
        <v>29.2</v>
      </c>
    </row>
    <row r="3209" spans="1:8" ht="30" customHeight="1" x14ac:dyDescent="0.25">
      <c r="A3209" s="34">
        <v>101664</v>
      </c>
      <c r="B3209" s="31" t="s">
        <v>3346</v>
      </c>
      <c r="C3209" s="32" t="s">
        <v>8</v>
      </c>
      <c r="D3209" s="42">
        <v>13.93</v>
      </c>
      <c r="E3209" s="42">
        <v>16.309999999999999</v>
      </c>
      <c r="F3209" s="42">
        <v>0</v>
      </c>
      <c r="G3209" s="42">
        <f t="shared" si="50"/>
        <v>30.24</v>
      </c>
    </row>
    <row r="3210" spans="1:8" ht="25.5" x14ac:dyDescent="0.25">
      <c r="A3210" s="34">
        <v>101665</v>
      </c>
      <c r="B3210" s="31" t="s">
        <v>3347</v>
      </c>
      <c r="C3210" s="32" t="s">
        <v>8</v>
      </c>
      <c r="D3210" s="42">
        <v>18.440000000000001</v>
      </c>
      <c r="E3210" s="42">
        <v>16.29</v>
      </c>
      <c r="F3210" s="42">
        <v>0</v>
      </c>
      <c r="G3210" s="42">
        <f t="shared" si="50"/>
        <v>34.730000000000004</v>
      </c>
    </row>
    <row r="3211" spans="1:8" ht="25.5" x14ac:dyDescent="0.25">
      <c r="A3211" s="34">
        <v>101666</v>
      </c>
      <c r="B3211" s="31" t="s">
        <v>3348</v>
      </c>
      <c r="C3211" s="32" t="s">
        <v>8</v>
      </c>
      <c r="D3211" s="42">
        <v>424.86</v>
      </c>
      <c r="E3211" s="42">
        <v>26.06</v>
      </c>
      <c r="F3211" s="42">
        <v>0</v>
      </c>
      <c r="G3211" s="42">
        <f t="shared" si="50"/>
        <v>450.92</v>
      </c>
    </row>
    <row r="3212" spans="1:8" ht="25.5" x14ac:dyDescent="0.25">
      <c r="A3212" s="34">
        <v>102085</v>
      </c>
      <c r="B3212" s="31" t="s">
        <v>3349</v>
      </c>
      <c r="C3212" s="32" t="s">
        <v>8</v>
      </c>
      <c r="D3212" s="42">
        <v>199.31</v>
      </c>
      <c r="E3212" s="42">
        <v>29.61</v>
      </c>
      <c r="F3212" s="42">
        <v>0</v>
      </c>
      <c r="G3212" s="42">
        <f t="shared" si="50"/>
        <v>228.92000000000002</v>
      </c>
    </row>
    <row r="3213" spans="1:8" ht="38.25" x14ac:dyDescent="0.25">
      <c r="A3213" s="34">
        <v>100578</v>
      </c>
      <c r="B3213" s="31" t="s">
        <v>3350</v>
      </c>
      <c r="C3213" s="32" t="s">
        <v>8</v>
      </c>
      <c r="D3213" s="42">
        <v>376.76</v>
      </c>
      <c r="E3213" s="42">
        <v>126.09</v>
      </c>
      <c r="F3213" s="42">
        <v>6.41</v>
      </c>
      <c r="G3213" s="42">
        <f t="shared" si="50"/>
        <v>509.26000000000005</v>
      </c>
      <c r="H3213" s="43" t="s">
        <v>9872</v>
      </c>
    </row>
    <row r="3214" spans="1:8" ht="38.25" x14ac:dyDescent="0.25">
      <c r="A3214" s="34">
        <v>100579</v>
      </c>
      <c r="B3214" s="31" t="s">
        <v>3351</v>
      </c>
      <c r="C3214" s="32" t="s">
        <v>8</v>
      </c>
      <c r="D3214" s="42">
        <v>415.97</v>
      </c>
      <c r="E3214" s="42">
        <v>135.55000000000001</v>
      </c>
      <c r="F3214" s="42">
        <v>6.48</v>
      </c>
      <c r="G3214" s="42">
        <f t="shared" si="50"/>
        <v>558</v>
      </c>
      <c r="H3214" s="43" t="s">
        <v>9872</v>
      </c>
    </row>
    <row r="3215" spans="1:8" ht="38.25" x14ac:dyDescent="0.25">
      <c r="A3215" s="34">
        <v>100580</v>
      </c>
      <c r="B3215" s="31" t="s">
        <v>3352</v>
      </c>
      <c r="C3215" s="32" t="s">
        <v>8</v>
      </c>
      <c r="D3215" s="42">
        <v>431.14</v>
      </c>
      <c r="E3215" s="42">
        <v>176.68</v>
      </c>
      <c r="F3215" s="42">
        <v>7.31</v>
      </c>
      <c r="G3215" s="42">
        <f t="shared" si="50"/>
        <v>615.12999999999988</v>
      </c>
      <c r="H3215" s="43" t="s">
        <v>9872</v>
      </c>
    </row>
    <row r="3216" spans="1:8" ht="38.25" x14ac:dyDescent="0.25">
      <c r="A3216" s="34">
        <v>100581</v>
      </c>
      <c r="B3216" s="31" t="s">
        <v>3353</v>
      </c>
      <c r="C3216" s="32" t="s">
        <v>8</v>
      </c>
      <c r="D3216" s="42">
        <v>435.47</v>
      </c>
      <c r="E3216" s="42">
        <v>140.19</v>
      </c>
      <c r="F3216" s="42">
        <v>6.48</v>
      </c>
      <c r="G3216" s="42">
        <f t="shared" ref="G3216:G3279" si="51">SUM(D3216:F3216)</f>
        <v>582.1400000000001</v>
      </c>
      <c r="H3216" s="43" t="s">
        <v>9872</v>
      </c>
    </row>
    <row r="3217" spans="1:8" ht="38.25" x14ac:dyDescent="0.25">
      <c r="A3217" s="34">
        <v>100582</v>
      </c>
      <c r="B3217" s="31" t="s">
        <v>3354</v>
      </c>
      <c r="C3217" s="32" t="s">
        <v>8</v>
      </c>
      <c r="D3217" s="42">
        <v>462.6</v>
      </c>
      <c r="E3217" s="42">
        <v>214.73</v>
      </c>
      <c r="F3217" s="42">
        <v>7.82</v>
      </c>
      <c r="G3217" s="42">
        <f t="shared" si="51"/>
        <v>685.15000000000009</v>
      </c>
      <c r="H3217" s="43" t="s">
        <v>9872</v>
      </c>
    </row>
    <row r="3218" spans="1:8" ht="38.25" x14ac:dyDescent="0.25">
      <c r="A3218" s="34">
        <v>100583</v>
      </c>
      <c r="B3218" s="31" t="s">
        <v>3355</v>
      </c>
      <c r="C3218" s="32" t="s">
        <v>8</v>
      </c>
      <c r="D3218" s="42">
        <v>455.52</v>
      </c>
      <c r="E3218" s="42">
        <v>146.06</v>
      </c>
      <c r="F3218" s="42">
        <v>6.55</v>
      </c>
      <c r="G3218" s="42">
        <f t="shared" si="51"/>
        <v>608.12999999999988</v>
      </c>
      <c r="H3218" s="43" t="s">
        <v>9872</v>
      </c>
    </row>
    <row r="3219" spans="1:8" ht="38.25" x14ac:dyDescent="0.25">
      <c r="A3219" s="34">
        <v>100584</v>
      </c>
      <c r="B3219" s="31" t="s">
        <v>3356</v>
      </c>
      <c r="C3219" s="32" t="s">
        <v>8</v>
      </c>
      <c r="D3219" s="42">
        <v>471.96</v>
      </c>
      <c r="E3219" s="42">
        <v>190.6</v>
      </c>
      <c r="F3219" s="42">
        <v>7.49</v>
      </c>
      <c r="G3219" s="42">
        <f t="shared" si="51"/>
        <v>670.05</v>
      </c>
      <c r="H3219" s="43" t="s">
        <v>9872</v>
      </c>
    </row>
    <row r="3220" spans="1:8" ht="38.25" x14ac:dyDescent="0.25">
      <c r="A3220" s="34">
        <v>100585</v>
      </c>
      <c r="B3220" s="31" t="s">
        <v>3357</v>
      </c>
      <c r="C3220" s="32" t="s">
        <v>8</v>
      </c>
      <c r="D3220" s="42">
        <v>495.13</v>
      </c>
      <c r="E3220" s="42">
        <v>156.76</v>
      </c>
      <c r="F3220" s="42">
        <v>6.65</v>
      </c>
      <c r="G3220" s="42">
        <f t="shared" si="51"/>
        <v>658.54</v>
      </c>
      <c r="H3220" s="43" t="s">
        <v>9872</v>
      </c>
    </row>
    <row r="3221" spans="1:8" ht="38.25" x14ac:dyDescent="0.25">
      <c r="A3221" s="34">
        <v>100586</v>
      </c>
      <c r="B3221" s="31" t="s">
        <v>3358</v>
      </c>
      <c r="C3221" s="32" t="s">
        <v>8</v>
      </c>
      <c r="D3221" s="42">
        <v>521.46</v>
      </c>
      <c r="E3221" s="42">
        <v>227.46</v>
      </c>
      <c r="F3221" s="42">
        <v>8.24</v>
      </c>
      <c r="G3221" s="42">
        <f t="shared" si="51"/>
        <v>757.16000000000008</v>
      </c>
      <c r="H3221" s="43" t="s">
        <v>9872</v>
      </c>
    </row>
    <row r="3222" spans="1:8" ht="38.25" x14ac:dyDescent="0.25">
      <c r="A3222" s="34">
        <v>100587</v>
      </c>
      <c r="B3222" s="31" t="s">
        <v>3359</v>
      </c>
      <c r="C3222" s="32" t="s">
        <v>8</v>
      </c>
      <c r="D3222" s="42">
        <v>535.24</v>
      </c>
      <c r="E3222" s="42">
        <v>168.94</v>
      </c>
      <c r="F3222" s="42">
        <v>6.73</v>
      </c>
      <c r="G3222" s="42">
        <f t="shared" si="51"/>
        <v>710.91000000000008</v>
      </c>
      <c r="H3222" s="43" t="s">
        <v>9872</v>
      </c>
    </row>
    <row r="3223" spans="1:8" ht="38.25" x14ac:dyDescent="0.25">
      <c r="A3223" s="34">
        <v>100588</v>
      </c>
      <c r="B3223" s="31" t="s">
        <v>3360</v>
      </c>
      <c r="C3223" s="32" t="s">
        <v>8</v>
      </c>
      <c r="D3223" s="42">
        <v>555.73</v>
      </c>
      <c r="E3223" s="42">
        <v>223.86</v>
      </c>
      <c r="F3223" s="42">
        <v>7.98</v>
      </c>
      <c r="G3223" s="42">
        <f t="shared" si="51"/>
        <v>787.57</v>
      </c>
      <c r="H3223" s="43" t="s">
        <v>9872</v>
      </c>
    </row>
    <row r="3224" spans="1:8" ht="38.25" x14ac:dyDescent="0.25">
      <c r="A3224" s="34">
        <v>100589</v>
      </c>
      <c r="B3224" s="31" t="s">
        <v>3361</v>
      </c>
      <c r="C3224" s="32" t="s">
        <v>8</v>
      </c>
      <c r="D3224" s="42">
        <v>569.05999999999995</v>
      </c>
      <c r="E3224" s="42">
        <v>214.1</v>
      </c>
      <c r="F3224" s="42">
        <v>7.22</v>
      </c>
      <c r="G3224" s="42">
        <f t="shared" si="51"/>
        <v>790.38</v>
      </c>
      <c r="H3224" s="43" t="s">
        <v>9872</v>
      </c>
    </row>
    <row r="3225" spans="1:8" ht="38.25" x14ac:dyDescent="0.25">
      <c r="A3225" s="34">
        <v>100590</v>
      </c>
      <c r="B3225" s="31" t="s">
        <v>3362</v>
      </c>
      <c r="C3225" s="32" t="s">
        <v>8</v>
      </c>
      <c r="D3225" s="42">
        <v>588.98</v>
      </c>
      <c r="E3225" s="42">
        <v>269.11</v>
      </c>
      <c r="F3225" s="42">
        <v>8.15</v>
      </c>
      <c r="G3225" s="42">
        <f t="shared" si="51"/>
        <v>866.24</v>
      </c>
    </row>
    <row r="3226" spans="1:8" ht="38.25" x14ac:dyDescent="0.25">
      <c r="A3226" s="34">
        <v>100591</v>
      </c>
      <c r="B3226" s="31" t="s">
        <v>3363</v>
      </c>
      <c r="C3226" s="32" t="s">
        <v>8</v>
      </c>
      <c r="D3226" s="42">
        <v>580.9</v>
      </c>
      <c r="E3226" s="42">
        <v>195.11</v>
      </c>
      <c r="F3226" s="42">
        <v>7.31</v>
      </c>
      <c r="G3226" s="42">
        <f t="shared" si="51"/>
        <v>783.31999999999994</v>
      </c>
    </row>
    <row r="3227" spans="1:8" ht="38.25" x14ac:dyDescent="0.25">
      <c r="A3227" s="34">
        <v>100592</v>
      </c>
      <c r="B3227" s="31" t="s">
        <v>3364</v>
      </c>
      <c r="C3227" s="32" t="s">
        <v>8</v>
      </c>
      <c r="D3227" s="42">
        <v>597.46</v>
      </c>
      <c r="E3227" s="42">
        <v>240.55</v>
      </c>
      <c r="F3227" s="42">
        <v>8.15</v>
      </c>
      <c r="G3227" s="42">
        <f t="shared" si="51"/>
        <v>846.16</v>
      </c>
    </row>
    <row r="3228" spans="1:8" ht="38.25" x14ac:dyDescent="0.25">
      <c r="A3228" s="34">
        <v>100593</v>
      </c>
      <c r="B3228" s="31" t="s">
        <v>3365</v>
      </c>
      <c r="C3228" s="32" t="s">
        <v>8</v>
      </c>
      <c r="D3228" s="42">
        <v>621.94000000000005</v>
      </c>
      <c r="E3228" s="42">
        <v>209.7</v>
      </c>
      <c r="F3228" s="42">
        <v>7.49</v>
      </c>
      <c r="G3228" s="42">
        <f t="shared" si="51"/>
        <v>839.13000000000011</v>
      </c>
    </row>
    <row r="3229" spans="1:8" s="15" customFormat="1" ht="38.25" x14ac:dyDescent="0.25">
      <c r="A3229" s="34">
        <v>100594</v>
      </c>
      <c r="B3229" s="31" t="s">
        <v>3366</v>
      </c>
      <c r="C3229" s="32" t="s">
        <v>8</v>
      </c>
      <c r="D3229" s="42">
        <v>650.32000000000005</v>
      </c>
      <c r="E3229" s="42">
        <v>286.10000000000002</v>
      </c>
      <c r="F3229" s="42">
        <v>9.16</v>
      </c>
      <c r="G3229" s="42">
        <f t="shared" si="51"/>
        <v>945.58</v>
      </c>
    </row>
    <row r="3230" spans="1:8" s="15" customFormat="1" ht="38.25" x14ac:dyDescent="0.25">
      <c r="A3230" s="34">
        <v>100595</v>
      </c>
      <c r="B3230" s="31" t="s">
        <v>3367</v>
      </c>
      <c r="C3230" s="32" t="s">
        <v>8</v>
      </c>
      <c r="D3230" s="42">
        <v>744.91</v>
      </c>
      <c r="E3230" s="42">
        <v>253.84</v>
      </c>
      <c r="F3230" s="42">
        <v>7.82</v>
      </c>
      <c r="G3230" s="42">
        <f t="shared" si="51"/>
        <v>1006.57</v>
      </c>
    </row>
    <row r="3231" spans="1:8" s="15" customFormat="1" ht="38.25" x14ac:dyDescent="0.25">
      <c r="A3231" s="34">
        <v>100596</v>
      </c>
      <c r="B3231" s="31" t="s">
        <v>3368</v>
      </c>
      <c r="C3231" s="32" t="s">
        <v>8</v>
      </c>
      <c r="D3231" s="42">
        <v>783.47</v>
      </c>
      <c r="E3231" s="42">
        <v>356.32</v>
      </c>
      <c r="F3231" s="42">
        <v>10.33</v>
      </c>
      <c r="G3231" s="42">
        <f t="shared" si="51"/>
        <v>1150.1199999999999</v>
      </c>
    </row>
    <row r="3232" spans="1:8" s="15" customFormat="1" ht="38.25" x14ac:dyDescent="0.25">
      <c r="A3232" s="34">
        <v>100597</v>
      </c>
      <c r="B3232" s="31" t="s">
        <v>3369</v>
      </c>
      <c r="C3232" s="32" t="s">
        <v>8</v>
      </c>
      <c r="D3232" s="42">
        <v>839.93</v>
      </c>
      <c r="E3232" s="42">
        <v>318.3</v>
      </c>
      <c r="F3232" s="42">
        <v>8.82</v>
      </c>
      <c r="G3232" s="42">
        <f t="shared" si="51"/>
        <v>1167.05</v>
      </c>
    </row>
    <row r="3233" spans="1:7" s="15" customFormat="1" ht="25.5" x14ac:dyDescent="0.25">
      <c r="A3233" s="34">
        <v>100598</v>
      </c>
      <c r="B3233" s="31" t="s">
        <v>3370</v>
      </c>
      <c r="C3233" s="32" t="s">
        <v>8</v>
      </c>
      <c r="D3233" s="42">
        <v>871.72</v>
      </c>
      <c r="E3233" s="42">
        <v>402.74</v>
      </c>
      <c r="F3233" s="42">
        <v>10.93</v>
      </c>
      <c r="G3233" s="42">
        <f t="shared" si="51"/>
        <v>1285.3900000000001</v>
      </c>
    </row>
    <row r="3234" spans="1:7" s="15" customFormat="1" ht="38.25" x14ac:dyDescent="0.25">
      <c r="A3234" s="34">
        <v>100599</v>
      </c>
      <c r="B3234" s="31" t="s">
        <v>3371</v>
      </c>
      <c r="C3234" s="32" t="s">
        <v>8</v>
      </c>
      <c r="D3234" s="42">
        <v>405.95</v>
      </c>
      <c r="E3234" s="42">
        <v>104.67</v>
      </c>
      <c r="F3234" s="42">
        <v>6.16</v>
      </c>
      <c r="G3234" s="42">
        <f t="shared" si="51"/>
        <v>516.78</v>
      </c>
    </row>
    <row r="3235" spans="1:7" s="15" customFormat="1" ht="38.25" x14ac:dyDescent="0.25">
      <c r="A3235" s="34">
        <v>100600</v>
      </c>
      <c r="B3235" s="31" t="s">
        <v>3372</v>
      </c>
      <c r="C3235" s="32" t="s">
        <v>8</v>
      </c>
      <c r="D3235" s="42">
        <v>453.69</v>
      </c>
      <c r="E3235" s="42">
        <v>152.80000000000001</v>
      </c>
      <c r="F3235" s="42">
        <v>6.48</v>
      </c>
      <c r="G3235" s="42">
        <f t="shared" si="51"/>
        <v>612.97</v>
      </c>
    </row>
    <row r="3236" spans="1:7" s="15" customFormat="1" ht="38.25" x14ac:dyDescent="0.25">
      <c r="A3236" s="34">
        <v>100601</v>
      </c>
      <c r="B3236" s="31" t="s">
        <v>3373</v>
      </c>
      <c r="C3236" s="32" t="s">
        <v>8</v>
      </c>
      <c r="D3236" s="42">
        <v>541.08000000000004</v>
      </c>
      <c r="E3236" s="42">
        <v>224.49</v>
      </c>
      <c r="F3236" s="42">
        <v>6.68</v>
      </c>
      <c r="G3236" s="42">
        <f t="shared" si="51"/>
        <v>772.25</v>
      </c>
    </row>
    <row r="3237" spans="1:7" s="15" customFormat="1" ht="38.25" x14ac:dyDescent="0.25">
      <c r="A3237" s="34">
        <v>100602</v>
      </c>
      <c r="B3237" s="31" t="s">
        <v>3374</v>
      </c>
      <c r="C3237" s="32" t="s">
        <v>8</v>
      </c>
      <c r="D3237" s="42">
        <v>650.05999999999995</v>
      </c>
      <c r="E3237" s="42">
        <v>314.01</v>
      </c>
      <c r="F3237" s="42">
        <v>6.89</v>
      </c>
      <c r="G3237" s="42">
        <f t="shared" si="51"/>
        <v>970.95999999999992</v>
      </c>
    </row>
    <row r="3238" spans="1:7" s="15" customFormat="1" ht="38.25" x14ac:dyDescent="0.25">
      <c r="A3238" s="34">
        <v>100603</v>
      </c>
      <c r="B3238" s="31" t="s">
        <v>3375</v>
      </c>
      <c r="C3238" s="32" t="s">
        <v>8</v>
      </c>
      <c r="D3238" s="42">
        <v>927.98</v>
      </c>
      <c r="E3238" s="42">
        <v>547.63</v>
      </c>
      <c r="F3238" s="42">
        <v>7.7</v>
      </c>
      <c r="G3238" s="42">
        <f t="shared" si="51"/>
        <v>1483.3100000000002</v>
      </c>
    </row>
    <row r="3239" spans="1:7" s="15" customFormat="1" ht="38.25" x14ac:dyDescent="0.25">
      <c r="A3239" s="34">
        <v>100604</v>
      </c>
      <c r="B3239" s="31" t="s">
        <v>3376</v>
      </c>
      <c r="C3239" s="32" t="s">
        <v>8</v>
      </c>
      <c r="D3239" s="42">
        <v>487.73</v>
      </c>
      <c r="E3239" s="42">
        <v>157.71</v>
      </c>
      <c r="F3239" s="42">
        <v>6.64</v>
      </c>
      <c r="G3239" s="42">
        <f t="shared" si="51"/>
        <v>652.08000000000004</v>
      </c>
    </row>
    <row r="3240" spans="1:7" s="15" customFormat="1" ht="38.25" x14ac:dyDescent="0.25">
      <c r="A3240" s="34">
        <v>100605</v>
      </c>
      <c r="B3240" s="31" t="s">
        <v>3377</v>
      </c>
      <c r="C3240" s="32" t="s">
        <v>8</v>
      </c>
      <c r="D3240" s="42">
        <v>686.55</v>
      </c>
      <c r="E3240" s="42">
        <v>327.02</v>
      </c>
      <c r="F3240" s="42">
        <v>7.05</v>
      </c>
      <c r="G3240" s="42">
        <f t="shared" si="51"/>
        <v>1020.6199999999999</v>
      </c>
    </row>
    <row r="3241" spans="1:7" s="15" customFormat="1" ht="38.25" x14ac:dyDescent="0.25">
      <c r="A3241" s="34">
        <v>100606</v>
      </c>
      <c r="B3241" s="31" t="s">
        <v>3378</v>
      </c>
      <c r="C3241" s="32" t="s">
        <v>8</v>
      </c>
      <c r="D3241" s="42">
        <v>967.4</v>
      </c>
      <c r="E3241" s="42">
        <v>571.49</v>
      </c>
      <c r="F3241" s="42">
        <v>7.79</v>
      </c>
      <c r="G3241" s="42">
        <f t="shared" si="51"/>
        <v>1546.6799999999998</v>
      </c>
    </row>
    <row r="3242" spans="1:7" s="15" customFormat="1" ht="38.25" x14ac:dyDescent="0.25">
      <c r="A3242" s="34">
        <v>100607</v>
      </c>
      <c r="B3242" s="31" t="s">
        <v>3379</v>
      </c>
      <c r="C3242" s="32" t="s">
        <v>8</v>
      </c>
      <c r="D3242" s="42">
        <v>504.15</v>
      </c>
      <c r="E3242" s="42">
        <v>159.97</v>
      </c>
      <c r="F3242" s="42">
        <v>6.64</v>
      </c>
      <c r="G3242" s="42">
        <f t="shared" si="51"/>
        <v>670.76</v>
      </c>
    </row>
    <row r="3243" spans="1:7" s="15" customFormat="1" ht="38.25" x14ac:dyDescent="0.25">
      <c r="A3243" s="34">
        <v>100608</v>
      </c>
      <c r="B3243" s="31" t="s">
        <v>3380</v>
      </c>
      <c r="C3243" s="32" t="s">
        <v>8</v>
      </c>
      <c r="D3243" s="42">
        <v>704.64</v>
      </c>
      <c r="E3243" s="42">
        <v>333.43</v>
      </c>
      <c r="F3243" s="42">
        <v>7.04</v>
      </c>
      <c r="G3243" s="42">
        <f t="shared" si="51"/>
        <v>1045.1099999999999</v>
      </c>
    </row>
    <row r="3244" spans="1:7" s="15" customFormat="1" ht="38.25" x14ac:dyDescent="0.25">
      <c r="A3244" s="34">
        <v>100609</v>
      </c>
      <c r="B3244" s="31" t="s">
        <v>3381</v>
      </c>
      <c r="C3244" s="32" t="s">
        <v>8</v>
      </c>
      <c r="D3244" s="42">
        <v>987.79</v>
      </c>
      <c r="E3244" s="42">
        <v>584.85</v>
      </c>
      <c r="F3244" s="42">
        <v>7.96</v>
      </c>
      <c r="G3244" s="42">
        <f t="shared" si="51"/>
        <v>1580.6</v>
      </c>
    </row>
    <row r="3245" spans="1:7" s="15" customFormat="1" ht="38.25" x14ac:dyDescent="0.25">
      <c r="A3245" s="34">
        <v>100610</v>
      </c>
      <c r="B3245" s="31" t="s">
        <v>3382</v>
      </c>
      <c r="C3245" s="32" t="s">
        <v>8</v>
      </c>
      <c r="D3245" s="42">
        <v>520.67999999999995</v>
      </c>
      <c r="E3245" s="42">
        <v>161.97999999999999</v>
      </c>
      <c r="F3245" s="42">
        <v>6.69</v>
      </c>
      <c r="G3245" s="42">
        <f t="shared" si="51"/>
        <v>689.35</v>
      </c>
    </row>
    <row r="3246" spans="1:7" s="15" customFormat="1" ht="38.25" x14ac:dyDescent="0.25">
      <c r="A3246" s="34">
        <v>100611</v>
      </c>
      <c r="B3246" s="31" t="s">
        <v>3383</v>
      </c>
      <c r="C3246" s="32" t="s">
        <v>8</v>
      </c>
      <c r="D3246" s="42">
        <v>610.22</v>
      </c>
      <c r="E3246" s="42">
        <v>240.88</v>
      </c>
      <c r="F3246" s="42">
        <v>6.87</v>
      </c>
      <c r="G3246" s="42">
        <f t="shared" si="51"/>
        <v>857.97</v>
      </c>
    </row>
    <row r="3247" spans="1:7" s="15" customFormat="1" ht="38.25" x14ac:dyDescent="0.25">
      <c r="A3247" s="34">
        <v>100612</v>
      </c>
      <c r="B3247" s="31" t="s">
        <v>3384</v>
      </c>
      <c r="C3247" s="32" t="s">
        <v>8</v>
      </c>
      <c r="D3247" s="42">
        <v>722.49</v>
      </c>
      <c r="E3247" s="42">
        <v>339.59</v>
      </c>
      <c r="F3247" s="42">
        <v>7.1</v>
      </c>
      <c r="G3247" s="42">
        <f t="shared" si="51"/>
        <v>1069.1799999999998</v>
      </c>
    </row>
    <row r="3248" spans="1:7" s="15" customFormat="1" ht="38.25" x14ac:dyDescent="0.25">
      <c r="A3248" s="34">
        <v>100613</v>
      </c>
      <c r="B3248" s="31" t="s">
        <v>3385</v>
      </c>
      <c r="C3248" s="32" t="s">
        <v>8</v>
      </c>
      <c r="D3248" s="42">
        <v>1007.77</v>
      </c>
      <c r="E3248" s="42">
        <v>598.04999999999995</v>
      </c>
      <c r="F3248" s="42">
        <v>8.02</v>
      </c>
      <c r="G3248" s="42">
        <f t="shared" si="51"/>
        <v>1613.84</v>
      </c>
    </row>
    <row r="3249" spans="1:7" s="15" customFormat="1" ht="38.25" x14ac:dyDescent="0.25">
      <c r="A3249" s="34">
        <v>100614</v>
      </c>
      <c r="B3249" s="31" t="s">
        <v>3386</v>
      </c>
      <c r="C3249" s="32" t="s">
        <v>8</v>
      </c>
      <c r="D3249" s="42">
        <v>644.42999999999995</v>
      </c>
      <c r="E3249" s="42">
        <v>248.6</v>
      </c>
      <c r="F3249" s="42">
        <v>7.03</v>
      </c>
      <c r="G3249" s="42">
        <f t="shared" si="51"/>
        <v>900.06</v>
      </c>
    </row>
    <row r="3250" spans="1:7" s="15" customFormat="1" ht="38.25" x14ac:dyDescent="0.25">
      <c r="A3250" s="34">
        <v>100615</v>
      </c>
      <c r="B3250" s="31" t="s">
        <v>3387</v>
      </c>
      <c r="C3250" s="32" t="s">
        <v>8</v>
      </c>
      <c r="D3250" s="42">
        <v>757.94</v>
      </c>
      <c r="E3250" s="42">
        <v>351.79</v>
      </c>
      <c r="F3250" s="42">
        <v>7.27</v>
      </c>
      <c r="G3250" s="42">
        <f t="shared" si="51"/>
        <v>1117</v>
      </c>
    </row>
    <row r="3251" spans="1:7" s="15" customFormat="1" ht="38.25" x14ac:dyDescent="0.25">
      <c r="A3251" s="34">
        <v>100616</v>
      </c>
      <c r="B3251" s="31" t="s">
        <v>3388</v>
      </c>
      <c r="C3251" s="32" t="s">
        <v>8</v>
      </c>
      <c r="D3251" s="42">
        <v>1048.6600000000001</v>
      </c>
      <c r="E3251" s="42">
        <v>626.73</v>
      </c>
      <c r="F3251" s="42">
        <v>8.42</v>
      </c>
      <c r="G3251" s="42">
        <f t="shared" si="51"/>
        <v>1683.8100000000002</v>
      </c>
    </row>
    <row r="3252" spans="1:7" s="15" customFormat="1" ht="38.25" x14ac:dyDescent="0.25">
      <c r="A3252" s="34">
        <v>100617</v>
      </c>
      <c r="B3252" s="31" t="s">
        <v>3389</v>
      </c>
      <c r="C3252" s="32" t="s">
        <v>8</v>
      </c>
      <c r="D3252" s="42">
        <v>793.21</v>
      </c>
      <c r="E3252" s="42">
        <v>364.09</v>
      </c>
      <c r="F3252" s="42">
        <v>7.42</v>
      </c>
      <c r="G3252" s="42">
        <f t="shared" si="51"/>
        <v>1164.72</v>
      </c>
    </row>
    <row r="3253" spans="1:7" s="15" customFormat="1" ht="38.25" x14ac:dyDescent="0.25">
      <c r="A3253" s="34">
        <v>100618</v>
      </c>
      <c r="B3253" s="31" t="s">
        <v>3390</v>
      </c>
      <c r="C3253" s="32" t="s">
        <v>8</v>
      </c>
      <c r="D3253" s="42">
        <v>1095.58</v>
      </c>
      <c r="E3253" s="42">
        <v>653.08000000000004</v>
      </c>
      <c r="F3253" s="42">
        <v>8.43</v>
      </c>
      <c r="G3253" s="42">
        <f t="shared" si="51"/>
        <v>1757.09</v>
      </c>
    </row>
    <row r="3254" spans="1:7" s="15" customFormat="1" ht="25.5" x14ac:dyDescent="0.25">
      <c r="A3254" s="34">
        <v>100619</v>
      </c>
      <c r="B3254" s="31" t="s">
        <v>3391</v>
      </c>
      <c r="C3254" s="32" t="s">
        <v>8</v>
      </c>
      <c r="D3254" s="42">
        <v>494.97</v>
      </c>
      <c r="E3254" s="42">
        <v>106.55</v>
      </c>
      <c r="F3254" s="42">
        <v>0</v>
      </c>
      <c r="G3254" s="42">
        <f t="shared" si="51"/>
        <v>601.52</v>
      </c>
    </row>
    <row r="3255" spans="1:7" s="15" customFormat="1" ht="25.5" x14ac:dyDescent="0.25">
      <c r="A3255" s="34">
        <v>100620</v>
      </c>
      <c r="B3255" s="31" t="s">
        <v>3392</v>
      </c>
      <c r="C3255" s="32" t="s">
        <v>8</v>
      </c>
      <c r="D3255" s="42">
        <v>3413.14</v>
      </c>
      <c r="E3255" s="42">
        <v>68.900000000000006</v>
      </c>
      <c r="F3255" s="42">
        <v>15.02</v>
      </c>
      <c r="G3255" s="42">
        <f t="shared" si="51"/>
        <v>3497.06</v>
      </c>
    </row>
    <row r="3256" spans="1:7" s="15" customFormat="1" ht="25.5" x14ac:dyDescent="0.25">
      <c r="A3256" s="34">
        <v>100621</v>
      </c>
      <c r="B3256" s="31" t="s">
        <v>3393</v>
      </c>
      <c r="C3256" s="32" t="s">
        <v>8</v>
      </c>
      <c r="D3256" s="42">
        <v>3872.46</v>
      </c>
      <c r="E3256" s="42">
        <v>98.09</v>
      </c>
      <c r="F3256" s="42">
        <v>15.02</v>
      </c>
      <c r="G3256" s="42">
        <f t="shared" si="51"/>
        <v>3985.57</v>
      </c>
    </row>
    <row r="3257" spans="1:7" ht="25.5" x14ac:dyDescent="0.25">
      <c r="A3257" s="34">
        <v>100622</v>
      </c>
      <c r="B3257" s="31" t="s">
        <v>3394</v>
      </c>
      <c r="C3257" s="32" t="s">
        <v>8</v>
      </c>
      <c r="D3257" s="42">
        <v>2454.31</v>
      </c>
      <c r="E3257" s="42">
        <v>115.87</v>
      </c>
      <c r="F3257" s="42">
        <v>9.25</v>
      </c>
      <c r="G3257" s="42">
        <f t="shared" si="51"/>
        <v>2579.4299999999998</v>
      </c>
    </row>
    <row r="3258" spans="1:7" ht="25.5" x14ac:dyDescent="0.25">
      <c r="A3258" s="34">
        <v>100623</v>
      </c>
      <c r="B3258" s="31" t="s">
        <v>3395</v>
      </c>
      <c r="C3258" s="32" t="s">
        <v>8</v>
      </c>
      <c r="D3258" s="42">
        <v>2631.52</v>
      </c>
      <c r="E3258" s="42">
        <v>145.01</v>
      </c>
      <c r="F3258" s="42">
        <v>9.25</v>
      </c>
      <c r="G3258" s="42">
        <f t="shared" si="51"/>
        <v>2785.7799999999997</v>
      </c>
    </row>
    <row r="3259" spans="1:7" ht="25.5" x14ac:dyDescent="0.25">
      <c r="A3259" s="34">
        <v>97600</v>
      </c>
      <c r="B3259" s="31" t="s">
        <v>3396</v>
      </c>
      <c r="C3259" s="32" t="s">
        <v>8</v>
      </c>
      <c r="D3259" s="42">
        <v>346.41</v>
      </c>
      <c r="E3259" s="42">
        <v>13.76</v>
      </c>
      <c r="F3259" s="42">
        <v>0</v>
      </c>
      <c r="G3259" s="42">
        <f t="shared" si="51"/>
        <v>360.17</v>
      </c>
    </row>
    <row r="3260" spans="1:7" ht="25.5" x14ac:dyDescent="0.25">
      <c r="A3260" s="34">
        <v>97601</v>
      </c>
      <c r="B3260" s="31" t="s">
        <v>3397</v>
      </c>
      <c r="C3260" s="32" t="s">
        <v>8</v>
      </c>
      <c r="D3260" s="42">
        <v>366.64</v>
      </c>
      <c r="E3260" s="42">
        <v>13.76</v>
      </c>
      <c r="F3260" s="42">
        <v>0</v>
      </c>
      <c r="G3260" s="42">
        <f t="shared" si="51"/>
        <v>380.4</v>
      </c>
    </row>
    <row r="3261" spans="1:7" ht="25.5" x14ac:dyDescent="0.25">
      <c r="A3261" s="34">
        <v>97605</v>
      </c>
      <c r="B3261" s="31" t="s">
        <v>3398</v>
      </c>
      <c r="C3261" s="32" t="s">
        <v>8</v>
      </c>
      <c r="D3261" s="42">
        <v>90.06</v>
      </c>
      <c r="E3261" s="42">
        <v>15.65</v>
      </c>
      <c r="F3261" s="42">
        <v>0</v>
      </c>
      <c r="G3261" s="42">
        <f t="shared" si="51"/>
        <v>105.71000000000001</v>
      </c>
    </row>
    <row r="3262" spans="1:7" ht="25.5" x14ac:dyDescent="0.25">
      <c r="A3262" s="34">
        <v>97606</v>
      </c>
      <c r="B3262" s="31" t="s">
        <v>3399</v>
      </c>
      <c r="C3262" s="32" t="s">
        <v>8</v>
      </c>
      <c r="D3262" s="42">
        <v>98.92</v>
      </c>
      <c r="E3262" s="42">
        <v>15.65</v>
      </c>
      <c r="F3262" s="42">
        <v>0</v>
      </c>
      <c r="G3262" s="42">
        <f t="shared" si="51"/>
        <v>114.57000000000001</v>
      </c>
    </row>
    <row r="3263" spans="1:7" ht="25.5" x14ac:dyDescent="0.25">
      <c r="A3263" s="34">
        <v>97607</v>
      </c>
      <c r="B3263" s="31" t="s">
        <v>3400</v>
      </c>
      <c r="C3263" s="32" t="s">
        <v>8</v>
      </c>
      <c r="D3263" s="42">
        <v>109.4</v>
      </c>
      <c r="E3263" s="42">
        <v>18.239999999999998</v>
      </c>
      <c r="F3263" s="42">
        <v>0</v>
      </c>
      <c r="G3263" s="42">
        <f t="shared" si="51"/>
        <v>127.64</v>
      </c>
    </row>
    <row r="3264" spans="1:7" ht="25.5" x14ac:dyDescent="0.25">
      <c r="A3264" s="34">
        <v>97608</v>
      </c>
      <c r="B3264" s="31" t="s">
        <v>3401</v>
      </c>
      <c r="C3264" s="32" t="s">
        <v>8</v>
      </c>
      <c r="D3264" s="42">
        <v>118.26</v>
      </c>
      <c r="E3264" s="42">
        <v>18.239999999999998</v>
      </c>
      <c r="F3264" s="42">
        <v>0</v>
      </c>
      <c r="G3264" s="42">
        <f t="shared" si="51"/>
        <v>136.5</v>
      </c>
    </row>
    <row r="3265" spans="1:7" ht="25.5" x14ac:dyDescent="0.25">
      <c r="A3265" s="34">
        <v>102102</v>
      </c>
      <c r="B3265" s="31" t="s">
        <v>3402</v>
      </c>
      <c r="C3265" s="32" t="s">
        <v>8</v>
      </c>
      <c r="D3265" s="42">
        <v>9553.26</v>
      </c>
      <c r="E3265" s="42">
        <v>389.94</v>
      </c>
      <c r="F3265" s="42">
        <v>12.8</v>
      </c>
      <c r="G3265" s="42">
        <f t="shared" si="51"/>
        <v>9956</v>
      </c>
    </row>
    <row r="3266" spans="1:7" ht="25.5" x14ac:dyDescent="0.25">
      <c r="A3266" s="34">
        <v>102103</v>
      </c>
      <c r="B3266" s="31" t="s">
        <v>3403</v>
      </c>
      <c r="C3266" s="32" t="s">
        <v>8</v>
      </c>
      <c r="D3266" s="42">
        <v>10657.47</v>
      </c>
      <c r="E3266" s="42">
        <v>396.61</v>
      </c>
      <c r="F3266" s="42">
        <v>14.69</v>
      </c>
      <c r="G3266" s="42">
        <f t="shared" si="51"/>
        <v>11068.77</v>
      </c>
    </row>
    <row r="3267" spans="1:7" ht="25.5" x14ac:dyDescent="0.25">
      <c r="A3267" s="34">
        <v>102104</v>
      </c>
      <c r="B3267" s="31" t="s">
        <v>3404</v>
      </c>
      <c r="C3267" s="32" t="s">
        <v>8</v>
      </c>
      <c r="D3267" s="42">
        <v>13742.95</v>
      </c>
      <c r="E3267" s="42">
        <v>408.03</v>
      </c>
      <c r="F3267" s="42">
        <v>17.91</v>
      </c>
      <c r="G3267" s="42">
        <f t="shared" si="51"/>
        <v>14168.890000000001</v>
      </c>
    </row>
    <row r="3268" spans="1:7" ht="25.5" x14ac:dyDescent="0.25">
      <c r="A3268" s="34">
        <v>102105</v>
      </c>
      <c r="B3268" s="31" t="s">
        <v>3405</v>
      </c>
      <c r="C3268" s="32" t="s">
        <v>8</v>
      </c>
      <c r="D3268" s="42">
        <v>16949.27</v>
      </c>
      <c r="E3268" s="42">
        <v>419.47</v>
      </c>
      <c r="F3268" s="42">
        <v>21.14</v>
      </c>
      <c r="G3268" s="42">
        <f t="shared" si="51"/>
        <v>17389.88</v>
      </c>
    </row>
    <row r="3269" spans="1:7" ht="25.5" x14ac:dyDescent="0.25">
      <c r="A3269" s="34">
        <v>102106</v>
      </c>
      <c r="B3269" s="31" t="s">
        <v>3406</v>
      </c>
      <c r="C3269" s="32" t="s">
        <v>8</v>
      </c>
      <c r="D3269" s="42">
        <v>21333.91</v>
      </c>
      <c r="E3269" s="42">
        <v>426.12</v>
      </c>
      <c r="F3269" s="42">
        <v>23.03</v>
      </c>
      <c r="G3269" s="42">
        <f t="shared" si="51"/>
        <v>21783.059999999998</v>
      </c>
    </row>
    <row r="3270" spans="1:7" ht="25.5" x14ac:dyDescent="0.25">
      <c r="A3270" s="34">
        <v>102107</v>
      </c>
      <c r="B3270" s="31" t="s">
        <v>3407</v>
      </c>
      <c r="C3270" s="32" t="s">
        <v>8</v>
      </c>
      <c r="D3270" s="42">
        <v>29872</v>
      </c>
      <c r="E3270" s="42">
        <v>450.86</v>
      </c>
      <c r="F3270" s="42">
        <v>30.03</v>
      </c>
      <c r="G3270" s="42">
        <f t="shared" si="51"/>
        <v>30352.89</v>
      </c>
    </row>
    <row r="3271" spans="1:7" ht="25.5" x14ac:dyDescent="0.25">
      <c r="A3271" s="34">
        <v>102108</v>
      </c>
      <c r="B3271" s="31" t="s">
        <v>3408</v>
      </c>
      <c r="C3271" s="32" t="s">
        <v>8</v>
      </c>
      <c r="D3271" s="42">
        <v>34828.089999999997</v>
      </c>
      <c r="E3271" s="42">
        <v>466.09</v>
      </c>
      <c r="F3271" s="42">
        <v>34.36</v>
      </c>
      <c r="G3271" s="42">
        <f t="shared" si="51"/>
        <v>35328.539999999994</v>
      </c>
    </row>
    <row r="3272" spans="1:7" ht="25.5" x14ac:dyDescent="0.25">
      <c r="A3272" s="34">
        <v>102109</v>
      </c>
      <c r="B3272" s="31" t="s">
        <v>3409</v>
      </c>
      <c r="C3272" s="32" t="s">
        <v>8</v>
      </c>
      <c r="D3272" s="42">
        <v>26.3</v>
      </c>
      <c r="E3272" s="42">
        <v>19.64</v>
      </c>
      <c r="F3272" s="42">
        <v>0</v>
      </c>
      <c r="G3272" s="42">
        <f t="shared" si="51"/>
        <v>45.94</v>
      </c>
    </row>
    <row r="3273" spans="1:7" ht="25.5" x14ac:dyDescent="0.25">
      <c r="A3273" s="34">
        <v>102110</v>
      </c>
      <c r="B3273" s="31" t="s">
        <v>3410</v>
      </c>
      <c r="C3273" s="32" t="s">
        <v>8</v>
      </c>
      <c r="D3273" s="42">
        <v>91.3</v>
      </c>
      <c r="E3273" s="42">
        <v>19.62</v>
      </c>
      <c r="F3273" s="42">
        <v>0</v>
      </c>
      <c r="G3273" s="42">
        <f t="shared" si="51"/>
        <v>110.92</v>
      </c>
    </row>
    <row r="3274" spans="1:7" ht="25.5" x14ac:dyDescent="0.25">
      <c r="A3274" s="34">
        <v>103654</v>
      </c>
      <c r="B3274" s="31" t="s">
        <v>10906</v>
      </c>
      <c r="C3274" s="32" t="s">
        <v>8</v>
      </c>
      <c r="D3274" s="42">
        <v>56638.5</v>
      </c>
      <c r="E3274" s="42">
        <v>467.18</v>
      </c>
      <c r="F3274" s="42">
        <v>16.7</v>
      </c>
      <c r="G3274" s="42">
        <f t="shared" si="51"/>
        <v>57122.38</v>
      </c>
    </row>
    <row r="3275" spans="1:7" ht="25.5" x14ac:dyDescent="0.25">
      <c r="A3275" s="34">
        <v>103655</v>
      </c>
      <c r="B3275" s="31" t="s">
        <v>10907</v>
      </c>
      <c r="C3275" s="32" t="s">
        <v>8</v>
      </c>
      <c r="D3275" s="42">
        <v>77655.64</v>
      </c>
      <c r="E3275" s="42">
        <v>546.9</v>
      </c>
      <c r="F3275" s="42">
        <v>20.5</v>
      </c>
      <c r="G3275" s="42">
        <f t="shared" si="51"/>
        <v>78223.039999999994</v>
      </c>
    </row>
    <row r="3276" spans="1:7" ht="25.5" x14ac:dyDescent="0.25">
      <c r="A3276" s="34">
        <v>103656</v>
      </c>
      <c r="B3276" s="31" t="s">
        <v>10908</v>
      </c>
      <c r="C3276" s="32" t="s">
        <v>8</v>
      </c>
      <c r="D3276" s="42">
        <v>108675.84</v>
      </c>
      <c r="E3276" s="42">
        <v>626.12</v>
      </c>
      <c r="F3276" s="42">
        <v>24.28</v>
      </c>
      <c r="G3276" s="42">
        <f t="shared" si="51"/>
        <v>109326.23999999999</v>
      </c>
    </row>
    <row r="3277" spans="1:7" ht="38.25" x14ac:dyDescent="0.25">
      <c r="A3277" s="34">
        <v>104473</v>
      </c>
      <c r="B3277" s="31" t="s">
        <v>10909</v>
      </c>
      <c r="C3277" s="32" t="s">
        <v>8</v>
      </c>
      <c r="D3277" s="42">
        <v>95.22</v>
      </c>
      <c r="E3277" s="42">
        <v>85.98</v>
      </c>
      <c r="F3277" s="42">
        <v>0</v>
      </c>
      <c r="G3277" s="42">
        <f t="shared" si="51"/>
        <v>181.2</v>
      </c>
    </row>
    <row r="3278" spans="1:7" ht="51" x14ac:dyDescent="0.25">
      <c r="A3278" s="34">
        <v>104474</v>
      </c>
      <c r="B3278" s="31" t="s">
        <v>10910</v>
      </c>
      <c r="C3278" s="32" t="s">
        <v>8</v>
      </c>
      <c r="D3278" s="42">
        <v>212.22</v>
      </c>
      <c r="E3278" s="42">
        <v>179.84</v>
      </c>
      <c r="F3278" s="42">
        <v>0</v>
      </c>
      <c r="G3278" s="42">
        <f t="shared" si="51"/>
        <v>392.06</v>
      </c>
    </row>
    <row r="3279" spans="1:7" ht="38.25" x14ac:dyDescent="0.25">
      <c r="A3279" s="34">
        <v>104475</v>
      </c>
      <c r="B3279" s="31" t="s">
        <v>10911</v>
      </c>
      <c r="C3279" s="32" t="s">
        <v>8</v>
      </c>
      <c r="D3279" s="42">
        <v>84.8</v>
      </c>
      <c r="E3279" s="42">
        <v>69.95</v>
      </c>
      <c r="F3279" s="42">
        <v>0</v>
      </c>
      <c r="G3279" s="42">
        <f t="shared" si="51"/>
        <v>154.75</v>
      </c>
    </row>
    <row r="3280" spans="1:7" ht="38.25" x14ac:dyDescent="0.25">
      <c r="A3280" s="34">
        <v>104476</v>
      </c>
      <c r="B3280" s="31" t="s">
        <v>10912</v>
      </c>
      <c r="C3280" s="32" t="s">
        <v>8</v>
      </c>
      <c r="D3280" s="42">
        <v>102.18</v>
      </c>
      <c r="E3280" s="42">
        <v>97.28</v>
      </c>
      <c r="F3280" s="42">
        <v>0</v>
      </c>
      <c r="G3280" s="42">
        <f t="shared" ref="G3280:G3343" si="52">SUM(D3280:F3280)</f>
        <v>199.46</v>
      </c>
    </row>
    <row r="3281" spans="1:7" ht="38.25" x14ac:dyDescent="0.25">
      <c r="A3281" s="34">
        <v>104477</v>
      </c>
      <c r="B3281" s="31" t="s">
        <v>10913</v>
      </c>
      <c r="C3281" s="32" t="s">
        <v>8</v>
      </c>
      <c r="D3281" s="42">
        <v>87.23</v>
      </c>
      <c r="E3281" s="42">
        <v>64.44</v>
      </c>
      <c r="F3281" s="42">
        <v>0</v>
      </c>
      <c r="G3281" s="42">
        <f t="shared" si="52"/>
        <v>151.67000000000002</v>
      </c>
    </row>
    <row r="3282" spans="1:7" ht="38.25" x14ac:dyDescent="0.25">
      <c r="A3282" s="34">
        <v>104478</v>
      </c>
      <c r="B3282" s="31" t="s">
        <v>10914</v>
      </c>
      <c r="C3282" s="32" t="s">
        <v>8</v>
      </c>
      <c r="D3282" s="42">
        <v>198.01</v>
      </c>
      <c r="E3282" s="42">
        <v>141.79</v>
      </c>
      <c r="F3282" s="42">
        <v>0</v>
      </c>
      <c r="G3282" s="42">
        <f t="shared" si="52"/>
        <v>339.79999999999995</v>
      </c>
    </row>
    <row r="3283" spans="1:7" ht="38.25" x14ac:dyDescent="0.25">
      <c r="A3283" s="34">
        <v>104479</v>
      </c>
      <c r="B3283" s="31" t="s">
        <v>10915</v>
      </c>
      <c r="C3283" s="32" t="s">
        <v>8</v>
      </c>
      <c r="D3283" s="42">
        <v>79.14</v>
      </c>
      <c r="E3283" s="42">
        <v>54.59</v>
      </c>
      <c r="F3283" s="42">
        <v>0</v>
      </c>
      <c r="G3283" s="42">
        <f t="shared" si="52"/>
        <v>133.73000000000002</v>
      </c>
    </row>
    <row r="3284" spans="1:7" ht="38.25" x14ac:dyDescent="0.25">
      <c r="A3284" s="34">
        <v>104480</v>
      </c>
      <c r="B3284" s="31" t="s">
        <v>10916</v>
      </c>
      <c r="C3284" s="32" t="s">
        <v>8</v>
      </c>
      <c r="D3284" s="42">
        <v>89.71</v>
      </c>
      <c r="E3284" s="42">
        <v>63.77</v>
      </c>
      <c r="F3284" s="42">
        <v>0</v>
      </c>
      <c r="G3284" s="42">
        <f t="shared" si="52"/>
        <v>153.47999999999999</v>
      </c>
    </row>
    <row r="3285" spans="1:7" ht="38.25" x14ac:dyDescent="0.25">
      <c r="A3285" s="34">
        <v>104481</v>
      </c>
      <c r="B3285" s="31" t="s">
        <v>10917</v>
      </c>
      <c r="C3285" s="32" t="s">
        <v>8</v>
      </c>
      <c r="D3285" s="42">
        <v>218.8</v>
      </c>
      <c r="E3285" s="42">
        <v>144.69</v>
      </c>
      <c r="F3285" s="42">
        <v>0</v>
      </c>
      <c r="G3285" s="42">
        <f t="shared" si="52"/>
        <v>363.49</v>
      </c>
    </row>
    <row r="3286" spans="1:7" ht="25.5" x14ac:dyDescent="0.25">
      <c r="A3286" s="34">
        <v>96971</v>
      </c>
      <c r="B3286" s="31" t="s">
        <v>3411</v>
      </c>
      <c r="C3286" s="32" t="s">
        <v>11</v>
      </c>
      <c r="D3286" s="42">
        <v>25.79</v>
      </c>
      <c r="E3286" s="42">
        <v>11.24</v>
      </c>
      <c r="F3286" s="42">
        <v>0</v>
      </c>
      <c r="G3286" s="42">
        <f t="shared" si="52"/>
        <v>37.03</v>
      </c>
    </row>
    <row r="3287" spans="1:7" ht="25.5" x14ac:dyDescent="0.25">
      <c r="A3287" s="34">
        <v>96972</v>
      </c>
      <c r="B3287" s="31" t="s">
        <v>3412</v>
      </c>
      <c r="C3287" s="32" t="s">
        <v>11</v>
      </c>
      <c r="D3287" s="42">
        <v>34.840000000000003</v>
      </c>
      <c r="E3287" s="42">
        <v>15.21</v>
      </c>
      <c r="F3287" s="42">
        <v>0</v>
      </c>
      <c r="G3287" s="42">
        <f t="shared" si="52"/>
        <v>50.050000000000004</v>
      </c>
    </row>
    <row r="3288" spans="1:7" ht="25.5" x14ac:dyDescent="0.25">
      <c r="A3288" s="34">
        <v>96973</v>
      </c>
      <c r="B3288" s="31" t="s">
        <v>3413</v>
      </c>
      <c r="C3288" s="32" t="s">
        <v>11</v>
      </c>
      <c r="D3288" s="42">
        <v>48</v>
      </c>
      <c r="E3288" s="42">
        <v>18.23</v>
      </c>
      <c r="F3288" s="42">
        <v>0</v>
      </c>
      <c r="G3288" s="42">
        <f t="shared" si="52"/>
        <v>66.23</v>
      </c>
    </row>
    <row r="3289" spans="1:7" ht="25.5" x14ac:dyDescent="0.25">
      <c r="A3289" s="34">
        <v>96974</v>
      </c>
      <c r="B3289" s="31" t="s">
        <v>3414</v>
      </c>
      <c r="C3289" s="32" t="s">
        <v>11</v>
      </c>
      <c r="D3289" s="42">
        <v>65.16</v>
      </c>
      <c r="E3289" s="42">
        <v>21.39</v>
      </c>
      <c r="F3289" s="42">
        <v>0</v>
      </c>
      <c r="G3289" s="42">
        <f t="shared" si="52"/>
        <v>86.55</v>
      </c>
    </row>
    <row r="3290" spans="1:7" ht="25.5" x14ac:dyDescent="0.25">
      <c r="A3290" s="34">
        <v>96975</v>
      </c>
      <c r="B3290" s="31" t="s">
        <v>3415</v>
      </c>
      <c r="C3290" s="32" t="s">
        <v>11</v>
      </c>
      <c r="D3290" s="42">
        <v>83.46</v>
      </c>
      <c r="E3290" s="42">
        <v>24.39</v>
      </c>
      <c r="F3290" s="42">
        <v>0</v>
      </c>
      <c r="G3290" s="42">
        <f t="shared" si="52"/>
        <v>107.85</v>
      </c>
    </row>
    <row r="3291" spans="1:7" ht="25.5" x14ac:dyDescent="0.25">
      <c r="A3291" s="34">
        <v>96976</v>
      </c>
      <c r="B3291" s="31" t="s">
        <v>3416</v>
      </c>
      <c r="C3291" s="32" t="s">
        <v>11</v>
      </c>
      <c r="D3291" s="42">
        <v>115.54</v>
      </c>
      <c r="E3291" s="42">
        <v>27.11</v>
      </c>
      <c r="F3291" s="42">
        <v>0</v>
      </c>
      <c r="G3291" s="42">
        <f t="shared" si="52"/>
        <v>142.65</v>
      </c>
    </row>
    <row r="3292" spans="1:7" ht="25.5" x14ac:dyDescent="0.25">
      <c r="A3292" s="34">
        <v>96977</v>
      </c>
      <c r="B3292" s="31" t="s">
        <v>3417</v>
      </c>
      <c r="C3292" s="32" t="s">
        <v>11</v>
      </c>
      <c r="D3292" s="42">
        <v>56.81</v>
      </c>
      <c r="E3292" s="42">
        <v>1.48</v>
      </c>
      <c r="F3292" s="42">
        <v>0</v>
      </c>
      <c r="G3292" s="42">
        <f t="shared" si="52"/>
        <v>58.29</v>
      </c>
    </row>
    <row r="3293" spans="1:7" ht="25.5" x14ac:dyDescent="0.25">
      <c r="A3293" s="34">
        <v>96978</v>
      </c>
      <c r="B3293" s="31" t="s">
        <v>3418</v>
      </c>
      <c r="C3293" s="32" t="s">
        <v>11</v>
      </c>
      <c r="D3293" s="42">
        <v>74.989999999999995</v>
      </c>
      <c r="E3293" s="42">
        <v>1.78</v>
      </c>
      <c r="F3293" s="42">
        <v>0</v>
      </c>
      <c r="G3293" s="42">
        <f t="shared" si="52"/>
        <v>76.77</v>
      </c>
    </row>
    <row r="3294" spans="1:7" ht="25.5" x14ac:dyDescent="0.25">
      <c r="A3294" s="34">
        <v>96979</v>
      </c>
      <c r="B3294" s="31" t="s">
        <v>3419</v>
      </c>
      <c r="C3294" s="32" t="s">
        <v>11</v>
      </c>
      <c r="D3294" s="42">
        <v>107.67</v>
      </c>
      <c r="E3294" s="42">
        <v>2.0699999999999998</v>
      </c>
      <c r="F3294" s="42">
        <v>0</v>
      </c>
      <c r="G3294" s="42">
        <f t="shared" si="52"/>
        <v>109.74</v>
      </c>
    </row>
    <row r="3295" spans="1:7" x14ac:dyDescent="0.25">
      <c r="A3295" s="34">
        <v>96984</v>
      </c>
      <c r="B3295" s="31" t="s">
        <v>3420</v>
      </c>
      <c r="C3295" s="32" t="s">
        <v>8</v>
      </c>
      <c r="D3295" s="42">
        <v>40.89</v>
      </c>
      <c r="E3295" s="42">
        <v>36.700000000000003</v>
      </c>
      <c r="F3295" s="42">
        <v>0</v>
      </c>
      <c r="G3295" s="42">
        <f t="shared" si="52"/>
        <v>77.59</v>
      </c>
    </row>
    <row r="3296" spans="1:7" x14ac:dyDescent="0.25">
      <c r="A3296" s="34">
        <v>96985</v>
      </c>
      <c r="B3296" s="31" t="s">
        <v>3421</v>
      </c>
      <c r="C3296" s="32" t="s">
        <v>8</v>
      </c>
      <c r="D3296" s="42">
        <v>80.72</v>
      </c>
      <c r="E3296" s="42">
        <v>11.2</v>
      </c>
      <c r="F3296" s="42">
        <v>0</v>
      </c>
      <c r="G3296" s="42">
        <f t="shared" si="52"/>
        <v>91.92</v>
      </c>
    </row>
    <row r="3297" spans="1:7" x14ac:dyDescent="0.25">
      <c r="A3297" s="34">
        <v>96986</v>
      </c>
      <c r="B3297" s="31" t="s">
        <v>3422</v>
      </c>
      <c r="C3297" s="32" t="s">
        <v>8</v>
      </c>
      <c r="D3297" s="42">
        <v>119.8</v>
      </c>
      <c r="E3297" s="42">
        <v>17.5</v>
      </c>
      <c r="F3297" s="42">
        <v>0</v>
      </c>
      <c r="G3297" s="42">
        <f t="shared" si="52"/>
        <v>137.30000000000001</v>
      </c>
    </row>
    <row r="3298" spans="1:7" x14ac:dyDescent="0.25">
      <c r="A3298" s="34">
        <v>96987</v>
      </c>
      <c r="B3298" s="31" t="s">
        <v>3423</v>
      </c>
      <c r="C3298" s="32" t="s">
        <v>8</v>
      </c>
      <c r="D3298" s="42">
        <v>67.83</v>
      </c>
      <c r="E3298" s="42">
        <v>50.17</v>
      </c>
      <c r="F3298" s="42">
        <v>0</v>
      </c>
      <c r="G3298" s="42">
        <f t="shared" si="52"/>
        <v>118</v>
      </c>
    </row>
    <row r="3299" spans="1:7" x14ac:dyDescent="0.25">
      <c r="A3299" s="34">
        <v>96988</v>
      </c>
      <c r="B3299" s="31" t="s">
        <v>3424</v>
      </c>
      <c r="C3299" s="32" t="s">
        <v>8</v>
      </c>
      <c r="D3299" s="42">
        <v>150.34</v>
      </c>
      <c r="E3299" s="42">
        <v>6.99</v>
      </c>
      <c r="F3299" s="42">
        <v>0</v>
      </c>
      <c r="G3299" s="42">
        <f t="shared" si="52"/>
        <v>157.33000000000001</v>
      </c>
    </row>
    <row r="3300" spans="1:7" x14ac:dyDescent="0.25">
      <c r="A3300" s="34">
        <v>96989</v>
      </c>
      <c r="B3300" s="31" t="s">
        <v>3425</v>
      </c>
      <c r="C3300" s="32" t="s">
        <v>8</v>
      </c>
      <c r="D3300" s="42">
        <v>126</v>
      </c>
      <c r="E3300" s="42">
        <v>5.58</v>
      </c>
      <c r="F3300" s="42">
        <v>0</v>
      </c>
      <c r="G3300" s="42">
        <f t="shared" si="52"/>
        <v>131.58000000000001</v>
      </c>
    </row>
    <row r="3301" spans="1:7" x14ac:dyDescent="0.25">
      <c r="A3301" s="34">
        <v>98463</v>
      </c>
      <c r="B3301" s="31" t="s">
        <v>3426</v>
      </c>
      <c r="C3301" s="32" t="s">
        <v>8</v>
      </c>
      <c r="D3301" s="42">
        <v>12.67</v>
      </c>
      <c r="E3301" s="42">
        <v>14.02</v>
      </c>
      <c r="F3301" s="42">
        <v>0</v>
      </c>
      <c r="G3301" s="42">
        <f t="shared" si="52"/>
        <v>26.689999999999998</v>
      </c>
    </row>
    <row r="3302" spans="1:7" ht="25.5" x14ac:dyDescent="0.25">
      <c r="A3302" s="34">
        <v>103490</v>
      </c>
      <c r="B3302" s="31" t="s">
        <v>10918</v>
      </c>
      <c r="C3302" s="32" t="s">
        <v>14</v>
      </c>
      <c r="D3302" s="42">
        <v>1477.47</v>
      </c>
      <c r="E3302" s="42">
        <v>1873.59</v>
      </c>
      <c r="F3302" s="42">
        <v>17.940000000000001</v>
      </c>
      <c r="G3302" s="42">
        <f t="shared" si="52"/>
        <v>3369</v>
      </c>
    </row>
    <row r="3303" spans="1:7" ht="25.5" x14ac:dyDescent="0.25">
      <c r="A3303" s="34">
        <v>103491</v>
      </c>
      <c r="B3303" s="31" t="s">
        <v>10919</v>
      </c>
      <c r="C3303" s="32" t="s">
        <v>14</v>
      </c>
      <c r="D3303" s="42">
        <v>412.59</v>
      </c>
      <c r="E3303" s="42">
        <v>417.42</v>
      </c>
      <c r="F3303" s="42">
        <v>0</v>
      </c>
      <c r="G3303" s="42">
        <f t="shared" si="52"/>
        <v>830.01</v>
      </c>
    </row>
    <row r="3304" spans="1:7" ht="38.25" x14ac:dyDescent="0.25">
      <c r="A3304" s="34">
        <v>96765</v>
      </c>
      <c r="B3304" s="31" t="s">
        <v>3427</v>
      </c>
      <c r="C3304" s="32" t="s">
        <v>8</v>
      </c>
      <c r="D3304" s="42">
        <v>1593.21</v>
      </c>
      <c r="E3304" s="42">
        <v>131.85</v>
      </c>
      <c r="F3304" s="42">
        <v>0</v>
      </c>
      <c r="G3304" s="42">
        <f t="shared" si="52"/>
        <v>1725.06</v>
      </c>
    </row>
    <row r="3305" spans="1:7" ht="25.5" x14ac:dyDescent="0.25">
      <c r="A3305" s="34">
        <v>101905</v>
      </c>
      <c r="B3305" s="31" t="s">
        <v>10920</v>
      </c>
      <c r="C3305" s="32" t="s">
        <v>8</v>
      </c>
      <c r="D3305" s="42">
        <v>181.02</v>
      </c>
      <c r="E3305" s="42">
        <v>19.84</v>
      </c>
      <c r="F3305" s="42">
        <v>0</v>
      </c>
      <c r="G3305" s="42">
        <f t="shared" si="52"/>
        <v>200.86</v>
      </c>
    </row>
    <row r="3306" spans="1:7" ht="25.5" x14ac:dyDescent="0.25">
      <c r="A3306" s="34">
        <v>101906</v>
      </c>
      <c r="B3306" s="31" t="s">
        <v>10921</v>
      </c>
      <c r="C3306" s="32" t="s">
        <v>8</v>
      </c>
      <c r="D3306" s="42">
        <v>556.07000000000005</v>
      </c>
      <c r="E3306" s="42">
        <v>19.84</v>
      </c>
      <c r="F3306" s="42">
        <v>0</v>
      </c>
      <c r="G3306" s="42">
        <f t="shared" si="52"/>
        <v>575.91000000000008</v>
      </c>
    </row>
    <row r="3307" spans="1:7" ht="25.5" x14ac:dyDescent="0.25">
      <c r="A3307" s="34">
        <v>101907</v>
      </c>
      <c r="B3307" s="31" t="s">
        <v>10922</v>
      </c>
      <c r="C3307" s="32" t="s">
        <v>8</v>
      </c>
      <c r="D3307" s="42">
        <v>601.77</v>
      </c>
      <c r="E3307" s="42">
        <v>19.84</v>
      </c>
      <c r="F3307" s="42">
        <v>0</v>
      </c>
      <c r="G3307" s="42">
        <f t="shared" si="52"/>
        <v>621.61</v>
      </c>
    </row>
    <row r="3308" spans="1:7" ht="25.5" x14ac:dyDescent="0.25">
      <c r="A3308" s="34">
        <v>101908</v>
      </c>
      <c r="B3308" s="31" t="s">
        <v>10923</v>
      </c>
      <c r="C3308" s="32" t="s">
        <v>8</v>
      </c>
      <c r="D3308" s="42">
        <v>175.3</v>
      </c>
      <c r="E3308" s="42">
        <v>19.84</v>
      </c>
      <c r="F3308" s="42">
        <v>0</v>
      </c>
      <c r="G3308" s="42">
        <f t="shared" si="52"/>
        <v>195.14000000000001</v>
      </c>
    </row>
    <row r="3309" spans="1:7" ht="25.5" x14ac:dyDescent="0.25">
      <c r="A3309" s="34">
        <v>101909</v>
      </c>
      <c r="B3309" s="31" t="s">
        <v>10924</v>
      </c>
      <c r="C3309" s="32" t="s">
        <v>8</v>
      </c>
      <c r="D3309" s="42">
        <v>205.77</v>
      </c>
      <c r="E3309" s="42">
        <v>19.84</v>
      </c>
      <c r="F3309" s="42">
        <v>0</v>
      </c>
      <c r="G3309" s="42">
        <f t="shared" si="52"/>
        <v>225.61</v>
      </c>
    </row>
    <row r="3310" spans="1:7" ht="25.5" x14ac:dyDescent="0.25">
      <c r="A3310" s="34">
        <v>101910</v>
      </c>
      <c r="B3310" s="31" t="s">
        <v>10925</v>
      </c>
      <c r="C3310" s="32" t="s">
        <v>8</v>
      </c>
      <c r="D3310" s="42">
        <v>243.84</v>
      </c>
      <c r="E3310" s="42">
        <v>19.84</v>
      </c>
      <c r="F3310" s="42">
        <v>0</v>
      </c>
      <c r="G3310" s="42">
        <f t="shared" si="52"/>
        <v>263.68</v>
      </c>
    </row>
    <row r="3311" spans="1:7" ht="25.5" x14ac:dyDescent="0.25">
      <c r="A3311" s="34">
        <v>101911</v>
      </c>
      <c r="B3311" s="31" t="s">
        <v>10926</v>
      </c>
      <c r="C3311" s="32" t="s">
        <v>8</v>
      </c>
      <c r="D3311" s="42">
        <v>281.92</v>
      </c>
      <c r="E3311" s="42">
        <v>19.84</v>
      </c>
      <c r="F3311" s="42">
        <v>0</v>
      </c>
      <c r="G3311" s="42">
        <f t="shared" si="52"/>
        <v>301.76</v>
      </c>
    </row>
    <row r="3312" spans="1:7" ht="38.25" x14ac:dyDescent="0.25">
      <c r="A3312" s="34">
        <v>101912</v>
      </c>
      <c r="B3312" s="31" t="s">
        <v>3428</v>
      </c>
      <c r="C3312" s="32" t="s">
        <v>8</v>
      </c>
      <c r="D3312" s="42">
        <v>1925.69</v>
      </c>
      <c r="E3312" s="42">
        <v>140.21</v>
      </c>
      <c r="F3312" s="42">
        <v>0</v>
      </c>
      <c r="G3312" s="42">
        <f t="shared" si="52"/>
        <v>2065.9</v>
      </c>
    </row>
    <row r="3313" spans="1:7" s="15" customFormat="1" x14ac:dyDescent="0.25">
      <c r="A3313" s="34">
        <v>101913</v>
      </c>
      <c r="B3313" s="31" t="s">
        <v>3429</v>
      </c>
      <c r="C3313" s="32" t="s">
        <v>8</v>
      </c>
      <c r="D3313" s="42">
        <v>418.34</v>
      </c>
      <c r="E3313" s="42">
        <v>46.93</v>
      </c>
      <c r="F3313" s="42">
        <v>0</v>
      </c>
      <c r="G3313" s="42">
        <f t="shared" si="52"/>
        <v>465.27</v>
      </c>
    </row>
    <row r="3314" spans="1:7" s="15" customFormat="1" x14ac:dyDescent="0.25">
      <c r="A3314" s="34">
        <v>101914</v>
      </c>
      <c r="B3314" s="31" t="s">
        <v>3430</v>
      </c>
      <c r="C3314" s="32" t="s">
        <v>8</v>
      </c>
      <c r="D3314" s="42">
        <v>531.86</v>
      </c>
      <c r="E3314" s="42">
        <v>58.78</v>
      </c>
      <c r="F3314" s="42">
        <v>0</v>
      </c>
      <c r="G3314" s="42">
        <f t="shared" si="52"/>
        <v>590.64</v>
      </c>
    </row>
    <row r="3315" spans="1:7" s="15" customFormat="1" ht="25.5" x14ac:dyDescent="0.25">
      <c r="A3315" s="34">
        <v>101915</v>
      </c>
      <c r="B3315" s="31" t="s">
        <v>3431</v>
      </c>
      <c r="C3315" s="32" t="s">
        <v>8</v>
      </c>
      <c r="D3315" s="42">
        <v>321.06</v>
      </c>
      <c r="E3315" s="42">
        <v>6.12</v>
      </c>
      <c r="F3315" s="42">
        <v>0</v>
      </c>
      <c r="G3315" s="42">
        <f t="shared" si="52"/>
        <v>327.18</v>
      </c>
    </row>
    <row r="3316" spans="1:7" s="15" customFormat="1" ht="25.5" x14ac:dyDescent="0.25">
      <c r="A3316" s="34">
        <v>101916</v>
      </c>
      <c r="B3316" s="31" t="s">
        <v>3432</v>
      </c>
      <c r="C3316" s="32" t="s">
        <v>8</v>
      </c>
      <c r="D3316" s="42">
        <v>3431.55</v>
      </c>
      <c r="E3316" s="42">
        <v>192.69</v>
      </c>
      <c r="F3316" s="42">
        <v>0</v>
      </c>
      <c r="G3316" s="42">
        <f t="shared" si="52"/>
        <v>3624.2400000000002</v>
      </c>
    </row>
    <row r="3317" spans="1:7" s="15" customFormat="1" x14ac:dyDescent="0.25">
      <c r="A3317" s="34">
        <v>101917</v>
      </c>
      <c r="B3317" s="31" t="s">
        <v>3433</v>
      </c>
      <c r="C3317" s="32" t="s">
        <v>8</v>
      </c>
      <c r="D3317" s="42">
        <v>126.73</v>
      </c>
      <c r="E3317" s="42">
        <v>36.58</v>
      </c>
      <c r="F3317" s="42">
        <v>0</v>
      </c>
      <c r="G3317" s="42">
        <f t="shared" si="52"/>
        <v>163.31</v>
      </c>
    </row>
    <row r="3318" spans="1:7" s="15" customFormat="1" ht="25.5" x14ac:dyDescent="0.25">
      <c r="A3318" s="34">
        <v>98261</v>
      </c>
      <c r="B3318" s="31" t="s">
        <v>3434</v>
      </c>
      <c r="C3318" s="32" t="s">
        <v>11</v>
      </c>
      <c r="D3318" s="42">
        <v>1.85</v>
      </c>
      <c r="E3318" s="42">
        <v>2.74</v>
      </c>
      <c r="F3318" s="42">
        <v>0</v>
      </c>
      <c r="G3318" s="42">
        <f t="shared" si="52"/>
        <v>4.59</v>
      </c>
    </row>
    <row r="3319" spans="1:7" s="15" customFormat="1" ht="25.5" x14ac:dyDescent="0.25">
      <c r="A3319" s="34">
        <v>98262</v>
      </c>
      <c r="B3319" s="31" t="s">
        <v>3435</v>
      </c>
      <c r="C3319" s="32" t="s">
        <v>11</v>
      </c>
      <c r="D3319" s="42">
        <v>2.77</v>
      </c>
      <c r="E3319" s="42">
        <v>2.86</v>
      </c>
      <c r="F3319" s="42">
        <v>0</v>
      </c>
      <c r="G3319" s="42">
        <f t="shared" si="52"/>
        <v>5.63</v>
      </c>
    </row>
    <row r="3320" spans="1:7" s="15" customFormat="1" ht="25.5" x14ac:dyDescent="0.25">
      <c r="A3320" s="34">
        <v>98263</v>
      </c>
      <c r="B3320" s="31" t="s">
        <v>3436</v>
      </c>
      <c r="C3320" s="32" t="s">
        <v>11</v>
      </c>
      <c r="D3320" s="42">
        <v>2.91</v>
      </c>
      <c r="E3320" s="42">
        <v>2.98</v>
      </c>
      <c r="F3320" s="42">
        <v>0</v>
      </c>
      <c r="G3320" s="42">
        <f t="shared" si="52"/>
        <v>5.8900000000000006</v>
      </c>
    </row>
    <row r="3321" spans="1:7" s="15" customFormat="1" ht="25.5" x14ac:dyDescent="0.25">
      <c r="A3321" s="34">
        <v>98264</v>
      </c>
      <c r="B3321" s="31" t="s">
        <v>3437</v>
      </c>
      <c r="C3321" s="32" t="s">
        <v>11</v>
      </c>
      <c r="D3321" s="42">
        <v>3.93</v>
      </c>
      <c r="E3321" s="42">
        <v>3.06</v>
      </c>
      <c r="F3321" s="42">
        <v>0</v>
      </c>
      <c r="G3321" s="42">
        <f t="shared" si="52"/>
        <v>6.99</v>
      </c>
    </row>
    <row r="3322" spans="1:7" s="15" customFormat="1" ht="25.5" x14ac:dyDescent="0.25">
      <c r="A3322" s="34">
        <v>98265</v>
      </c>
      <c r="B3322" s="31" t="s">
        <v>3438</v>
      </c>
      <c r="C3322" s="32" t="s">
        <v>11</v>
      </c>
      <c r="D3322" s="42">
        <v>4.62</v>
      </c>
      <c r="E3322" s="42">
        <v>3.1</v>
      </c>
      <c r="F3322" s="42">
        <v>0</v>
      </c>
      <c r="G3322" s="42">
        <f t="shared" si="52"/>
        <v>7.7200000000000006</v>
      </c>
    </row>
    <row r="3323" spans="1:7" s="15" customFormat="1" ht="25.5" x14ac:dyDescent="0.25">
      <c r="A3323" s="34">
        <v>98266</v>
      </c>
      <c r="B3323" s="31" t="s">
        <v>3439</v>
      </c>
      <c r="C3323" s="32" t="s">
        <v>11</v>
      </c>
      <c r="D3323" s="42">
        <v>5.59</v>
      </c>
      <c r="E3323" s="42">
        <v>3.14</v>
      </c>
      <c r="F3323" s="42">
        <v>0</v>
      </c>
      <c r="G3323" s="42">
        <f t="shared" si="52"/>
        <v>8.73</v>
      </c>
    </row>
    <row r="3324" spans="1:7" s="15" customFormat="1" ht="25.5" x14ac:dyDescent="0.25">
      <c r="A3324" s="34">
        <v>98267</v>
      </c>
      <c r="B3324" s="31" t="s">
        <v>3440</v>
      </c>
      <c r="C3324" s="32" t="s">
        <v>11</v>
      </c>
      <c r="D3324" s="42">
        <v>9.6300000000000008</v>
      </c>
      <c r="E3324" s="42">
        <v>4.0599999999999996</v>
      </c>
      <c r="F3324" s="42">
        <v>0</v>
      </c>
      <c r="G3324" s="42">
        <f t="shared" si="52"/>
        <v>13.690000000000001</v>
      </c>
    </row>
    <row r="3325" spans="1:7" s="15" customFormat="1" ht="25.5" x14ac:dyDescent="0.25">
      <c r="A3325" s="34">
        <v>98268</v>
      </c>
      <c r="B3325" s="31" t="s">
        <v>3441</v>
      </c>
      <c r="C3325" s="32" t="s">
        <v>11</v>
      </c>
      <c r="D3325" s="42">
        <v>17.190000000000001</v>
      </c>
      <c r="E3325" s="42">
        <v>4.6100000000000003</v>
      </c>
      <c r="F3325" s="42">
        <v>0</v>
      </c>
      <c r="G3325" s="42">
        <f t="shared" si="52"/>
        <v>21.8</v>
      </c>
    </row>
    <row r="3326" spans="1:7" s="15" customFormat="1" ht="25.5" x14ac:dyDescent="0.25">
      <c r="A3326" s="34">
        <v>98269</v>
      </c>
      <c r="B3326" s="31" t="s">
        <v>3442</v>
      </c>
      <c r="C3326" s="32" t="s">
        <v>11</v>
      </c>
      <c r="D3326" s="42">
        <v>24.56</v>
      </c>
      <c r="E3326" s="42">
        <v>5.0599999999999996</v>
      </c>
      <c r="F3326" s="42">
        <v>0</v>
      </c>
      <c r="G3326" s="42">
        <f t="shared" si="52"/>
        <v>29.619999999999997</v>
      </c>
    </row>
    <row r="3327" spans="1:7" s="15" customFormat="1" ht="25.5" x14ac:dyDescent="0.25">
      <c r="A3327" s="34">
        <v>98270</v>
      </c>
      <c r="B3327" s="31" t="s">
        <v>3443</v>
      </c>
      <c r="C3327" s="32" t="s">
        <v>11</v>
      </c>
      <c r="D3327" s="42">
        <v>38.83</v>
      </c>
      <c r="E3327" s="42">
        <v>5.59</v>
      </c>
      <c r="F3327" s="42">
        <v>0</v>
      </c>
      <c r="G3327" s="42">
        <f t="shared" si="52"/>
        <v>44.42</v>
      </c>
    </row>
    <row r="3328" spans="1:7" s="15" customFormat="1" ht="25.5" x14ac:dyDescent="0.25">
      <c r="A3328" s="34">
        <v>98271</v>
      </c>
      <c r="B3328" s="31" t="s">
        <v>3444</v>
      </c>
      <c r="C3328" s="32" t="s">
        <v>11</v>
      </c>
      <c r="D3328" s="42">
        <v>56.09</v>
      </c>
      <c r="E3328" s="42">
        <v>6.14</v>
      </c>
      <c r="F3328" s="42">
        <v>0</v>
      </c>
      <c r="G3328" s="42">
        <f t="shared" si="52"/>
        <v>62.230000000000004</v>
      </c>
    </row>
    <row r="3329" spans="1:7" s="15" customFormat="1" ht="25.5" x14ac:dyDescent="0.25">
      <c r="A3329" s="34">
        <v>98272</v>
      </c>
      <c r="B3329" s="31" t="s">
        <v>3445</v>
      </c>
      <c r="C3329" s="32" t="s">
        <v>11</v>
      </c>
      <c r="D3329" s="42">
        <v>133.66999999999999</v>
      </c>
      <c r="E3329" s="42">
        <v>8.3800000000000008</v>
      </c>
      <c r="F3329" s="42">
        <v>0</v>
      </c>
      <c r="G3329" s="42">
        <f t="shared" si="52"/>
        <v>142.04999999999998</v>
      </c>
    </row>
    <row r="3330" spans="1:7" s="15" customFormat="1" ht="25.5" x14ac:dyDescent="0.25">
      <c r="A3330" s="34">
        <v>98273</v>
      </c>
      <c r="B3330" s="31" t="s">
        <v>3446</v>
      </c>
      <c r="C3330" s="32" t="s">
        <v>11</v>
      </c>
      <c r="D3330" s="42">
        <v>3.02</v>
      </c>
      <c r="E3330" s="42">
        <v>0.35</v>
      </c>
      <c r="F3330" s="42">
        <v>0</v>
      </c>
      <c r="G3330" s="42">
        <f t="shared" si="52"/>
        <v>3.37</v>
      </c>
    </row>
    <row r="3331" spans="1:7" s="15" customFormat="1" ht="25.5" x14ac:dyDescent="0.25">
      <c r="A3331" s="34">
        <v>98274</v>
      </c>
      <c r="B3331" s="31" t="s">
        <v>3447</v>
      </c>
      <c r="C3331" s="32" t="s">
        <v>11</v>
      </c>
      <c r="D3331" s="42">
        <v>3.68</v>
      </c>
      <c r="E3331" s="42">
        <v>0.42</v>
      </c>
      <c r="F3331" s="42">
        <v>0</v>
      </c>
      <c r="G3331" s="42">
        <f t="shared" si="52"/>
        <v>4.1000000000000005</v>
      </c>
    </row>
    <row r="3332" spans="1:7" s="15" customFormat="1" ht="25.5" x14ac:dyDescent="0.25">
      <c r="A3332" s="34">
        <v>98275</v>
      </c>
      <c r="B3332" s="31" t="s">
        <v>3448</v>
      </c>
      <c r="C3332" s="32" t="s">
        <v>11</v>
      </c>
      <c r="D3332" s="42">
        <v>4.6500000000000004</v>
      </c>
      <c r="E3332" s="42">
        <v>0.46</v>
      </c>
      <c r="F3332" s="42">
        <v>0</v>
      </c>
      <c r="G3332" s="42">
        <f t="shared" si="52"/>
        <v>5.1100000000000003</v>
      </c>
    </row>
    <row r="3333" spans="1:7" x14ac:dyDescent="0.25">
      <c r="A3333" s="34">
        <v>98276</v>
      </c>
      <c r="B3333" s="31" t="s">
        <v>3449</v>
      </c>
      <c r="C3333" s="32" t="s">
        <v>11</v>
      </c>
      <c r="D3333" s="42">
        <v>8.69</v>
      </c>
      <c r="E3333" s="42">
        <v>1.39</v>
      </c>
      <c r="F3333" s="42">
        <v>0</v>
      </c>
      <c r="G3333" s="42">
        <f t="shared" si="52"/>
        <v>10.08</v>
      </c>
    </row>
    <row r="3334" spans="1:7" s="15" customFormat="1" x14ac:dyDescent="0.25">
      <c r="A3334" s="34">
        <v>98277</v>
      </c>
      <c r="B3334" s="31" t="s">
        <v>3450</v>
      </c>
      <c r="C3334" s="32" t="s">
        <v>11</v>
      </c>
      <c r="D3334" s="42">
        <v>16.239999999999998</v>
      </c>
      <c r="E3334" s="42">
        <v>1.94</v>
      </c>
      <c r="F3334" s="42">
        <v>0</v>
      </c>
      <c r="G3334" s="42">
        <f t="shared" si="52"/>
        <v>18.18</v>
      </c>
    </row>
    <row r="3335" spans="1:7" s="15" customFormat="1" x14ac:dyDescent="0.25">
      <c r="A3335" s="34">
        <v>98278</v>
      </c>
      <c r="B3335" s="31" t="s">
        <v>3451</v>
      </c>
      <c r="C3335" s="32" t="s">
        <v>11</v>
      </c>
      <c r="D3335" s="42">
        <v>23.64</v>
      </c>
      <c r="E3335" s="42">
        <v>2.37</v>
      </c>
      <c r="F3335" s="42">
        <v>0</v>
      </c>
      <c r="G3335" s="42">
        <f t="shared" si="52"/>
        <v>26.01</v>
      </c>
    </row>
    <row r="3336" spans="1:7" s="15" customFormat="1" x14ac:dyDescent="0.25">
      <c r="A3336" s="34">
        <v>98279</v>
      </c>
      <c r="B3336" s="31" t="s">
        <v>3452</v>
      </c>
      <c r="C3336" s="32" t="s">
        <v>11</v>
      </c>
      <c r="D3336" s="42">
        <v>37.880000000000003</v>
      </c>
      <c r="E3336" s="42">
        <v>2.92</v>
      </c>
      <c r="F3336" s="42">
        <v>0</v>
      </c>
      <c r="G3336" s="42">
        <f t="shared" si="52"/>
        <v>40.800000000000004</v>
      </c>
    </row>
    <row r="3337" spans="1:7" s="15" customFormat="1" ht="25.5" x14ac:dyDescent="0.25">
      <c r="A3337" s="34">
        <v>98280</v>
      </c>
      <c r="B3337" s="31" t="s">
        <v>3453</v>
      </c>
      <c r="C3337" s="32" t="s">
        <v>11</v>
      </c>
      <c r="D3337" s="42">
        <v>3.04</v>
      </c>
      <c r="E3337" s="42">
        <v>6.21</v>
      </c>
      <c r="F3337" s="42">
        <v>0</v>
      </c>
      <c r="G3337" s="42">
        <f t="shared" si="52"/>
        <v>9.25</v>
      </c>
    </row>
    <row r="3338" spans="1:7" s="15" customFormat="1" ht="25.5" x14ac:dyDescent="0.25">
      <c r="A3338" s="34">
        <v>98281</v>
      </c>
      <c r="B3338" s="31" t="s">
        <v>3454</v>
      </c>
      <c r="C3338" s="32" t="s">
        <v>11</v>
      </c>
      <c r="D3338" s="42">
        <v>3.99</v>
      </c>
      <c r="E3338" s="42">
        <v>6.29</v>
      </c>
      <c r="F3338" s="42">
        <v>0</v>
      </c>
      <c r="G3338" s="42">
        <f t="shared" si="52"/>
        <v>10.280000000000001</v>
      </c>
    </row>
    <row r="3339" spans="1:7" s="15" customFormat="1" ht="25.5" x14ac:dyDescent="0.25">
      <c r="A3339" s="34">
        <v>98282</v>
      </c>
      <c r="B3339" s="31" t="s">
        <v>3455</v>
      </c>
      <c r="C3339" s="32" t="s">
        <v>11</v>
      </c>
      <c r="D3339" s="42">
        <v>4.13</v>
      </c>
      <c r="E3339" s="42">
        <v>6.4</v>
      </c>
      <c r="F3339" s="42">
        <v>0</v>
      </c>
      <c r="G3339" s="42">
        <f t="shared" si="52"/>
        <v>10.530000000000001</v>
      </c>
    </row>
    <row r="3340" spans="1:7" s="15" customFormat="1" ht="25.5" x14ac:dyDescent="0.25">
      <c r="A3340" s="34">
        <v>98283</v>
      </c>
      <c r="B3340" s="31" t="s">
        <v>3456</v>
      </c>
      <c r="C3340" s="32" t="s">
        <v>11</v>
      </c>
      <c r="D3340" s="42">
        <v>5.15</v>
      </c>
      <c r="E3340" s="42">
        <v>6.49</v>
      </c>
      <c r="F3340" s="42">
        <v>0</v>
      </c>
      <c r="G3340" s="42">
        <f t="shared" si="52"/>
        <v>11.64</v>
      </c>
    </row>
    <row r="3341" spans="1:7" s="15" customFormat="1" ht="25.5" x14ac:dyDescent="0.25">
      <c r="A3341" s="34">
        <v>98284</v>
      </c>
      <c r="B3341" s="31" t="s">
        <v>3457</v>
      </c>
      <c r="C3341" s="32" t="s">
        <v>11</v>
      </c>
      <c r="D3341" s="42">
        <v>5.79</v>
      </c>
      <c r="E3341" s="42">
        <v>6.57</v>
      </c>
      <c r="F3341" s="42">
        <v>0</v>
      </c>
      <c r="G3341" s="42">
        <f t="shared" si="52"/>
        <v>12.36</v>
      </c>
    </row>
    <row r="3342" spans="1:7" s="15" customFormat="1" ht="25.5" x14ac:dyDescent="0.25">
      <c r="A3342" s="34">
        <v>98285</v>
      </c>
      <c r="B3342" s="31" t="s">
        <v>3458</v>
      </c>
      <c r="C3342" s="32" t="s">
        <v>11</v>
      </c>
      <c r="D3342" s="42">
        <v>6.79</v>
      </c>
      <c r="E3342" s="42">
        <v>6.59</v>
      </c>
      <c r="F3342" s="42">
        <v>0</v>
      </c>
      <c r="G3342" s="42">
        <f t="shared" si="52"/>
        <v>13.379999999999999</v>
      </c>
    </row>
    <row r="3343" spans="1:7" s="15" customFormat="1" ht="25.5" x14ac:dyDescent="0.25">
      <c r="A3343" s="34">
        <v>98286</v>
      </c>
      <c r="B3343" s="31" t="s">
        <v>3459</v>
      </c>
      <c r="C3343" s="32" t="s">
        <v>11</v>
      </c>
      <c r="D3343" s="42">
        <v>10.84</v>
      </c>
      <c r="E3343" s="42">
        <v>7.51</v>
      </c>
      <c r="F3343" s="42">
        <v>0</v>
      </c>
      <c r="G3343" s="42">
        <f t="shared" si="52"/>
        <v>18.350000000000001</v>
      </c>
    </row>
    <row r="3344" spans="1:7" s="15" customFormat="1" ht="25.5" x14ac:dyDescent="0.25">
      <c r="A3344" s="34">
        <v>98287</v>
      </c>
      <c r="B3344" s="31" t="s">
        <v>3460</v>
      </c>
      <c r="C3344" s="32" t="s">
        <v>11</v>
      </c>
      <c r="D3344" s="42">
        <v>1.1499999999999999</v>
      </c>
      <c r="E3344" s="42">
        <v>0.66</v>
      </c>
      <c r="F3344" s="42">
        <v>0</v>
      </c>
      <c r="G3344" s="42">
        <f t="shared" ref="G3344:G3407" si="53">SUM(D3344:F3344)</f>
        <v>1.81</v>
      </c>
    </row>
    <row r="3345" spans="1:7" s="15" customFormat="1" ht="25.5" x14ac:dyDescent="0.25">
      <c r="A3345" s="34">
        <v>98288</v>
      </c>
      <c r="B3345" s="31" t="s">
        <v>3461</v>
      </c>
      <c r="C3345" s="32" t="s">
        <v>11</v>
      </c>
      <c r="D3345" s="42">
        <v>2.06</v>
      </c>
      <c r="E3345" s="42">
        <v>0.77</v>
      </c>
      <c r="F3345" s="42">
        <v>0</v>
      </c>
      <c r="G3345" s="42">
        <f t="shared" si="53"/>
        <v>2.83</v>
      </c>
    </row>
    <row r="3346" spans="1:7" s="15" customFormat="1" ht="25.5" x14ac:dyDescent="0.25">
      <c r="A3346" s="34">
        <v>98289</v>
      </c>
      <c r="B3346" s="31" t="s">
        <v>3462</v>
      </c>
      <c r="C3346" s="32" t="s">
        <v>11</v>
      </c>
      <c r="D3346" s="42">
        <v>2.21</v>
      </c>
      <c r="E3346" s="42">
        <v>0.89</v>
      </c>
      <c r="F3346" s="42">
        <v>0</v>
      </c>
      <c r="G3346" s="42">
        <f t="shared" si="53"/>
        <v>3.1</v>
      </c>
    </row>
    <row r="3347" spans="1:7" s="15" customFormat="1" ht="25.5" x14ac:dyDescent="0.25">
      <c r="A3347" s="34">
        <v>98290</v>
      </c>
      <c r="B3347" s="31" t="s">
        <v>3463</v>
      </c>
      <c r="C3347" s="32" t="s">
        <v>11</v>
      </c>
      <c r="D3347" s="42">
        <v>3.22</v>
      </c>
      <c r="E3347" s="42">
        <v>0.97</v>
      </c>
      <c r="F3347" s="42">
        <v>0</v>
      </c>
      <c r="G3347" s="42">
        <f t="shared" si="53"/>
        <v>4.1900000000000004</v>
      </c>
    </row>
    <row r="3348" spans="1:7" s="15" customFormat="1" ht="25.5" x14ac:dyDescent="0.25">
      <c r="A3348" s="34">
        <v>98291</v>
      </c>
      <c r="B3348" s="31" t="s">
        <v>3464</v>
      </c>
      <c r="C3348" s="32" t="s">
        <v>11</v>
      </c>
      <c r="D3348" s="42">
        <v>3.89</v>
      </c>
      <c r="E3348" s="42">
        <v>1.04</v>
      </c>
      <c r="F3348" s="42">
        <v>0</v>
      </c>
      <c r="G3348" s="42">
        <f t="shared" si="53"/>
        <v>4.93</v>
      </c>
    </row>
    <row r="3349" spans="1:7" s="15" customFormat="1" ht="25.5" x14ac:dyDescent="0.25">
      <c r="A3349" s="34">
        <v>98292</v>
      </c>
      <c r="B3349" s="31" t="s">
        <v>3465</v>
      </c>
      <c r="C3349" s="32" t="s">
        <v>11</v>
      </c>
      <c r="D3349" s="42">
        <v>4.8600000000000003</v>
      </c>
      <c r="E3349" s="42">
        <v>1.08</v>
      </c>
      <c r="F3349" s="42">
        <v>0</v>
      </c>
      <c r="G3349" s="42">
        <f t="shared" si="53"/>
        <v>5.94</v>
      </c>
    </row>
    <row r="3350" spans="1:7" s="15" customFormat="1" ht="25.5" x14ac:dyDescent="0.25">
      <c r="A3350" s="34">
        <v>98293</v>
      </c>
      <c r="B3350" s="31" t="s">
        <v>3466</v>
      </c>
      <c r="C3350" s="32" t="s">
        <v>11</v>
      </c>
      <c r="D3350" s="42">
        <v>8.9</v>
      </c>
      <c r="E3350" s="42">
        <v>2</v>
      </c>
      <c r="F3350" s="42">
        <v>0</v>
      </c>
      <c r="G3350" s="42">
        <f t="shared" si="53"/>
        <v>10.9</v>
      </c>
    </row>
    <row r="3351" spans="1:7" s="15" customFormat="1" ht="25.5" x14ac:dyDescent="0.25">
      <c r="A3351" s="34">
        <v>98400</v>
      </c>
      <c r="B3351" s="31" t="s">
        <v>3467</v>
      </c>
      <c r="C3351" s="32" t="s">
        <v>11</v>
      </c>
      <c r="D3351" s="42">
        <v>12.65</v>
      </c>
      <c r="E3351" s="42">
        <v>4.0599999999999996</v>
      </c>
      <c r="F3351" s="42">
        <v>0</v>
      </c>
      <c r="G3351" s="42">
        <f t="shared" si="53"/>
        <v>16.71</v>
      </c>
    </row>
    <row r="3352" spans="1:7" s="15" customFormat="1" ht="25.5" x14ac:dyDescent="0.25">
      <c r="A3352" s="34">
        <v>98401</v>
      </c>
      <c r="B3352" s="31" t="s">
        <v>3468</v>
      </c>
      <c r="C3352" s="32" t="s">
        <v>11</v>
      </c>
      <c r="D3352" s="42">
        <v>21.39</v>
      </c>
      <c r="E3352" s="42">
        <v>4.5999999999999996</v>
      </c>
      <c r="F3352" s="42">
        <v>0</v>
      </c>
      <c r="G3352" s="42">
        <f t="shared" si="53"/>
        <v>25.990000000000002</v>
      </c>
    </row>
    <row r="3353" spans="1:7" s="15" customFormat="1" ht="25.5" x14ac:dyDescent="0.25">
      <c r="A3353" s="34">
        <v>98402</v>
      </c>
      <c r="B3353" s="31" t="s">
        <v>3469</v>
      </c>
      <c r="C3353" s="32" t="s">
        <v>11</v>
      </c>
      <c r="D3353" s="42">
        <v>25.21</v>
      </c>
      <c r="E3353" s="42">
        <v>5.0599999999999996</v>
      </c>
      <c r="F3353" s="42">
        <v>0</v>
      </c>
      <c r="G3353" s="42">
        <f t="shared" si="53"/>
        <v>30.27</v>
      </c>
    </row>
    <row r="3354" spans="1:7" s="15" customFormat="1" ht="25.5" x14ac:dyDescent="0.25">
      <c r="A3354" s="34">
        <v>100556</v>
      </c>
      <c r="B3354" s="31" t="s">
        <v>3470</v>
      </c>
      <c r="C3354" s="32" t="s">
        <v>8</v>
      </c>
      <c r="D3354" s="42">
        <v>36.31</v>
      </c>
      <c r="E3354" s="42">
        <v>15.32</v>
      </c>
      <c r="F3354" s="42">
        <v>0</v>
      </c>
      <c r="G3354" s="42">
        <f t="shared" si="53"/>
        <v>51.63</v>
      </c>
    </row>
    <row r="3355" spans="1:7" s="15" customFormat="1" ht="25.5" x14ac:dyDescent="0.25">
      <c r="A3355" s="34">
        <v>100557</v>
      </c>
      <c r="B3355" s="31" t="s">
        <v>3471</v>
      </c>
      <c r="C3355" s="32" t="s">
        <v>8</v>
      </c>
      <c r="D3355" s="42">
        <v>593.15</v>
      </c>
      <c r="E3355" s="42">
        <v>45.78</v>
      </c>
      <c r="F3355" s="42">
        <v>0</v>
      </c>
      <c r="G3355" s="42">
        <f t="shared" si="53"/>
        <v>638.92999999999995</v>
      </c>
    </row>
    <row r="3356" spans="1:7" s="15" customFormat="1" ht="25.5" x14ac:dyDescent="0.25">
      <c r="A3356" s="34">
        <v>100560</v>
      </c>
      <c r="B3356" s="31" t="s">
        <v>3472</v>
      </c>
      <c r="C3356" s="32" t="s">
        <v>8</v>
      </c>
      <c r="D3356" s="42">
        <v>99.7</v>
      </c>
      <c r="E3356" s="42">
        <v>39.81</v>
      </c>
      <c r="F3356" s="42">
        <v>0</v>
      </c>
      <c r="G3356" s="42">
        <f t="shared" si="53"/>
        <v>139.51</v>
      </c>
    </row>
    <row r="3357" spans="1:7" s="15" customFormat="1" ht="25.5" x14ac:dyDescent="0.25">
      <c r="A3357" s="34">
        <v>100561</v>
      </c>
      <c r="B3357" s="31" t="s">
        <v>3473</v>
      </c>
      <c r="C3357" s="32" t="s">
        <v>8</v>
      </c>
      <c r="D3357" s="42">
        <v>207.41</v>
      </c>
      <c r="E3357" s="42">
        <v>45.47</v>
      </c>
      <c r="F3357" s="42">
        <v>0</v>
      </c>
      <c r="G3357" s="42">
        <f t="shared" si="53"/>
        <v>252.88</v>
      </c>
    </row>
    <row r="3358" spans="1:7" s="15" customFormat="1" ht="25.5" x14ac:dyDescent="0.25">
      <c r="A3358" s="34">
        <v>100562</v>
      </c>
      <c r="B3358" s="31" t="s">
        <v>3474</v>
      </c>
      <c r="C3358" s="32" t="s">
        <v>8</v>
      </c>
      <c r="D3358" s="42">
        <v>337.63</v>
      </c>
      <c r="E3358" s="42">
        <v>51.88</v>
      </c>
      <c r="F3358" s="42">
        <v>0</v>
      </c>
      <c r="G3358" s="42">
        <f t="shared" si="53"/>
        <v>389.51</v>
      </c>
    </row>
    <row r="3359" spans="1:7" s="15" customFormat="1" ht="25.5" x14ac:dyDescent="0.25">
      <c r="A3359" s="34">
        <v>100563</v>
      </c>
      <c r="B3359" s="31" t="s">
        <v>3475</v>
      </c>
      <c r="C3359" s="32" t="s">
        <v>8</v>
      </c>
      <c r="D3359" s="42">
        <v>500.51</v>
      </c>
      <c r="E3359" s="42">
        <v>59.09</v>
      </c>
      <c r="F3359" s="42">
        <v>0</v>
      </c>
      <c r="G3359" s="42">
        <f t="shared" si="53"/>
        <v>559.6</v>
      </c>
    </row>
    <row r="3360" spans="1:7" s="15" customFormat="1" ht="25.5" x14ac:dyDescent="0.25">
      <c r="A3360" s="34">
        <v>101795</v>
      </c>
      <c r="B3360" s="31" t="s">
        <v>3476</v>
      </c>
      <c r="C3360" s="32" t="s">
        <v>8</v>
      </c>
      <c r="D3360" s="42">
        <v>337.62</v>
      </c>
      <c r="E3360" s="42">
        <v>235.85</v>
      </c>
      <c r="F3360" s="42">
        <v>5.63</v>
      </c>
      <c r="G3360" s="42">
        <f t="shared" si="53"/>
        <v>579.1</v>
      </c>
    </row>
    <row r="3361" spans="1:7" s="15" customFormat="1" ht="25.5" x14ac:dyDescent="0.25">
      <c r="A3361" s="34">
        <v>101798</v>
      </c>
      <c r="B3361" s="31" t="s">
        <v>3477</v>
      </c>
      <c r="C3361" s="32" t="s">
        <v>8</v>
      </c>
      <c r="D3361" s="42">
        <v>361.33</v>
      </c>
      <c r="E3361" s="42">
        <v>38.950000000000003</v>
      </c>
      <c r="F3361" s="42">
        <v>0</v>
      </c>
      <c r="G3361" s="42">
        <f t="shared" si="53"/>
        <v>400.28</v>
      </c>
    </row>
    <row r="3362" spans="1:7" s="15" customFormat="1" ht="25.5" x14ac:dyDescent="0.25">
      <c r="A3362" s="34">
        <v>101799</v>
      </c>
      <c r="B3362" s="31" t="s">
        <v>3478</v>
      </c>
      <c r="C3362" s="32" t="s">
        <v>8</v>
      </c>
      <c r="D3362" s="42">
        <v>902.54</v>
      </c>
      <c r="E3362" s="42">
        <v>64.290000000000006</v>
      </c>
      <c r="F3362" s="42">
        <v>0</v>
      </c>
      <c r="G3362" s="42">
        <f t="shared" si="53"/>
        <v>966.82999999999993</v>
      </c>
    </row>
    <row r="3363" spans="1:7" s="15" customFormat="1" x14ac:dyDescent="0.25">
      <c r="A3363" s="34">
        <v>98397</v>
      </c>
      <c r="B3363" s="31" t="s">
        <v>3479</v>
      </c>
      <c r="C3363" s="32" t="s">
        <v>16</v>
      </c>
      <c r="D3363" s="42">
        <v>7.74</v>
      </c>
      <c r="E3363" s="42">
        <v>6.08</v>
      </c>
      <c r="F3363" s="42">
        <v>0</v>
      </c>
      <c r="G3363" s="42">
        <f t="shared" si="53"/>
        <v>13.82</v>
      </c>
    </row>
    <row r="3364" spans="1:7" s="15" customFormat="1" ht="25.5" x14ac:dyDescent="0.25">
      <c r="A3364" s="34">
        <v>103244</v>
      </c>
      <c r="B3364" s="31" t="s">
        <v>10927</v>
      </c>
      <c r="C3364" s="32" t="s">
        <v>8</v>
      </c>
      <c r="D3364" s="42">
        <v>111.26</v>
      </c>
      <c r="E3364" s="42">
        <v>108</v>
      </c>
      <c r="F3364" s="42">
        <v>1954.63</v>
      </c>
      <c r="G3364" s="42">
        <f t="shared" si="53"/>
        <v>2173.8900000000003</v>
      </c>
    </row>
    <row r="3365" spans="1:7" s="15" customFormat="1" ht="25.5" x14ac:dyDescent="0.25">
      <c r="A3365" s="34">
        <v>103245</v>
      </c>
      <c r="B3365" s="31" t="s">
        <v>10928</v>
      </c>
      <c r="C3365" s="32" t="s">
        <v>8</v>
      </c>
      <c r="D3365" s="42">
        <v>111.26</v>
      </c>
      <c r="E3365" s="42">
        <v>108</v>
      </c>
      <c r="F3365" s="42">
        <v>1504.76</v>
      </c>
      <c r="G3365" s="42">
        <f t="shared" si="53"/>
        <v>1724.02</v>
      </c>
    </row>
    <row r="3366" spans="1:7" s="15" customFormat="1" ht="25.5" x14ac:dyDescent="0.25">
      <c r="A3366" s="34">
        <v>103246</v>
      </c>
      <c r="B3366" s="31" t="s">
        <v>10929</v>
      </c>
      <c r="C3366" s="32" t="s">
        <v>8</v>
      </c>
      <c r="D3366" s="42">
        <v>111.26</v>
      </c>
      <c r="E3366" s="42">
        <v>108</v>
      </c>
      <c r="F3366" s="42">
        <v>1656.9</v>
      </c>
      <c r="G3366" s="42">
        <f t="shared" si="53"/>
        <v>1876.16</v>
      </c>
    </row>
    <row r="3367" spans="1:7" s="15" customFormat="1" ht="25.5" x14ac:dyDescent="0.25">
      <c r="A3367" s="34">
        <v>103247</v>
      </c>
      <c r="B3367" s="31" t="s">
        <v>10930</v>
      </c>
      <c r="C3367" s="32" t="s">
        <v>8</v>
      </c>
      <c r="D3367" s="42">
        <v>111.26</v>
      </c>
      <c r="E3367" s="42">
        <v>108</v>
      </c>
      <c r="F3367" s="42">
        <v>2188.62</v>
      </c>
      <c r="G3367" s="42">
        <f t="shared" si="53"/>
        <v>2407.88</v>
      </c>
    </row>
    <row r="3368" spans="1:7" s="15" customFormat="1" ht="25.5" x14ac:dyDescent="0.25">
      <c r="A3368" s="34">
        <v>103248</v>
      </c>
      <c r="B3368" s="31" t="s">
        <v>10931</v>
      </c>
      <c r="C3368" s="32" t="s">
        <v>8</v>
      </c>
      <c r="D3368" s="42">
        <v>111.26</v>
      </c>
      <c r="E3368" s="42">
        <v>108</v>
      </c>
      <c r="F3368" s="42">
        <v>1756.52</v>
      </c>
      <c r="G3368" s="42">
        <f t="shared" si="53"/>
        <v>1975.78</v>
      </c>
    </row>
    <row r="3369" spans="1:7" s="15" customFormat="1" ht="25.5" x14ac:dyDescent="0.25">
      <c r="A3369" s="34">
        <v>103249</v>
      </c>
      <c r="B3369" s="31" t="s">
        <v>10932</v>
      </c>
      <c r="C3369" s="32" t="s">
        <v>8</v>
      </c>
      <c r="D3369" s="42">
        <v>111.26</v>
      </c>
      <c r="E3369" s="42">
        <v>108</v>
      </c>
      <c r="F3369" s="42">
        <v>1900.09</v>
      </c>
      <c r="G3369" s="42">
        <f t="shared" si="53"/>
        <v>2119.35</v>
      </c>
    </row>
    <row r="3370" spans="1:7" s="15" customFormat="1" ht="25.5" x14ac:dyDescent="0.25">
      <c r="A3370" s="34">
        <v>103250</v>
      </c>
      <c r="B3370" s="31" t="s">
        <v>10933</v>
      </c>
      <c r="C3370" s="32" t="s">
        <v>8</v>
      </c>
      <c r="D3370" s="42">
        <v>114.18</v>
      </c>
      <c r="E3370" s="42">
        <v>116.77</v>
      </c>
      <c r="F3370" s="42">
        <v>3249.09</v>
      </c>
      <c r="G3370" s="42">
        <f t="shared" si="53"/>
        <v>3480.04</v>
      </c>
    </row>
    <row r="3371" spans="1:7" s="15" customFormat="1" ht="25.5" x14ac:dyDescent="0.25">
      <c r="A3371" s="34">
        <v>103251</v>
      </c>
      <c r="B3371" s="31" t="s">
        <v>10934</v>
      </c>
      <c r="C3371" s="32" t="s">
        <v>8</v>
      </c>
      <c r="D3371" s="42">
        <v>114.18</v>
      </c>
      <c r="E3371" s="42">
        <v>116.77</v>
      </c>
      <c r="F3371" s="42">
        <v>2527.41</v>
      </c>
      <c r="G3371" s="42">
        <f t="shared" si="53"/>
        <v>2758.3599999999997</v>
      </c>
    </row>
    <row r="3372" spans="1:7" s="15" customFormat="1" ht="25.5" x14ac:dyDescent="0.25">
      <c r="A3372" s="34">
        <v>103252</v>
      </c>
      <c r="B3372" s="31" t="s">
        <v>10935</v>
      </c>
      <c r="C3372" s="32" t="s">
        <v>8</v>
      </c>
      <c r="D3372" s="42">
        <v>114.18</v>
      </c>
      <c r="E3372" s="42">
        <v>116.77</v>
      </c>
      <c r="F3372" s="42">
        <v>2818.44</v>
      </c>
      <c r="G3372" s="42">
        <f t="shared" si="53"/>
        <v>3049.39</v>
      </c>
    </row>
    <row r="3373" spans="1:7" s="15" customFormat="1" ht="25.5" x14ac:dyDescent="0.25">
      <c r="A3373" s="34">
        <v>103253</v>
      </c>
      <c r="B3373" s="31" t="s">
        <v>10936</v>
      </c>
      <c r="C3373" s="32" t="s">
        <v>8</v>
      </c>
      <c r="D3373" s="42">
        <v>115.94</v>
      </c>
      <c r="E3373" s="42">
        <v>121.88</v>
      </c>
      <c r="F3373" s="42">
        <v>4490.4799999999996</v>
      </c>
      <c r="G3373" s="42">
        <f t="shared" si="53"/>
        <v>4728.2999999999993</v>
      </c>
    </row>
    <row r="3374" spans="1:7" s="15" customFormat="1" ht="25.5" x14ac:dyDescent="0.25">
      <c r="A3374" s="34">
        <v>103254</v>
      </c>
      <c r="B3374" s="31" t="s">
        <v>10937</v>
      </c>
      <c r="C3374" s="32" t="s">
        <v>8</v>
      </c>
      <c r="D3374" s="42">
        <v>115.94</v>
      </c>
      <c r="E3374" s="42">
        <v>121.88</v>
      </c>
      <c r="F3374" s="42">
        <v>3310.62</v>
      </c>
      <c r="G3374" s="42">
        <f t="shared" si="53"/>
        <v>3548.44</v>
      </c>
    </row>
    <row r="3375" spans="1:7" s="15" customFormat="1" ht="25.5" x14ac:dyDescent="0.25">
      <c r="A3375" s="34">
        <v>103255</v>
      </c>
      <c r="B3375" s="31" t="s">
        <v>10938</v>
      </c>
      <c r="C3375" s="32" t="s">
        <v>8</v>
      </c>
      <c r="D3375" s="42">
        <v>115.94</v>
      </c>
      <c r="E3375" s="42">
        <v>121.88</v>
      </c>
      <c r="F3375" s="42">
        <v>3726.9</v>
      </c>
      <c r="G3375" s="42">
        <f t="shared" si="53"/>
        <v>3964.7200000000003</v>
      </c>
    </row>
    <row r="3376" spans="1:7" s="15" customFormat="1" ht="25.5" x14ac:dyDescent="0.25">
      <c r="A3376" s="34">
        <v>103256</v>
      </c>
      <c r="B3376" s="31" t="s">
        <v>10939</v>
      </c>
      <c r="C3376" s="32" t="s">
        <v>8</v>
      </c>
      <c r="D3376" s="42">
        <v>150.24</v>
      </c>
      <c r="E3376" s="42">
        <v>179.12</v>
      </c>
      <c r="F3376" s="42">
        <v>8426.0400000000009</v>
      </c>
      <c r="G3376" s="42">
        <f t="shared" si="53"/>
        <v>8755.4000000000015</v>
      </c>
    </row>
    <row r="3377" spans="1:7" s="15" customFormat="1" ht="25.5" x14ac:dyDescent="0.25">
      <c r="A3377" s="34">
        <v>103257</v>
      </c>
      <c r="B3377" s="31" t="s">
        <v>10940</v>
      </c>
      <c r="C3377" s="32" t="s">
        <v>8</v>
      </c>
      <c r="D3377" s="42">
        <v>143.29</v>
      </c>
      <c r="E3377" s="42">
        <v>179.12</v>
      </c>
      <c r="F3377" s="42">
        <v>4708.54</v>
      </c>
      <c r="G3377" s="42">
        <f t="shared" si="53"/>
        <v>5030.95</v>
      </c>
    </row>
    <row r="3378" spans="1:7" s="15" customFormat="1" ht="25.5" x14ac:dyDescent="0.25">
      <c r="A3378" s="34">
        <v>103258</v>
      </c>
      <c r="B3378" s="31" t="s">
        <v>10941</v>
      </c>
      <c r="C3378" s="32" t="s">
        <v>8</v>
      </c>
      <c r="D3378" s="42">
        <v>151.81</v>
      </c>
      <c r="E3378" s="42">
        <v>183.88</v>
      </c>
      <c r="F3378" s="42">
        <v>9446.2999999999993</v>
      </c>
      <c r="G3378" s="42">
        <f t="shared" si="53"/>
        <v>9781.99</v>
      </c>
    </row>
    <row r="3379" spans="1:7" s="15" customFormat="1" ht="25.5" x14ac:dyDescent="0.25">
      <c r="A3379" s="34">
        <v>103259</v>
      </c>
      <c r="B3379" s="31" t="s">
        <v>10942</v>
      </c>
      <c r="C3379" s="32" t="s">
        <v>8</v>
      </c>
      <c r="D3379" s="42">
        <v>151.81</v>
      </c>
      <c r="E3379" s="42">
        <v>183.88</v>
      </c>
      <c r="F3379" s="42">
        <v>4966.59</v>
      </c>
      <c r="G3379" s="42">
        <f t="shared" si="53"/>
        <v>5302.28</v>
      </c>
    </row>
    <row r="3380" spans="1:7" s="15" customFormat="1" ht="25.5" x14ac:dyDescent="0.25">
      <c r="A3380" s="34">
        <v>103260</v>
      </c>
      <c r="B3380" s="31" t="s">
        <v>10943</v>
      </c>
      <c r="C3380" s="32" t="s">
        <v>8</v>
      </c>
      <c r="D3380" s="42">
        <v>151.81</v>
      </c>
      <c r="E3380" s="42">
        <v>183.88</v>
      </c>
      <c r="F3380" s="42">
        <v>5109.1499999999996</v>
      </c>
      <c r="G3380" s="42">
        <f t="shared" si="53"/>
        <v>5444.8399999999992</v>
      </c>
    </row>
    <row r="3381" spans="1:7" s="15" customFormat="1" ht="25.5" x14ac:dyDescent="0.25">
      <c r="A3381" s="34">
        <v>103261</v>
      </c>
      <c r="B3381" s="31" t="s">
        <v>10944</v>
      </c>
      <c r="C3381" s="32" t="s">
        <v>8</v>
      </c>
      <c r="D3381" s="42">
        <v>157.91999999999999</v>
      </c>
      <c r="E3381" s="42">
        <v>201.88</v>
      </c>
      <c r="F3381" s="42">
        <v>10672.25</v>
      </c>
      <c r="G3381" s="42">
        <f t="shared" si="53"/>
        <v>11032.05</v>
      </c>
    </row>
    <row r="3382" spans="1:7" s="15" customFormat="1" ht="25.5" x14ac:dyDescent="0.25">
      <c r="A3382" s="34">
        <v>103262</v>
      </c>
      <c r="B3382" s="31" t="s">
        <v>10945</v>
      </c>
      <c r="C3382" s="32" t="s">
        <v>8</v>
      </c>
      <c r="D3382" s="42">
        <v>157.91999999999999</v>
      </c>
      <c r="E3382" s="42">
        <v>201.88</v>
      </c>
      <c r="F3382" s="42">
        <v>6590.63</v>
      </c>
      <c r="G3382" s="42">
        <f t="shared" si="53"/>
        <v>6950.43</v>
      </c>
    </row>
    <row r="3383" spans="1:7" s="15" customFormat="1" ht="25.5" x14ac:dyDescent="0.25">
      <c r="A3383" s="34">
        <v>103263</v>
      </c>
      <c r="B3383" s="31" t="s">
        <v>10946</v>
      </c>
      <c r="C3383" s="32" t="s">
        <v>8</v>
      </c>
      <c r="D3383" s="42">
        <v>115.72</v>
      </c>
      <c r="E3383" s="42">
        <v>310.19</v>
      </c>
      <c r="F3383" s="42">
        <v>14920.8</v>
      </c>
      <c r="G3383" s="42">
        <f t="shared" si="53"/>
        <v>15346.71</v>
      </c>
    </row>
    <row r="3384" spans="1:7" s="15" customFormat="1" ht="25.5" x14ac:dyDescent="0.25">
      <c r="A3384" s="34">
        <v>103264</v>
      </c>
      <c r="B3384" s="31" t="s">
        <v>10947</v>
      </c>
      <c r="C3384" s="32" t="s">
        <v>8</v>
      </c>
      <c r="D3384" s="42">
        <v>115.72</v>
      </c>
      <c r="E3384" s="42">
        <v>310.19</v>
      </c>
      <c r="F3384" s="42">
        <v>8238.01</v>
      </c>
      <c r="G3384" s="42">
        <f t="shared" si="53"/>
        <v>8663.92</v>
      </c>
    </row>
    <row r="3385" spans="1:7" s="15" customFormat="1" ht="25.5" x14ac:dyDescent="0.25">
      <c r="A3385" s="34">
        <v>103265</v>
      </c>
      <c r="B3385" s="31" t="s">
        <v>10948</v>
      </c>
      <c r="C3385" s="32" t="s">
        <v>8</v>
      </c>
      <c r="D3385" s="42">
        <v>115.72</v>
      </c>
      <c r="E3385" s="42">
        <v>310.19</v>
      </c>
      <c r="F3385" s="42">
        <v>18048.89</v>
      </c>
      <c r="G3385" s="42">
        <f t="shared" si="53"/>
        <v>18474.8</v>
      </c>
    </row>
    <row r="3386" spans="1:7" s="15" customFormat="1" ht="25.5" x14ac:dyDescent="0.25">
      <c r="A3386" s="34">
        <v>103266</v>
      </c>
      <c r="B3386" s="31" t="s">
        <v>10949</v>
      </c>
      <c r="C3386" s="32" t="s">
        <v>8</v>
      </c>
      <c r="D3386" s="42">
        <v>115.72</v>
      </c>
      <c r="E3386" s="42">
        <v>310.19</v>
      </c>
      <c r="F3386" s="42">
        <v>9234.85</v>
      </c>
      <c r="G3386" s="42">
        <f t="shared" si="53"/>
        <v>9660.76</v>
      </c>
    </row>
    <row r="3387" spans="1:7" s="15" customFormat="1" ht="25.5" x14ac:dyDescent="0.25">
      <c r="A3387" s="34">
        <v>103267</v>
      </c>
      <c r="B3387" s="31" t="s">
        <v>10950</v>
      </c>
      <c r="C3387" s="32" t="s">
        <v>8</v>
      </c>
      <c r="D3387" s="42">
        <v>146.72999999999999</v>
      </c>
      <c r="E3387" s="42">
        <v>183.8</v>
      </c>
      <c r="F3387" s="42">
        <v>5164.93</v>
      </c>
      <c r="G3387" s="42">
        <f t="shared" si="53"/>
        <v>5495.46</v>
      </c>
    </row>
    <row r="3388" spans="1:7" s="15" customFormat="1" ht="25.5" x14ac:dyDescent="0.25">
      <c r="A3388" s="34">
        <v>103268</v>
      </c>
      <c r="B3388" s="31" t="s">
        <v>10951</v>
      </c>
      <c r="C3388" s="32" t="s">
        <v>8</v>
      </c>
      <c r="D3388" s="42">
        <v>146.72999999999999</v>
      </c>
      <c r="E3388" s="42">
        <v>183.8</v>
      </c>
      <c r="F3388" s="42">
        <v>6180.3</v>
      </c>
      <c r="G3388" s="42">
        <f t="shared" si="53"/>
        <v>6510.83</v>
      </c>
    </row>
    <row r="3389" spans="1:7" s="15" customFormat="1" ht="25.5" x14ac:dyDescent="0.25">
      <c r="A3389" s="34">
        <v>103269</v>
      </c>
      <c r="B3389" s="31" t="s">
        <v>10952</v>
      </c>
      <c r="C3389" s="32" t="s">
        <v>8</v>
      </c>
      <c r="D3389" s="42">
        <v>149.18</v>
      </c>
      <c r="E3389" s="42">
        <v>191.08</v>
      </c>
      <c r="F3389" s="42">
        <v>6401.19</v>
      </c>
      <c r="G3389" s="42">
        <f t="shared" si="53"/>
        <v>6741.45</v>
      </c>
    </row>
    <row r="3390" spans="1:7" s="15" customFormat="1" ht="25.5" x14ac:dyDescent="0.25">
      <c r="A3390" s="34">
        <v>103270</v>
      </c>
      <c r="B3390" s="31" t="s">
        <v>10953</v>
      </c>
      <c r="C3390" s="32" t="s">
        <v>8</v>
      </c>
      <c r="D3390" s="42">
        <v>149.18</v>
      </c>
      <c r="E3390" s="42">
        <v>191.08</v>
      </c>
      <c r="F3390" s="42">
        <v>6654.84</v>
      </c>
      <c r="G3390" s="42">
        <f t="shared" si="53"/>
        <v>6995.1</v>
      </c>
    </row>
    <row r="3391" spans="1:7" s="15" customFormat="1" ht="25.5" x14ac:dyDescent="0.25">
      <c r="A3391" s="34">
        <v>103271</v>
      </c>
      <c r="B3391" s="31" t="s">
        <v>10954</v>
      </c>
      <c r="C3391" s="32" t="s">
        <v>8</v>
      </c>
      <c r="D3391" s="42">
        <v>158.88999999999999</v>
      </c>
      <c r="E3391" s="42">
        <v>219.97</v>
      </c>
      <c r="F3391" s="42">
        <v>9511.98</v>
      </c>
      <c r="G3391" s="42">
        <f t="shared" si="53"/>
        <v>9890.84</v>
      </c>
    </row>
    <row r="3392" spans="1:7" s="15" customFormat="1" ht="25.5" x14ac:dyDescent="0.25">
      <c r="A3392" s="34">
        <v>103272</v>
      </c>
      <c r="B3392" s="31" t="s">
        <v>10955</v>
      </c>
      <c r="C3392" s="32" t="s">
        <v>8</v>
      </c>
      <c r="D3392" s="42">
        <v>158.88999999999999</v>
      </c>
      <c r="E3392" s="42">
        <v>219.97</v>
      </c>
      <c r="F3392" s="42">
        <v>9834.5499999999993</v>
      </c>
      <c r="G3392" s="42">
        <f t="shared" si="53"/>
        <v>10213.41</v>
      </c>
    </row>
    <row r="3393" spans="1:7" s="15" customFormat="1" ht="25.5" x14ac:dyDescent="0.25">
      <c r="A3393" s="34">
        <v>103273</v>
      </c>
      <c r="B3393" s="31" t="s">
        <v>10956</v>
      </c>
      <c r="C3393" s="32" t="s">
        <v>8</v>
      </c>
      <c r="D3393" s="42">
        <v>117.42</v>
      </c>
      <c r="E3393" s="42">
        <v>330.29</v>
      </c>
      <c r="F3393" s="42">
        <v>10113.07</v>
      </c>
      <c r="G3393" s="42">
        <f t="shared" si="53"/>
        <v>10560.779999999999</v>
      </c>
    </row>
    <row r="3394" spans="1:7" s="15" customFormat="1" ht="25.5" x14ac:dyDescent="0.25">
      <c r="A3394" s="34">
        <v>103274</v>
      </c>
      <c r="B3394" s="31" t="s">
        <v>10957</v>
      </c>
      <c r="C3394" s="32" t="s">
        <v>8</v>
      </c>
      <c r="D3394" s="42">
        <v>117.42</v>
      </c>
      <c r="E3394" s="42">
        <v>330.29</v>
      </c>
      <c r="F3394" s="42">
        <v>11630.14</v>
      </c>
      <c r="G3394" s="42">
        <f t="shared" si="53"/>
        <v>12077.849999999999</v>
      </c>
    </row>
    <row r="3395" spans="1:7" s="15" customFormat="1" ht="25.5" x14ac:dyDescent="0.25">
      <c r="A3395" s="34">
        <v>103275</v>
      </c>
      <c r="B3395" s="31" t="s">
        <v>10958</v>
      </c>
      <c r="C3395" s="32" t="s">
        <v>8</v>
      </c>
      <c r="D3395" s="42">
        <v>117.42</v>
      </c>
      <c r="E3395" s="42">
        <v>330.29</v>
      </c>
      <c r="F3395" s="42">
        <v>11568.21</v>
      </c>
      <c r="G3395" s="42">
        <f t="shared" si="53"/>
        <v>12015.919999999998</v>
      </c>
    </row>
    <row r="3396" spans="1:7" s="15" customFormat="1" ht="25.5" x14ac:dyDescent="0.25">
      <c r="A3396" s="34">
        <v>103276</v>
      </c>
      <c r="B3396" s="31" t="s">
        <v>10959</v>
      </c>
      <c r="C3396" s="32" t="s">
        <v>8</v>
      </c>
      <c r="D3396" s="42">
        <v>117.42</v>
      </c>
      <c r="E3396" s="42">
        <v>330.29</v>
      </c>
      <c r="F3396" s="42">
        <v>12154.96</v>
      </c>
      <c r="G3396" s="42">
        <f t="shared" si="53"/>
        <v>12602.669999999998</v>
      </c>
    </row>
    <row r="3397" spans="1:7" s="15" customFormat="1" x14ac:dyDescent="0.25">
      <c r="A3397" s="34">
        <v>103277</v>
      </c>
      <c r="B3397" s="31" t="s">
        <v>10960</v>
      </c>
      <c r="C3397" s="32" t="s">
        <v>8</v>
      </c>
      <c r="D3397" s="42">
        <v>115.02</v>
      </c>
      <c r="E3397" s="42">
        <v>444.97</v>
      </c>
      <c r="F3397" s="42">
        <v>22660.2</v>
      </c>
      <c r="G3397" s="42">
        <f t="shared" si="53"/>
        <v>23220.190000000002</v>
      </c>
    </row>
    <row r="3398" spans="1:7" s="15" customFormat="1" x14ac:dyDescent="0.25">
      <c r="A3398" s="34">
        <v>103278</v>
      </c>
      <c r="B3398" s="31" t="s">
        <v>10961</v>
      </c>
      <c r="C3398" s="32" t="s">
        <v>8</v>
      </c>
      <c r="D3398" s="42">
        <v>118.21</v>
      </c>
      <c r="E3398" s="42">
        <v>454.51</v>
      </c>
      <c r="F3398" s="42">
        <v>29096.67</v>
      </c>
      <c r="G3398" s="42">
        <f t="shared" si="53"/>
        <v>29669.39</v>
      </c>
    </row>
    <row r="3399" spans="1:7" s="15" customFormat="1" ht="25.5" x14ac:dyDescent="0.25">
      <c r="A3399" s="34">
        <v>103288</v>
      </c>
      <c r="B3399" s="31" t="s">
        <v>3480</v>
      </c>
      <c r="C3399" s="32" t="s">
        <v>8</v>
      </c>
      <c r="D3399" s="42">
        <v>5.26</v>
      </c>
      <c r="E3399" s="42">
        <v>15.41</v>
      </c>
      <c r="F3399" s="42">
        <v>0</v>
      </c>
      <c r="G3399" s="42">
        <f t="shared" si="53"/>
        <v>20.67</v>
      </c>
    </row>
    <row r="3400" spans="1:7" s="15" customFormat="1" ht="25.5" x14ac:dyDescent="0.25">
      <c r="A3400" s="34">
        <v>103289</v>
      </c>
      <c r="B3400" s="31" t="s">
        <v>3481</v>
      </c>
      <c r="C3400" s="32" t="s">
        <v>11</v>
      </c>
      <c r="D3400" s="42">
        <v>31.07</v>
      </c>
      <c r="E3400" s="42">
        <v>4.53</v>
      </c>
      <c r="F3400" s="42">
        <v>0</v>
      </c>
      <c r="G3400" s="42">
        <f t="shared" si="53"/>
        <v>35.6</v>
      </c>
    </row>
    <row r="3401" spans="1:7" s="15" customFormat="1" ht="25.5" x14ac:dyDescent="0.25">
      <c r="A3401" s="34">
        <v>103290</v>
      </c>
      <c r="B3401" s="31" t="s">
        <v>3482</v>
      </c>
      <c r="C3401" s="32" t="s">
        <v>11</v>
      </c>
      <c r="D3401" s="42">
        <v>54.25</v>
      </c>
      <c r="E3401" s="42">
        <v>4.78</v>
      </c>
      <c r="F3401" s="42">
        <v>0</v>
      </c>
      <c r="G3401" s="42">
        <f t="shared" si="53"/>
        <v>59.03</v>
      </c>
    </row>
    <row r="3402" spans="1:7" s="15" customFormat="1" ht="25.5" x14ac:dyDescent="0.25">
      <c r="A3402" s="34">
        <v>103291</v>
      </c>
      <c r="B3402" s="31" t="s">
        <v>3483</v>
      </c>
      <c r="C3402" s="32" t="s">
        <v>11</v>
      </c>
      <c r="D3402" s="42">
        <v>66.94</v>
      </c>
      <c r="E3402" s="42">
        <v>5.04</v>
      </c>
      <c r="F3402" s="42">
        <v>0</v>
      </c>
      <c r="G3402" s="42">
        <f t="shared" si="53"/>
        <v>71.98</v>
      </c>
    </row>
    <row r="3403" spans="1:7" s="15" customFormat="1" ht="25.5" x14ac:dyDescent="0.25">
      <c r="A3403" s="34">
        <v>103292</v>
      </c>
      <c r="B3403" s="31" t="s">
        <v>3484</v>
      </c>
      <c r="C3403" s="32" t="s">
        <v>11</v>
      </c>
      <c r="D3403" s="42">
        <v>81.3</v>
      </c>
      <c r="E3403" s="42">
        <v>5.21</v>
      </c>
      <c r="F3403" s="42">
        <v>0</v>
      </c>
      <c r="G3403" s="42">
        <f t="shared" si="53"/>
        <v>86.509999999999991</v>
      </c>
    </row>
    <row r="3404" spans="1:7" s="15" customFormat="1" ht="38.25" x14ac:dyDescent="0.25">
      <c r="A3404" s="34">
        <v>101936</v>
      </c>
      <c r="B3404" s="31" t="s">
        <v>3485</v>
      </c>
      <c r="C3404" s="32" t="s">
        <v>8</v>
      </c>
      <c r="D3404" s="42">
        <v>5749.26</v>
      </c>
      <c r="E3404" s="42">
        <v>3206.6</v>
      </c>
      <c r="F3404" s="42">
        <v>0</v>
      </c>
      <c r="G3404" s="42">
        <f t="shared" si="53"/>
        <v>8955.86</v>
      </c>
    </row>
    <row r="3405" spans="1:7" s="15" customFormat="1" ht="38.25" x14ac:dyDescent="0.25">
      <c r="A3405" s="34">
        <v>101937</v>
      </c>
      <c r="B3405" s="31" t="s">
        <v>3486</v>
      </c>
      <c r="C3405" s="32" t="s">
        <v>8</v>
      </c>
      <c r="D3405" s="42">
        <v>9465.14</v>
      </c>
      <c r="E3405" s="42">
        <v>6934.61</v>
      </c>
      <c r="F3405" s="42">
        <v>0</v>
      </c>
      <c r="G3405" s="42">
        <f t="shared" si="53"/>
        <v>16399.75</v>
      </c>
    </row>
    <row r="3406" spans="1:7" s="15" customFormat="1" ht="25.5" x14ac:dyDescent="0.25">
      <c r="A3406" s="34">
        <v>98294</v>
      </c>
      <c r="B3406" s="31" t="s">
        <v>3487</v>
      </c>
      <c r="C3406" s="32" t="s">
        <v>11</v>
      </c>
      <c r="D3406" s="42">
        <v>7.51</v>
      </c>
      <c r="E3406" s="42">
        <v>0.73</v>
      </c>
      <c r="F3406" s="42">
        <v>0</v>
      </c>
      <c r="G3406" s="42">
        <f t="shared" si="53"/>
        <v>8.24</v>
      </c>
    </row>
    <row r="3407" spans="1:7" s="15" customFormat="1" ht="25.5" x14ac:dyDescent="0.25">
      <c r="A3407" s="34">
        <v>98295</v>
      </c>
      <c r="B3407" s="31" t="s">
        <v>3488</v>
      </c>
      <c r="C3407" s="32" t="s">
        <v>11</v>
      </c>
      <c r="D3407" s="42">
        <v>7.29</v>
      </c>
      <c r="E3407" s="42">
        <v>0.11</v>
      </c>
      <c r="F3407" s="42">
        <v>0</v>
      </c>
      <c r="G3407" s="42">
        <f t="shared" si="53"/>
        <v>7.4</v>
      </c>
    </row>
    <row r="3408" spans="1:7" s="15" customFormat="1" ht="25.5" x14ac:dyDescent="0.25">
      <c r="A3408" s="34">
        <v>98296</v>
      </c>
      <c r="B3408" s="31" t="s">
        <v>3489</v>
      </c>
      <c r="C3408" s="32" t="s">
        <v>11</v>
      </c>
      <c r="D3408" s="42">
        <v>10.85</v>
      </c>
      <c r="E3408" s="42">
        <v>1.1599999999999999</v>
      </c>
      <c r="F3408" s="42">
        <v>0</v>
      </c>
      <c r="G3408" s="42">
        <f t="shared" ref="G3408:G3471" si="54">SUM(D3408:F3408)</f>
        <v>12.01</v>
      </c>
    </row>
    <row r="3409" spans="1:7" s="15" customFormat="1" ht="25.5" x14ac:dyDescent="0.25">
      <c r="A3409" s="34">
        <v>98297</v>
      </c>
      <c r="B3409" s="31" t="s">
        <v>3490</v>
      </c>
      <c r="C3409" s="32" t="s">
        <v>11</v>
      </c>
      <c r="D3409" s="42">
        <v>10.49</v>
      </c>
      <c r="E3409" s="42">
        <v>0.18</v>
      </c>
      <c r="F3409" s="42">
        <v>0</v>
      </c>
      <c r="G3409" s="42">
        <f t="shared" si="54"/>
        <v>10.67</v>
      </c>
    </row>
    <row r="3410" spans="1:7" s="15" customFormat="1" ht="25.5" x14ac:dyDescent="0.25">
      <c r="A3410" s="34">
        <v>98298</v>
      </c>
      <c r="B3410" s="31" t="s">
        <v>10962</v>
      </c>
      <c r="C3410" s="32" t="s">
        <v>11</v>
      </c>
      <c r="D3410" s="42">
        <v>27.97</v>
      </c>
      <c r="E3410" s="42">
        <v>1.45</v>
      </c>
      <c r="F3410" s="42">
        <v>0</v>
      </c>
      <c r="G3410" s="42">
        <f t="shared" si="54"/>
        <v>29.419999999999998</v>
      </c>
    </row>
    <row r="3411" spans="1:7" s="15" customFormat="1" ht="25.5" x14ac:dyDescent="0.25">
      <c r="A3411" s="34">
        <v>98299</v>
      </c>
      <c r="B3411" s="31" t="s">
        <v>10963</v>
      </c>
      <c r="C3411" s="32" t="s">
        <v>11</v>
      </c>
      <c r="D3411" s="42">
        <v>27.53</v>
      </c>
      <c r="E3411" s="42">
        <v>0.23</v>
      </c>
      <c r="F3411" s="42">
        <v>0</v>
      </c>
      <c r="G3411" s="42">
        <f t="shared" si="54"/>
        <v>27.76</v>
      </c>
    </row>
    <row r="3412" spans="1:7" s="15" customFormat="1" x14ac:dyDescent="0.25">
      <c r="A3412" s="34">
        <v>98300</v>
      </c>
      <c r="B3412" s="31" t="s">
        <v>10964</v>
      </c>
      <c r="C3412" s="32" t="s">
        <v>11</v>
      </c>
      <c r="D3412" s="42">
        <v>3.64</v>
      </c>
      <c r="E3412" s="42">
        <v>3.32</v>
      </c>
      <c r="F3412" s="42">
        <v>0</v>
      </c>
      <c r="G3412" s="42">
        <f t="shared" si="54"/>
        <v>6.96</v>
      </c>
    </row>
    <row r="3413" spans="1:7" s="15" customFormat="1" x14ac:dyDescent="0.25">
      <c r="A3413" s="34">
        <v>98301</v>
      </c>
      <c r="B3413" s="31" t="s">
        <v>3491</v>
      </c>
      <c r="C3413" s="32" t="s">
        <v>8</v>
      </c>
      <c r="D3413" s="42">
        <v>517.48</v>
      </c>
      <c r="E3413" s="42">
        <v>274.62</v>
      </c>
      <c r="F3413" s="42">
        <v>0</v>
      </c>
      <c r="G3413" s="42">
        <f t="shared" si="54"/>
        <v>792.1</v>
      </c>
    </row>
    <row r="3414" spans="1:7" s="15" customFormat="1" x14ac:dyDescent="0.25">
      <c r="A3414" s="34">
        <v>98302</v>
      </c>
      <c r="B3414" s="31" t="s">
        <v>3492</v>
      </c>
      <c r="C3414" s="32" t="s">
        <v>8</v>
      </c>
      <c r="D3414" s="42">
        <v>1222.28</v>
      </c>
      <c r="E3414" s="42">
        <v>274.61</v>
      </c>
      <c r="F3414" s="42">
        <v>0</v>
      </c>
      <c r="G3414" s="42">
        <f t="shared" si="54"/>
        <v>1496.8899999999999</v>
      </c>
    </row>
    <row r="3415" spans="1:7" s="15" customFormat="1" x14ac:dyDescent="0.25">
      <c r="A3415" s="34">
        <v>98304</v>
      </c>
      <c r="B3415" s="31" t="s">
        <v>3493</v>
      </c>
      <c r="C3415" s="32" t="s">
        <v>8</v>
      </c>
      <c r="D3415" s="42">
        <v>4158.0600000000004</v>
      </c>
      <c r="E3415" s="42">
        <v>545.80999999999995</v>
      </c>
      <c r="F3415" s="42">
        <v>0</v>
      </c>
      <c r="G3415" s="42">
        <f t="shared" si="54"/>
        <v>4703.8700000000008</v>
      </c>
    </row>
    <row r="3416" spans="1:7" s="15" customFormat="1" x14ac:dyDescent="0.25">
      <c r="A3416" s="34">
        <v>98305</v>
      </c>
      <c r="B3416" s="31" t="s">
        <v>10965</v>
      </c>
      <c r="C3416" s="32" t="s">
        <v>8</v>
      </c>
      <c r="D3416" s="42">
        <v>3434.03</v>
      </c>
      <c r="E3416" s="42">
        <v>45.41</v>
      </c>
      <c r="F3416" s="42">
        <v>0</v>
      </c>
      <c r="G3416" s="42">
        <f t="shared" si="54"/>
        <v>3479.44</v>
      </c>
    </row>
    <row r="3417" spans="1:7" s="15" customFormat="1" x14ac:dyDescent="0.25">
      <c r="A3417" s="34">
        <v>98306</v>
      </c>
      <c r="B3417" s="31" t="s">
        <v>10966</v>
      </c>
      <c r="C3417" s="32" t="s">
        <v>8</v>
      </c>
      <c r="D3417" s="42">
        <v>47.86</v>
      </c>
      <c r="E3417" s="42">
        <v>30.23</v>
      </c>
      <c r="F3417" s="42">
        <v>0</v>
      </c>
      <c r="G3417" s="42">
        <f t="shared" si="54"/>
        <v>78.09</v>
      </c>
    </row>
    <row r="3418" spans="1:7" s="15" customFormat="1" x14ac:dyDescent="0.25">
      <c r="A3418" s="34">
        <v>98307</v>
      </c>
      <c r="B3418" s="31" t="s">
        <v>3494</v>
      </c>
      <c r="C3418" s="32" t="s">
        <v>8</v>
      </c>
      <c r="D3418" s="42">
        <v>44.9</v>
      </c>
      <c r="E3418" s="42">
        <v>9.1199999999999992</v>
      </c>
      <c r="F3418" s="42">
        <v>0</v>
      </c>
      <c r="G3418" s="42">
        <f t="shared" si="54"/>
        <v>54.019999999999996</v>
      </c>
    </row>
    <row r="3419" spans="1:7" s="15" customFormat="1" x14ac:dyDescent="0.25">
      <c r="A3419" s="34">
        <v>98308</v>
      </c>
      <c r="B3419" s="31" t="s">
        <v>3495</v>
      </c>
      <c r="C3419" s="32" t="s">
        <v>8</v>
      </c>
      <c r="D3419" s="42">
        <v>26.85</v>
      </c>
      <c r="E3419" s="42">
        <v>9.1199999999999992</v>
      </c>
      <c r="F3419" s="42">
        <v>0</v>
      </c>
      <c r="G3419" s="42">
        <f t="shared" si="54"/>
        <v>35.97</v>
      </c>
    </row>
    <row r="3420" spans="1:7" s="15" customFormat="1" x14ac:dyDescent="0.25">
      <c r="A3420" s="34">
        <v>98593</v>
      </c>
      <c r="B3420" s="31" t="s">
        <v>3496</v>
      </c>
      <c r="C3420" s="32" t="s">
        <v>8</v>
      </c>
      <c r="D3420" s="42">
        <v>2720.97</v>
      </c>
      <c r="E3420" s="42">
        <v>545.80999999999995</v>
      </c>
      <c r="F3420" s="42">
        <v>0</v>
      </c>
      <c r="G3420" s="42">
        <f t="shared" si="54"/>
        <v>3266.7799999999997</v>
      </c>
    </row>
    <row r="3421" spans="1:7" s="15" customFormat="1" x14ac:dyDescent="0.25">
      <c r="A3421" s="34">
        <v>100553</v>
      </c>
      <c r="B3421" s="31" t="s">
        <v>10967</v>
      </c>
      <c r="C3421" s="32" t="s">
        <v>11</v>
      </c>
      <c r="D3421" s="42">
        <v>27.98</v>
      </c>
      <c r="E3421" s="42">
        <v>3.35</v>
      </c>
      <c r="F3421" s="42">
        <v>0</v>
      </c>
      <c r="G3421" s="42">
        <f t="shared" si="54"/>
        <v>31.330000000000002</v>
      </c>
    </row>
    <row r="3422" spans="1:7" s="15" customFormat="1" x14ac:dyDescent="0.25">
      <c r="A3422" s="34">
        <v>100554</v>
      </c>
      <c r="B3422" s="31" t="s">
        <v>10968</v>
      </c>
      <c r="C3422" s="32" t="s">
        <v>11</v>
      </c>
      <c r="D3422" s="42">
        <v>3.5</v>
      </c>
      <c r="E3422" s="42">
        <v>3.14</v>
      </c>
      <c r="F3422" s="42">
        <v>0</v>
      </c>
      <c r="G3422" s="42">
        <f t="shared" si="54"/>
        <v>6.6400000000000006</v>
      </c>
    </row>
    <row r="3423" spans="1:7" s="15" customFormat="1" x14ac:dyDescent="0.25">
      <c r="A3423" s="34">
        <v>100555</v>
      </c>
      <c r="B3423" s="31" t="s">
        <v>10969</v>
      </c>
      <c r="C3423" s="32" t="s">
        <v>8</v>
      </c>
      <c r="D3423" s="42">
        <v>1695.84</v>
      </c>
      <c r="E3423" s="42">
        <v>45.42</v>
      </c>
      <c r="F3423" s="42">
        <v>0</v>
      </c>
      <c r="G3423" s="42">
        <f t="shared" si="54"/>
        <v>1741.26</v>
      </c>
    </row>
    <row r="3424" spans="1:7" s="15" customFormat="1" ht="25.5" x14ac:dyDescent="0.25">
      <c r="A3424" s="34">
        <v>89355</v>
      </c>
      <c r="B3424" s="31" t="s">
        <v>10970</v>
      </c>
      <c r="C3424" s="32" t="s">
        <v>11</v>
      </c>
      <c r="D3424" s="42">
        <v>9.33</v>
      </c>
      <c r="E3424" s="42">
        <v>14.25</v>
      </c>
      <c r="F3424" s="42">
        <v>0</v>
      </c>
      <c r="G3424" s="42">
        <f t="shared" si="54"/>
        <v>23.58</v>
      </c>
    </row>
    <row r="3425" spans="1:7" s="15" customFormat="1" ht="25.5" x14ac:dyDescent="0.25">
      <c r="A3425" s="34">
        <v>89356</v>
      </c>
      <c r="B3425" s="31" t="s">
        <v>10971</v>
      </c>
      <c r="C3425" s="32" t="s">
        <v>11</v>
      </c>
      <c r="D3425" s="42">
        <v>10.67</v>
      </c>
      <c r="E3425" s="42">
        <v>16.52</v>
      </c>
      <c r="F3425" s="42">
        <v>0</v>
      </c>
      <c r="G3425" s="42">
        <f t="shared" si="54"/>
        <v>27.189999999999998</v>
      </c>
    </row>
    <row r="3426" spans="1:7" s="15" customFormat="1" ht="25.5" x14ac:dyDescent="0.25">
      <c r="A3426" s="34">
        <v>89357</v>
      </c>
      <c r="B3426" s="31" t="s">
        <v>10972</v>
      </c>
      <c r="C3426" s="32" t="s">
        <v>11</v>
      </c>
      <c r="D3426" s="42">
        <v>17.62</v>
      </c>
      <c r="E3426" s="42">
        <v>19.7</v>
      </c>
      <c r="F3426" s="42">
        <v>0</v>
      </c>
      <c r="G3426" s="42">
        <f t="shared" si="54"/>
        <v>37.32</v>
      </c>
    </row>
    <row r="3427" spans="1:7" s="15" customFormat="1" ht="25.5" x14ac:dyDescent="0.25">
      <c r="A3427" s="34">
        <v>89401</v>
      </c>
      <c r="B3427" s="31" t="s">
        <v>10973</v>
      </c>
      <c r="C3427" s="32" t="s">
        <v>11</v>
      </c>
      <c r="D3427" s="42">
        <v>6.48</v>
      </c>
      <c r="E3427" s="42">
        <v>5.96</v>
      </c>
      <c r="F3427" s="42">
        <v>0</v>
      </c>
      <c r="G3427" s="42">
        <f t="shared" si="54"/>
        <v>12.440000000000001</v>
      </c>
    </row>
    <row r="3428" spans="1:7" s="15" customFormat="1" ht="25.5" x14ac:dyDescent="0.25">
      <c r="A3428" s="34">
        <v>89402</v>
      </c>
      <c r="B3428" s="31" t="s">
        <v>10974</v>
      </c>
      <c r="C3428" s="32" t="s">
        <v>11</v>
      </c>
      <c r="D3428" s="42">
        <v>7.41</v>
      </c>
      <c r="E3428" s="42">
        <v>6.88</v>
      </c>
      <c r="F3428" s="42">
        <v>0</v>
      </c>
      <c r="G3428" s="42">
        <f t="shared" si="54"/>
        <v>14.29</v>
      </c>
    </row>
    <row r="3429" spans="1:7" s="15" customFormat="1" ht="25.5" x14ac:dyDescent="0.25">
      <c r="A3429" s="34">
        <v>89403</v>
      </c>
      <c r="B3429" s="31" t="s">
        <v>10975</v>
      </c>
      <c r="C3429" s="32" t="s">
        <v>11</v>
      </c>
      <c r="D3429" s="42">
        <v>13.73</v>
      </c>
      <c r="E3429" s="42">
        <v>8.1999999999999993</v>
      </c>
      <c r="F3429" s="42">
        <v>0</v>
      </c>
      <c r="G3429" s="42">
        <f t="shared" si="54"/>
        <v>21.93</v>
      </c>
    </row>
    <row r="3430" spans="1:7" s="15" customFormat="1" ht="25.5" x14ac:dyDescent="0.25">
      <c r="A3430" s="34">
        <v>89446</v>
      </c>
      <c r="B3430" s="31" t="s">
        <v>10976</v>
      </c>
      <c r="C3430" s="32" t="s">
        <v>11</v>
      </c>
      <c r="D3430" s="42">
        <v>5.34</v>
      </c>
      <c r="E3430" s="42">
        <v>0.83</v>
      </c>
      <c r="F3430" s="42">
        <v>0</v>
      </c>
      <c r="G3430" s="42">
        <f t="shared" si="54"/>
        <v>6.17</v>
      </c>
    </row>
    <row r="3431" spans="1:7" s="15" customFormat="1" ht="25.5" x14ac:dyDescent="0.25">
      <c r="A3431" s="34">
        <v>89447</v>
      </c>
      <c r="B3431" s="31" t="s">
        <v>10977</v>
      </c>
      <c r="C3431" s="32" t="s">
        <v>11</v>
      </c>
      <c r="D3431" s="42">
        <v>11.29</v>
      </c>
      <c r="E3431" s="42">
        <v>1</v>
      </c>
      <c r="F3431" s="42">
        <v>0</v>
      </c>
      <c r="G3431" s="42">
        <f t="shared" si="54"/>
        <v>12.29</v>
      </c>
    </row>
    <row r="3432" spans="1:7" s="15" customFormat="1" ht="25.5" x14ac:dyDescent="0.25">
      <c r="A3432" s="34">
        <v>89448</v>
      </c>
      <c r="B3432" s="31" t="s">
        <v>10978</v>
      </c>
      <c r="C3432" s="32" t="s">
        <v>11</v>
      </c>
      <c r="D3432" s="42">
        <v>17.59</v>
      </c>
      <c r="E3432" s="42">
        <v>1.21</v>
      </c>
      <c r="F3432" s="42">
        <v>0</v>
      </c>
      <c r="G3432" s="42">
        <f t="shared" si="54"/>
        <v>18.8</v>
      </c>
    </row>
    <row r="3433" spans="1:7" s="15" customFormat="1" ht="25.5" x14ac:dyDescent="0.25">
      <c r="A3433" s="34">
        <v>89449</v>
      </c>
      <c r="B3433" s="31" t="s">
        <v>10979</v>
      </c>
      <c r="C3433" s="32" t="s">
        <v>11</v>
      </c>
      <c r="D3433" s="42">
        <v>19.329999999999998</v>
      </c>
      <c r="E3433" s="42">
        <v>1.47</v>
      </c>
      <c r="F3433" s="42">
        <v>0</v>
      </c>
      <c r="G3433" s="42">
        <f t="shared" si="54"/>
        <v>20.799999999999997</v>
      </c>
    </row>
    <row r="3434" spans="1:7" s="15" customFormat="1" ht="25.5" x14ac:dyDescent="0.25">
      <c r="A3434" s="34">
        <v>89450</v>
      </c>
      <c r="B3434" s="31" t="s">
        <v>10980</v>
      </c>
      <c r="C3434" s="32" t="s">
        <v>11</v>
      </c>
      <c r="D3434" s="42">
        <v>31.6</v>
      </c>
      <c r="E3434" s="42">
        <v>1.71</v>
      </c>
      <c r="F3434" s="42">
        <v>0</v>
      </c>
      <c r="G3434" s="42">
        <f t="shared" si="54"/>
        <v>33.31</v>
      </c>
    </row>
    <row r="3435" spans="1:7" s="15" customFormat="1" ht="25.5" x14ac:dyDescent="0.25">
      <c r="A3435" s="34">
        <v>89451</v>
      </c>
      <c r="B3435" s="31" t="s">
        <v>10981</v>
      </c>
      <c r="C3435" s="32" t="s">
        <v>11</v>
      </c>
      <c r="D3435" s="42">
        <v>52.09</v>
      </c>
      <c r="E3435" s="42">
        <v>2.13</v>
      </c>
      <c r="F3435" s="42">
        <v>0</v>
      </c>
      <c r="G3435" s="42">
        <f t="shared" si="54"/>
        <v>54.220000000000006</v>
      </c>
    </row>
    <row r="3436" spans="1:7" s="15" customFormat="1" ht="25.5" x14ac:dyDescent="0.25">
      <c r="A3436" s="34">
        <v>89452</v>
      </c>
      <c r="B3436" s="31" t="s">
        <v>10982</v>
      </c>
      <c r="C3436" s="32" t="s">
        <v>11</v>
      </c>
      <c r="D3436" s="42">
        <v>72.260000000000005</v>
      </c>
      <c r="E3436" s="42">
        <v>2.38</v>
      </c>
      <c r="F3436" s="42">
        <v>0</v>
      </c>
      <c r="G3436" s="42">
        <f t="shared" si="54"/>
        <v>74.64</v>
      </c>
    </row>
    <row r="3437" spans="1:7" s="15" customFormat="1" ht="25.5" x14ac:dyDescent="0.25">
      <c r="A3437" s="34">
        <v>89508</v>
      </c>
      <c r="B3437" s="31" t="s">
        <v>10983</v>
      </c>
      <c r="C3437" s="32" t="s">
        <v>11</v>
      </c>
      <c r="D3437" s="42">
        <v>11.73</v>
      </c>
      <c r="E3437" s="42">
        <v>6.45</v>
      </c>
      <c r="F3437" s="42">
        <v>0</v>
      </c>
      <c r="G3437" s="42">
        <f t="shared" si="54"/>
        <v>18.18</v>
      </c>
    </row>
    <row r="3438" spans="1:7" s="15" customFormat="1" ht="25.5" x14ac:dyDescent="0.25">
      <c r="A3438" s="34">
        <v>89509</v>
      </c>
      <c r="B3438" s="31" t="s">
        <v>10984</v>
      </c>
      <c r="C3438" s="32" t="s">
        <v>11</v>
      </c>
      <c r="D3438" s="42">
        <v>16.28</v>
      </c>
      <c r="E3438" s="42">
        <v>8.24</v>
      </c>
      <c r="F3438" s="42">
        <v>0</v>
      </c>
      <c r="G3438" s="42">
        <f t="shared" si="54"/>
        <v>24.520000000000003</v>
      </c>
    </row>
    <row r="3439" spans="1:7" s="15" customFormat="1" ht="25.5" x14ac:dyDescent="0.25">
      <c r="A3439" s="34">
        <v>89511</v>
      </c>
      <c r="B3439" s="31" t="s">
        <v>10985</v>
      </c>
      <c r="C3439" s="32" t="s">
        <v>11</v>
      </c>
      <c r="D3439" s="42">
        <v>28.81</v>
      </c>
      <c r="E3439" s="42">
        <v>12.75</v>
      </c>
      <c r="F3439" s="42">
        <v>0</v>
      </c>
      <c r="G3439" s="42">
        <f t="shared" si="54"/>
        <v>41.56</v>
      </c>
    </row>
    <row r="3440" spans="1:7" s="15" customFormat="1" ht="25.5" x14ac:dyDescent="0.25">
      <c r="A3440" s="34">
        <v>89512</v>
      </c>
      <c r="B3440" s="31" t="s">
        <v>10986</v>
      </c>
      <c r="C3440" s="32" t="s">
        <v>11</v>
      </c>
      <c r="D3440" s="42">
        <v>35.46</v>
      </c>
      <c r="E3440" s="42">
        <v>17.48</v>
      </c>
      <c r="F3440" s="42">
        <v>0</v>
      </c>
      <c r="G3440" s="42">
        <f t="shared" si="54"/>
        <v>52.94</v>
      </c>
    </row>
    <row r="3441" spans="1:7" s="15" customFormat="1" ht="25.5" x14ac:dyDescent="0.25">
      <c r="A3441" s="34">
        <v>89576</v>
      </c>
      <c r="B3441" s="31" t="s">
        <v>10987</v>
      </c>
      <c r="C3441" s="32" t="s">
        <v>11</v>
      </c>
      <c r="D3441" s="42">
        <v>25.3</v>
      </c>
      <c r="E3441" s="42">
        <v>2.08</v>
      </c>
      <c r="F3441" s="42">
        <v>0</v>
      </c>
      <c r="G3441" s="42">
        <f t="shared" si="54"/>
        <v>27.380000000000003</v>
      </c>
    </row>
    <row r="3442" spans="1:7" s="15" customFormat="1" ht="25.5" x14ac:dyDescent="0.25">
      <c r="A3442" s="34">
        <v>89578</v>
      </c>
      <c r="B3442" s="31" t="s">
        <v>10988</v>
      </c>
      <c r="C3442" s="32" t="s">
        <v>11</v>
      </c>
      <c r="D3442" s="42">
        <v>30.82</v>
      </c>
      <c r="E3442" s="42">
        <v>3.28</v>
      </c>
      <c r="F3442" s="42">
        <v>0</v>
      </c>
      <c r="G3442" s="42">
        <f t="shared" si="54"/>
        <v>34.1</v>
      </c>
    </row>
    <row r="3443" spans="1:7" s="15" customFormat="1" ht="25.5" x14ac:dyDescent="0.25">
      <c r="A3443" s="34">
        <v>89580</v>
      </c>
      <c r="B3443" s="31" t="s">
        <v>10989</v>
      </c>
      <c r="C3443" s="32" t="s">
        <v>11</v>
      </c>
      <c r="D3443" s="42">
        <v>64.67</v>
      </c>
      <c r="E3443" s="42">
        <v>5.66</v>
      </c>
      <c r="F3443" s="42">
        <v>0</v>
      </c>
      <c r="G3443" s="42">
        <f t="shared" si="54"/>
        <v>70.33</v>
      </c>
    </row>
    <row r="3444" spans="1:7" s="15" customFormat="1" ht="25.5" x14ac:dyDescent="0.25">
      <c r="A3444" s="34">
        <v>89633</v>
      </c>
      <c r="B3444" s="31" t="s">
        <v>10990</v>
      </c>
      <c r="C3444" s="32" t="s">
        <v>11</v>
      </c>
      <c r="D3444" s="42">
        <v>16.45</v>
      </c>
      <c r="E3444" s="42">
        <v>11.99</v>
      </c>
      <c r="F3444" s="42">
        <v>0</v>
      </c>
      <c r="G3444" s="42">
        <f t="shared" si="54"/>
        <v>28.439999999999998</v>
      </c>
    </row>
    <row r="3445" spans="1:7" s="15" customFormat="1" ht="25.5" x14ac:dyDescent="0.25">
      <c r="A3445" s="34">
        <v>89634</v>
      </c>
      <c r="B3445" s="31" t="s">
        <v>10991</v>
      </c>
      <c r="C3445" s="32" t="s">
        <v>11</v>
      </c>
      <c r="D3445" s="42">
        <v>24.99</v>
      </c>
      <c r="E3445" s="42">
        <v>15.14</v>
      </c>
      <c r="F3445" s="42">
        <v>0</v>
      </c>
      <c r="G3445" s="42">
        <f t="shared" si="54"/>
        <v>40.129999999999995</v>
      </c>
    </row>
    <row r="3446" spans="1:7" s="15" customFormat="1" ht="25.5" x14ac:dyDescent="0.25">
      <c r="A3446" s="34">
        <v>89635</v>
      </c>
      <c r="B3446" s="31" t="s">
        <v>10992</v>
      </c>
      <c r="C3446" s="32" t="s">
        <v>11</v>
      </c>
      <c r="D3446" s="42">
        <v>40.33</v>
      </c>
      <c r="E3446" s="42">
        <v>17.86</v>
      </c>
      <c r="F3446" s="42">
        <v>0</v>
      </c>
      <c r="G3446" s="42">
        <f t="shared" si="54"/>
        <v>58.19</v>
      </c>
    </row>
    <row r="3447" spans="1:7" s="15" customFormat="1" ht="25.5" x14ac:dyDescent="0.25">
      <c r="A3447" s="34">
        <v>89636</v>
      </c>
      <c r="B3447" s="31" t="s">
        <v>10993</v>
      </c>
      <c r="C3447" s="32" t="s">
        <v>11</v>
      </c>
      <c r="D3447" s="42">
        <v>51.94</v>
      </c>
      <c r="E3447" s="42">
        <v>21.02</v>
      </c>
      <c r="F3447" s="42">
        <v>0</v>
      </c>
      <c r="G3447" s="42">
        <f t="shared" si="54"/>
        <v>72.959999999999994</v>
      </c>
    </row>
    <row r="3448" spans="1:7" s="15" customFormat="1" ht="25.5" x14ac:dyDescent="0.25">
      <c r="A3448" s="34">
        <v>89711</v>
      </c>
      <c r="B3448" s="31" t="s">
        <v>10994</v>
      </c>
      <c r="C3448" s="32" t="s">
        <v>11</v>
      </c>
      <c r="D3448" s="42">
        <v>11.23</v>
      </c>
      <c r="E3448" s="42">
        <v>12.73</v>
      </c>
      <c r="F3448" s="42">
        <v>0</v>
      </c>
      <c r="G3448" s="42">
        <f t="shared" si="54"/>
        <v>23.96</v>
      </c>
    </row>
    <row r="3449" spans="1:7" s="15" customFormat="1" ht="25.5" x14ac:dyDescent="0.25">
      <c r="A3449" s="34">
        <v>89712</v>
      </c>
      <c r="B3449" s="31" t="s">
        <v>10995</v>
      </c>
      <c r="C3449" s="32" t="s">
        <v>11</v>
      </c>
      <c r="D3449" s="42">
        <v>16.170000000000002</v>
      </c>
      <c r="E3449" s="42">
        <v>13.81</v>
      </c>
      <c r="F3449" s="42">
        <v>0</v>
      </c>
      <c r="G3449" s="42">
        <f t="shared" si="54"/>
        <v>29.980000000000004</v>
      </c>
    </row>
    <row r="3450" spans="1:7" s="15" customFormat="1" ht="25.5" x14ac:dyDescent="0.25">
      <c r="A3450" s="34">
        <v>89713</v>
      </c>
      <c r="B3450" s="31" t="s">
        <v>10996</v>
      </c>
      <c r="C3450" s="32" t="s">
        <v>11</v>
      </c>
      <c r="D3450" s="42">
        <v>20.7</v>
      </c>
      <c r="E3450" s="42">
        <v>16.559999999999999</v>
      </c>
      <c r="F3450" s="42">
        <v>0</v>
      </c>
      <c r="G3450" s="42">
        <f t="shared" si="54"/>
        <v>37.26</v>
      </c>
    </row>
    <row r="3451" spans="1:7" s="15" customFormat="1" ht="25.5" x14ac:dyDescent="0.25">
      <c r="A3451" s="34">
        <v>89714</v>
      </c>
      <c r="B3451" s="31" t="s">
        <v>10997</v>
      </c>
      <c r="C3451" s="32" t="s">
        <v>11</v>
      </c>
      <c r="D3451" s="42">
        <v>22.45</v>
      </c>
      <c r="E3451" s="42">
        <v>19.3</v>
      </c>
      <c r="F3451" s="42">
        <v>0</v>
      </c>
      <c r="G3451" s="42">
        <f t="shared" si="54"/>
        <v>41.75</v>
      </c>
    </row>
    <row r="3452" spans="1:7" s="15" customFormat="1" ht="25.5" x14ac:dyDescent="0.25">
      <c r="A3452" s="34">
        <v>89716</v>
      </c>
      <c r="B3452" s="31" t="s">
        <v>10998</v>
      </c>
      <c r="C3452" s="32" t="s">
        <v>11</v>
      </c>
      <c r="D3452" s="42">
        <v>22.09</v>
      </c>
      <c r="E3452" s="42">
        <v>6.3</v>
      </c>
      <c r="F3452" s="42">
        <v>0</v>
      </c>
      <c r="G3452" s="42">
        <f t="shared" si="54"/>
        <v>28.39</v>
      </c>
    </row>
    <row r="3453" spans="1:7" s="15" customFormat="1" ht="25.5" x14ac:dyDescent="0.25">
      <c r="A3453" s="34">
        <v>89717</v>
      </c>
      <c r="B3453" s="31" t="s">
        <v>10999</v>
      </c>
      <c r="C3453" s="32" t="s">
        <v>11</v>
      </c>
      <c r="D3453" s="42">
        <v>36.9</v>
      </c>
      <c r="E3453" s="42">
        <v>7.44</v>
      </c>
      <c r="F3453" s="42">
        <v>0</v>
      </c>
      <c r="G3453" s="42">
        <f t="shared" si="54"/>
        <v>44.339999999999996</v>
      </c>
    </row>
    <row r="3454" spans="1:7" s="15" customFormat="1" ht="25.5" x14ac:dyDescent="0.25">
      <c r="A3454" s="34">
        <v>89770</v>
      </c>
      <c r="B3454" s="31" t="s">
        <v>11000</v>
      </c>
      <c r="C3454" s="32" t="s">
        <v>11</v>
      </c>
      <c r="D3454" s="42">
        <v>45.35</v>
      </c>
      <c r="E3454" s="42">
        <v>1.05</v>
      </c>
      <c r="F3454" s="42">
        <v>0</v>
      </c>
      <c r="G3454" s="42">
        <f t="shared" si="54"/>
        <v>46.4</v>
      </c>
    </row>
    <row r="3455" spans="1:7" s="15" customFormat="1" ht="25.5" x14ac:dyDescent="0.25">
      <c r="A3455" s="34">
        <v>89771</v>
      </c>
      <c r="B3455" s="31" t="s">
        <v>11001</v>
      </c>
      <c r="C3455" s="32" t="s">
        <v>11</v>
      </c>
      <c r="D3455" s="42">
        <v>60.64</v>
      </c>
      <c r="E3455" s="42">
        <v>1.26</v>
      </c>
      <c r="F3455" s="42">
        <v>0</v>
      </c>
      <c r="G3455" s="42">
        <f t="shared" si="54"/>
        <v>61.9</v>
      </c>
    </row>
    <row r="3456" spans="1:7" s="15" customFormat="1" ht="25.5" x14ac:dyDescent="0.25">
      <c r="A3456" s="34">
        <v>89773</v>
      </c>
      <c r="B3456" s="31" t="s">
        <v>11002</v>
      </c>
      <c r="C3456" s="32" t="s">
        <v>11</v>
      </c>
      <c r="D3456" s="42">
        <v>143.22</v>
      </c>
      <c r="E3456" s="42">
        <v>2.08</v>
      </c>
      <c r="F3456" s="42">
        <v>0</v>
      </c>
      <c r="G3456" s="42">
        <f t="shared" si="54"/>
        <v>145.30000000000001</v>
      </c>
    </row>
    <row r="3457" spans="1:7" s="15" customFormat="1" ht="25.5" x14ac:dyDescent="0.25">
      <c r="A3457" s="34">
        <v>89775</v>
      </c>
      <c r="B3457" s="31" t="s">
        <v>11003</v>
      </c>
      <c r="C3457" s="32" t="s">
        <v>11</v>
      </c>
      <c r="D3457" s="42">
        <v>224.56</v>
      </c>
      <c r="E3457" s="42">
        <v>2.48</v>
      </c>
      <c r="F3457" s="42">
        <v>0</v>
      </c>
      <c r="G3457" s="42">
        <f t="shared" si="54"/>
        <v>227.04</v>
      </c>
    </row>
    <row r="3458" spans="1:7" s="15" customFormat="1" ht="25.5" x14ac:dyDescent="0.25">
      <c r="A3458" s="34">
        <v>89798</v>
      </c>
      <c r="B3458" s="31" t="s">
        <v>11004</v>
      </c>
      <c r="C3458" s="32" t="s">
        <v>11</v>
      </c>
      <c r="D3458" s="42">
        <v>12.21</v>
      </c>
      <c r="E3458" s="42">
        <v>1.78</v>
      </c>
      <c r="F3458" s="42">
        <v>0</v>
      </c>
      <c r="G3458" s="42">
        <f t="shared" si="54"/>
        <v>13.99</v>
      </c>
    </row>
    <row r="3459" spans="1:7" s="15" customFormat="1" ht="25.5" x14ac:dyDescent="0.25">
      <c r="A3459" s="34">
        <v>89799</v>
      </c>
      <c r="B3459" s="31" t="s">
        <v>11005</v>
      </c>
      <c r="C3459" s="32" t="s">
        <v>11</v>
      </c>
      <c r="D3459" s="42">
        <v>17.39</v>
      </c>
      <c r="E3459" s="42">
        <v>6.61</v>
      </c>
      <c r="F3459" s="42">
        <v>0</v>
      </c>
      <c r="G3459" s="42">
        <f t="shared" si="54"/>
        <v>24</v>
      </c>
    </row>
    <row r="3460" spans="1:7" s="15" customFormat="1" ht="25.5" x14ac:dyDescent="0.25">
      <c r="A3460" s="34">
        <v>89800</v>
      </c>
      <c r="B3460" s="31" t="s">
        <v>11006</v>
      </c>
      <c r="C3460" s="32" t="s">
        <v>11</v>
      </c>
      <c r="D3460" s="42">
        <v>19.84</v>
      </c>
      <c r="E3460" s="42">
        <v>11.42</v>
      </c>
      <c r="F3460" s="42">
        <v>0</v>
      </c>
      <c r="G3460" s="42">
        <f t="shared" si="54"/>
        <v>31.259999999999998</v>
      </c>
    </row>
    <row r="3461" spans="1:7" s="15" customFormat="1" ht="25.5" x14ac:dyDescent="0.25">
      <c r="A3461" s="34">
        <v>89848</v>
      </c>
      <c r="B3461" s="31" t="s">
        <v>11007</v>
      </c>
      <c r="C3461" s="32" t="s">
        <v>11</v>
      </c>
      <c r="D3461" s="42">
        <v>19.5</v>
      </c>
      <c r="E3461" s="42">
        <v>10.4</v>
      </c>
      <c r="F3461" s="42">
        <v>0</v>
      </c>
      <c r="G3461" s="42">
        <f t="shared" si="54"/>
        <v>29.9</v>
      </c>
    </row>
    <row r="3462" spans="1:7" s="15" customFormat="1" ht="25.5" x14ac:dyDescent="0.25">
      <c r="A3462" s="34">
        <v>89849</v>
      </c>
      <c r="B3462" s="31" t="s">
        <v>11008</v>
      </c>
      <c r="C3462" s="32" t="s">
        <v>11</v>
      </c>
      <c r="D3462" s="42">
        <v>46.43</v>
      </c>
      <c r="E3462" s="42">
        <v>13.52</v>
      </c>
      <c r="F3462" s="42">
        <v>0</v>
      </c>
      <c r="G3462" s="42">
        <f t="shared" si="54"/>
        <v>59.95</v>
      </c>
    </row>
    <row r="3463" spans="1:7" s="15" customFormat="1" ht="25.5" x14ac:dyDescent="0.25">
      <c r="A3463" s="34">
        <v>89865</v>
      </c>
      <c r="B3463" s="31" t="s">
        <v>11009</v>
      </c>
      <c r="C3463" s="32" t="s">
        <v>11</v>
      </c>
      <c r="D3463" s="42">
        <v>8.74</v>
      </c>
      <c r="E3463" s="42">
        <v>11.11</v>
      </c>
      <c r="F3463" s="42">
        <v>0</v>
      </c>
      <c r="G3463" s="42">
        <f t="shared" si="54"/>
        <v>19.850000000000001</v>
      </c>
    </row>
    <row r="3464" spans="1:7" s="15" customFormat="1" ht="38.25" x14ac:dyDescent="0.25">
      <c r="A3464" s="34">
        <v>91784</v>
      </c>
      <c r="B3464" s="31" t="s">
        <v>591</v>
      </c>
      <c r="C3464" s="32" t="s">
        <v>11</v>
      </c>
      <c r="D3464" s="42">
        <v>22.2</v>
      </c>
      <c r="E3464" s="42">
        <v>31.97</v>
      </c>
      <c r="F3464" s="42">
        <v>0</v>
      </c>
      <c r="G3464" s="42">
        <f t="shared" si="54"/>
        <v>54.17</v>
      </c>
    </row>
    <row r="3465" spans="1:7" s="15" customFormat="1" ht="38.25" x14ac:dyDescent="0.25">
      <c r="A3465" s="34">
        <v>91785</v>
      </c>
      <c r="B3465" s="31" t="s">
        <v>592</v>
      </c>
      <c r="C3465" s="32" t="s">
        <v>11</v>
      </c>
      <c r="D3465" s="42">
        <v>21.78</v>
      </c>
      <c r="E3465" s="42">
        <v>31.16</v>
      </c>
      <c r="F3465" s="42">
        <v>0</v>
      </c>
      <c r="G3465" s="42">
        <f t="shared" si="54"/>
        <v>52.94</v>
      </c>
    </row>
    <row r="3466" spans="1:7" s="15" customFormat="1" ht="38.25" x14ac:dyDescent="0.25">
      <c r="A3466" s="34">
        <v>91786</v>
      </c>
      <c r="B3466" s="31" t="s">
        <v>593</v>
      </c>
      <c r="C3466" s="32" t="s">
        <v>11</v>
      </c>
      <c r="D3466" s="42">
        <v>22.72</v>
      </c>
      <c r="E3466" s="42">
        <v>13.6</v>
      </c>
      <c r="F3466" s="42">
        <v>0</v>
      </c>
      <c r="G3466" s="42">
        <f t="shared" si="54"/>
        <v>36.32</v>
      </c>
    </row>
    <row r="3467" spans="1:7" s="15" customFormat="1" ht="38.25" x14ac:dyDescent="0.25">
      <c r="A3467" s="34">
        <v>91787</v>
      </c>
      <c r="B3467" s="31" t="s">
        <v>594</v>
      </c>
      <c r="C3467" s="32" t="s">
        <v>11</v>
      </c>
      <c r="D3467" s="42">
        <v>32.89</v>
      </c>
      <c r="E3467" s="42">
        <v>6.06</v>
      </c>
      <c r="F3467" s="42">
        <v>0</v>
      </c>
      <c r="G3467" s="42">
        <f t="shared" si="54"/>
        <v>38.950000000000003</v>
      </c>
    </row>
    <row r="3468" spans="1:7" s="15" customFormat="1" ht="38.25" x14ac:dyDescent="0.25">
      <c r="A3468" s="34">
        <v>91788</v>
      </c>
      <c r="B3468" s="31" t="s">
        <v>595</v>
      </c>
      <c r="C3468" s="32" t="s">
        <v>11</v>
      </c>
      <c r="D3468" s="42">
        <v>37.86</v>
      </c>
      <c r="E3468" s="42">
        <v>9.98</v>
      </c>
      <c r="F3468" s="42">
        <v>0</v>
      </c>
      <c r="G3468" s="42">
        <f t="shared" si="54"/>
        <v>47.84</v>
      </c>
    </row>
    <row r="3469" spans="1:7" s="15" customFormat="1" ht="38.25" x14ac:dyDescent="0.25">
      <c r="A3469" s="34">
        <v>91789</v>
      </c>
      <c r="B3469" s="31" t="s">
        <v>648</v>
      </c>
      <c r="C3469" s="32" t="s">
        <v>11</v>
      </c>
      <c r="D3469" s="42">
        <v>43.45</v>
      </c>
      <c r="E3469" s="42">
        <v>8.5299999999999994</v>
      </c>
      <c r="F3469" s="42">
        <v>0</v>
      </c>
      <c r="G3469" s="42">
        <f t="shared" si="54"/>
        <v>51.980000000000004</v>
      </c>
    </row>
    <row r="3470" spans="1:7" s="15" customFormat="1" ht="38.25" x14ac:dyDescent="0.25">
      <c r="A3470" s="34">
        <v>91790</v>
      </c>
      <c r="B3470" s="31" t="s">
        <v>649</v>
      </c>
      <c r="C3470" s="32" t="s">
        <v>11</v>
      </c>
      <c r="D3470" s="42">
        <v>46.33</v>
      </c>
      <c r="E3470" s="42">
        <v>15.16</v>
      </c>
      <c r="F3470" s="42">
        <v>0</v>
      </c>
      <c r="G3470" s="42">
        <f t="shared" si="54"/>
        <v>61.489999999999995</v>
      </c>
    </row>
    <row r="3471" spans="1:7" s="15" customFormat="1" ht="38.25" x14ac:dyDescent="0.25">
      <c r="A3471" s="34">
        <v>91791</v>
      </c>
      <c r="B3471" s="31" t="s">
        <v>650</v>
      </c>
      <c r="C3471" s="32" t="s">
        <v>11</v>
      </c>
      <c r="D3471" s="42">
        <v>69.849999999999994</v>
      </c>
      <c r="E3471" s="42">
        <v>7.01</v>
      </c>
      <c r="F3471" s="42">
        <v>0</v>
      </c>
      <c r="G3471" s="42">
        <f t="shared" si="54"/>
        <v>76.86</v>
      </c>
    </row>
    <row r="3472" spans="1:7" s="15" customFormat="1" ht="38.25" x14ac:dyDescent="0.25">
      <c r="A3472" s="34">
        <v>91792</v>
      </c>
      <c r="B3472" s="31" t="s">
        <v>643</v>
      </c>
      <c r="C3472" s="32" t="s">
        <v>11</v>
      </c>
      <c r="D3472" s="42">
        <v>31.34</v>
      </c>
      <c r="E3472" s="42">
        <v>41.22</v>
      </c>
      <c r="F3472" s="42">
        <v>0</v>
      </c>
      <c r="G3472" s="42">
        <f t="shared" ref="G3472:G3535" si="55">SUM(D3472:F3472)</f>
        <v>72.56</v>
      </c>
    </row>
    <row r="3473" spans="1:7" s="15" customFormat="1" ht="38.25" x14ac:dyDescent="0.25">
      <c r="A3473" s="34">
        <v>91793</v>
      </c>
      <c r="B3473" s="31" t="s">
        <v>644</v>
      </c>
      <c r="C3473" s="32" t="s">
        <v>11</v>
      </c>
      <c r="D3473" s="42">
        <v>57.61</v>
      </c>
      <c r="E3473" s="42">
        <v>47.39</v>
      </c>
      <c r="F3473" s="42">
        <v>0</v>
      </c>
      <c r="G3473" s="42">
        <f t="shared" si="55"/>
        <v>105</v>
      </c>
    </row>
    <row r="3474" spans="1:7" s="15" customFormat="1" ht="38.25" x14ac:dyDescent="0.25">
      <c r="A3474" s="34">
        <v>91794</v>
      </c>
      <c r="B3474" s="31" t="s">
        <v>645</v>
      </c>
      <c r="C3474" s="32" t="s">
        <v>11</v>
      </c>
      <c r="D3474" s="42">
        <v>31.99</v>
      </c>
      <c r="E3474" s="42">
        <v>16.03</v>
      </c>
      <c r="F3474" s="42">
        <v>0</v>
      </c>
      <c r="G3474" s="42">
        <f t="shared" si="55"/>
        <v>48.019999999999996</v>
      </c>
    </row>
    <row r="3475" spans="1:7" s="15" customFormat="1" ht="38.25" x14ac:dyDescent="0.25">
      <c r="A3475" s="34">
        <v>91795</v>
      </c>
      <c r="B3475" s="31" t="s">
        <v>646</v>
      </c>
      <c r="C3475" s="32" t="s">
        <v>11</v>
      </c>
      <c r="D3475" s="42">
        <v>48.06</v>
      </c>
      <c r="E3475" s="42">
        <v>28.26</v>
      </c>
      <c r="F3475" s="42">
        <v>0</v>
      </c>
      <c r="G3475" s="42">
        <f t="shared" si="55"/>
        <v>76.320000000000007</v>
      </c>
    </row>
    <row r="3476" spans="1:7" s="15" customFormat="1" ht="38.25" x14ac:dyDescent="0.25">
      <c r="A3476" s="34">
        <v>91796</v>
      </c>
      <c r="B3476" s="31" t="s">
        <v>647</v>
      </c>
      <c r="C3476" s="32" t="s">
        <v>11</v>
      </c>
      <c r="D3476" s="42">
        <v>54.35</v>
      </c>
      <c r="E3476" s="42">
        <v>22.5</v>
      </c>
      <c r="F3476" s="42">
        <v>0</v>
      </c>
      <c r="G3476" s="42">
        <f t="shared" si="55"/>
        <v>76.849999999999994</v>
      </c>
    </row>
    <row r="3477" spans="1:7" ht="25.5" x14ac:dyDescent="0.25">
      <c r="A3477" s="34">
        <v>92275</v>
      </c>
      <c r="B3477" s="31" t="s">
        <v>11010</v>
      </c>
      <c r="C3477" s="32" t="s">
        <v>11</v>
      </c>
      <c r="D3477" s="42">
        <v>52.98</v>
      </c>
      <c r="E3477" s="42">
        <v>1.89</v>
      </c>
      <c r="F3477" s="42">
        <v>0</v>
      </c>
      <c r="G3477" s="42">
        <f t="shared" si="55"/>
        <v>54.87</v>
      </c>
    </row>
    <row r="3478" spans="1:7" s="15" customFormat="1" ht="25.5" x14ac:dyDescent="0.25">
      <c r="A3478" s="34">
        <v>92276</v>
      </c>
      <c r="B3478" s="31" t="s">
        <v>11011</v>
      </c>
      <c r="C3478" s="32" t="s">
        <v>11</v>
      </c>
      <c r="D3478" s="42">
        <v>67.27</v>
      </c>
      <c r="E3478" s="42">
        <v>2.4300000000000002</v>
      </c>
      <c r="F3478" s="42">
        <v>0</v>
      </c>
      <c r="G3478" s="42">
        <f t="shared" si="55"/>
        <v>69.7</v>
      </c>
    </row>
    <row r="3479" spans="1:7" s="15" customFormat="1" ht="25.5" x14ac:dyDescent="0.25">
      <c r="A3479" s="34">
        <v>92277</v>
      </c>
      <c r="B3479" s="31" t="s">
        <v>11012</v>
      </c>
      <c r="C3479" s="32" t="s">
        <v>11</v>
      </c>
      <c r="D3479" s="42">
        <v>97.5</v>
      </c>
      <c r="E3479" s="42">
        <v>3.09</v>
      </c>
      <c r="F3479" s="42">
        <v>0</v>
      </c>
      <c r="G3479" s="42">
        <f t="shared" si="55"/>
        <v>100.59</v>
      </c>
    </row>
    <row r="3480" spans="1:7" s="15" customFormat="1" ht="25.5" x14ac:dyDescent="0.25">
      <c r="A3480" s="34">
        <v>92278</v>
      </c>
      <c r="B3480" s="31" t="s">
        <v>11013</v>
      </c>
      <c r="C3480" s="32" t="s">
        <v>11</v>
      </c>
      <c r="D3480" s="42">
        <v>131.53</v>
      </c>
      <c r="E3480" s="42">
        <v>3.72</v>
      </c>
      <c r="F3480" s="42">
        <v>0</v>
      </c>
      <c r="G3480" s="42">
        <f t="shared" si="55"/>
        <v>135.25</v>
      </c>
    </row>
    <row r="3481" spans="1:7" s="15" customFormat="1" ht="25.5" x14ac:dyDescent="0.25">
      <c r="A3481" s="34">
        <v>92279</v>
      </c>
      <c r="B3481" s="31" t="s">
        <v>11014</v>
      </c>
      <c r="C3481" s="32" t="s">
        <v>11</v>
      </c>
      <c r="D3481" s="42">
        <v>190.54</v>
      </c>
      <c r="E3481" s="42">
        <v>4.83</v>
      </c>
      <c r="F3481" s="42">
        <v>0</v>
      </c>
      <c r="G3481" s="42">
        <f t="shared" si="55"/>
        <v>195.37</v>
      </c>
    </row>
    <row r="3482" spans="1:7" s="15" customFormat="1" ht="25.5" x14ac:dyDescent="0.25">
      <c r="A3482" s="34">
        <v>92280</v>
      </c>
      <c r="B3482" s="31" t="s">
        <v>11015</v>
      </c>
      <c r="C3482" s="32" t="s">
        <v>11</v>
      </c>
      <c r="D3482" s="42">
        <v>268.14999999999998</v>
      </c>
      <c r="E3482" s="42">
        <v>5.94</v>
      </c>
      <c r="F3482" s="42">
        <v>0</v>
      </c>
      <c r="G3482" s="42">
        <f t="shared" si="55"/>
        <v>274.08999999999997</v>
      </c>
    </row>
    <row r="3483" spans="1:7" s="15" customFormat="1" ht="25.5" x14ac:dyDescent="0.25">
      <c r="A3483" s="34">
        <v>92281</v>
      </c>
      <c r="B3483" s="31" t="s">
        <v>11016</v>
      </c>
      <c r="C3483" s="32" t="s">
        <v>11</v>
      </c>
      <c r="D3483" s="42">
        <v>168.17</v>
      </c>
      <c r="E3483" s="42">
        <v>2.79</v>
      </c>
      <c r="F3483" s="42">
        <v>0</v>
      </c>
      <c r="G3483" s="42">
        <f t="shared" si="55"/>
        <v>170.95999999999998</v>
      </c>
    </row>
    <row r="3484" spans="1:7" s="15" customFormat="1" ht="25.5" x14ac:dyDescent="0.25">
      <c r="A3484" s="34">
        <v>92282</v>
      </c>
      <c r="B3484" s="31" t="s">
        <v>11017</v>
      </c>
      <c r="C3484" s="32" t="s">
        <v>11</v>
      </c>
      <c r="D3484" s="42">
        <v>187.21</v>
      </c>
      <c r="E3484" s="42">
        <v>3.34</v>
      </c>
      <c r="F3484" s="42">
        <v>0</v>
      </c>
      <c r="G3484" s="42">
        <f t="shared" si="55"/>
        <v>190.55</v>
      </c>
    </row>
    <row r="3485" spans="1:7" s="15" customFormat="1" ht="25.5" x14ac:dyDescent="0.25">
      <c r="A3485" s="34">
        <v>92283</v>
      </c>
      <c r="B3485" s="31" t="s">
        <v>11018</v>
      </c>
      <c r="C3485" s="32" t="s">
        <v>11</v>
      </c>
      <c r="D3485" s="42">
        <v>249.4</v>
      </c>
      <c r="E3485" s="42">
        <v>3.99</v>
      </c>
      <c r="F3485" s="42">
        <v>0</v>
      </c>
      <c r="G3485" s="42">
        <f t="shared" si="55"/>
        <v>253.39000000000001</v>
      </c>
    </row>
    <row r="3486" spans="1:7" s="15" customFormat="1" ht="25.5" x14ac:dyDescent="0.25">
      <c r="A3486" s="34">
        <v>92284</v>
      </c>
      <c r="B3486" s="31" t="s">
        <v>11019</v>
      </c>
      <c r="C3486" s="32" t="s">
        <v>11</v>
      </c>
      <c r="D3486" s="42">
        <v>304.85000000000002</v>
      </c>
      <c r="E3486" s="42">
        <v>4.62</v>
      </c>
      <c r="F3486" s="42">
        <v>0</v>
      </c>
      <c r="G3486" s="42">
        <f t="shared" si="55"/>
        <v>309.47000000000003</v>
      </c>
    </row>
    <row r="3487" spans="1:7" ht="25.5" x14ac:dyDescent="0.25">
      <c r="A3487" s="34">
        <v>92285</v>
      </c>
      <c r="B3487" s="31" t="s">
        <v>11020</v>
      </c>
      <c r="C3487" s="32" t="s">
        <v>11</v>
      </c>
      <c r="D3487" s="42">
        <v>397.88</v>
      </c>
      <c r="E3487" s="42">
        <v>5.74</v>
      </c>
      <c r="F3487" s="42">
        <v>0</v>
      </c>
      <c r="G3487" s="42">
        <f t="shared" si="55"/>
        <v>403.62</v>
      </c>
    </row>
    <row r="3488" spans="1:7" s="15" customFormat="1" ht="25.5" x14ac:dyDescent="0.25">
      <c r="A3488" s="34">
        <v>92286</v>
      </c>
      <c r="B3488" s="31" t="s">
        <v>11021</v>
      </c>
      <c r="C3488" s="32" t="s">
        <v>11</v>
      </c>
      <c r="D3488" s="42">
        <v>478.43</v>
      </c>
      <c r="E3488" s="42">
        <v>6.84</v>
      </c>
      <c r="F3488" s="42">
        <v>0</v>
      </c>
      <c r="G3488" s="42">
        <f t="shared" si="55"/>
        <v>485.27</v>
      </c>
    </row>
    <row r="3489" spans="1:7" s="15" customFormat="1" ht="25.5" x14ac:dyDescent="0.25">
      <c r="A3489" s="34">
        <v>92305</v>
      </c>
      <c r="B3489" s="31" t="s">
        <v>11022</v>
      </c>
      <c r="C3489" s="32" t="s">
        <v>11</v>
      </c>
      <c r="D3489" s="42">
        <v>32.369999999999997</v>
      </c>
      <c r="E3489" s="42">
        <v>5.9</v>
      </c>
      <c r="F3489" s="42">
        <v>0</v>
      </c>
      <c r="G3489" s="42">
        <f t="shared" si="55"/>
        <v>38.269999999999996</v>
      </c>
    </row>
    <row r="3490" spans="1:7" s="15" customFormat="1" ht="25.5" x14ac:dyDescent="0.25">
      <c r="A3490" s="34">
        <v>92306</v>
      </c>
      <c r="B3490" s="31" t="s">
        <v>11023</v>
      </c>
      <c r="C3490" s="32" t="s">
        <v>11</v>
      </c>
      <c r="D3490" s="42">
        <v>54.6</v>
      </c>
      <c r="E3490" s="42">
        <v>6.79</v>
      </c>
      <c r="F3490" s="42">
        <v>0</v>
      </c>
      <c r="G3490" s="42">
        <f t="shared" si="55"/>
        <v>61.39</v>
      </c>
    </row>
    <row r="3491" spans="1:7" s="15" customFormat="1" ht="25.5" x14ac:dyDescent="0.25">
      <c r="A3491" s="34">
        <v>92307</v>
      </c>
      <c r="B3491" s="31" t="s">
        <v>11024</v>
      </c>
      <c r="C3491" s="32" t="s">
        <v>11</v>
      </c>
      <c r="D3491" s="42">
        <v>68.97</v>
      </c>
      <c r="E3491" s="42">
        <v>7.55</v>
      </c>
      <c r="F3491" s="42">
        <v>0</v>
      </c>
      <c r="G3491" s="42">
        <f t="shared" si="55"/>
        <v>76.52</v>
      </c>
    </row>
    <row r="3492" spans="1:7" s="15" customFormat="1" ht="25.5" x14ac:dyDescent="0.25">
      <c r="A3492" s="34">
        <v>92308</v>
      </c>
      <c r="B3492" s="31" t="s">
        <v>11025</v>
      </c>
      <c r="C3492" s="32" t="s">
        <v>11</v>
      </c>
      <c r="D3492" s="42">
        <v>56.76</v>
      </c>
      <c r="E3492" s="42">
        <v>9.2200000000000006</v>
      </c>
      <c r="F3492" s="42">
        <v>0</v>
      </c>
      <c r="G3492" s="42">
        <f t="shared" si="55"/>
        <v>65.98</v>
      </c>
    </row>
    <row r="3493" spans="1:7" s="15" customFormat="1" ht="25.5" x14ac:dyDescent="0.25">
      <c r="A3493" s="34">
        <v>92309</v>
      </c>
      <c r="B3493" s="31" t="s">
        <v>11026</v>
      </c>
      <c r="C3493" s="32" t="s">
        <v>11</v>
      </c>
      <c r="D3493" s="42">
        <v>170.6</v>
      </c>
      <c r="E3493" s="42">
        <v>10.119999999999999</v>
      </c>
      <c r="F3493" s="42">
        <v>0</v>
      </c>
      <c r="G3493" s="42">
        <f t="shared" si="55"/>
        <v>180.72</v>
      </c>
    </row>
    <row r="3494" spans="1:7" s="15" customFormat="1" ht="25.5" x14ac:dyDescent="0.25">
      <c r="A3494" s="34">
        <v>92310</v>
      </c>
      <c r="B3494" s="31" t="s">
        <v>11027</v>
      </c>
      <c r="C3494" s="32" t="s">
        <v>11</v>
      </c>
      <c r="D3494" s="42">
        <v>189.71</v>
      </c>
      <c r="E3494" s="42">
        <v>10.9</v>
      </c>
      <c r="F3494" s="42">
        <v>0</v>
      </c>
      <c r="G3494" s="42">
        <f t="shared" si="55"/>
        <v>200.61</v>
      </c>
    </row>
    <row r="3495" spans="1:7" s="15" customFormat="1" ht="25.5" x14ac:dyDescent="0.25">
      <c r="A3495" s="34">
        <v>92320</v>
      </c>
      <c r="B3495" s="31" t="s">
        <v>11028</v>
      </c>
      <c r="C3495" s="32" t="s">
        <v>11</v>
      </c>
      <c r="D3495" s="42">
        <v>35.700000000000003</v>
      </c>
      <c r="E3495" s="42">
        <v>15.96</v>
      </c>
      <c r="F3495" s="42">
        <v>0</v>
      </c>
      <c r="G3495" s="42">
        <f t="shared" si="55"/>
        <v>51.660000000000004</v>
      </c>
    </row>
    <row r="3496" spans="1:7" s="15" customFormat="1" ht="25.5" x14ac:dyDescent="0.25">
      <c r="A3496" s="34">
        <v>92321</v>
      </c>
      <c r="B3496" s="31" t="s">
        <v>11029</v>
      </c>
      <c r="C3496" s="32" t="s">
        <v>11</v>
      </c>
      <c r="D3496" s="42">
        <v>60.32</v>
      </c>
      <c r="E3496" s="42">
        <v>24.14</v>
      </c>
      <c r="F3496" s="42">
        <v>0</v>
      </c>
      <c r="G3496" s="42">
        <f t="shared" si="55"/>
        <v>84.460000000000008</v>
      </c>
    </row>
    <row r="3497" spans="1:7" s="15" customFormat="1" ht="25.5" x14ac:dyDescent="0.25">
      <c r="A3497" s="34">
        <v>92322</v>
      </c>
      <c r="B3497" s="31" t="s">
        <v>11030</v>
      </c>
      <c r="C3497" s="32" t="s">
        <v>11</v>
      </c>
      <c r="D3497" s="42">
        <v>76.73</v>
      </c>
      <c r="E3497" s="42">
        <v>31.15</v>
      </c>
      <c r="F3497" s="42">
        <v>0</v>
      </c>
      <c r="G3497" s="42">
        <f t="shared" si="55"/>
        <v>107.88</v>
      </c>
    </row>
    <row r="3498" spans="1:7" s="15" customFormat="1" ht="25.5" x14ac:dyDescent="0.25">
      <c r="A3498" s="34">
        <v>92323</v>
      </c>
      <c r="B3498" s="31" t="s">
        <v>11031</v>
      </c>
      <c r="C3498" s="32" t="s">
        <v>11</v>
      </c>
      <c r="D3498" s="42">
        <v>59.28</v>
      </c>
      <c r="E3498" s="42">
        <v>16.88</v>
      </c>
      <c r="F3498" s="42">
        <v>0</v>
      </c>
      <c r="G3498" s="42">
        <f t="shared" si="55"/>
        <v>76.16</v>
      </c>
    </row>
    <row r="3499" spans="1:7" s="15" customFormat="1" ht="25.5" x14ac:dyDescent="0.25">
      <c r="A3499" s="34">
        <v>92324</v>
      </c>
      <c r="B3499" s="31" t="s">
        <v>11032</v>
      </c>
      <c r="C3499" s="32" t="s">
        <v>11</v>
      </c>
      <c r="D3499" s="42">
        <v>175.55</v>
      </c>
      <c r="E3499" s="42">
        <v>25.03</v>
      </c>
      <c r="F3499" s="42">
        <v>0</v>
      </c>
      <c r="G3499" s="42">
        <f t="shared" si="55"/>
        <v>200.58</v>
      </c>
    </row>
    <row r="3500" spans="1:7" s="15" customFormat="1" ht="25.5" x14ac:dyDescent="0.25">
      <c r="A3500" s="34">
        <v>92325</v>
      </c>
      <c r="B3500" s="31" t="s">
        <v>11033</v>
      </c>
      <c r="C3500" s="32" t="s">
        <v>11</v>
      </c>
      <c r="D3500" s="42">
        <v>196.71</v>
      </c>
      <c r="E3500" s="42">
        <v>32.06</v>
      </c>
      <c r="F3500" s="42">
        <v>0</v>
      </c>
      <c r="G3500" s="42">
        <f t="shared" si="55"/>
        <v>228.77</v>
      </c>
    </row>
    <row r="3501" spans="1:7" s="15" customFormat="1" ht="25.5" x14ac:dyDescent="0.25">
      <c r="A3501" s="34">
        <v>92335</v>
      </c>
      <c r="B3501" s="31" t="s">
        <v>3497</v>
      </c>
      <c r="C3501" s="32" t="s">
        <v>11</v>
      </c>
      <c r="D3501" s="42">
        <v>88.39</v>
      </c>
      <c r="E3501" s="42">
        <v>11.51</v>
      </c>
      <c r="F3501" s="42">
        <v>0</v>
      </c>
      <c r="G3501" s="42">
        <f t="shared" si="55"/>
        <v>99.9</v>
      </c>
    </row>
    <row r="3502" spans="1:7" s="15" customFormat="1" ht="25.5" x14ac:dyDescent="0.25">
      <c r="A3502" s="34">
        <v>92336</v>
      </c>
      <c r="B3502" s="31" t="s">
        <v>3498</v>
      </c>
      <c r="C3502" s="32" t="s">
        <v>11</v>
      </c>
      <c r="D3502" s="42">
        <v>109.35</v>
      </c>
      <c r="E3502" s="42">
        <v>13.26</v>
      </c>
      <c r="F3502" s="42">
        <v>0</v>
      </c>
      <c r="G3502" s="42">
        <f t="shared" si="55"/>
        <v>122.61</v>
      </c>
    </row>
    <row r="3503" spans="1:7" s="15" customFormat="1" ht="25.5" x14ac:dyDescent="0.25">
      <c r="A3503" s="34">
        <v>92337</v>
      </c>
      <c r="B3503" s="31" t="s">
        <v>3499</v>
      </c>
      <c r="C3503" s="32" t="s">
        <v>11</v>
      </c>
      <c r="D3503" s="42">
        <v>146.21</v>
      </c>
      <c r="E3503" s="42">
        <v>15</v>
      </c>
      <c r="F3503" s="42">
        <v>0</v>
      </c>
      <c r="G3503" s="42">
        <f t="shared" si="55"/>
        <v>161.21</v>
      </c>
    </row>
    <row r="3504" spans="1:7" s="15" customFormat="1" ht="25.5" x14ac:dyDescent="0.25">
      <c r="A3504" s="34">
        <v>92338</v>
      </c>
      <c r="B3504" s="31" t="s">
        <v>3500</v>
      </c>
      <c r="C3504" s="32" t="s">
        <v>11</v>
      </c>
      <c r="D3504" s="42">
        <v>128.22</v>
      </c>
      <c r="E3504" s="42">
        <v>25.89</v>
      </c>
      <c r="F3504" s="42">
        <v>0</v>
      </c>
      <c r="G3504" s="42">
        <f t="shared" si="55"/>
        <v>154.11000000000001</v>
      </c>
    </row>
    <row r="3505" spans="1:7" s="15" customFormat="1" ht="25.5" x14ac:dyDescent="0.25">
      <c r="A3505" s="34">
        <v>92339</v>
      </c>
      <c r="B3505" s="31" t="s">
        <v>3501</v>
      </c>
      <c r="C3505" s="32" t="s">
        <v>11</v>
      </c>
      <c r="D3505" s="42">
        <v>203.29</v>
      </c>
      <c r="E3505" s="42">
        <v>28.69</v>
      </c>
      <c r="F3505" s="42">
        <v>0</v>
      </c>
      <c r="G3505" s="42">
        <f t="shared" si="55"/>
        <v>231.98</v>
      </c>
    </row>
    <row r="3506" spans="1:7" s="15" customFormat="1" ht="25.5" x14ac:dyDescent="0.25">
      <c r="A3506" s="34">
        <v>92341</v>
      </c>
      <c r="B3506" s="31" t="s">
        <v>3502</v>
      </c>
      <c r="C3506" s="32" t="s">
        <v>11</v>
      </c>
      <c r="D3506" s="42">
        <v>91.44</v>
      </c>
      <c r="E3506" s="42">
        <v>20.74</v>
      </c>
      <c r="F3506" s="42">
        <v>0</v>
      </c>
      <c r="G3506" s="42">
        <f t="shared" si="55"/>
        <v>112.17999999999999</v>
      </c>
    </row>
    <row r="3507" spans="1:7" s="15" customFormat="1" ht="25.5" x14ac:dyDescent="0.25">
      <c r="A3507" s="34">
        <v>92342</v>
      </c>
      <c r="B3507" s="31" t="s">
        <v>3503</v>
      </c>
      <c r="C3507" s="32" t="s">
        <v>11</v>
      </c>
      <c r="D3507" s="42">
        <v>112.43</v>
      </c>
      <c r="E3507" s="42">
        <v>22.56</v>
      </c>
      <c r="F3507" s="42">
        <v>0</v>
      </c>
      <c r="G3507" s="42">
        <f t="shared" si="55"/>
        <v>134.99</v>
      </c>
    </row>
    <row r="3508" spans="1:7" s="15" customFormat="1" ht="25.5" x14ac:dyDescent="0.25">
      <c r="A3508" s="34">
        <v>92343</v>
      </c>
      <c r="B3508" s="31" t="s">
        <v>3504</v>
      </c>
      <c r="C3508" s="32" t="s">
        <v>11</v>
      </c>
      <c r="D3508" s="42">
        <v>149.30000000000001</v>
      </c>
      <c r="E3508" s="42">
        <v>24.4</v>
      </c>
      <c r="F3508" s="42">
        <v>0</v>
      </c>
      <c r="G3508" s="42">
        <f t="shared" si="55"/>
        <v>173.70000000000002</v>
      </c>
    </row>
    <row r="3509" spans="1:7" s="15" customFormat="1" ht="25.5" x14ac:dyDescent="0.25">
      <c r="A3509" s="34">
        <v>92359</v>
      </c>
      <c r="B3509" s="31" t="s">
        <v>3505</v>
      </c>
      <c r="C3509" s="32" t="s">
        <v>11</v>
      </c>
      <c r="D3509" s="42">
        <v>67.849999999999994</v>
      </c>
      <c r="E3509" s="42">
        <v>3.4</v>
      </c>
      <c r="F3509" s="42">
        <v>0</v>
      </c>
      <c r="G3509" s="42">
        <f t="shared" si="55"/>
        <v>71.25</v>
      </c>
    </row>
    <row r="3510" spans="1:7" s="15" customFormat="1" ht="25.5" x14ac:dyDescent="0.25">
      <c r="A3510" s="34">
        <v>92360</v>
      </c>
      <c r="B3510" s="31" t="s">
        <v>3506</v>
      </c>
      <c r="C3510" s="32" t="s">
        <v>11</v>
      </c>
      <c r="D3510" s="42">
        <v>90.85</v>
      </c>
      <c r="E3510" s="42">
        <v>4.3499999999999996</v>
      </c>
      <c r="F3510" s="42">
        <v>0</v>
      </c>
      <c r="G3510" s="42">
        <f t="shared" si="55"/>
        <v>95.199999999999989</v>
      </c>
    </row>
    <row r="3511" spans="1:7" s="15" customFormat="1" ht="25.5" x14ac:dyDescent="0.25">
      <c r="A3511" s="34">
        <v>92361</v>
      </c>
      <c r="B3511" s="31" t="s">
        <v>3507</v>
      </c>
      <c r="C3511" s="32" t="s">
        <v>11</v>
      </c>
      <c r="D3511" s="42">
        <v>121.81</v>
      </c>
      <c r="E3511" s="42">
        <v>6.83</v>
      </c>
      <c r="F3511" s="42">
        <v>0</v>
      </c>
      <c r="G3511" s="42">
        <f t="shared" si="55"/>
        <v>128.64000000000001</v>
      </c>
    </row>
    <row r="3512" spans="1:7" s="15" customFormat="1" ht="25.5" x14ac:dyDescent="0.25">
      <c r="A3512" s="34">
        <v>92362</v>
      </c>
      <c r="B3512" s="31" t="s">
        <v>3508</v>
      </c>
      <c r="C3512" s="32" t="s">
        <v>11</v>
      </c>
      <c r="D3512" s="42">
        <v>196.63</v>
      </c>
      <c r="E3512" s="42">
        <v>8.8699999999999992</v>
      </c>
      <c r="F3512" s="42">
        <v>0</v>
      </c>
      <c r="G3512" s="42">
        <f t="shared" si="55"/>
        <v>205.5</v>
      </c>
    </row>
    <row r="3513" spans="1:7" s="15" customFormat="1" ht="25.5" x14ac:dyDescent="0.25">
      <c r="A3513" s="34">
        <v>92364</v>
      </c>
      <c r="B3513" s="31" t="s">
        <v>3509</v>
      </c>
      <c r="C3513" s="32" t="s">
        <v>11</v>
      </c>
      <c r="D3513" s="42">
        <v>53.04</v>
      </c>
      <c r="E3513" s="42">
        <v>7.71</v>
      </c>
      <c r="F3513" s="42">
        <v>0</v>
      </c>
      <c r="G3513" s="42">
        <f t="shared" si="55"/>
        <v>60.75</v>
      </c>
    </row>
    <row r="3514" spans="1:7" s="15" customFormat="1" ht="25.5" x14ac:dyDescent="0.25">
      <c r="A3514" s="34">
        <v>92365</v>
      </c>
      <c r="B3514" s="31" t="s">
        <v>3510</v>
      </c>
      <c r="C3514" s="32" t="s">
        <v>11</v>
      </c>
      <c r="D3514" s="42">
        <v>61.44</v>
      </c>
      <c r="E3514" s="42">
        <v>8.4</v>
      </c>
      <c r="F3514" s="42">
        <v>0</v>
      </c>
      <c r="G3514" s="42">
        <f t="shared" si="55"/>
        <v>69.84</v>
      </c>
    </row>
    <row r="3515" spans="1:7" s="15" customFormat="1" ht="25.5" x14ac:dyDescent="0.25">
      <c r="A3515" s="34">
        <v>92366</v>
      </c>
      <c r="B3515" s="31" t="s">
        <v>3511</v>
      </c>
      <c r="C3515" s="32" t="s">
        <v>11</v>
      </c>
      <c r="D3515" s="42">
        <v>87.66</v>
      </c>
      <c r="E3515" s="42">
        <v>9.32</v>
      </c>
      <c r="F3515" s="42">
        <v>0</v>
      </c>
      <c r="G3515" s="42">
        <f t="shared" si="55"/>
        <v>96.97999999999999</v>
      </c>
    </row>
    <row r="3516" spans="1:7" s="15" customFormat="1" ht="25.5" x14ac:dyDescent="0.25">
      <c r="A3516" s="34">
        <v>92367</v>
      </c>
      <c r="B3516" s="31" t="s">
        <v>3512</v>
      </c>
      <c r="C3516" s="32" t="s">
        <v>11</v>
      </c>
      <c r="D3516" s="42">
        <v>108.47</v>
      </c>
      <c r="E3516" s="42">
        <v>10.62</v>
      </c>
      <c r="F3516" s="42">
        <v>0</v>
      </c>
      <c r="G3516" s="42">
        <f t="shared" si="55"/>
        <v>119.09</v>
      </c>
    </row>
    <row r="3517" spans="1:7" s="15" customFormat="1" ht="25.5" x14ac:dyDescent="0.25">
      <c r="A3517" s="34">
        <v>92368</v>
      </c>
      <c r="B3517" s="31" t="s">
        <v>3513</v>
      </c>
      <c r="C3517" s="32" t="s">
        <v>11</v>
      </c>
      <c r="D3517" s="42">
        <v>145.19999999999999</v>
      </c>
      <c r="E3517" s="42">
        <v>11.97</v>
      </c>
      <c r="F3517" s="42">
        <v>0</v>
      </c>
      <c r="G3517" s="42">
        <f t="shared" si="55"/>
        <v>157.16999999999999</v>
      </c>
    </row>
    <row r="3518" spans="1:7" s="15" customFormat="1" ht="25.5" x14ac:dyDescent="0.25">
      <c r="A3518" s="34">
        <v>92645</v>
      </c>
      <c r="B3518" s="31" t="s">
        <v>3514</v>
      </c>
      <c r="C3518" s="32" t="s">
        <v>11</v>
      </c>
      <c r="D3518" s="42">
        <v>69</v>
      </c>
      <c r="E3518" s="42">
        <v>6.83</v>
      </c>
      <c r="F3518" s="42">
        <v>0</v>
      </c>
      <c r="G3518" s="42">
        <f t="shared" si="55"/>
        <v>75.83</v>
      </c>
    </row>
    <row r="3519" spans="1:7" s="15" customFormat="1" ht="25.5" x14ac:dyDescent="0.25">
      <c r="A3519" s="34">
        <v>92646</v>
      </c>
      <c r="B3519" s="31" t="s">
        <v>3515</v>
      </c>
      <c r="C3519" s="32" t="s">
        <v>11</v>
      </c>
      <c r="D3519" s="42">
        <v>91.99</v>
      </c>
      <c r="E3519" s="42">
        <v>7.79</v>
      </c>
      <c r="F3519" s="42">
        <v>0</v>
      </c>
      <c r="G3519" s="42">
        <f t="shared" si="55"/>
        <v>99.78</v>
      </c>
    </row>
    <row r="3520" spans="1:7" s="15" customFormat="1" ht="25.5" x14ac:dyDescent="0.25">
      <c r="A3520" s="34">
        <v>92648</v>
      </c>
      <c r="B3520" s="31" t="s">
        <v>3516</v>
      </c>
      <c r="C3520" s="32" t="s">
        <v>11</v>
      </c>
      <c r="D3520" s="42">
        <v>100.4</v>
      </c>
      <c r="E3520" s="42">
        <v>8.8699999999999992</v>
      </c>
      <c r="F3520" s="42">
        <v>0</v>
      </c>
      <c r="G3520" s="42">
        <f t="shared" si="55"/>
        <v>109.27000000000001</v>
      </c>
    </row>
    <row r="3521" spans="1:8" s="15" customFormat="1" ht="25.5" x14ac:dyDescent="0.25">
      <c r="A3521" s="34">
        <v>92649</v>
      </c>
      <c r="B3521" s="31" t="s">
        <v>3517</v>
      </c>
      <c r="C3521" s="32" t="s">
        <v>11</v>
      </c>
      <c r="D3521" s="42">
        <v>122.96</v>
      </c>
      <c r="E3521" s="42">
        <v>10.26</v>
      </c>
      <c r="F3521" s="42">
        <v>0</v>
      </c>
      <c r="G3521" s="42">
        <f t="shared" si="55"/>
        <v>133.22</v>
      </c>
    </row>
    <row r="3522" spans="1:8" s="15" customFormat="1" ht="25.5" x14ac:dyDescent="0.25">
      <c r="A3522" s="34">
        <v>92650</v>
      </c>
      <c r="B3522" s="31" t="s">
        <v>3518</v>
      </c>
      <c r="C3522" s="32" t="s">
        <v>11</v>
      </c>
      <c r="D3522" s="42">
        <v>197.77</v>
      </c>
      <c r="E3522" s="42">
        <v>12.31</v>
      </c>
      <c r="F3522" s="42">
        <v>0</v>
      </c>
      <c r="G3522" s="42">
        <f t="shared" si="55"/>
        <v>210.08</v>
      </c>
    </row>
    <row r="3523" spans="1:8" s="15" customFormat="1" ht="25.5" x14ac:dyDescent="0.25">
      <c r="A3523" s="34">
        <v>92652</v>
      </c>
      <c r="B3523" s="31" t="s">
        <v>3519</v>
      </c>
      <c r="C3523" s="32" t="s">
        <v>11</v>
      </c>
      <c r="D3523" s="42">
        <v>54.43</v>
      </c>
      <c r="E3523" s="42">
        <v>11.94</v>
      </c>
      <c r="F3523" s="42">
        <v>0</v>
      </c>
      <c r="G3523" s="42">
        <f t="shared" si="55"/>
        <v>66.37</v>
      </c>
    </row>
    <row r="3524" spans="1:8" s="15" customFormat="1" ht="25.5" x14ac:dyDescent="0.25">
      <c r="A3524" s="34">
        <v>92653</v>
      </c>
      <c r="B3524" s="31" t="s">
        <v>3520</v>
      </c>
      <c r="C3524" s="32" t="s">
        <v>11</v>
      </c>
      <c r="D3524" s="42">
        <v>62.85</v>
      </c>
      <c r="E3524" s="42">
        <v>12.66</v>
      </c>
      <c r="F3524" s="42">
        <v>0</v>
      </c>
      <c r="G3524" s="42">
        <f t="shared" si="55"/>
        <v>75.510000000000005</v>
      </c>
    </row>
    <row r="3525" spans="1:8" s="15" customFormat="1" ht="25.5" x14ac:dyDescent="0.25">
      <c r="A3525" s="34">
        <v>92654</v>
      </c>
      <c r="B3525" s="31" t="s">
        <v>3521</v>
      </c>
      <c r="C3525" s="32" t="s">
        <v>11</v>
      </c>
      <c r="D3525" s="42">
        <v>89.07</v>
      </c>
      <c r="E3525" s="42">
        <v>13.58</v>
      </c>
      <c r="F3525" s="42">
        <v>0</v>
      </c>
      <c r="G3525" s="42">
        <f t="shared" si="55"/>
        <v>102.64999999999999</v>
      </c>
    </row>
    <row r="3526" spans="1:8" s="15" customFormat="1" ht="25.5" x14ac:dyDescent="0.25">
      <c r="A3526" s="34">
        <v>92655</v>
      </c>
      <c r="B3526" s="31" t="s">
        <v>3522</v>
      </c>
      <c r="C3526" s="32" t="s">
        <v>11</v>
      </c>
      <c r="D3526" s="42">
        <v>109.91</v>
      </c>
      <c r="E3526" s="42">
        <v>14.96</v>
      </c>
      <c r="F3526" s="42">
        <v>0</v>
      </c>
      <c r="G3526" s="42">
        <f t="shared" si="55"/>
        <v>124.87</v>
      </c>
    </row>
    <row r="3527" spans="1:8" s="15" customFormat="1" ht="25.5" x14ac:dyDescent="0.25">
      <c r="A3527" s="34">
        <v>92656</v>
      </c>
      <c r="B3527" s="31" t="s">
        <v>3523</v>
      </c>
      <c r="C3527" s="32" t="s">
        <v>11</v>
      </c>
      <c r="D3527" s="42">
        <v>146.65</v>
      </c>
      <c r="E3527" s="42">
        <v>16.3</v>
      </c>
      <c r="F3527" s="42">
        <v>0</v>
      </c>
      <c r="G3527" s="42">
        <f t="shared" si="55"/>
        <v>162.95000000000002</v>
      </c>
      <c r="H3527" s="43" t="s">
        <v>9872</v>
      </c>
    </row>
    <row r="3528" spans="1:8" s="15" customFormat="1" ht="25.5" x14ac:dyDescent="0.25">
      <c r="A3528" s="34">
        <v>92687</v>
      </c>
      <c r="B3528" s="31" t="s">
        <v>3524</v>
      </c>
      <c r="C3528" s="32" t="s">
        <v>11</v>
      </c>
      <c r="D3528" s="42">
        <v>23.82</v>
      </c>
      <c r="E3528" s="42">
        <v>7.49</v>
      </c>
      <c r="F3528" s="42">
        <v>0</v>
      </c>
      <c r="G3528" s="42">
        <f t="shared" si="55"/>
        <v>31.310000000000002</v>
      </c>
      <c r="H3528" s="43" t="s">
        <v>9872</v>
      </c>
    </row>
    <row r="3529" spans="1:8" s="15" customFormat="1" ht="25.5" x14ac:dyDescent="0.25">
      <c r="A3529" s="34">
        <v>92688</v>
      </c>
      <c r="B3529" s="31" t="s">
        <v>3525</v>
      </c>
      <c r="C3529" s="32" t="s">
        <v>11</v>
      </c>
      <c r="D3529" s="42">
        <v>31.23</v>
      </c>
      <c r="E3529" s="42">
        <v>12.9</v>
      </c>
      <c r="F3529" s="42">
        <v>0</v>
      </c>
      <c r="G3529" s="42">
        <f t="shared" si="55"/>
        <v>44.13</v>
      </c>
      <c r="H3529" s="43" t="s">
        <v>9872</v>
      </c>
    </row>
    <row r="3530" spans="1:8" ht="25.5" x14ac:dyDescent="0.25">
      <c r="A3530" s="34">
        <v>92689</v>
      </c>
      <c r="B3530" s="31" t="s">
        <v>3526</v>
      </c>
      <c r="C3530" s="32" t="s">
        <v>11</v>
      </c>
      <c r="D3530" s="42">
        <v>46.07</v>
      </c>
      <c r="E3530" s="42">
        <v>7.79</v>
      </c>
      <c r="F3530" s="42">
        <v>0</v>
      </c>
      <c r="G3530" s="42">
        <f t="shared" si="55"/>
        <v>53.86</v>
      </c>
      <c r="H3530" s="43" t="s">
        <v>9872</v>
      </c>
    </row>
    <row r="3531" spans="1:8" ht="25.5" x14ac:dyDescent="0.25">
      <c r="A3531" s="34">
        <v>92690</v>
      </c>
      <c r="B3531" s="31" t="s">
        <v>3527</v>
      </c>
      <c r="C3531" s="32" t="s">
        <v>11</v>
      </c>
      <c r="D3531" s="42">
        <v>63.78</v>
      </c>
      <c r="E3531" s="42">
        <v>13.42</v>
      </c>
      <c r="F3531" s="42">
        <v>0</v>
      </c>
      <c r="G3531" s="42">
        <f t="shared" si="55"/>
        <v>77.2</v>
      </c>
    </row>
    <row r="3532" spans="1:8" ht="25.5" x14ac:dyDescent="0.25">
      <c r="A3532" s="34">
        <v>92691</v>
      </c>
      <c r="B3532" s="31" t="s">
        <v>3528</v>
      </c>
      <c r="C3532" s="32" t="s">
        <v>11</v>
      </c>
      <c r="D3532" s="42">
        <v>75.489999999999995</v>
      </c>
      <c r="E3532" s="42">
        <v>26.18</v>
      </c>
      <c r="F3532" s="42">
        <v>0</v>
      </c>
      <c r="G3532" s="42">
        <f t="shared" si="55"/>
        <v>101.66999999999999</v>
      </c>
    </row>
    <row r="3533" spans="1:8" ht="38.25" x14ac:dyDescent="0.25">
      <c r="A3533" s="34">
        <v>94462</v>
      </c>
      <c r="B3533" s="31" t="s">
        <v>420</v>
      </c>
      <c r="C3533" s="32" t="s">
        <v>11</v>
      </c>
      <c r="D3533" s="42">
        <v>86.31</v>
      </c>
      <c r="E3533" s="42">
        <v>25.17</v>
      </c>
      <c r="F3533" s="42">
        <v>0</v>
      </c>
      <c r="G3533" s="42">
        <f t="shared" si="55"/>
        <v>111.48</v>
      </c>
    </row>
    <row r="3534" spans="1:8" ht="38.25" x14ac:dyDescent="0.25">
      <c r="A3534" s="34">
        <v>94463</v>
      </c>
      <c r="B3534" s="31" t="s">
        <v>421</v>
      </c>
      <c r="C3534" s="32" t="s">
        <v>11</v>
      </c>
      <c r="D3534" s="42">
        <v>105.1</v>
      </c>
      <c r="E3534" s="42">
        <v>25.17</v>
      </c>
      <c r="F3534" s="42">
        <v>0</v>
      </c>
      <c r="G3534" s="42">
        <f t="shared" si="55"/>
        <v>130.26999999999998</v>
      </c>
    </row>
    <row r="3535" spans="1:8" ht="38.25" x14ac:dyDescent="0.25">
      <c r="A3535" s="34">
        <v>94464</v>
      </c>
      <c r="B3535" s="31" t="s">
        <v>422</v>
      </c>
      <c r="C3535" s="32" t="s">
        <v>11</v>
      </c>
      <c r="D3535" s="42">
        <v>151.66</v>
      </c>
      <c r="E3535" s="42">
        <v>31.46</v>
      </c>
      <c r="F3535" s="42">
        <v>0</v>
      </c>
      <c r="G3535" s="42">
        <f t="shared" si="55"/>
        <v>183.12</v>
      </c>
    </row>
    <row r="3536" spans="1:8" ht="38.25" x14ac:dyDescent="0.25">
      <c r="A3536" s="34">
        <v>94602</v>
      </c>
      <c r="B3536" s="31" t="s">
        <v>3529</v>
      </c>
      <c r="C3536" s="32" t="s">
        <v>11</v>
      </c>
      <c r="D3536" s="42">
        <v>185.7</v>
      </c>
      <c r="E3536" s="42">
        <v>29.61</v>
      </c>
      <c r="F3536" s="42">
        <v>0</v>
      </c>
      <c r="G3536" s="42">
        <f t="shared" ref="G3536:G3599" si="56">SUM(D3536:F3536)</f>
        <v>215.31</v>
      </c>
    </row>
    <row r="3537" spans="1:8" ht="38.25" x14ac:dyDescent="0.25">
      <c r="A3537" s="34">
        <v>94603</v>
      </c>
      <c r="B3537" s="31" t="s">
        <v>3530</v>
      </c>
      <c r="C3537" s="32" t="s">
        <v>11</v>
      </c>
      <c r="D3537" s="42">
        <v>257.62</v>
      </c>
      <c r="E3537" s="42">
        <v>29.6</v>
      </c>
      <c r="F3537" s="42">
        <v>0</v>
      </c>
      <c r="G3537" s="42">
        <f t="shared" si="56"/>
        <v>287.22000000000003</v>
      </c>
    </row>
    <row r="3538" spans="1:8" ht="38.25" x14ac:dyDescent="0.25">
      <c r="A3538" s="34">
        <v>94604</v>
      </c>
      <c r="B3538" s="31" t="s">
        <v>3531</v>
      </c>
      <c r="C3538" s="32" t="s">
        <v>11</v>
      </c>
      <c r="D3538" s="42">
        <v>358.49</v>
      </c>
      <c r="E3538" s="42">
        <v>32.25</v>
      </c>
      <c r="F3538" s="42">
        <v>0</v>
      </c>
      <c r="G3538" s="42">
        <f t="shared" si="56"/>
        <v>390.74</v>
      </c>
    </row>
    <row r="3539" spans="1:8" ht="38.25" x14ac:dyDescent="0.25">
      <c r="A3539" s="34">
        <v>94605</v>
      </c>
      <c r="B3539" s="31" t="s">
        <v>3532</v>
      </c>
      <c r="C3539" s="32" t="s">
        <v>11</v>
      </c>
      <c r="D3539" s="42">
        <v>523.54</v>
      </c>
      <c r="E3539" s="42">
        <v>32.25</v>
      </c>
      <c r="F3539" s="42">
        <v>0</v>
      </c>
      <c r="G3539" s="42">
        <f t="shared" si="56"/>
        <v>555.79</v>
      </c>
    </row>
    <row r="3540" spans="1:8" ht="25.5" x14ac:dyDescent="0.25">
      <c r="A3540" s="34">
        <v>94648</v>
      </c>
      <c r="B3540" s="31" t="s">
        <v>635</v>
      </c>
      <c r="C3540" s="32" t="s">
        <v>11</v>
      </c>
      <c r="D3540" s="42">
        <v>6.93</v>
      </c>
      <c r="E3540" s="42">
        <v>5.77</v>
      </c>
      <c r="F3540" s="42">
        <v>0</v>
      </c>
      <c r="G3540" s="42">
        <f t="shared" si="56"/>
        <v>12.7</v>
      </c>
    </row>
    <row r="3541" spans="1:8" ht="25.5" x14ac:dyDescent="0.25">
      <c r="A3541" s="34">
        <v>94649</v>
      </c>
      <c r="B3541" s="31" t="s">
        <v>636</v>
      </c>
      <c r="C3541" s="32" t="s">
        <v>11</v>
      </c>
      <c r="D3541" s="42">
        <v>12.77</v>
      </c>
      <c r="E3541" s="42">
        <v>5.76</v>
      </c>
      <c r="F3541" s="42">
        <v>0</v>
      </c>
      <c r="G3541" s="42">
        <f t="shared" si="56"/>
        <v>18.53</v>
      </c>
    </row>
    <row r="3542" spans="1:8" ht="25.5" x14ac:dyDescent="0.25">
      <c r="A3542" s="34">
        <v>94650</v>
      </c>
      <c r="B3542" s="31" t="s">
        <v>637</v>
      </c>
      <c r="C3542" s="32" t="s">
        <v>11</v>
      </c>
      <c r="D3542" s="42">
        <v>19.54</v>
      </c>
      <c r="E3542" s="42">
        <v>8.1999999999999993</v>
      </c>
      <c r="F3542" s="42">
        <v>0</v>
      </c>
      <c r="G3542" s="42">
        <f t="shared" si="56"/>
        <v>27.74</v>
      </c>
    </row>
    <row r="3543" spans="1:8" ht="25.5" x14ac:dyDescent="0.25">
      <c r="A3543" s="34">
        <v>94651</v>
      </c>
      <c r="B3543" s="31" t="s">
        <v>638</v>
      </c>
      <c r="C3543" s="32" t="s">
        <v>11</v>
      </c>
      <c r="D3543" s="42">
        <v>21.16</v>
      </c>
      <c r="E3543" s="42">
        <v>8.1999999999999993</v>
      </c>
      <c r="F3543" s="42">
        <v>0</v>
      </c>
      <c r="G3543" s="42">
        <f t="shared" si="56"/>
        <v>29.36</v>
      </c>
    </row>
    <row r="3544" spans="1:8" ht="25.5" x14ac:dyDescent="0.25">
      <c r="A3544" s="34">
        <v>94652</v>
      </c>
      <c r="B3544" s="31" t="s">
        <v>639</v>
      </c>
      <c r="C3544" s="32" t="s">
        <v>11</v>
      </c>
      <c r="D3544" s="42">
        <v>33.71</v>
      </c>
      <c r="E3544" s="42">
        <v>13.32</v>
      </c>
      <c r="F3544" s="42">
        <v>0</v>
      </c>
      <c r="G3544" s="42">
        <f t="shared" si="56"/>
        <v>47.03</v>
      </c>
    </row>
    <row r="3545" spans="1:8" ht="25.5" x14ac:dyDescent="0.25">
      <c r="A3545" s="34">
        <v>94653</v>
      </c>
      <c r="B3545" s="31" t="s">
        <v>640</v>
      </c>
      <c r="C3545" s="32" t="s">
        <v>11</v>
      </c>
      <c r="D3545" s="42">
        <v>52.93</v>
      </c>
      <c r="E3545" s="42">
        <v>13.32</v>
      </c>
      <c r="F3545" s="42">
        <v>0</v>
      </c>
      <c r="G3545" s="42">
        <f t="shared" si="56"/>
        <v>66.25</v>
      </c>
    </row>
    <row r="3546" spans="1:8" ht="25.5" x14ac:dyDescent="0.25">
      <c r="A3546" s="34">
        <v>94654</v>
      </c>
      <c r="B3546" s="31" t="s">
        <v>641</v>
      </c>
      <c r="C3546" s="32" t="s">
        <v>11</v>
      </c>
      <c r="D3546" s="42">
        <v>71.92</v>
      </c>
      <c r="E3546" s="42">
        <v>23.36</v>
      </c>
      <c r="F3546" s="42">
        <v>0</v>
      </c>
      <c r="G3546" s="42">
        <f t="shared" si="56"/>
        <v>95.28</v>
      </c>
    </row>
    <row r="3547" spans="1:8" ht="25.5" x14ac:dyDescent="0.25">
      <c r="A3547" s="34">
        <v>94655</v>
      </c>
      <c r="B3547" s="31" t="s">
        <v>642</v>
      </c>
      <c r="C3547" s="32" t="s">
        <v>11</v>
      </c>
      <c r="D3547" s="42">
        <v>108.15</v>
      </c>
      <c r="E3547" s="42">
        <v>23.36</v>
      </c>
      <c r="F3547" s="42">
        <v>0</v>
      </c>
      <c r="G3547" s="42">
        <f t="shared" si="56"/>
        <v>131.51</v>
      </c>
    </row>
    <row r="3548" spans="1:8" ht="25.5" x14ac:dyDescent="0.25">
      <c r="A3548" s="34">
        <v>94716</v>
      </c>
      <c r="B3548" s="31" t="s">
        <v>598</v>
      </c>
      <c r="C3548" s="32" t="s">
        <v>11</v>
      </c>
      <c r="D3548" s="42">
        <v>21.35</v>
      </c>
      <c r="E3548" s="42">
        <v>5.38</v>
      </c>
      <c r="F3548" s="42">
        <v>0</v>
      </c>
      <c r="G3548" s="42">
        <f t="shared" si="56"/>
        <v>26.73</v>
      </c>
    </row>
    <row r="3549" spans="1:8" ht="25.5" x14ac:dyDescent="0.25">
      <c r="A3549" s="34">
        <v>94717</v>
      </c>
      <c r="B3549" s="31" t="s">
        <v>599</v>
      </c>
      <c r="C3549" s="32" t="s">
        <v>11</v>
      </c>
      <c r="D3549" s="42">
        <v>35.479999999999997</v>
      </c>
      <c r="E3549" s="42">
        <v>5.38</v>
      </c>
      <c r="F3549" s="42">
        <v>0</v>
      </c>
      <c r="G3549" s="42">
        <f t="shared" si="56"/>
        <v>40.86</v>
      </c>
      <c r="H3549" s="43" t="s">
        <v>9872</v>
      </c>
    </row>
    <row r="3550" spans="1:8" ht="25.5" x14ac:dyDescent="0.25">
      <c r="A3550" s="34">
        <v>94718</v>
      </c>
      <c r="B3550" s="31" t="s">
        <v>600</v>
      </c>
      <c r="C3550" s="32" t="s">
        <v>11</v>
      </c>
      <c r="D3550" s="42">
        <v>45.78</v>
      </c>
      <c r="E3550" s="42">
        <v>7.11</v>
      </c>
      <c r="F3550" s="42">
        <v>0</v>
      </c>
      <c r="G3550" s="42">
        <f t="shared" si="56"/>
        <v>52.89</v>
      </c>
      <c r="H3550" s="43" t="s">
        <v>9872</v>
      </c>
    </row>
    <row r="3551" spans="1:8" ht="25.5" x14ac:dyDescent="0.25">
      <c r="A3551" s="34">
        <v>94719</v>
      </c>
      <c r="B3551" s="31" t="s">
        <v>601</v>
      </c>
      <c r="C3551" s="32" t="s">
        <v>11</v>
      </c>
      <c r="D3551" s="42">
        <v>60.49</v>
      </c>
      <c r="E3551" s="42">
        <v>7.11</v>
      </c>
      <c r="F3551" s="42">
        <v>0</v>
      </c>
      <c r="G3551" s="42">
        <f t="shared" si="56"/>
        <v>67.600000000000009</v>
      </c>
      <c r="H3551" s="43" t="s">
        <v>9872</v>
      </c>
    </row>
    <row r="3552" spans="1:8" ht="25.5" x14ac:dyDescent="0.25">
      <c r="A3552" s="34">
        <v>94720</v>
      </c>
      <c r="B3552" s="31" t="s">
        <v>602</v>
      </c>
      <c r="C3552" s="32" t="s">
        <v>11</v>
      </c>
      <c r="D3552" s="42">
        <v>86.58</v>
      </c>
      <c r="E3552" s="42">
        <v>12.3</v>
      </c>
      <c r="F3552" s="42">
        <v>0</v>
      </c>
      <c r="G3552" s="42">
        <f t="shared" si="56"/>
        <v>98.88</v>
      </c>
      <c r="H3552" s="43" t="s">
        <v>9872</v>
      </c>
    </row>
    <row r="3553" spans="1:8" ht="25.5" x14ac:dyDescent="0.25">
      <c r="A3553" s="34">
        <v>94721</v>
      </c>
      <c r="B3553" s="31" t="s">
        <v>603</v>
      </c>
      <c r="C3553" s="32" t="s">
        <v>11</v>
      </c>
      <c r="D3553" s="42">
        <v>137.47999999999999</v>
      </c>
      <c r="E3553" s="42">
        <v>12.3</v>
      </c>
      <c r="F3553" s="42">
        <v>0</v>
      </c>
      <c r="G3553" s="42">
        <f t="shared" si="56"/>
        <v>149.78</v>
      </c>
      <c r="H3553" s="43" t="s">
        <v>9872</v>
      </c>
    </row>
    <row r="3554" spans="1:8" ht="25.5" x14ac:dyDescent="0.25">
      <c r="A3554" s="34">
        <v>94722</v>
      </c>
      <c r="B3554" s="31" t="s">
        <v>604</v>
      </c>
      <c r="C3554" s="32" t="s">
        <v>11</v>
      </c>
      <c r="D3554" s="42">
        <v>234.48</v>
      </c>
      <c r="E3554" s="42">
        <v>24.94</v>
      </c>
      <c r="F3554" s="42">
        <v>0</v>
      </c>
      <c r="G3554" s="42">
        <f t="shared" si="56"/>
        <v>259.42</v>
      </c>
      <c r="H3554" s="43" t="s">
        <v>9872</v>
      </c>
    </row>
    <row r="3555" spans="1:8" ht="25.5" x14ac:dyDescent="0.25">
      <c r="A3555" s="34">
        <v>94723</v>
      </c>
      <c r="B3555" s="31" t="s">
        <v>11034</v>
      </c>
      <c r="C3555" s="32" t="s">
        <v>11</v>
      </c>
      <c r="D3555" s="42">
        <v>438.77</v>
      </c>
      <c r="E3555" s="42">
        <v>24.94</v>
      </c>
      <c r="F3555" s="42">
        <v>0</v>
      </c>
      <c r="G3555" s="42">
        <f t="shared" si="56"/>
        <v>463.71</v>
      </c>
    </row>
    <row r="3556" spans="1:8" ht="25.5" x14ac:dyDescent="0.25">
      <c r="A3556" s="34">
        <v>95697</v>
      </c>
      <c r="B3556" s="31" t="s">
        <v>3533</v>
      </c>
      <c r="C3556" s="32" t="s">
        <v>11</v>
      </c>
      <c r="D3556" s="42">
        <v>99.24</v>
      </c>
      <c r="E3556" s="42">
        <v>5.45</v>
      </c>
      <c r="F3556" s="42">
        <v>0</v>
      </c>
      <c r="G3556" s="42">
        <f t="shared" si="56"/>
        <v>104.69</v>
      </c>
    </row>
    <row r="3557" spans="1:8" ht="25.5" x14ac:dyDescent="0.25">
      <c r="A3557" s="34">
        <v>96635</v>
      </c>
      <c r="B3557" s="31" t="s">
        <v>11035</v>
      </c>
      <c r="C3557" s="32" t="s">
        <v>11</v>
      </c>
      <c r="D3557" s="42">
        <v>22.38</v>
      </c>
      <c r="E3557" s="42">
        <v>23.4</v>
      </c>
      <c r="F3557" s="42">
        <v>0.06</v>
      </c>
      <c r="G3557" s="42">
        <f t="shared" si="56"/>
        <v>45.84</v>
      </c>
    </row>
    <row r="3558" spans="1:8" ht="25.5" x14ac:dyDescent="0.25">
      <c r="A3558" s="34">
        <v>96636</v>
      </c>
      <c r="B3558" s="31" t="s">
        <v>11036</v>
      </c>
      <c r="C3558" s="32" t="s">
        <v>11</v>
      </c>
      <c r="D3558" s="42">
        <v>24.4</v>
      </c>
      <c r="E3558" s="42">
        <v>24.07</v>
      </c>
      <c r="F3558" s="42">
        <v>0.06</v>
      </c>
      <c r="G3558" s="42">
        <f t="shared" si="56"/>
        <v>48.53</v>
      </c>
    </row>
    <row r="3559" spans="1:8" ht="25.5" x14ac:dyDescent="0.25">
      <c r="A3559" s="34">
        <v>96644</v>
      </c>
      <c r="B3559" s="31" t="s">
        <v>11037</v>
      </c>
      <c r="C3559" s="32" t="s">
        <v>11</v>
      </c>
      <c r="D3559" s="42">
        <v>17.14</v>
      </c>
      <c r="E3559" s="42">
        <v>7.42</v>
      </c>
      <c r="F3559" s="42">
        <v>0</v>
      </c>
      <c r="G3559" s="42">
        <f t="shared" si="56"/>
        <v>24.560000000000002</v>
      </c>
    </row>
    <row r="3560" spans="1:8" ht="25.5" x14ac:dyDescent="0.25">
      <c r="A3560" s="34">
        <v>96645</v>
      </c>
      <c r="B3560" s="31" t="s">
        <v>11038</v>
      </c>
      <c r="C3560" s="32" t="s">
        <v>11</v>
      </c>
      <c r="D3560" s="42">
        <v>14.5</v>
      </c>
      <c r="E3560" s="42">
        <v>7.36</v>
      </c>
      <c r="F3560" s="42">
        <v>0</v>
      </c>
      <c r="G3560" s="42">
        <f t="shared" si="56"/>
        <v>21.86</v>
      </c>
    </row>
    <row r="3561" spans="1:8" ht="25.5" x14ac:dyDescent="0.25">
      <c r="A3561" s="34">
        <v>96646</v>
      </c>
      <c r="B3561" s="31" t="s">
        <v>11039</v>
      </c>
      <c r="C3561" s="32" t="s">
        <v>11</v>
      </c>
      <c r="D3561" s="42">
        <v>18.809999999999999</v>
      </c>
      <c r="E3561" s="42">
        <v>7.78</v>
      </c>
      <c r="F3561" s="42">
        <v>0</v>
      </c>
      <c r="G3561" s="42">
        <f t="shared" si="56"/>
        <v>26.59</v>
      </c>
    </row>
    <row r="3562" spans="1:8" ht="25.5" x14ac:dyDescent="0.25">
      <c r="A3562" s="34">
        <v>96647</v>
      </c>
      <c r="B3562" s="31" t="s">
        <v>11040</v>
      </c>
      <c r="C3562" s="32" t="s">
        <v>11</v>
      </c>
      <c r="D3562" s="42">
        <v>19</v>
      </c>
      <c r="E3562" s="42">
        <v>7.64</v>
      </c>
      <c r="F3562" s="42">
        <v>0</v>
      </c>
      <c r="G3562" s="42">
        <f t="shared" si="56"/>
        <v>26.64</v>
      </c>
    </row>
    <row r="3563" spans="1:8" ht="25.5" x14ac:dyDescent="0.25">
      <c r="A3563" s="34">
        <v>96648</v>
      </c>
      <c r="B3563" s="31" t="s">
        <v>11041</v>
      </c>
      <c r="C3563" s="32" t="s">
        <v>11</v>
      </c>
      <c r="D3563" s="42">
        <v>24.69</v>
      </c>
      <c r="E3563" s="42">
        <v>8.0399999999999991</v>
      </c>
      <c r="F3563" s="42">
        <v>0</v>
      </c>
      <c r="G3563" s="42">
        <f t="shared" si="56"/>
        <v>32.730000000000004</v>
      </c>
    </row>
    <row r="3564" spans="1:8" ht="25.5" x14ac:dyDescent="0.25">
      <c r="A3564" s="34">
        <v>96649</v>
      </c>
      <c r="B3564" s="31" t="s">
        <v>11042</v>
      </c>
      <c r="C3564" s="32" t="s">
        <v>11</v>
      </c>
      <c r="D3564" s="42">
        <v>34.619999999999997</v>
      </c>
      <c r="E3564" s="42">
        <v>8.49</v>
      </c>
      <c r="F3564" s="42">
        <v>0</v>
      </c>
      <c r="G3564" s="42">
        <f t="shared" si="56"/>
        <v>43.11</v>
      </c>
    </row>
    <row r="3565" spans="1:8" ht="25.5" x14ac:dyDescent="0.25">
      <c r="A3565" s="34">
        <v>96668</v>
      </c>
      <c r="B3565" s="31" t="s">
        <v>11043</v>
      </c>
      <c r="C3565" s="32" t="s">
        <v>11</v>
      </c>
      <c r="D3565" s="42">
        <v>15.73</v>
      </c>
      <c r="E3565" s="42">
        <v>3.18</v>
      </c>
      <c r="F3565" s="42">
        <v>0</v>
      </c>
      <c r="G3565" s="42">
        <f t="shared" si="56"/>
        <v>18.91</v>
      </c>
    </row>
    <row r="3566" spans="1:8" ht="25.5" x14ac:dyDescent="0.25">
      <c r="A3566" s="34">
        <v>96669</v>
      </c>
      <c r="B3566" s="31" t="s">
        <v>11044</v>
      </c>
      <c r="C3566" s="32" t="s">
        <v>11</v>
      </c>
      <c r="D3566" s="42">
        <v>13.74</v>
      </c>
      <c r="E3566" s="42">
        <v>5.09</v>
      </c>
      <c r="F3566" s="42">
        <v>0</v>
      </c>
      <c r="G3566" s="42">
        <f t="shared" si="56"/>
        <v>18.829999999999998</v>
      </c>
    </row>
    <row r="3567" spans="1:8" ht="25.5" x14ac:dyDescent="0.25">
      <c r="A3567" s="34">
        <v>96670</v>
      </c>
      <c r="B3567" s="31" t="s">
        <v>11045</v>
      </c>
      <c r="C3567" s="32" t="s">
        <v>11</v>
      </c>
      <c r="D3567" s="42">
        <v>18.28</v>
      </c>
      <c r="E3567" s="42">
        <v>6.13</v>
      </c>
      <c r="F3567" s="42">
        <v>0</v>
      </c>
      <c r="G3567" s="42">
        <f t="shared" si="56"/>
        <v>24.41</v>
      </c>
    </row>
    <row r="3568" spans="1:8" ht="25.5" x14ac:dyDescent="0.25">
      <c r="A3568" s="34">
        <v>96671</v>
      </c>
      <c r="B3568" s="31" t="s">
        <v>11046</v>
      </c>
      <c r="C3568" s="32" t="s">
        <v>11</v>
      </c>
      <c r="D3568" s="42">
        <v>29.34</v>
      </c>
      <c r="E3568" s="42">
        <v>7.44</v>
      </c>
      <c r="F3568" s="42">
        <v>0</v>
      </c>
      <c r="G3568" s="42">
        <f t="shared" si="56"/>
        <v>36.78</v>
      </c>
    </row>
    <row r="3569" spans="1:7" ht="25.5" x14ac:dyDescent="0.25">
      <c r="A3569" s="34">
        <v>96672</v>
      </c>
      <c r="B3569" s="31" t="s">
        <v>11047</v>
      </c>
      <c r="C3569" s="32" t="s">
        <v>11</v>
      </c>
      <c r="D3569" s="42">
        <v>46.64</v>
      </c>
      <c r="E3569" s="42">
        <v>9.14</v>
      </c>
      <c r="F3569" s="42">
        <v>0.01</v>
      </c>
      <c r="G3569" s="42">
        <f t="shared" si="56"/>
        <v>55.79</v>
      </c>
    </row>
    <row r="3570" spans="1:7" ht="25.5" x14ac:dyDescent="0.25">
      <c r="A3570" s="34">
        <v>96673</v>
      </c>
      <c r="B3570" s="31" t="s">
        <v>11048</v>
      </c>
      <c r="C3570" s="32" t="s">
        <v>11</v>
      </c>
      <c r="D3570" s="42">
        <v>59.48</v>
      </c>
      <c r="E3570" s="42">
        <v>10.72</v>
      </c>
      <c r="F3570" s="42">
        <v>0.03</v>
      </c>
      <c r="G3570" s="42">
        <f t="shared" si="56"/>
        <v>70.23</v>
      </c>
    </row>
    <row r="3571" spans="1:7" ht="25.5" x14ac:dyDescent="0.25">
      <c r="A3571" s="34">
        <v>96674</v>
      </c>
      <c r="B3571" s="31" t="s">
        <v>11049</v>
      </c>
      <c r="C3571" s="32" t="s">
        <v>11</v>
      </c>
      <c r="D3571" s="42">
        <v>100.36</v>
      </c>
      <c r="E3571" s="42">
        <v>12.66</v>
      </c>
      <c r="F3571" s="42">
        <v>0.04</v>
      </c>
      <c r="G3571" s="42">
        <f t="shared" si="56"/>
        <v>113.06</v>
      </c>
    </row>
    <row r="3572" spans="1:7" ht="25.5" x14ac:dyDescent="0.25">
      <c r="A3572" s="34">
        <v>96675</v>
      </c>
      <c r="B3572" s="31" t="s">
        <v>11050</v>
      </c>
      <c r="C3572" s="32" t="s">
        <v>11</v>
      </c>
      <c r="D3572" s="42">
        <v>148.72999999999999</v>
      </c>
      <c r="E3572" s="42">
        <v>15.28</v>
      </c>
      <c r="F3572" s="42">
        <v>0.05</v>
      </c>
      <c r="G3572" s="42">
        <f t="shared" si="56"/>
        <v>164.06</v>
      </c>
    </row>
    <row r="3573" spans="1:7" ht="25.5" x14ac:dyDescent="0.25">
      <c r="A3573" s="34">
        <v>96676</v>
      </c>
      <c r="B3573" s="31" t="s">
        <v>11051</v>
      </c>
      <c r="C3573" s="32" t="s">
        <v>11</v>
      </c>
      <c r="D3573" s="42">
        <v>18.350000000000001</v>
      </c>
      <c r="E3573" s="42">
        <v>5.7</v>
      </c>
      <c r="F3573" s="42">
        <v>0</v>
      </c>
      <c r="G3573" s="42">
        <f t="shared" si="56"/>
        <v>24.05</v>
      </c>
    </row>
    <row r="3574" spans="1:7" ht="25.5" x14ac:dyDescent="0.25">
      <c r="A3574" s="34">
        <v>96677</v>
      </c>
      <c r="B3574" s="31" t="s">
        <v>11052</v>
      </c>
      <c r="C3574" s="32" t="s">
        <v>11</v>
      </c>
      <c r="D3574" s="42">
        <v>24.34</v>
      </c>
      <c r="E3574" s="42">
        <v>6.94</v>
      </c>
      <c r="F3574" s="42">
        <v>0</v>
      </c>
      <c r="G3574" s="42">
        <f t="shared" si="56"/>
        <v>31.28</v>
      </c>
    </row>
    <row r="3575" spans="1:7" ht="25.5" x14ac:dyDescent="0.25">
      <c r="A3575" s="34">
        <v>96678</v>
      </c>
      <c r="B3575" s="31" t="s">
        <v>11053</v>
      </c>
      <c r="C3575" s="32" t="s">
        <v>11</v>
      </c>
      <c r="D3575" s="42">
        <v>34.57</v>
      </c>
      <c r="E3575" s="42">
        <v>8.3699999999999992</v>
      </c>
      <c r="F3575" s="42">
        <v>0</v>
      </c>
      <c r="G3575" s="42">
        <f t="shared" si="56"/>
        <v>42.94</v>
      </c>
    </row>
    <row r="3576" spans="1:7" ht="25.5" x14ac:dyDescent="0.25">
      <c r="A3576" s="34">
        <v>96679</v>
      </c>
      <c r="B3576" s="31" t="s">
        <v>11054</v>
      </c>
      <c r="C3576" s="32" t="s">
        <v>11</v>
      </c>
      <c r="D3576" s="42">
        <v>53.61</v>
      </c>
      <c r="E3576" s="42">
        <v>10.15</v>
      </c>
      <c r="F3576" s="42">
        <v>0.01</v>
      </c>
      <c r="G3576" s="42">
        <f t="shared" si="56"/>
        <v>63.769999999999996</v>
      </c>
    </row>
    <row r="3577" spans="1:7" ht="25.5" x14ac:dyDescent="0.25">
      <c r="A3577" s="34">
        <v>96680</v>
      </c>
      <c r="B3577" s="31" t="s">
        <v>11055</v>
      </c>
      <c r="C3577" s="32" t="s">
        <v>11</v>
      </c>
      <c r="D3577" s="42">
        <v>92.54</v>
      </c>
      <c r="E3577" s="42">
        <v>12.46</v>
      </c>
      <c r="F3577" s="42">
        <v>0.02</v>
      </c>
      <c r="G3577" s="42">
        <f t="shared" si="56"/>
        <v>105.02</v>
      </c>
    </row>
    <row r="3578" spans="1:7" ht="25.5" x14ac:dyDescent="0.25">
      <c r="A3578" s="34">
        <v>96681</v>
      </c>
      <c r="B3578" s="31" t="s">
        <v>11056</v>
      </c>
      <c r="C3578" s="32" t="s">
        <v>11</v>
      </c>
      <c r="D3578" s="42">
        <v>126.34</v>
      </c>
      <c r="E3578" s="42">
        <v>14.62</v>
      </c>
      <c r="F3578" s="42">
        <v>0.05</v>
      </c>
      <c r="G3578" s="42">
        <f t="shared" si="56"/>
        <v>141.01000000000002</v>
      </c>
    </row>
    <row r="3579" spans="1:7" ht="25.5" x14ac:dyDescent="0.25">
      <c r="A3579" s="34">
        <v>96682</v>
      </c>
      <c r="B3579" s="31" t="s">
        <v>11057</v>
      </c>
      <c r="C3579" s="32" t="s">
        <v>11</v>
      </c>
      <c r="D3579" s="42">
        <v>214.59</v>
      </c>
      <c r="E3579" s="42">
        <v>17.28</v>
      </c>
      <c r="F3579" s="42">
        <v>0.08</v>
      </c>
      <c r="G3579" s="42">
        <f t="shared" si="56"/>
        <v>231.95000000000002</v>
      </c>
    </row>
    <row r="3580" spans="1:7" ht="25.5" x14ac:dyDescent="0.25">
      <c r="A3580" s="34">
        <v>96683</v>
      </c>
      <c r="B3580" s="31" t="s">
        <v>11058</v>
      </c>
      <c r="C3580" s="32" t="s">
        <v>11</v>
      </c>
      <c r="D3580" s="42">
        <v>297.13</v>
      </c>
      <c r="E3580" s="42">
        <v>20.86</v>
      </c>
      <c r="F3580" s="42">
        <v>0.09</v>
      </c>
      <c r="G3580" s="42">
        <f t="shared" si="56"/>
        <v>318.08</v>
      </c>
    </row>
    <row r="3581" spans="1:7" ht="25.5" x14ac:dyDescent="0.25">
      <c r="A3581" s="34">
        <v>96718</v>
      </c>
      <c r="B3581" s="31" t="s">
        <v>3534</v>
      </c>
      <c r="C3581" s="32" t="s">
        <v>11</v>
      </c>
      <c r="D3581" s="42">
        <v>10.55</v>
      </c>
      <c r="E3581" s="42">
        <v>0.28000000000000003</v>
      </c>
      <c r="F3581" s="42">
        <v>0</v>
      </c>
      <c r="G3581" s="42">
        <f t="shared" si="56"/>
        <v>10.83</v>
      </c>
    </row>
    <row r="3582" spans="1:7" ht="25.5" x14ac:dyDescent="0.25">
      <c r="A3582" s="34">
        <v>96719</v>
      </c>
      <c r="B3582" s="31" t="s">
        <v>3535</v>
      </c>
      <c r="C3582" s="32" t="s">
        <v>11</v>
      </c>
      <c r="D3582" s="42">
        <v>16.02</v>
      </c>
      <c r="E3582" s="42">
        <v>5.68</v>
      </c>
      <c r="F3582" s="42">
        <v>0</v>
      </c>
      <c r="G3582" s="42">
        <f t="shared" si="56"/>
        <v>21.7</v>
      </c>
    </row>
    <row r="3583" spans="1:7" ht="25.5" x14ac:dyDescent="0.25">
      <c r="A3583" s="34">
        <v>96720</v>
      </c>
      <c r="B3583" s="31" t="s">
        <v>3536</v>
      </c>
      <c r="C3583" s="32" t="s">
        <v>11</v>
      </c>
      <c r="D3583" s="42">
        <v>13.69</v>
      </c>
      <c r="E3583" s="42">
        <v>6.64</v>
      </c>
      <c r="F3583" s="42">
        <v>0</v>
      </c>
      <c r="G3583" s="42">
        <f t="shared" si="56"/>
        <v>20.329999999999998</v>
      </c>
    </row>
    <row r="3584" spans="1:7" ht="25.5" x14ac:dyDescent="0.25">
      <c r="A3584" s="34">
        <v>96721</v>
      </c>
      <c r="B3584" s="31" t="s">
        <v>3537</v>
      </c>
      <c r="C3584" s="32" t="s">
        <v>11</v>
      </c>
      <c r="D3584" s="42">
        <v>17.7</v>
      </c>
      <c r="E3584" s="42">
        <v>6.63</v>
      </c>
      <c r="F3584" s="42">
        <v>0</v>
      </c>
      <c r="G3584" s="42">
        <f t="shared" si="56"/>
        <v>24.33</v>
      </c>
    </row>
    <row r="3585" spans="1:7" ht="25.5" x14ac:dyDescent="0.25">
      <c r="A3585" s="34">
        <v>96722</v>
      </c>
      <c r="B3585" s="31" t="s">
        <v>3538</v>
      </c>
      <c r="C3585" s="32" t="s">
        <v>11</v>
      </c>
      <c r="D3585" s="42">
        <v>28.76</v>
      </c>
      <c r="E3585" s="42">
        <v>10.1</v>
      </c>
      <c r="F3585" s="42">
        <v>0</v>
      </c>
      <c r="G3585" s="42">
        <f t="shared" si="56"/>
        <v>38.86</v>
      </c>
    </row>
    <row r="3586" spans="1:7" ht="25.5" x14ac:dyDescent="0.25">
      <c r="A3586" s="34">
        <v>96723</v>
      </c>
      <c r="B3586" s="31" t="s">
        <v>3539</v>
      </c>
      <c r="C3586" s="32" t="s">
        <v>11</v>
      </c>
      <c r="D3586" s="42">
        <v>44.6</v>
      </c>
      <c r="E3586" s="42">
        <v>10.1</v>
      </c>
      <c r="F3586" s="42">
        <v>0</v>
      </c>
      <c r="G3586" s="42">
        <f t="shared" si="56"/>
        <v>54.7</v>
      </c>
    </row>
    <row r="3587" spans="1:7" ht="25.5" x14ac:dyDescent="0.25">
      <c r="A3587" s="34">
        <v>96724</v>
      </c>
      <c r="B3587" s="31" t="s">
        <v>3540</v>
      </c>
      <c r="C3587" s="32" t="s">
        <v>11</v>
      </c>
      <c r="D3587" s="42">
        <v>57.2</v>
      </c>
      <c r="E3587" s="42">
        <v>16.670000000000002</v>
      </c>
      <c r="F3587" s="42">
        <v>0</v>
      </c>
      <c r="G3587" s="42">
        <f t="shared" si="56"/>
        <v>73.87</v>
      </c>
    </row>
    <row r="3588" spans="1:7" ht="25.5" x14ac:dyDescent="0.25">
      <c r="A3588" s="34">
        <v>96725</v>
      </c>
      <c r="B3588" s="31" t="s">
        <v>3541</v>
      </c>
      <c r="C3588" s="32" t="s">
        <v>11</v>
      </c>
      <c r="D3588" s="42">
        <v>94.37</v>
      </c>
      <c r="E3588" s="42">
        <v>16.66</v>
      </c>
      <c r="F3588" s="42">
        <v>0</v>
      </c>
      <c r="G3588" s="42">
        <f t="shared" si="56"/>
        <v>111.03</v>
      </c>
    </row>
    <row r="3589" spans="1:7" ht="25.5" x14ac:dyDescent="0.25">
      <c r="A3589" s="34">
        <v>96726</v>
      </c>
      <c r="B3589" s="31" t="s">
        <v>3542</v>
      </c>
      <c r="C3589" s="32" t="s">
        <v>11</v>
      </c>
      <c r="D3589" s="42">
        <v>131.99</v>
      </c>
      <c r="E3589" s="42">
        <v>26.18</v>
      </c>
      <c r="F3589" s="42">
        <v>0</v>
      </c>
      <c r="G3589" s="42">
        <f t="shared" si="56"/>
        <v>158.17000000000002</v>
      </c>
    </row>
    <row r="3590" spans="1:7" ht="25.5" x14ac:dyDescent="0.25">
      <c r="A3590" s="34">
        <v>96727</v>
      </c>
      <c r="B3590" s="31" t="s">
        <v>3543</v>
      </c>
      <c r="C3590" s="32" t="s">
        <v>11</v>
      </c>
      <c r="D3590" s="42">
        <v>13.52</v>
      </c>
      <c r="E3590" s="42">
        <v>6.2</v>
      </c>
      <c r="F3590" s="42">
        <v>0</v>
      </c>
      <c r="G3590" s="42">
        <f t="shared" si="56"/>
        <v>19.72</v>
      </c>
    </row>
    <row r="3591" spans="1:7" ht="25.5" x14ac:dyDescent="0.25">
      <c r="A3591" s="34">
        <v>96728</v>
      </c>
      <c r="B3591" s="31" t="s">
        <v>3544</v>
      </c>
      <c r="C3591" s="32" t="s">
        <v>11</v>
      </c>
      <c r="D3591" s="42">
        <v>17.91</v>
      </c>
      <c r="E3591" s="42">
        <v>6.2</v>
      </c>
      <c r="F3591" s="42">
        <v>0</v>
      </c>
      <c r="G3591" s="42">
        <f t="shared" si="56"/>
        <v>24.11</v>
      </c>
    </row>
    <row r="3592" spans="1:7" ht="25.5" x14ac:dyDescent="0.25">
      <c r="A3592" s="34">
        <v>96729</v>
      </c>
      <c r="B3592" s="31" t="s">
        <v>3545</v>
      </c>
      <c r="C3592" s="32" t="s">
        <v>11</v>
      </c>
      <c r="D3592" s="42">
        <v>23.64</v>
      </c>
      <c r="E3592" s="42">
        <v>7.94</v>
      </c>
      <c r="F3592" s="42">
        <v>0</v>
      </c>
      <c r="G3592" s="42">
        <f t="shared" si="56"/>
        <v>31.580000000000002</v>
      </c>
    </row>
    <row r="3593" spans="1:7" ht="25.5" x14ac:dyDescent="0.25">
      <c r="A3593" s="34">
        <v>96730</v>
      </c>
      <c r="B3593" s="31" t="s">
        <v>3546</v>
      </c>
      <c r="C3593" s="32" t="s">
        <v>11</v>
      </c>
      <c r="D3593" s="42">
        <v>32.94</v>
      </c>
      <c r="E3593" s="42">
        <v>7.94</v>
      </c>
      <c r="F3593" s="42">
        <v>0</v>
      </c>
      <c r="G3593" s="42">
        <f t="shared" si="56"/>
        <v>40.879999999999995</v>
      </c>
    </row>
    <row r="3594" spans="1:7" ht="25.5" x14ac:dyDescent="0.25">
      <c r="A3594" s="34">
        <v>96731</v>
      </c>
      <c r="B3594" s="31" t="s">
        <v>3547</v>
      </c>
      <c r="C3594" s="32" t="s">
        <v>11</v>
      </c>
      <c r="D3594" s="42">
        <v>51.51</v>
      </c>
      <c r="E3594" s="42">
        <v>12.1</v>
      </c>
      <c r="F3594" s="42">
        <v>0</v>
      </c>
      <c r="G3594" s="42">
        <f t="shared" si="56"/>
        <v>63.61</v>
      </c>
    </row>
    <row r="3595" spans="1:7" ht="25.5" x14ac:dyDescent="0.25">
      <c r="A3595" s="34">
        <v>96732</v>
      </c>
      <c r="B3595" s="31" t="s">
        <v>3548</v>
      </c>
      <c r="C3595" s="32" t="s">
        <v>11</v>
      </c>
      <c r="D3595" s="42">
        <v>87.59</v>
      </c>
      <c r="E3595" s="42">
        <v>12.1</v>
      </c>
      <c r="F3595" s="42">
        <v>0</v>
      </c>
      <c r="G3595" s="42">
        <f t="shared" si="56"/>
        <v>99.69</v>
      </c>
    </row>
    <row r="3596" spans="1:7" ht="25.5" x14ac:dyDescent="0.25">
      <c r="A3596" s="34">
        <v>96733</v>
      </c>
      <c r="B3596" s="31" t="s">
        <v>3549</v>
      </c>
      <c r="C3596" s="32" t="s">
        <v>11</v>
      </c>
      <c r="D3596" s="42">
        <v>118.91</v>
      </c>
      <c r="E3596" s="42">
        <v>20</v>
      </c>
      <c r="F3596" s="42">
        <v>0</v>
      </c>
      <c r="G3596" s="42">
        <f t="shared" si="56"/>
        <v>138.91</v>
      </c>
    </row>
    <row r="3597" spans="1:7" ht="25.5" x14ac:dyDescent="0.25">
      <c r="A3597" s="34">
        <v>96734</v>
      </c>
      <c r="B3597" s="31" t="s">
        <v>3550</v>
      </c>
      <c r="C3597" s="32" t="s">
        <v>11</v>
      </c>
      <c r="D3597" s="42">
        <v>199.68</v>
      </c>
      <c r="E3597" s="42">
        <v>19.989999999999998</v>
      </c>
      <c r="F3597" s="42">
        <v>0</v>
      </c>
      <c r="G3597" s="42">
        <f t="shared" si="56"/>
        <v>219.67000000000002</v>
      </c>
    </row>
    <row r="3598" spans="1:7" ht="25.5" x14ac:dyDescent="0.25">
      <c r="A3598" s="34">
        <v>96735</v>
      </c>
      <c r="B3598" s="31" t="s">
        <v>3551</v>
      </c>
      <c r="C3598" s="32" t="s">
        <v>11</v>
      </c>
      <c r="D3598" s="42">
        <v>259.58999999999997</v>
      </c>
      <c r="E3598" s="42">
        <v>31.38</v>
      </c>
      <c r="F3598" s="42">
        <v>0</v>
      </c>
      <c r="G3598" s="42">
        <f t="shared" si="56"/>
        <v>290.96999999999997</v>
      </c>
    </row>
    <row r="3599" spans="1:7" ht="25.5" x14ac:dyDescent="0.25">
      <c r="A3599" s="34">
        <v>96798</v>
      </c>
      <c r="B3599" s="31" t="s">
        <v>11059</v>
      </c>
      <c r="C3599" s="32" t="s">
        <v>11</v>
      </c>
      <c r="D3599" s="42">
        <v>6.81</v>
      </c>
      <c r="E3599" s="42">
        <v>2.57</v>
      </c>
      <c r="F3599" s="42">
        <v>0</v>
      </c>
      <c r="G3599" s="42">
        <f t="shared" si="56"/>
        <v>9.379999999999999</v>
      </c>
    </row>
    <row r="3600" spans="1:7" ht="25.5" x14ac:dyDescent="0.25">
      <c r="A3600" s="34">
        <v>96799</v>
      </c>
      <c r="B3600" s="31" t="s">
        <v>11060</v>
      </c>
      <c r="C3600" s="32" t="s">
        <v>11</v>
      </c>
      <c r="D3600" s="42">
        <v>8.77</v>
      </c>
      <c r="E3600" s="42">
        <v>3.24</v>
      </c>
      <c r="F3600" s="42">
        <v>0</v>
      </c>
      <c r="G3600" s="42">
        <f t="shared" ref="G3600:G3663" si="57">SUM(D3600:F3600)</f>
        <v>12.01</v>
      </c>
    </row>
    <row r="3601" spans="1:7" ht="25.5" x14ac:dyDescent="0.25">
      <c r="A3601" s="34">
        <v>96800</v>
      </c>
      <c r="B3601" s="31" t="s">
        <v>11061</v>
      </c>
      <c r="C3601" s="32" t="s">
        <v>11</v>
      </c>
      <c r="D3601" s="42">
        <v>12.32</v>
      </c>
      <c r="E3601" s="42">
        <v>4.08</v>
      </c>
      <c r="F3601" s="42">
        <v>0</v>
      </c>
      <c r="G3601" s="42">
        <f t="shared" si="57"/>
        <v>16.399999999999999</v>
      </c>
    </row>
    <row r="3602" spans="1:7" ht="25.5" x14ac:dyDescent="0.25">
      <c r="A3602" s="34">
        <v>96801</v>
      </c>
      <c r="B3602" s="31" t="s">
        <v>11062</v>
      </c>
      <c r="C3602" s="32" t="s">
        <v>11</v>
      </c>
      <c r="D3602" s="42">
        <v>19.690000000000001</v>
      </c>
      <c r="E3602" s="42">
        <v>5.26</v>
      </c>
      <c r="F3602" s="42">
        <v>0</v>
      </c>
      <c r="G3602" s="42">
        <f t="shared" si="57"/>
        <v>24.950000000000003</v>
      </c>
    </row>
    <row r="3603" spans="1:7" ht="25.5" x14ac:dyDescent="0.25">
      <c r="A3603" s="34">
        <v>97327</v>
      </c>
      <c r="B3603" s="31" t="s">
        <v>3552</v>
      </c>
      <c r="C3603" s="32" t="s">
        <v>11</v>
      </c>
      <c r="D3603" s="42">
        <v>28.34</v>
      </c>
      <c r="E3603" s="42">
        <v>2.2400000000000002</v>
      </c>
      <c r="F3603" s="42">
        <v>0</v>
      </c>
      <c r="G3603" s="42">
        <f t="shared" si="57"/>
        <v>30.58</v>
      </c>
    </row>
    <row r="3604" spans="1:7" ht="25.5" x14ac:dyDescent="0.25">
      <c r="A3604" s="34">
        <v>97328</v>
      </c>
      <c r="B3604" s="31" t="s">
        <v>3553</v>
      </c>
      <c r="C3604" s="32" t="s">
        <v>11</v>
      </c>
      <c r="D3604" s="42">
        <v>51.5</v>
      </c>
      <c r="E3604" s="42">
        <v>2.4500000000000002</v>
      </c>
      <c r="F3604" s="42">
        <v>0</v>
      </c>
      <c r="G3604" s="42">
        <f t="shared" si="57"/>
        <v>53.95</v>
      </c>
    </row>
    <row r="3605" spans="1:7" ht="25.5" x14ac:dyDescent="0.25">
      <c r="A3605" s="34">
        <v>97329</v>
      </c>
      <c r="B3605" s="31" t="s">
        <v>3554</v>
      </c>
      <c r="C3605" s="32" t="s">
        <v>11</v>
      </c>
      <c r="D3605" s="42">
        <v>64.150000000000006</v>
      </c>
      <c r="E3605" s="42">
        <v>2.63</v>
      </c>
      <c r="F3605" s="42">
        <v>0</v>
      </c>
      <c r="G3605" s="42">
        <f t="shared" si="57"/>
        <v>66.78</v>
      </c>
    </row>
    <row r="3606" spans="1:7" ht="25.5" x14ac:dyDescent="0.25">
      <c r="A3606" s="34">
        <v>97330</v>
      </c>
      <c r="B3606" s="31" t="s">
        <v>3555</v>
      </c>
      <c r="C3606" s="32" t="s">
        <v>11</v>
      </c>
      <c r="D3606" s="42">
        <v>78.489999999999995</v>
      </c>
      <c r="E3606" s="42">
        <v>2.76</v>
      </c>
      <c r="F3606" s="42">
        <v>0</v>
      </c>
      <c r="G3606" s="42">
        <f t="shared" si="57"/>
        <v>81.25</v>
      </c>
    </row>
    <row r="3607" spans="1:7" ht="25.5" x14ac:dyDescent="0.25">
      <c r="A3607" s="34">
        <v>97331</v>
      </c>
      <c r="B3607" s="31" t="s">
        <v>3556</v>
      </c>
      <c r="C3607" s="32" t="s">
        <v>11</v>
      </c>
      <c r="D3607" s="42">
        <v>28.43</v>
      </c>
      <c r="E3607" s="42">
        <v>2.5499999999999998</v>
      </c>
      <c r="F3607" s="42">
        <v>0</v>
      </c>
      <c r="G3607" s="42">
        <f t="shared" si="57"/>
        <v>30.98</v>
      </c>
    </row>
    <row r="3608" spans="1:7" ht="25.5" x14ac:dyDescent="0.25">
      <c r="A3608" s="34">
        <v>97332</v>
      </c>
      <c r="B3608" s="31" t="s">
        <v>3557</v>
      </c>
      <c r="C3608" s="32" t="s">
        <v>11</v>
      </c>
      <c r="D3608" s="42">
        <v>51.61</v>
      </c>
      <c r="E3608" s="42">
        <v>2.8</v>
      </c>
      <c r="F3608" s="42">
        <v>0</v>
      </c>
      <c r="G3608" s="42">
        <f t="shared" si="57"/>
        <v>54.41</v>
      </c>
    </row>
    <row r="3609" spans="1:7" ht="25.5" x14ac:dyDescent="0.25">
      <c r="A3609" s="34">
        <v>97333</v>
      </c>
      <c r="B3609" s="31" t="s">
        <v>3558</v>
      </c>
      <c r="C3609" s="32" t="s">
        <v>11</v>
      </c>
      <c r="D3609" s="42">
        <v>64.290000000000006</v>
      </c>
      <c r="E3609" s="42">
        <v>3.07</v>
      </c>
      <c r="F3609" s="42">
        <v>0</v>
      </c>
      <c r="G3609" s="42">
        <f t="shared" si="57"/>
        <v>67.36</v>
      </c>
    </row>
    <row r="3610" spans="1:7" s="15" customFormat="1" ht="25.5" x14ac:dyDescent="0.25">
      <c r="A3610" s="34">
        <v>97334</v>
      </c>
      <c r="B3610" s="31" t="s">
        <v>3559</v>
      </c>
      <c r="C3610" s="32" t="s">
        <v>11</v>
      </c>
      <c r="D3610" s="42">
        <v>78.650000000000006</v>
      </c>
      <c r="E3610" s="42">
        <v>3.24</v>
      </c>
      <c r="F3610" s="42">
        <v>0</v>
      </c>
      <c r="G3610" s="42">
        <f t="shared" si="57"/>
        <v>81.89</v>
      </c>
    </row>
    <row r="3611" spans="1:7" s="15" customFormat="1" ht="25.5" x14ac:dyDescent="0.25">
      <c r="A3611" s="34">
        <v>97335</v>
      </c>
      <c r="B3611" s="31" t="s">
        <v>11063</v>
      </c>
      <c r="C3611" s="32" t="s">
        <v>11</v>
      </c>
      <c r="D3611" s="42">
        <v>76.86</v>
      </c>
      <c r="E3611" s="42">
        <v>1.89</v>
      </c>
      <c r="F3611" s="42">
        <v>0</v>
      </c>
      <c r="G3611" s="42">
        <f t="shared" si="57"/>
        <v>78.75</v>
      </c>
    </row>
    <row r="3612" spans="1:7" s="15" customFormat="1" ht="25.5" x14ac:dyDescent="0.25">
      <c r="A3612" s="34">
        <v>97336</v>
      </c>
      <c r="B3612" s="31" t="s">
        <v>11064</v>
      </c>
      <c r="C3612" s="32" t="s">
        <v>11</v>
      </c>
      <c r="D3612" s="42">
        <v>97.81</v>
      </c>
      <c r="E3612" s="42">
        <v>2.4300000000000002</v>
      </c>
      <c r="F3612" s="42">
        <v>0</v>
      </c>
      <c r="G3612" s="42">
        <f t="shared" si="57"/>
        <v>100.24000000000001</v>
      </c>
    </row>
    <row r="3613" spans="1:7" s="15" customFormat="1" ht="25.5" x14ac:dyDescent="0.25">
      <c r="A3613" s="34">
        <v>97337</v>
      </c>
      <c r="B3613" s="31" t="s">
        <v>11065</v>
      </c>
      <c r="C3613" s="32" t="s">
        <v>11</v>
      </c>
      <c r="D3613" s="42">
        <v>147.49</v>
      </c>
      <c r="E3613" s="42">
        <v>3.09</v>
      </c>
      <c r="F3613" s="42">
        <v>0</v>
      </c>
      <c r="G3613" s="42">
        <f t="shared" si="57"/>
        <v>150.58000000000001</v>
      </c>
    </row>
    <row r="3614" spans="1:7" s="15" customFormat="1" ht="25.5" x14ac:dyDescent="0.25">
      <c r="A3614" s="34">
        <v>97338</v>
      </c>
      <c r="B3614" s="31" t="s">
        <v>11066</v>
      </c>
      <c r="C3614" s="32" t="s">
        <v>11</v>
      </c>
      <c r="D3614" s="42">
        <v>177.47</v>
      </c>
      <c r="E3614" s="42">
        <v>3.72</v>
      </c>
      <c r="F3614" s="42">
        <v>0</v>
      </c>
      <c r="G3614" s="42">
        <f t="shared" si="57"/>
        <v>181.19</v>
      </c>
    </row>
    <row r="3615" spans="1:7" s="15" customFormat="1" ht="25.5" x14ac:dyDescent="0.25">
      <c r="A3615" s="34">
        <v>97339</v>
      </c>
      <c r="B3615" s="31" t="s">
        <v>11067</v>
      </c>
      <c r="C3615" s="32" t="s">
        <v>11</v>
      </c>
      <c r="D3615" s="42">
        <v>190.54</v>
      </c>
      <c r="E3615" s="42">
        <v>4.83</v>
      </c>
      <c r="F3615" s="42">
        <v>0</v>
      </c>
      <c r="G3615" s="42">
        <f t="shared" si="57"/>
        <v>195.37</v>
      </c>
    </row>
    <row r="3616" spans="1:7" s="15" customFormat="1" ht="25.5" x14ac:dyDescent="0.25">
      <c r="A3616" s="34">
        <v>97340</v>
      </c>
      <c r="B3616" s="31" t="s">
        <v>11068</v>
      </c>
      <c r="C3616" s="32" t="s">
        <v>11</v>
      </c>
      <c r="D3616" s="42">
        <v>190.91</v>
      </c>
      <c r="E3616" s="42">
        <v>5.94</v>
      </c>
      <c r="F3616" s="42">
        <v>0</v>
      </c>
      <c r="G3616" s="42">
        <f t="shared" si="57"/>
        <v>196.85</v>
      </c>
    </row>
    <row r="3617" spans="1:7" s="15" customFormat="1" ht="25.5" x14ac:dyDescent="0.25">
      <c r="A3617" s="34">
        <v>97347</v>
      </c>
      <c r="B3617" s="31" t="s">
        <v>3560</v>
      </c>
      <c r="C3617" s="32" t="s">
        <v>11</v>
      </c>
      <c r="D3617" s="42">
        <v>92.8</v>
      </c>
      <c r="E3617" s="42">
        <v>2.02</v>
      </c>
      <c r="F3617" s="42">
        <v>0</v>
      </c>
      <c r="G3617" s="42">
        <f t="shared" si="57"/>
        <v>94.82</v>
      </c>
    </row>
    <row r="3618" spans="1:7" s="15" customFormat="1" ht="25.5" x14ac:dyDescent="0.25">
      <c r="A3618" s="34">
        <v>97348</v>
      </c>
      <c r="B3618" s="31" t="s">
        <v>3561</v>
      </c>
      <c r="C3618" s="32" t="s">
        <v>11</v>
      </c>
      <c r="D3618" s="42">
        <v>128.44</v>
      </c>
      <c r="E3618" s="42">
        <v>2.41</v>
      </c>
      <c r="F3618" s="42">
        <v>0</v>
      </c>
      <c r="G3618" s="42">
        <f t="shared" si="57"/>
        <v>130.85</v>
      </c>
    </row>
    <row r="3619" spans="1:7" s="15" customFormat="1" ht="25.5" x14ac:dyDescent="0.25">
      <c r="A3619" s="34">
        <v>97349</v>
      </c>
      <c r="B3619" s="31" t="s">
        <v>3562</v>
      </c>
      <c r="C3619" s="32" t="s">
        <v>11</v>
      </c>
      <c r="D3619" s="42">
        <v>185.55</v>
      </c>
      <c r="E3619" s="42">
        <v>2.84</v>
      </c>
      <c r="F3619" s="42">
        <v>0</v>
      </c>
      <c r="G3619" s="42">
        <f t="shared" si="57"/>
        <v>188.39000000000001</v>
      </c>
    </row>
    <row r="3620" spans="1:7" ht="25.5" x14ac:dyDescent="0.25">
      <c r="A3620" s="34">
        <v>97350</v>
      </c>
      <c r="B3620" s="31" t="s">
        <v>3563</v>
      </c>
      <c r="C3620" s="32" t="s">
        <v>11</v>
      </c>
      <c r="D3620" s="42">
        <v>225.4</v>
      </c>
      <c r="E3620" s="42">
        <v>3.28</v>
      </c>
      <c r="F3620" s="42">
        <v>0</v>
      </c>
      <c r="G3620" s="42">
        <f t="shared" si="57"/>
        <v>228.68</v>
      </c>
    </row>
    <row r="3621" spans="1:7" ht="25.5" x14ac:dyDescent="0.25">
      <c r="A3621" s="34">
        <v>97351</v>
      </c>
      <c r="B3621" s="31" t="s">
        <v>3564</v>
      </c>
      <c r="C3621" s="32" t="s">
        <v>11</v>
      </c>
      <c r="D3621" s="42">
        <v>311.97000000000003</v>
      </c>
      <c r="E3621" s="42">
        <v>4.07</v>
      </c>
      <c r="F3621" s="42">
        <v>0</v>
      </c>
      <c r="G3621" s="42">
        <f t="shared" si="57"/>
        <v>316.04000000000002</v>
      </c>
    </row>
    <row r="3622" spans="1:7" s="15" customFormat="1" ht="25.5" x14ac:dyDescent="0.25">
      <c r="A3622" s="34">
        <v>97352</v>
      </c>
      <c r="B3622" s="31" t="s">
        <v>3565</v>
      </c>
      <c r="C3622" s="32" t="s">
        <v>11</v>
      </c>
      <c r="D3622" s="42">
        <v>404.62</v>
      </c>
      <c r="E3622" s="42">
        <v>4.8</v>
      </c>
      <c r="F3622" s="42">
        <v>0</v>
      </c>
      <c r="G3622" s="42">
        <f t="shared" si="57"/>
        <v>409.42</v>
      </c>
    </row>
    <row r="3623" spans="1:7" s="15" customFormat="1" ht="25.5" x14ac:dyDescent="0.25">
      <c r="A3623" s="34">
        <v>97353</v>
      </c>
      <c r="B3623" s="31" t="s">
        <v>3566</v>
      </c>
      <c r="C3623" s="32" t="s">
        <v>11</v>
      </c>
      <c r="D3623" s="42">
        <v>58.32</v>
      </c>
      <c r="E3623" s="42">
        <v>5.41</v>
      </c>
      <c r="F3623" s="42">
        <v>0</v>
      </c>
      <c r="G3623" s="42">
        <f t="shared" si="57"/>
        <v>63.730000000000004</v>
      </c>
    </row>
    <row r="3624" spans="1:7" s="15" customFormat="1" ht="25.5" x14ac:dyDescent="0.25">
      <c r="A3624" s="34">
        <v>97354</v>
      </c>
      <c r="B3624" s="31" t="s">
        <v>3567</v>
      </c>
      <c r="C3624" s="32" t="s">
        <v>11</v>
      </c>
      <c r="D3624" s="42">
        <v>94.19</v>
      </c>
      <c r="E3624" s="42">
        <v>6.23</v>
      </c>
      <c r="F3624" s="42">
        <v>0</v>
      </c>
      <c r="G3624" s="42">
        <f t="shared" si="57"/>
        <v>100.42</v>
      </c>
    </row>
    <row r="3625" spans="1:7" s="15" customFormat="1" ht="25.5" x14ac:dyDescent="0.25">
      <c r="A3625" s="34">
        <v>97355</v>
      </c>
      <c r="B3625" s="31" t="s">
        <v>3568</v>
      </c>
      <c r="C3625" s="32" t="s">
        <v>11</v>
      </c>
      <c r="D3625" s="42">
        <v>129.93</v>
      </c>
      <c r="E3625" s="42">
        <v>6.93</v>
      </c>
      <c r="F3625" s="42">
        <v>0</v>
      </c>
      <c r="G3625" s="42">
        <f t="shared" si="57"/>
        <v>136.86000000000001</v>
      </c>
    </row>
    <row r="3626" spans="1:7" s="15" customFormat="1" ht="25.5" x14ac:dyDescent="0.25">
      <c r="A3626" s="34">
        <v>97356</v>
      </c>
      <c r="B3626" s="31" t="s">
        <v>3569</v>
      </c>
      <c r="C3626" s="32" t="s">
        <v>11</v>
      </c>
      <c r="D3626" s="42">
        <v>61.38</v>
      </c>
      <c r="E3626" s="42">
        <v>14.66</v>
      </c>
      <c r="F3626" s="42">
        <v>0</v>
      </c>
      <c r="G3626" s="42">
        <f t="shared" si="57"/>
        <v>76.040000000000006</v>
      </c>
    </row>
    <row r="3627" spans="1:7" s="15" customFormat="1" ht="25.5" x14ac:dyDescent="0.25">
      <c r="A3627" s="34">
        <v>97357</v>
      </c>
      <c r="B3627" s="31" t="s">
        <v>3570</v>
      </c>
      <c r="C3627" s="32" t="s">
        <v>11</v>
      </c>
      <c r="D3627" s="42">
        <v>99.45</v>
      </c>
      <c r="E3627" s="42">
        <v>22.13</v>
      </c>
      <c r="F3627" s="42">
        <v>0</v>
      </c>
      <c r="G3627" s="42">
        <f t="shared" si="57"/>
        <v>121.58</v>
      </c>
    </row>
    <row r="3628" spans="1:7" s="15" customFormat="1" ht="25.5" x14ac:dyDescent="0.25">
      <c r="A3628" s="34">
        <v>97358</v>
      </c>
      <c r="B3628" s="31" t="s">
        <v>3571</v>
      </c>
      <c r="C3628" s="32" t="s">
        <v>11</v>
      </c>
      <c r="D3628" s="42">
        <v>137.1</v>
      </c>
      <c r="E3628" s="42">
        <v>28.6</v>
      </c>
      <c r="F3628" s="42">
        <v>0</v>
      </c>
      <c r="G3628" s="42">
        <f t="shared" si="57"/>
        <v>165.7</v>
      </c>
    </row>
    <row r="3629" spans="1:7" s="15" customFormat="1" ht="25.5" x14ac:dyDescent="0.25">
      <c r="A3629" s="34">
        <v>97498</v>
      </c>
      <c r="B3629" s="31" t="s">
        <v>3572</v>
      </c>
      <c r="C3629" s="32" t="s">
        <v>11</v>
      </c>
      <c r="D3629" s="42">
        <v>42.38</v>
      </c>
      <c r="E3629" s="42">
        <v>7.06</v>
      </c>
      <c r="F3629" s="42">
        <v>0</v>
      </c>
      <c r="G3629" s="42">
        <f t="shared" si="57"/>
        <v>49.440000000000005</v>
      </c>
    </row>
    <row r="3630" spans="1:7" s="15" customFormat="1" ht="25.5" x14ac:dyDescent="0.25">
      <c r="A3630" s="34">
        <v>97535</v>
      </c>
      <c r="B3630" s="31" t="s">
        <v>3573</v>
      </c>
      <c r="C3630" s="32" t="s">
        <v>11</v>
      </c>
      <c r="D3630" s="42">
        <v>43.78</v>
      </c>
      <c r="E3630" s="42">
        <v>11.27</v>
      </c>
      <c r="F3630" s="42">
        <v>0</v>
      </c>
      <c r="G3630" s="42">
        <f t="shared" si="57"/>
        <v>55.05</v>
      </c>
    </row>
    <row r="3631" spans="1:7" s="15" customFormat="1" ht="25.5" x14ac:dyDescent="0.25">
      <c r="A3631" s="34">
        <v>97536</v>
      </c>
      <c r="B3631" s="31" t="s">
        <v>3574</v>
      </c>
      <c r="C3631" s="32" t="s">
        <v>11</v>
      </c>
      <c r="D3631" s="42">
        <v>46.98</v>
      </c>
      <c r="E3631" s="42">
        <v>20.96</v>
      </c>
      <c r="F3631" s="42">
        <v>0</v>
      </c>
      <c r="G3631" s="42">
        <f t="shared" si="57"/>
        <v>67.94</v>
      </c>
    </row>
    <row r="3632" spans="1:7" s="15" customFormat="1" ht="25.5" x14ac:dyDescent="0.25">
      <c r="A3632" s="34">
        <v>100788</v>
      </c>
      <c r="B3632" s="31" t="s">
        <v>3575</v>
      </c>
      <c r="C3632" s="32" t="s">
        <v>8</v>
      </c>
      <c r="D3632" s="42">
        <v>594.69000000000005</v>
      </c>
      <c r="E3632" s="42">
        <v>164.61</v>
      </c>
      <c r="F3632" s="42">
        <v>0</v>
      </c>
      <c r="G3632" s="42">
        <f t="shared" si="57"/>
        <v>759.30000000000007</v>
      </c>
    </row>
    <row r="3633" spans="1:8" s="15" customFormat="1" ht="25.5" x14ac:dyDescent="0.25">
      <c r="A3633" s="34">
        <v>100791</v>
      </c>
      <c r="B3633" s="31" t="s">
        <v>3576</v>
      </c>
      <c r="C3633" s="32" t="s">
        <v>11</v>
      </c>
      <c r="D3633" s="42">
        <v>13.38</v>
      </c>
      <c r="E3633" s="42">
        <v>6.9</v>
      </c>
      <c r="F3633" s="42">
        <v>0</v>
      </c>
      <c r="G3633" s="42">
        <f t="shared" si="57"/>
        <v>20.28</v>
      </c>
    </row>
    <row r="3634" spans="1:8" s="15" customFormat="1" ht="25.5" x14ac:dyDescent="0.25">
      <c r="A3634" s="34">
        <v>100792</v>
      </c>
      <c r="B3634" s="31" t="s">
        <v>3577</v>
      </c>
      <c r="C3634" s="32" t="s">
        <v>11</v>
      </c>
      <c r="D3634" s="42">
        <v>20.98</v>
      </c>
      <c r="E3634" s="42">
        <v>8.18</v>
      </c>
      <c r="F3634" s="42">
        <v>0</v>
      </c>
      <c r="G3634" s="42">
        <f t="shared" si="57"/>
        <v>29.16</v>
      </c>
    </row>
    <row r="3635" spans="1:8" s="15" customFormat="1" ht="25.5" x14ac:dyDescent="0.25">
      <c r="A3635" s="34">
        <v>100793</v>
      </c>
      <c r="B3635" s="31" t="s">
        <v>3578</v>
      </c>
      <c r="C3635" s="32" t="s">
        <v>11</v>
      </c>
      <c r="D3635" s="42">
        <v>28.59</v>
      </c>
      <c r="E3635" s="42">
        <v>9.7799999999999994</v>
      </c>
      <c r="F3635" s="42">
        <v>0</v>
      </c>
      <c r="G3635" s="42">
        <f t="shared" si="57"/>
        <v>38.369999999999997</v>
      </c>
      <c r="H3635" s="43" t="s">
        <v>9872</v>
      </c>
    </row>
    <row r="3636" spans="1:8" s="15" customFormat="1" ht="25.5" x14ac:dyDescent="0.25">
      <c r="A3636" s="34">
        <v>100794</v>
      </c>
      <c r="B3636" s="31" t="s">
        <v>3579</v>
      </c>
      <c r="C3636" s="32" t="s">
        <v>11</v>
      </c>
      <c r="D3636" s="42">
        <v>39.369999999999997</v>
      </c>
      <c r="E3636" s="42">
        <v>12.02</v>
      </c>
      <c r="F3636" s="42">
        <v>0</v>
      </c>
      <c r="G3636" s="42">
        <f t="shared" si="57"/>
        <v>51.39</v>
      </c>
    </row>
    <row r="3637" spans="1:8" s="15" customFormat="1" ht="25.5" x14ac:dyDescent="0.25">
      <c r="A3637" s="34">
        <v>100799</v>
      </c>
      <c r="B3637" s="31" t="s">
        <v>3580</v>
      </c>
      <c r="C3637" s="32" t="s">
        <v>11</v>
      </c>
      <c r="D3637" s="42">
        <v>13.52</v>
      </c>
      <c r="E3637" s="42">
        <v>7.33</v>
      </c>
      <c r="F3637" s="42">
        <v>0</v>
      </c>
      <c r="G3637" s="42">
        <f t="shared" si="57"/>
        <v>20.85</v>
      </c>
    </row>
    <row r="3638" spans="1:8" s="15" customFormat="1" ht="25.5" x14ac:dyDescent="0.25">
      <c r="A3638" s="34">
        <v>100800</v>
      </c>
      <c r="B3638" s="31" t="s">
        <v>3581</v>
      </c>
      <c r="C3638" s="32" t="s">
        <v>11</v>
      </c>
      <c r="D3638" s="42">
        <v>21.13</v>
      </c>
      <c r="E3638" s="42">
        <v>8.61</v>
      </c>
      <c r="F3638" s="42">
        <v>0</v>
      </c>
      <c r="G3638" s="42">
        <f t="shared" si="57"/>
        <v>29.74</v>
      </c>
    </row>
    <row r="3639" spans="1:8" s="15" customFormat="1" ht="25.5" x14ac:dyDescent="0.25">
      <c r="A3639" s="34">
        <v>100801</v>
      </c>
      <c r="B3639" s="31" t="s">
        <v>3582</v>
      </c>
      <c r="C3639" s="32" t="s">
        <v>11</v>
      </c>
      <c r="D3639" s="42">
        <v>28.73</v>
      </c>
      <c r="E3639" s="42">
        <v>10.220000000000001</v>
      </c>
      <c r="F3639" s="42">
        <v>0</v>
      </c>
      <c r="G3639" s="42">
        <f t="shared" si="57"/>
        <v>38.950000000000003</v>
      </c>
    </row>
    <row r="3640" spans="1:8" s="15" customFormat="1" ht="25.5" x14ac:dyDescent="0.25">
      <c r="A3640" s="34">
        <v>100802</v>
      </c>
      <c r="B3640" s="31" t="s">
        <v>3583</v>
      </c>
      <c r="C3640" s="32" t="s">
        <v>11</v>
      </c>
      <c r="D3640" s="42">
        <v>39.5</v>
      </c>
      <c r="E3640" s="42">
        <v>12.47</v>
      </c>
      <c r="F3640" s="42">
        <v>0</v>
      </c>
      <c r="G3640" s="42">
        <f t="shared" si="57"/>
        <v>51.97</v>
      </c>
    </row>
    <row r="3641" spans="1:8" s="15" customFormat="1" ht="25.5" x14ac:dyDescent="0.25">
      <c r="A3641" s="34">
        <v>100803</v>
      </c>
      <c r="B3641" s="31" t="s">
        <v>3584</v>
      </c>
      <c r="C3641" s="32" t="s">
        <v>11</v>
      </c>
      <c r="D3641" s="42">
        <v>13.11</v>
      </c>
      <c r="E3641" s="42">
        <v>6</v>
      </c>
      <c r="F3641" s="42">
        <v>0</v>
      </c>
      <c r="G3641" s="42">
        <f t="shared" si="57"/>
        <v>19.11</v>
      </c>
    </row>
    <row r="3642" spans="1:8" s="15" customFormat="1" ht="25.5" x14ac:dyDescent="0.25">
      <c r="A3642" s="34">
        <v>100804</v>
      </c>
      <c r="B3642" s="31" t="s">
        <v>3585</v>
      </c>
      <c r="C3642" s="32" t="s">
        <v>11</v>
      </c>
      <c r="D3642" s="42">
        <v>20.66</v>
      </c>
      <c r="E3642" s="42">
        <v>7.11</v>
      </c>
      <c r="F3642" s="42">
        <v>0</v>
      </c>
      <c r="G3642" s="42">
        <f t="shared" si="57"/>
        <v>27.77</v>
      </c>
    </row>
    <row r="3643" spans="1:8" s="15" customFormat="1" ht="25.5" x14ac:dyDescent="0.25">
      <c r="A3643" s="34">
        <v>100805</v>
      </c>
      <c r="B3643" s="31" t="s">
        <v>3586</v>
      </c>
      <c r="C3643" s="32" t="s">
        <v>11</v>
      </c>
      <c r="D3643" s="42">
        <v>28.21</v>
      </c>
      <c r="E3643" s="42">
        <v>8.5</v>
      </c>
      <c r="F3643" s="42">
        <v>0</v>
      </c>
      <c r="G3643" s="42">
        <f t="shared" si="57"/>
        <v>36.71</v>
      </c>
    </row>
    <row r="3644" spans="1:8" s="15" customFormat="1" ht="25.5" x14ac:dyDescent="0.25">
      <c r="A3644" s="34">
        <v>100806</v>
      </c>
      <c r="B3644" s="31" t="s">
        <v>3587</v>
      </c>
      <c r="C3644" s="32" t="s">
        <v>11</v>
      </c>
      <c r="D3644" s="42">
        <v>38.89</v>
      </c>
      <c r="E3644" s="42">
        <v>10.46</v>
      </c>
      <c r="F3644" s="42">
        <v>0</v>
      </c>
      <c r="G3644" s="42">
        <f t="shared" si="57"/>
        <v>49.35</v>
      </c>
    </row>
    <row r="3645" spans="1:8" s="15" customFormat="1" ht="25.5" x14ac:dyDescent="0.25">
      <c r="A3645" s="34">
        <v>100807</v>
      </c>
      <c r="B3645" s="31" t="s">
        <v>3588</v>
      </c>
      <c r="C3645" s="32" t="s">
        <v>11</v>
      </c>
      <c r="D3645" s="42">
        <v>15.08</v>
      </c>
      <c r="E3645" s="42">
        <v>12.45</v>
      </c>
      <c r="F3645" s="42">
        <v>0</v>
      </c>
      <c r="G3645" s="42">
        <f t="shared" si="57"/>
        <v>27.53</v>
      </c>
    </row>
    <row r="3646" spans="1:8" s="15" customFormat="1" ht="25.5" x14ac:dyDescent="0.25">
      <c r="A3646" s="34">
        <v>100808</v>
      </c>
      <c r="B3646" s="31" t="s">
        <v>3589</v>
      </c>
      <c r="C3646" s="32" t="s">
        <v>11</v>
      </c>
      <c r="D3646" s="42">
        <v>22.98</v>
      </c>
      <c r="E3646" s="42">
        <v>14.68</v>
      </c>
      <c r="F3646" s="42">
        <v>0</v>
      </c>
      <c r="G3646" s="42">
        <f t="shared" si="57"/>
        <v>37.659999999999997</v>
      </c>
    </row>
    <row r="3647" spans="1:8" s="15" customFormat="1" ht="25.5" x14ac:dyDescent="0.25">
      <c r="A3647" s="34">
        <v>100809</v>
      </c>
      <c r="B3647" s="31" t="s">
        <v>3590</v>
      </c>
      <c r="C3647" s="32" t="s">
        <v>11</v>
      </c>
      <c r="D3647" s="42">
        <v>30.96</v>
      </c>
      <c r="E3647" s="42">
        <v>17.47</v>
      </c>
      <c r="F3647" s="42">
        <v>0</v>
      </c>
      <c r="G3647" s="42">
        <f t="shared" si="57"/>
        <v>48.43</v>
      </c>
    </row>
    <row r="3648" spans="1:8" s="15" customFormat="1" ht="25.5" x14ac:dyDescent="0.25">
      <c r="A3648" s="34">
        <v>100810</v>
      </c>
      <c r="B3648" s="31" t="s">
        <v>3591</v>
      </c>
      <c r="C3648" s="32" t="s">
        <v>11</v>
      </c>
      <c r="D3648" s="42">
        <v>42.25</v>
      </c>
      <c r="E3648" s="42">
        <v>21.38</v>
      </c>
      <c r="F3648" s="42">
        <v>0</v>
      </c>
      <c r="G3648" s="42">
        <f t="shared" si="57"/>
        <v>63.629999999999995</v>
      </c>
    </row>
    <row r="3649" spans="1:8" s="15" customFormat="1" ht="25.5" x14ac:dyDescent="0.25">
      <c r="A3649" s="34">
        <v>101918</v>
      </c>
      <c r="B3649" s="31" t="s">
        <v>3592</v>
      </c>
      <c r="C3649" s="32" t="s">
        <v>11</v>
      </c>
      <c r="D3649" s="42">
        <v>203.45</v>
      </c>
      <c r="E3649" s="42">
        <v>26.97</v>
      </c>
      <c r="F3649" s="42">
        <v>0</v>
      </c>
      <c r="G3649" s="42">
        <f t="shared" si="57"/>
        <v>230.42</v>
      </c>
    </row>
    <row r="3650" spans="1:8" s="15" customFormat="1" ht="25.5" x14ac:dyDescent="0.25">
      <c r="A3650" s="34">
        <v>101919</v>
      </c>
      <c r="B3650" s="31" t="s">
        <v>3593</v>
      </c>
      <c r="C3650" s="32" t="s">
        <v>8</v>
      </c>
      <c r="D3650" s="42">
        <v>397.51</v>
      </c>
      <c r="E3650" s="42">
        <v>36.39</v>
      </c>
      <c r="F3650" s="42">
        <v>0</v>
      </c>
      <c r="G3650" s="42">
        <f t="shared" si="57"/>
        <v>433.9</v>
      </c>
    </row>
    <row r="3651" spans="1:8" s="15" customFormat="1" ht="25.5" x14ac:dyDescent="0.25">
      <c r="A3651" s="34">
        <v>101920</v>
      </c>
      <c r="B3651" s="31" t="s">
        <v>3594</v>
      </c>
      <c r="C3651" s="32" t="s">
        <v>8</v>
      </c>
      <c r="D3651" s="42">
        <v>173.08</v>
      </c>
      <c r="E3651" s="42">
        <v>36.4</v>
      </c>
      <c r="F3651" s="42">
        <v>0</v>
      </c>
      <c r="G3651" s="42">
        <f t="shared" si="57"/>
        <v>209.48000000000002</v>
      </c>
    </row>
    <row r="3652" spans="1:8" s="15" customFormat="1" ht="25.5" x14ac:dyDescent="0.25">
      <c r="A3652" s="34">
        <v>101921</v>
      </c>
      <c r="B3652" s="31" t="s">
        <v>3595</v>
      </c>
      <c r="C3652" s="32" t="s">
        <v>8</v>
      </c>
      <c r="D3652" s="42">
        <v>201.98</v>
      </c>
      <c r="E3652" s="42">
        <v>36.4</v>
      </c>
      <c r="F3652" s="42">
        <v>0</v>
      </c>
      <c r="G3652" s="42">
        <f t="shared" si="57"/>
        <v>238.38</v>
      </c>
    </row>
    <row r="3653" spans="1:8" s="15" customFormat="1" ht="25.5" x14ac:dyDescent="0.25">
      <c r="A3653" s="34">
        <v>101922</v>
      </c>
      <c r="B3653" s="31" t="s">
        <v>3596</v>
      </c>
      <c r="C3653" s="32" t="s">
        <v>8</v>
      </c>
      <c r="D3653" s="42">
        <v>201.98</v>
      </c>
      <c r="E3653" s="42">
        <v>36.4</v>
      </c>
      <c r="F3653" s="42">
        <v>0</v>
      </c>
      <c r="G3653" s="42">
        <f t="shared" si="57"/>
        <v>238.38</v>
      </c>
    </row>
    <row r="3654" spans="1:8" ht="25.5" x14ac:dyDescent="0.25">
      <c r="A3654" s="34">
        <v>101923</v>
      </c>
      <c r="B3654" s="31" t="s">
        <v>3597</v>
      </c>
      <c r="C3654" s="32" t="s">
        <v>8</v>
      </c>
      <c r="D3654" s="42">
        <v>201.98</v>
      </c>
      <c r="E3654" s="42">
        <v>36.4</v>
      </c>
      <c r="F3654" s="42">
        <v>0</v>
      </c>
      <c r="G3654" s="42">
        <f t="shared" si="57"/>
        <v>238.38</v>
      </c>
    </row>
    <row r="3655" spans="1:8" s="15" customFormat="1" ht="25.5" x14ac:dyDescent="0.25">
      <c r="A3655" s="34">
        <v>101924</v>
      </c>
      <c r="B3655" s="31" t="s">
        <v>3598</v>
      </c>
      <c r="C3655" s="32" t="s">
        <v>8</v>
      </c>
      <c r="D3655" s="42">
        <v>160.99</v>
      </c>
      <c r="E3655" s="42">
        <v>36.4</v>
      </c>
      <c r="F3655" s="42">
        <v>0</v>
      </c>
      <c r="G3655" s="42">
        <f t="shared" si="57"/>
        <v>197.39000000000001</v>
      </c>
    </row>
    <row r="3656" spans="1:8" s="15" customFormat="1" ht="25.5" x14ac:dyDescent="0.25">
      <c r="A3656" s="34">
        <v>101925</v>
      </c>
      <c r="B3656" s="31" t="s">
        <v>3599</v>
      </c>
      <c r="C3656" s="32" t="s">
        <v>8</v>
      </c>
      <c r="D3656" s="42">
        <v>274.66000000000003</v>
      </c>
      <c r="E3656" s="42">
        <v>54.61</v>
      </c>
      <c r="F3656" s="42">
        <v>0</v>
      </c>
      <c r="G3656" s="42">
        <f t="shared" si="57"/>
        <v>329.27000000000004</v>
      </c>
    </row>
    <row r="3657" spans="1:8" s="15" customFormat="1" ht="25.5" x14ac:dyDescent="0.25">
      <c r="A3657" s="34">
        <v>101926</v>
      </c>
      <c r="B3657" s="31" t="s">
        <v>3600</v>
      </c>
      <c r="C3657" s="32" t="s">
        <v>8</v>
      </c>
      <c r="D3657" s="42">
        <v>352.01</v>
      </c>
      <c r="E3657" s="42">
        <v>72.819999999999993</v>
      </c>
      <c r="F3657" s="42">
        <v>0</v>
      </c>
      <c r="G3657" s="42">
        <f t="shared" si="57"/>
        <v>424.83</v>
      </c>
    </row>
    <row r="3658" spans="1:8" s="15" customFormat="1" ht="25.5" x14ac:dyDescent="0.25">
      <c r="A3658" s="34">
        <v>101927</v>
      </c>
      <c r="B3658" s="31" t="s">
        <v>3601</v>
      </c>
      <c r="C3658" s="32" t="s">
        <v>11</v>
      </c>
      <c r="D3658" s="42">
        <v>199.11</v>
      </c>
      <c r="E3658" s="42">
        <v>13.82</v>
      </c>
      <c r="F3658" s="42">
        <v>0</v>
      </c>
      <c r="G3658" s="42">
        <f t="shared" si="57"/>
        <v>212.93</v>
      </c>
    </row>
    <row r="3659" spans="1:8" s="15" customFormat="1" ht="25.5" x14ac:dyDescent="0.25">
      <c r="A3659" s="34">
        <v>101928</v>
      </c>
      <c r="B3659" s="31" t="s">
        <v>3602</v>
      </c>
      <c r="C3659" s="32" t="s">
        <v>8</v>
      </c>
      <c r="D3659" s="42">
        <v>399.17</v>
      </c>
      <c r="E3659" s="42">
        <v>41.42</v>
      </c>
      <c r="F3659" s="42">
        <v>0</v>
      </c>
      <c r="G3659" s="42">
        <f t="shared" si="57"/>
        <v>440.59000000000003</v>
      </c>
    </row>
    <row r="3660" spans="1:8" s="15" customFormat="1" ht="25.5" x14ac:dyDescent="0.25">
      <c r="A3660" s="34">
        <v>101929</v>
      </c>
      <c r="B3660" s="31" t="s">
        <v>3603</v>
      </c>
      <c r="C3660" s="32" t="s">
        <v>8</v>
      </c>
      <c r="D3660" s="42">
        <v>174.74</v>
      </c>
      <c r="E3660" s="42">
        <v>41.43</v>
      </c>
      <c r="F3660" s="42">
        <v>0</v>
      </c>
      <c r="G3660" s="42">
        <f t="shared" si="57"/>
        <v>216.17000000000002</v>
      </c>
    </row>
    <row r="3661" spans="1:8" s="15" customFormat="1" ht="25.5" x14ac:dyDescent="0.25">
      <c r="A3661" s="34">
        <v>101930</v>
      </c>
      <c r="B3661" s="31" t="s">
        <v>3604</v>
      </c>
      <c r="C3661" s="32" t="s">
        <v>8</v>
      </c>
      <c r="D3661" s="42">
        <v>203.64</v>
      </c>
      <c r="E3661" s="42">
        <v>41.43</v>
      </c>
      <c r="F3661" s="42">
        <v>0</v>
      </c>
      <c r="G3661" s="42">
        <f t="shared" si="57"/>
        <v>245.07</v>
      </c>
    </row>
    <row r="3662" spans="1:8" s="15" customFormat="1" ht="25.5" x14ac:dyDescent="0.25">
      <c r="A3662" s="34">
        <v>101931</v>
      </c>
      <c r="B3662" s="31" t="s">
        <v>3605</v>
      </c>
      <c r="C3662" s="32" t="s">
        <v>8</v>
      </c>
      <c r="D3662" s="42">
        <v>203.64</v>
      </c>
      <c r="E3662" s="42">
        <v>41.43</v>
      </c>
      <c r="F3662" s="42">
        <v>0</v>
      </c>
      <c r="G3662" s="42">
        <f t="shared" si="57"/>
        <v>245.07</v>
      </c>
    </row>
    <row r="3663" spans="1:8" s="15" customFormat="1" ht="25.5" x14ac:dyDescent="0.25">
      <c r="A3663" s="34">
        <v>101932</v>
      </c>
      <c r="B3663" s="31" t="s">
        <v>3606</v>
      </c>
      <c r="C3663" s="32" t="s">
        <v>8</v>
      </c>
      <c r="D3663" s="42">
        <v>203.64</v>
      </c>
      <c r="E3663" s="42">
        <v>41.43</v>
      </c>
      <c r="F3663" s="42">
        <v>0</v>
      </c>
      <c r="G3663" s="42">
        <f t="shared" si="57"/>
        <v>245.07</v>
      </c>
    </row>
    <row r="3664" spans="1:8" s="15" customFormat="1" ht="25.5" x14ac:dyDescent="0.25">
      <c r="A3664" s="34">
        <v>101933</v>
      </c>
      <c r="B3664" s="31" t="s">
        <v>3607</v>
      </c>
      <c r="C3664" s="32" t="s">
        <v>8</v>
      </c>
      <c r="D3664" s="42">
        <v>162.65</v>
      </c>
      <c r="E3664" s="42">
        <v>41.43</v>
      </c>
      <c r="F3664" s="42">
        <v>0</v>
      </c>
      <c r="G3664" s="42">
        <f t="shared" ref="G3664:G3727" si="58">SUM(D3664:F3664)</f>
        <v>204.08</v>
      </c>
      <c r="H3664" s="43" t="s">
        <v>9872</v>
      </c>
    </row>
    <row r="3665" spans="1:8" s="15" customFormat="1" ht="25.5" x14ac:dyDescent="0.25">
      <c r="A3665" s="34">
        <v>101934</v>
      </c>
      <c r="B3665" s="31" t="s">
        <v>3608</v>
      </c>
      <c r="C3665" s="32" t="s">
        <v>8</v>
      </c>
      <c r="D3665" s="42">
        <v>277.16000000000003</v>
      </c>
      <c r="E3665" s="42">
        <v>62.15</v>
      </c>
      <c r="F3665" s="42">
        <v>0</v>
      </c>
      <c r="G3665" s="42">
        <f t="shared" si="58"/>
        <v>339.31</v>
      </c>
    </row>
    <row r="3666" spans="1:8" s="15" customFormat="1" ht="25.5" x14ac:dyDescent="0.25">
      <c r="A3666" s="34">
        <v>101935</v>
      </c>
      <c r="B3666" s="31" t="s">
        <v>3609</v>
      </c>
      <c r="C3666" s="32" t="s">
        <v>8</v>
      </c>
      <c r="D3666" s="42">
        <v>355.35</v>
      </c>
      <c r="E3666" s="42">
        <v>82.87</v>
      </c>
      <c r="F3666" s="42">
        <v>0</v>
      </c>
      <c r="G3666" s="42">
        <f t="shared" si="58"/>
        <v>438.22</v>
      </c>
      <c r="H3666" s="43" t="s">
        <v>9872</v>
      </c>
    </row>
    <row r="3667" spans="1:8" s="15" customFormat="1" ht="25.5" x14ac:dyDescent="0.25">
      <c r="A3667" s="34">
        <v>103802</v>
      </c>
      <c r="B3667" s="31" t="s">
        <v>11069</v>
      </c>
      <c r="C3667" s="32" t="s">
        <v>11</v>
      </c>
      <c r="D3667" s="42">
        <v>33.01</v>
      </c>
      <c r="E3667" s="42">
        <v>7.82</v>
      </c>
      <c r="F3667" s="42">
        <v>0</v>
      </c>
      <c r="G3667" s="42">
        <f t="shared" si="58"/>
        <v>40.83</v>
      </c>
    </row>
    <row r="3668" spans="1:8" s="15" customFormat="1" ht="25.5" x14ac:dyDescent="0.25">
      <c r="A3668" s="34">
        <v>103803</v>
      </c>
      <c r="B3668" s="31" t="s">
        <v>11070</v>
      </c>
      <c r="C3668" s="32" t="s">
        <v>11</v>
      </c>
      <c r="D3668" s="42">
        <v>56.79</v>
      </c>
      <c r="E3668" s="42">
        <v>13.4</v>
      </c>
      <c r="F3668" s="42">
        <v>0</v>
      </c>
      <c r="G3668" s="42">
        <f t="shared" si="58"/>
        <v>70.19</v>
      </c>
    </row>
    <row r="3669" spans="1:8" s="15" customFormat="1" ht="25.5" x14ac:dyDescent="0.25">
      <c r="A3669" s="34">
        <v>103804</v>
      </c>
      <c r="B3669" s="31" t="s">
        <v>11071</v>
      </c>
      <c r="C3669" s="32" t="s">
        <v>11</v>
      </c>
      <c r="D3669" s="42">
        <v>70.88</v>
      </c>
      <c r="E3669" s="42">
        <v>13.4</v>
      </c>
      <c r="F3669" s="42">
        <v>0</v>
      </c>
      <c r="G3669" s="42">
        <f t="shared" si="58"/>
        <v>84.28</v>
      </c>
    </row>
    <row r="3670" spans="1:8" s="15" customFormat="1" ht="25.5" x14ac:dyDescent="0.25">
      <c r="A3670" s="34">
        <v>103835</v>
      </c>
      <c r="B3670" s="31" t="s">
        <v>11072</v>
      </c>
      <c r="C3670" s="32" t="s">
        <v>11</v>
      </c>
      <c r="D3670" s="42">
        <v>51.29</v>
      </c>
      <c r="E3670" s="42">
        <v>12.61</v>
      </c>
      <c r="F3670" s="42">
        <v>0</v>
      </c>
      <c r="G3670" s="42">
        <f t="shared" si="58"/>
        <v>63.9</v>
      </c>
    </row>
    <row r="3671" spans="1:8" s="15" customFormat="1" ht="25.5" x14ac:dyDescent="0.25">
      <c r="A3671" s="34">
        <v>103836</v>
      </c>
      <c r="B3671" s="31" t="s">
        <v>11073</v>
      </c>
      <c r="C3671" s="32" t="s">
        <v>11</v>
      </c>
      <c r="D3671" s="42">
        <v>81.790000000000006</v>
      </c>
      <c r="E3671" s="42">
        <v>16.829999999999998</v>
      </c>
      <c r="F3671" s="42">
        <v>0</v>
      </c>
      <c r="G3671" s="42">
        <f t="shared" si="58"/>
        <v>98.62</v>
      </c>
    </row>
    <row r="3672" spans="1:8" s="15" customFormat="1" ht="25.5" x14ac:dyDescent="0.25">
      <c r="A3672" s="34">
        <v>103837</v>
      </c>
      <c r="B3672" s="31" t="s">
        <v>11074</v>
      </c>
      <c r="C3672" s="32" t="s">
        <v>11</v>
      </c>
      <c r="D3672" s="42">
        <v>103.75</v>
      </c>
      <c r="E3672" s="42">
        <v>20.420000000000002</v>
      </c>
      <c r="F3672" s="42">
        <v>0</v>
      </c>
      <c r="G3672" s="42">
        <f t="shared" si="58"/>
        <v>124.17</v>
      </c>
    </row>
    <row r="3673" spans="1:8" s="15" customFormat="1" ht="25.5" x14ac:dyDescent="0.25">
      <c r="A3673" s="34">
        <v>103868</v>
      </c>
      <c r="B3673" s="31" t="s">
        <v>11075</v>
      </c>
      <c r="C3673" s="32" t="s">
        <v>11</v>
      </c>
      <c r="D3673" s="42">
        <v>35.880000000000003</v>
      </c>
      <c r="E3673" s="42">
        <v>16.5</v>
      </c>
      <c r="F3673" s="42">
        <v>0</v>
      </c>
      <c r="G3673" s="42">
        <f t="shared" si="58"/>
        <v>52.38</v>
      </c>
    </row>
    <row r="3674" spans="1:8" s="15" customFormat="1" ht="25.5" x14ac:dyDescent="0.25">
      <c r="A3674" s="34">
        <v>103869</v>
      </c>
      <c r="B3674" s="31" t="s">
        <v>11076</v>
      </c>
      <c r="C3674" s="32" t="s">
        <v>11</v>
      </c>
      <c r="D3674" s="42">
        <v>58.8</v>
      </c>
      <c r="E3674" s="42">
        <v>19.48</v>
      </c>
      <c r="F3674" s="42">
        <v>0</v>
      </c>
      <c r="G3674" s="42">
        <f t="shared" si="58"/>
        <v>78.28</v>
      </c>
    </row>
    <row r="3675" spans="1:8" s="15" customFormat="1" ht="25.5" x14ac:dyDescent="0.25">
      <c r="A3675" s="34">
        <v>103870</v>
      </c>
      <c r="B3675" s="31" t="s">
        <v>11077</v>
      </c>
      <c r="C3675" s="32" t="s">
        <v>11</v>
      </c>
      <c r="D3675" s="42">
        <v>73.739999999999995</v>
      </c>
      <c r="E3675" s="42">
        <v>22.04</v>
      </c>
      <c r="F3675" s="42">
        <v>0</v>
      </c>
      <c r="G3675" s="42">
        <f t="shared" si="58"/>
        <v>95.78</v>
      </c>
    </row>
    <row r="3676" spans="1:8" s="15" customFormat="1" ht="25.5" x14ac:dyDescent="0.25">
      <c r="A3676" s="34">
        <v>103871</v>
      </c>
      <c r="B3676" s="31" t="s">
        <v>11078</v>
      </c>
      <c r="C3676" s="32" t="s">
        <v>11</v>
      </c>
      <c r="D3676" s="42">
        <v>59.44</v>
      </c>
      <c r="E3676" s="42">
        <v>17.32</v>
      </c>
      <c r="F3676" s="42">
        <v>0</v>
      </c>
      <c r="G3676" s="42">
        <f t="shared" si="58"/>
        <v>76.759999999999991</v>
      </c>
    </row>
    <row r="3677" spans="1:8" s="15" customFormat="1" ht="25.5" x14ac:dyDescent="0.25">
      <c r="A3677" s="34">
        <v>103872</v>
      </c>
      <c r="B3677" s="31" t="s">
        <v>11079</v>
      </c>
      <c r="C3677" s="32" t="s">
        <v>11</v>
      </c>
      <c r="D3677" s="42">
        <v>173.97</v>
      </c>
      <c r="E3677" s="42">
        <v>20.3</v>
      </c>
      <c r="F3677" s="42">
        <v>0</v>
      </c>
      <c r="G3677" s="42">
        <f t="shared" si="58"/>
        <v>194.27</v>
      </c>
    </row>
    <row r="3678" spans="1:8" s="15" customFormat="1" ht="25.5" x14ac:dyDescent="0.25">
      <c r="A3678" s="34">
        <v>103873</v>
      </c>
      <c r="B3678" s="31" t="s">
        <v>11080</v>
      </c>
      <c r="C3678" s="32" t="s">
        <v>11</v>
      </c>
      <c r="D3678" s="42">
        <v>193.68</v>
      </c>
      <c r="E3678" s="42">
        <v>22.85</v>
      </c>
      <c r="F3678" s="42">
        <v>0</v>
      </c>
      <c r="G3678" s="42">
        <f t="shared" si="58"/>
        <v>216.53</v>
      </c>
    </row>
    <row r="3679" spans="1:8" s="15" customFormat="1" ht="25.5" x14ac:dyDescent="0.25">
      <c r="A3679" s="34">
        <v>103978</v>
      </c>
      <c r="B3679" s="31" t="s">
        <v>11081</v>
      </c>
      <c r="C3679" s="32" t="s">
        <v>11</v>
      </c>
      <c r="D3679" s="42">
        <v>20.440000000000001</v>
      </c>
      <c r="E3679" s="42">
        <v>9.7200000000000006</v>
      </c>
      <c r="F3679" s="42">
        <v>0</v>
      </c>
      <c r="G3679" s="42">
        <f t="shared" si="58"/>
        <v>30.160000000000004</v>
      </c>
    </row>
    <row r="3680" spans="1:8" s="15" customFormat="1" ht="25.5" x14ac:dyDescent="0.25">
      <c r="A3680" s="34">
        <v>103979</v>
      </c>
      <c r="B3680" s="31" t="s">
        <v>11082</v>
      </c>
      <c r="C3680" s="32" t="s">
        <v>11</v>
      </c>
      <c r="D3680" s="42">
        <v>22.73</v>
      </c>
      <c r="E3680" s="42">
        <v>11.63</v>
      </c>
      <c r="F3680" s="42">
        <v>0</v>
      </c>
      <c r="G3680" s="42">
        <f t="shared" si="58"/>
        <v>34.36</v>
      </c>
    </row>
    <row r="3681" spans="1:8" s="15" customFormat="1" ht="25.5" x14ac:dyDescent="0.25">
      <c r="A3681" s="34">
        <v>104021</v>
      </c>
      <c r="B3681" s="31" t="s">
        <v>11083</v>
      </c>
      <c r="C3681" s="32" t="s">
        <v>11</v>
      </c>
      <c r="D3681" s="42">
        <v>63.57</v>
      </c>
      <c r="E3681" s="42">
        <v>10.09</v>
      </c>
      <c r="F3681" s="42">
        <v>0</v>
      </c>
      <c r="G3681" s="42">
        <f t="shared" si="58"/>
        <v>73.66</v>
      </c>
    </row>
    <row r="3682" spans="1:8" s="15" customFormat="1" ht="25.5" x14ac:dyDescent="0.25">
      <c r="A3682" s="34">
        <v>104166</v>
      </c>
      <c r="B3682" s="31" t="s">
        <v>11084</v>
      </c>
      <c r="C3682" s="32" t="s">
        <v>11</v>
      </c>
      <c r="D3682" s="42">
        <v>66.3</v>
      </c>
      <c r="E3682" s="42">
        <v>10.98</v>
      </c>
      <c r="F3682" s="42">
        <v>0</v>
      </c>
      <c r="G3682" s="42">
        <f t="shared" si="58"/>
        <v>77.28</v>
      </c>
    </row>
    <row r="3683" spans="1:8" s="15" customFormat="1" ht="25.5" x14ac:dyDescent="0.25">
      <c r="A3683" s="34">
        <v>104194</v>
      </c>
      <c r="B3683" s="31" t="s">
        <v>11085</v>
      </c>
      <c r="C3683" s="32" t="s">
        <v>11</v>
      </c>
      <c r="D3683" s="42">
        <v>14.06</v>
      </c>
      <c r="E3683" s="42">
        <v>9.83</v>
      </c>
      <c r="F3683" s="42">
        <v>0.01</v>
      </c>
      <c r="G3683" s="42">
        <f t="shared" si="58"/>
        <v>23.900000000000002</v>
      </c>
    </row>
    <row r="3684" spans="1:8" s="15" customFormat="1" ht="25.5" x14ac:dyDescent="0.25">
      <c r="A3684" s="34">
        <v>104195</v>
      </c>
      <c r="B3684" s="31" t="s">
        <v>11086</v>
      </c>
      <c r="C3684" s="32" t="s">
        <v>11</v>
      </c>
      <c r="D3684" s="42">
        <v>15.25</v>
      </c>
      <c r="E3684" s="42">
        <v>10.1</v>
      </c>
      <c r="F3684" s="42">
        <v>0.01</v>
      </c>
      <c r="G3684" s="42">
        <f t="shared" si="58"/>
        <v>25.360000000000003</v>
      </c>
    </row>
    <row r="3685" spans="1:8" s="15" customFormat="1" ht="25.5" x14ac:dyDescent="0.25">
      <c r="A3685" s="34">
        <v>104315</v>
      </c>
      <c r="B3685" s="31" t="s">
        <v>11087</v>
      </c>
      <c r="C3685" s="32" t="s">
        <v>11</v>
      </c>
      <c r="D3685" s="42">
        <v>7.96</v>
      </c>
      <c r="E3685" s="42">
        <v>10.57</v>
      </c>
      <c r="F3685" s="42">
        <v>0</v>
      </c>
      <c r="G3685" s="42">
        <f t="shared" si="58"/>
        <v>18.53</v>
      </c>
      <c r="H3685" s="43" t="s">
        <v>9872</v>
      </c>
    </row>
    <row r="3686" spans="1:8" s="15" customFormat="1" ht="25.5" x14ac:dyDescent="0.25">
      <c r="A3686" s="34">
        <v>104316</v>
      </c>
      <c r="B3686" s="31" t="s">
        <v>11088</v>
      </c>
      <c r="C3686" s="32" t="s">
        <v>11</v>
      </c>
      <c r="D3686" s="42">
        <v>14.92</v>
      </c>
      <c r="E3686" s="42">
        <v>11.86</v>
      </c>
      <c r="F3686" s="42">
        <v>0</v>
      </c>
      <c r="G3686" s="42">
        <f t="shared" si="58"/>
        <v>26.78</v>
      </c>
    </row>
    <row r="3687" spans="1:8" ht="25.5" x14ac:dyDescent="0.25">
      <c r="A3687" s="34">
        <v>89358</v>
      </c>
      <c r="B3687" s="31" t="s">
        <v>11089</v>
      </c>
      <c r="C3687" s="32" t="s">
        <v>8</v>
      </c>
      <c r="D3687" s="42">
        <v>3.44</v>
      </c>
      <c r="E3687" s="42">
        <v>5.72</v>
      </c>
      <c r="F3687" s="42">
        <v>0</v>
      </c>
      <c r="G3687" s="42">
        <f t="shared" si="58"/>
        <v>9.16</v>
      </c>
    </row>
    <row r="3688" spans="1:8" s="15" customFormat="1" ht="25.5" x14ac:dyDescent="0.25">
      <c r="A3688" s="34">
        <v>89359</v>
      </c>
      <c r="B3688" s="31" t="s">
        <v>11090</v>
      </c>
      <c r="C3688" s="32" t="s">
        <v>8</v>
      </c>
      <c r="D3688" s="42">
        <v>4.07</v>
      </c>
      <c r="E3688" s="42">
        <v>5.72</v>
      </c>
      <c r="F3688" s="42">
        <v>0</v>
      </c>
      <c r="G3688" s="42">
        <f t="shared" si="58"/>
        <v>9.7899999999999991</v>
      </c>
    </row>
    <row r="3689" spans="1:8" s="15" customFormat="1" ht="25.5" x14ac:dyDescent="0.25">
      <c r="A3689" s="34">
        <v>89360</v>
      </c>
      <c r="B3689" s="31" t="s">
        <v>11091</v>
      </c>
      <c r="C3689" s="32" t="s">
        <v>8</v>
      </c>
      <c r="D3689" s="42">
        <v>5.22</v>
      </c>
      <c r="E3689" s="42">
        <v>5.71</v>
      </c>
      <c r="F3689" s="42">
        <v>0</v>
      </c>
      <c r="G3689" s="42">
        <f t="shared" si="58"/>
        <v>10.93</v>
      </c>
    </row>
    <row r="3690" spans="1:8" s="15" customFormat="1" ht="25.5" x14ac:dyDescent="0.25">
      <c r="A3690" s="34">
        <v>89361</v>
      </c>
      <c r="B3690" s="31" t="s">
        <v>11092</v>
      </c>
      <c r="C3690" s="32" t="s">
        <v>8</v>
      </c>
      <c r="D3690" s="42">
        <v>5.3</v>
      </c>
      <c r="E3690" s="42">
        <v>5.71</v>
      </c>
      <c r="F3690" s="42">
        <v>0</v>
      </c>
      <c r="G3690" s="42">
        <f t="shared" si="58"/>
        <v>11.01</v>
      </c>
    </row>
    <row r="3691" spans="1:8" s="15" customFormat="1" ht="25.5" x14ac:dyDescent="0.25">
      <c r="A3691" s="34">
        <v>89362</v>
      </c>
      <c r="B3691" s="31" t="s">
        <v>11093</v>
      </c>
      <c r="C3691" s="32" t="s">
        <v>8</v>
      </c>
      <c r="D3691" s="42">
        <v>4.28</v>
      </c>
      <c r="E3691" s="42">
        <v>6.62</v>
      </c>
      <c r="F3691" s="42">
        <v>0</v>
      </c>
      <c r="G3691" s="42">
        <f t="shared" si="58"/>
        <v>10.9</v>
      </c>
    </row>
    <row r="3692" spans="1:8" s="15" customFormat="1" ht="25.5" x14ac:dyDescent="0.25">
      <c r="A3692" s="34">
        <v>89363</v>
      </c>
      <c r="B3692" s="31" t="s">
        <v>11094</v>
      </c>
      <c r="C3692" s="32" t="s">
        <v>8</v>
      </c>
      <c r="D3692" s="42">
        <v>5.18</v>
      </c>
      <c r="E3692" s="42">
        <v>6.62</v>
      </c>
      <c r="F3692" s="42">
        <v>0</v>
      </c>
      <c r="G3692" s="42">
        <f t="shared" si="58"/>
        <v>11.8</v>
      </c>
    </row>
    <row r="3693" spans="1:8" ht="25.5" x14ac:dyDescent="0.25">
      <c r="A3693" s="34">
        <v>89364</v>
      </c>
      <c r="B3693" s="31" t="s">
        <v>11095</v>
      </c>
      <c r="C3693" s="32" t="s">
        <v>8</v>
      </c>
      <c r="D3693" s="42">
        <v>6.92</v>
      </c>
      <c r="E3693" s="42">
        <v>6.6</v>
      </c>
      <c r="F3693" s="42">
        <v>0</v>
      </c>
      <c r="G3693" s="42">
        <f t="shared" si="58"/>
        <v>13.52</v>
      </c>
    </row>
    <row r="3694" spans="1:8" ht="25.5" x14ac:dyDescent="0.25">
      <c r="A3694" s="34">
        <v>89365</v>
      </c>
      <c r="B3694" s="31" t="s">
        <v>11096</v>
      </c>
      <c r="C3694" s="32" t="s">
        <v>8</v>
      </c>
      <c r="D3694" s="42">
        <v>6.28</v>
      </c>
      <c r="E3694" s="42">
        <v>6.62</v>
      </c>
      <c r="F3694" s="42">
        <v>0</v>
      </c>
      <c r="G3694" s="42">
        <f t="shared" si="58"/>
        <v>12.9</v>
      </c>
    </row>
    <row r="3695" spans="1:8" ht="25.5" x14ac:dyDescent="0.25">
      <c r="A3695" s="34">
        <v>89366</v>
      </c>
      <c r="B3695" s="31" t="s">
        <v>11097</v>
      </c>
      <c r="C3695" s="32" t="s">
        <v>8</v>
      </c>
      <c r="D3695" s="42">
        <v>12.5</v>
      </c>
      <c r="E3695" s="42">
        <v>6.14</v>
      </c>
      <c r="F3695" s="42">
        <v>0</v>
      </c>
      <c r="G3695" s="42">
        <f t="shared" si="58"/>
        <v>18.64</v>
      </c>
    </row>
    <row r="3696" spans="1:8" ht="25.5" x14ac:dyDescent="0.25">
      <c r="A3696" s="34">
        <v>89367</v>
      </c>
      <c r="B3696" s="31" t="s">
        <v>11098</v>
      </c>
      <c r="C3696" s="32" t="s">
        <v>8</v>
      </c>
      <c r="D3696" s="42">
        <v>7.1</v>
      </c>
      <c r="E3696" s="42">
        <v>7.9</v>
      </c>
      <c r="F3696" s="42">
        <v>0</v>
      </c>
      <c r="G3696" s="42">
        <f t="shared" si="58"/>
        <v>15</v>
      </c>
    </row>
    <row r="3697" spans="1:7" ht="25.5" x14ac:dyDescent="0.25">
      <c r="A3697" s="34">
        <v>89368</v>
      </c>
      <c r="B3697" s="31" t="s">
        <v>11099</v>
      </c>
      <c r="C3697" s="32" t="s">
        <v>8</v>
      </c>
      <c r="D3697" s="42">
        <v>9.1199999999999992</v>
      </c>
      <c r="E3697" s="42">
        <v>7.88</v>
      </c>
      <c r="F3697" s="42">
        <v>0</v>
      </c>
      <c r="G3697" s="42">
        <f t="shared" si="58"/>
        <v>17</v>
      </c>
    </row>
    <row r="3698" spans="1:7" ht="25.5" x14ac:dyDescent="0.25">
      <c r="A3698" s="34">
        <v>89369</v>
      </c>
      <c r="B3698" s="31" t="s">
        <v>11100</v>
      </c>
      <c r="C3698" s="32" t="s">
        <v>8</v>
      </c>
      <c r="D3698" s="42">
        <v>11.81</v>
      </c>
      <c r="E3698" s="42">
        <v>7.88</v>
      </c>
      <c r="F3698" s="42">
        <v>0</v>
      </c>
      <c r="G3698" s="42">
        <f t="shared" si="58"/>
        <v>19.690000000000001</v>
      </c>
    </row>
    <row r="3699" spans="1:7" ht="25.5" x14ac:dyDescent="0.25">
      <c r="A3699" s="34">
        <v>89370</v>
      </c>
      <c r="B3699" s="31" t="s">
        <v>11101</v>
      </c>
      <c r="C3699" s="32" t="s">
        <v>8</v>
      </c>
      <c r="D3699" s="42">
        <v>9.5</v>
      </c>
      <c r="E3699" s="42">
        <v>7.88</v>
      </c>
      <c r="F3699" s="42">
        <v>0</v>
      </c>
      <c r="G3699" s="42">
        <f t="shared" si="58"/>
        <v>17.38</v>
      </c>
    </row>
    <row r="3700" spans="1:7" ht="25.5" x14ac:dyDescent="0.25">
      <c r="A3700" s="34">
        <v>89371</v>
      </c>
      <c r="B3700" s="31" t="s">
        <v>11102</v>
      </c>
      <c r="C3700" s="32" t="s">
        <v>8</v>
      </c>
      <c r="D3700" s="42">
        <v>3.01</v>
      </c>
      <c r="E3700" s="42">
        <v>3.83</v>
      </c>
      <c r="F3700" s="42">
        <v>0</v>
      </c>
      <c r="G3700" s="42">
        <f t="shared" si="58"/>
        <v>6.84</v>
      </c>
    </row>
    <row r="3701" spans="1:7" ht="25.5" x14ac:dyDescent="0.25">
      <c r="A3701" s="34">
        <v>89372</v>
      </c>
      <c r="B3701" s="31" t="s">
        <v>11103</v>
      </c>
      <c r="C3701" s="32" t="s">
        <v>8</v>
      </c>
      <c r="D3701" s="42">
        <v>14.5</v>
      </c>
      <c r="E3701" s="42">
        <v>3.78</v>
      </c>
      <c r="F3701" s="42">
        <v>0</v>
      </c>
      <c r="G3701" s="42">
        <f t="shared" si="58"/>
        <v>18.28</v>
      </c>
    </row>
    <row r="3702" spans="1:7" ht="25.5" x14ac:dyDescent="0.25">
      <c r="A3702" s="34">
        <v>89373</v>
      </c>
      <c r="B3702" s="31" t="s">
        <v>11104</v>
      </c>
      <c r="C3702" s="32" t="s">
        <v>8</v>
      </c>
      <c r="D3702" s="42">
        <v>4.05</v>
      </c>
      <c r="E3702" s="42">
        <v>4.12</v>
      </c>
      <c r="F3702" s="42">
        <v>0</v>
      </c>
      <c r="G3702" s="42">
        <f t="shared" si="58"/>
        <v>8.17</v>
      </c>
    </row>
    <row r="3703" spans="1:7" ht="25.5" x14ac:dyDescent="0.25">
      <c r="A3703" s="34">
        <v>89374</v>
      </c>
      <c r="B3703" s="31" t="s">
        <v>11105</v>
      </c>
      <c r="C3703" s="32" t="s">
        <v>8</v>
      </c>
      <c r="D3703" s="42">
        <v>8.07</v>
      </c>
      <c r="E3703" s="42">
        <v>3.49</v>
      </c>
      <c r="F3703" s="42">
        <v>0</v>
      </c>
      <c r="G3703" s="42">
        <f t="shared" si="58"/>
        <v>11.56</v>
      </c>
    </row>
    <row r="3704" spans="1:7" ht="25.5" x14ac:dyDescent="0.25">
      <c r="A3704" s="34">
        <v>89375</v>
      </c>
      <c r="B3704" s="31" t="s">
        <v>11106</v>
      </c>
      <c r="C3704" s="32" t="s">
        <v>8</v>
      </c>
      <c r="D3704" s="42">
        <v>9.8699999999999992</v>
      </c>
      <c r="E3704" s="42">
        <v>3.79</v>
      </c>
      <c r="F3704" s="42">
        <v>0</v>
      </c>
      <c r="G3704" s="42">
        <f t="shared" si="58"/>
        <v>13.66</v>
      </c>
    </row>
    <row r="3705" spans="1:7" ht="25.5" x14ac:dyDescent="0.25">
      <c r="A3705" s="34">
        <v>89376</v>
      </c>
      <c r="B3705" s="31" t="s">
        <v>11107</v>
      </c>
      <c r="C3705" s="32" t="s">
        <v>8</v>
      </c>
      <c r="D3705" s="42">
        <v>2.98</v>
      </c>
      <c r="E3705" s="42">
        <v>3.51</v>
      </c>
      <c r="F3705" s="42">
        <v>0</v>
      </c>
      <c r="G3705" s="42">
        <f t="shared" si="58"/>
        <v>6.49</v>
      </c>
    </row>
    <row r="3706" spans="1:7" ht="25.5" x14ac:dyDescent="0.25">
      <c r="A3706" s="34">
        <v>89377</v>
      </c>
      <c r="B3706" s="31" t="s">
        <v>11108</v>
      </c>
      <c r="C3706" s="32" t="s">
        <v>8</v>
      </c>
      <c r="D3706" s="42">
        <v>7.88</v>
      </c>
      <c r="E3706" s="42">
        <v>3.79</v>
      </c>
      <c r="F3706" s="42">
        <v>0</v>
      </c>
      <c r="G3706" s="42">
        <f t="shared" si="58"/>
        <v>11.67</v>
      </c>
    </row>
    <row r="3707" spans="1:7" ht="25.5" x14ac:dyDescent="0.25">
      <c r="A3707" s="34">
        <v>89378</v>
      </c>
      <c r="B3707" s="31" t="s">
        <v>11109</v>
      </c>
      <c r="C3707" s="32" t="s">
        <v>8</v>
      </c>
      <c r="D3707" s="42">
        <v>3.65</v>
      </c>
      <c r="E3707" s="42">
        <v>4.42</v>
      </c>
      <c r="F3707" s="42">
        <v>0</v>
      </c>
      <c r="G3707" s="42">
        <f t="shared" si="58"/>
        <v>8.07</v>
      </c>
    </row>
    <row r="3708" spans="1:7" ht="25.5" x14ac:dyDescent="0.25">
      <c r="A3708" s="34">
        <v>89379</v>
      </c>
      <c r="B3708" s="31" t="s">
        <v>596</v>
      </c>
      <c r="C3708" s="32" t="s">
        <v>8</v>
      </c>
      <c r="D3708" s="42">
        <v>17.079999999999998</v>
      </c>
      <c r="E3708" s="42">
        <v>4.3899999999999997</v>
      </c>
      <c r="F3708" s="42">
        <v>0</v>
      </c>
      <c r="G3708" s="42">
        <f t="shared" si="58"/>
        <v>21.47</v>
      </c>
    </row>
    <row r="3709" spans="1:7" ht="25.5" x14ac:dyDescent="0.25">
      <c r="A3709" s="34">
        <v>89380</v>
      </c>
      <c r="B3709" s="31" t="s">
        <v>11110</v>
      </c>
      <c r="C3709" s="32" t="s">
        <v>8</v>
      </c>
      <c r="D3709" s="42">
        <v>6.68</v>
      </c>
      <c r="E3709" s="42">
        <v>4.82</v>
      </c>
      <c r="F3709" s="42">
        <v>0</v>
      </c>
      <c r="G3709" s="42">
        <f t="shared" si="58"/>
        <v>11.5</v>
      </c>
    </row>
    <row r="3710" spans="1:7" ht="25.5" x14ac:dyDescent="0.25">
      <c r="A3710" s="34">
        <v>89381</v>
      </c>
      <c r="B3710" s="31" t="s">
        <v>11111</v>
      </c>
      <c r="C3710" s="32" t="s">
        <v>8</v>
      </c>
      <c r="D3710" s="42">
        <v>10.08</v>
      </c>
      <c r="E3710" s="42">
        <v>4.0999999999999996</v>
      </c>
      <c r="F3710" s="42">
        <v>0</v>
      </c>
      <c r="G3710" s="42">
        <f t="shared" si="58"/>
        <v>14.18</v>
      </c>
    </row>
    <row r="3711" spans="1:7" ht="25.5" x14ac:dyDescent="0.25">
      <c r="A3711" s="34">
        <v>89382</v>
      </c>
      <c r="B3711" s="31" t="s">
        <v>11112</v>
      </c>
      <c r="C3711" s="32" t="s">
        <v>8</v>
      </c>
      <c r="D3711" s="42">
        <v>12.02</v>
      </c>
      <c r="E3711" s="42">
        <v>4.3899999999999997</v>
      </c>
      <c r="F3711" s="42">
        <v>0</v>
      </c>
      <c r="G3711" s="42">
        <f t="shared" si="58"/>
        <v>16.41</v>
      </c>
    </row>
    <row r="3712" spans="1:7" ht="25.5" x14ac:dyDescent="0.25">
      <c r="A3712" s="34">
        <v>89383</v>
      </c>
      <c r="B3712" s="31" t="s">
        <v>11113</v>
      </c>
      <c r="C3712" s="32" t="s">
        <v>8</v>
      </c>
      <c r="D3712" s="42">
        <v>3.46</v>
      </c>
      <c r="E3712" s="42">
        <v>4.12</v>
      </c>
      <c r="F3712" s="42">
        <v>0</v>
      </c>
      <c r="G3712" s="42">
        <f t="shared" si="58"/>
        <v>7.58</v>
      </c>
    </row>
    <row r="3713" spans="1:7" ht="25.5" x14ac:dyDescent="0.25">
      <c r="A3713" s="34">
        <v>89384</v>
      </c>
      <c r="B3713" s="31" t="s">
        <v>11114</v>
      </c>
      <c r="C3713" s="32" t="s">
        <v>8</v>
      </c>
      <c r="D3713" s="42">
        <v>10.49</v>
      </c>
      <c r="E3713" s="42">
        <v>4.4000000000000004</v>
      </c>
      <c r="F3713" s="42">
        <v>0</v>
      </c>
      <c r="G3713" s="42">
        <f t="shared" si="58"/>
        <v>14.89</v>
      </c>
    </row>
    <row r="3714" spans="1:7" ht="25.5" x14ac:dyDescent="0.25">
      <c r="A3714" s="34">
        <v>89385</v>
      </c>
      <c r="B3714" s="31" t="s">
        <v>11115</v>
      </c>
      <c r="C3714" s="32" t="s">
        <v>8</v>
      </c>
      <c r="D3714" s="42">
        <v>4.1900000000000004</v>
      </c>
      <c r="E3714" s="42">
        <v>4.1100000000000003</v>
      </c>
      <c r="F3714" s="42">
        <v>0</v>
      </c>
      <c r="G3714" s="42">
        <f t="shared" si="58"/>
        <v>8.3000000000000007</v>
      </c>
    </row>
    <row r="3715" spans="1:7" ht="25.5" x14ac:dyDescent="0.25">
      <c r="A3715" s="34">
        <v>89386</v>
      </c>
      <c r="B3715" s="31" t="s">
        <v>11116</v>
      </c>
      <c r="C3715" s="32" t="s">
        <v>8</v>
      </c>
      <c r="D3715" s="42">
        <v>5.74</v>
      </c>
      <c r="E3715" s="42">
        <v>5.27</v>
      </c>
      <c r="F3715" s="42">
        <v>0</v>
      </c>
      <c r="G3715" s="42">
        <f t="shared" si="58"/>
        <v>11.01</v>
      </c>
    </row>
    <row r="3716" spans="1:7" ht="25.5" x14ac:dyDescent="0.25">
      <c r="A3716" s="34">
        <v>89387</v>
      </c>
      <c r="B3716" s="31" t="s">
        <v>11117</v>
      </c>
      <c r="C3716" s="32" t="s">
        <v>8</v>
      </c>
      <c r="D3716" s="42">
        <v>28.93</v>
      </c>
      <c r="E3716" s="42">
        <v>5.24</v>
      </c>
      <c r="F3716" s="42">
        <v>0</v>
      </c>
      <c r="G3716" s="42">
        <f t="shared" si="58"/>
        <v>34.17</v>
      </c>
    </row>
    <row r="3717" spans="1:7" ht="25.5" x14ac:dyDescent="0.25">
      <c r="A3717" s="34">
        <v>89389</v>
      </c>
      <c r="B3717" s="31" t="s">
        <v>11118</v>
      </c>
      <c r="C3717" s="32" t="s">
        <v>8</v>
      </c>
      <c r="D3717" s="42">
        <v>8.31</v>
      </c>
      <c r="E3717" s="42">
        <v>4.82</v>
      </c>
      <c r="F3717" s="42">
        <v>0</v>
      </c>
      <c r="G3717" s="42">
        <f t="shared" si="58"/>
        <v>13.13</v>
      </c>
    </row>
    <row r="3718" spans="1:7" ht="25.5" x14ac:dyDescent="0.25">
      <c r="A3718" s="34">
        <v>89390</v>
      </c>
      <c r="B3718" s="31" t="s">
        <v>11119</v>
      </c>
      <c r="C3718" s="32" t="s">
        <v>8</v>
      </c>
      <c r="D3718" s="42">
        <v>19.100000000000001</v>
      </c>
      <c r="E3718" s="42">
        <v>5.24</v>
      </c>
      <c r="F3718" s="42">
        <v>0</v>
      </c>
      <c r="G3718" s="42">
        <f t="shared" si="58"/>
        <v>24.340000000000003</v>
      </c>
    </row>
    <row r="3719" spans="1:7" s="15" customFormat="1" ht="25.5" x14ac:dyDescent="0.25">
      <c r="A3719" s="34">
        <v>89391</v>
      </c>
      <c r="B3719" s="31" t="s">
        <v>11120</v>
      </c>
      <c r="C3719" s="32" t="s">
        <v>8</v>
      </c>
      <c r="D3719" s="42">
        <v>5.14</v>
      </c>
      <c r="E3719" s="42">
        <v>4.83</v>
      </c>
      <c r="F3719" s="42">
        <v>0</v>
      </c>
      <c r="G3719" s="42">
        <f t="shared" si="58"/>
        <v>9.9699999999999989</v>
      </c>
    </row>
    <row r="3720" spans="1:7" s="15" customFormat="1" ht="25.5" x14ac:dyDescent="0.25">
      <c r="A3720" s="34">
        <v>89392</v>
      </c>
      <c r="B3720" s="31" t="s">
        <v>11121</v>
      </c>
      <c r="C3720" s="32" t="s">
        <v>8</v>
      </c>
      <c r="D3720" s="42">
        <v>22.64</v>
      </c>
      <c r="E3720" s="42">
        <v>5.24</v>
      </c>
      <c r="F3720" s="42">
        <v>0</v>
      </c>
      <c r="G3720" s="42">
        <f t="shared" si="58"/>
        <v>27.880000000000003</v>
      </c>
    </row>
    <row r="3721" spans="1:7" s="15" customFormat="1" ht="25.5" x14ac:dyDescent="0.25">
      <c r="A3721" s="34">
        <v>89393</v>
      </c>
      <c r="B3721" s="31" t="s">
        <v>11122</v>
      </c>
      <c r="C3721" s="32" t="s">
        <v>8</v>
      </c>
      <c r="D3721" s="42">
        <v>5.08</v>
      </c>
      <c r="E3721" s="42">
        <v>7.61</v>
      </c>
      <c r="F3721" s="42">
        <v>0</v>
      </c>
      <c r="G3721" s="42">
        <f t="shared" si="58"/>
        <v>12.690000000000001</v>
      </c>
    </row>
    <row r="3722" spans="1:7" ht="25.5" x14ac:dyDescent="0.25">
      <c r="A3722" s="34">
        <v>89394</v>
      </c>
      <c r="B3722" s="31" t="s">
        <v>11123</v>
      </c>
      <c r="C3722" s="32" t="s">
        <v>8</v>
      </c>
      <c r="D3722" s="42">
        <v>14.33</v>
      </c>
      <c r="E3722" s="42">
        <v>6.98</v>
      </c>
      <c r="F3722" s="42">
        <v>0</v>
      </c>
      <c r="G3722" s="42">
        <f t="shared" si="58"/>
        <v>21.310000000000002</v>
      </c>
    </row>
    <row r="3723" spans="1:7" ht="25.5" x14ac:dyDescent="0.25">
      <c r="A3723" s="34">
        <v>89395</v>
      </c>
      <c r="B3723" s="31" t="s">
        <v>11124</v>
      </c>
      <c r="C3723" s="32" t="s">
        <v>8</v>
      </c>
      <c r="D3723" s="42">
        <v>6.19</v>
      </c>
      <c r="E3723" s="42">
        <v>8.82</v>
      </c>
      <c r="F3723" s="42">
        <v>0</v>
      </c>
      <c r="G3723" s="42">
        <f t="shared" si="58"/>
        <v>15.010000000000002</v>
      </c>
    </row>
    <row r="3724" spans="1:7" ht="25.5" x14ac:dyDescent="0.25">
      <c r="A3724" s="34">
        <v>89396</v>
      </c>
      <c r="B3724" s="31" t="s">
        <v>11125</v>
      </c>
      <c r="C3724" s="32" t="s">
        <v>8</v>
      </c>
      <c r="D3724" s="42">
        <v>15.79</v>
      </c>
      <c r="E3724" s="42">
        <v>7.58</v>
      </c>
      <c r="F3724" s="42">
        <v>0</v>
      </c>
      <c r="G3724" s="42">
        <f t="shared" si="58"/>
        <v>23.369999999999997</v>
      </c>
    </row>
    <row r="3725" spans="1:7" ht="25.5" x14ac:dyDescent="0.25">
      <c r="A3725" s="34">
        <v>89397</v>
      </c>
      <c r="B3725" s="31" t="s">
        <v>11126</v>
      </c>
      <c r="C3725" s="32" t="s">
        <v>8</v>
      </c>
      <c r="D3725" s="42">
        <v>8.81</v>
      </c>
      <c r="E3725" s="42">
        <v>8.18</v>
      </c>
      <c r="F3725" s="42">
        <v>0</v>
      </c>
      <c r="G3725" s="42">
        <f t="shared" si="58"/>
        <v>16.990000000000002</v>
      </c>
    </row>
    <row r="3726" spans="1:7" ht="25.5" x14ac:dyDescent="0.25">
      <c r="A3726" s="34">
        <v>89398</v>
      </c>
      <c r="B3726" s="31" t="s">
        <v>11127</v>
      </c>
      <c r="C3726" s="32" t="s">
        <v>8</v>
      </c>
      <c r="D3726" s="42">
        <v>10.41</v>
      </c>
      <c r="E3726" s="42">
        <v>10.52</v>
      </c>
      <c r="F3726" s="42">
        <v>0</v>
      </c>
      <c r="G3726" s="42">
        <f t="shared" si="58"/>
        <v>20.93</v>
      </c>
    </row>
    <row r="3727" spans="1:7" ht="25.5" x14ac:dyDescent="0.25">
      <c r="A3727" s="34">
        <v>89399</v>
      </c>
      <c r="B3727" s="31" t="s">
        <v>11128</v>
      </c>
      <c r="C3727" s="32" t="s">
        <v>8</v>
      </c>
      <c r="D3727" s="42">
        <v>19.75</v>
      </c>
      <c r="E3727" s="42">
        <v>8.6</v>
      </c>
      <c r="F3727" s="42">
        <v>0</v>
      </c>
      <c r="G3727" s="42">
        <f t="shared" si="58"/>
        <v>28.35</v>
      </c>
    </row>
    <row r="3728" spans="1:7" ht="25.5" x14ac:dyDescent="0.25">
      <c r="A3728" s="34">
        <v>89400</v>
      </c>
      <c r="B3728" s="31" t="s">
        <v>11129</v>
      </c>
      <c r="C3728" s="32" t="s">
        <v>8</v>
      </c>
      <c r="D3728" s="42">
        <v>13.21</v>
      </c>
      <c r="E3728" s="42">
        <v>9.64</v>
      </c>
      <c r="F3728" s="42">
        <v>0</v>
      </c>
      <c r="G3728" s="42">
        <f t="shared" ref="G3728:G3791" si="59">SUM(D3728:F3728)</f>
        <v>22.85</v>
      </c>
    </row>
    <row r="3729" spans="1:8" ht="25.5" x14ac:dyDescent="0.25">
      <c r="A3729" s="34">
        <v>89404</v>
      </c>
      <c r="B3729" s="31" t="s">
        <v>11130</v>
      </c>
      <c r="C3729" s="32" t="s">
        <v>8</v>
      </c>
      <c r="D3729" s="42">
        <v>3.24</v>
      </c>
      <c r="E3729" s="42">
        <v>5.12</v>
      </c>
      <c r="F3729" s="42">
        <v>0</v>
      </c>
      <c r="G3729" s="42">
        <f t="shared" si="59"/>
        <v>8.36</v>
      </c>
    </row>
    <row r="3730" spans="1:8" ht="25.5" x14ac:dyDescent="0.25">
      <c r="A3730" s="34">
        <v>89405</v>
      </c>
      <c r="B3730" s="31" t="s">
        <v>11131</v>
      </c>
      <c r="C3730" s="32" t="s">
        <v>8</v>
      </c>
      <c r="D3730" s="42">
        <v>3.88</v>
      </c>
      <c r="E3730" s="42">
        <v>5.1100000000000003</v>
      </c>
      <c r="F3730" s="42">
        <v>0</v>
      </c>
      <c r="G3730" s="42">
        <f t="shared" si="59"/>
        <v>8.99</v>
      </c>
      <c r="H3730" s="43" t="s">
        <v>9872</v>
      </c>
    </row>
    <row r="3731" spans="1:8" ht="25.5" x14ac:dyDescent="0.25">
      <c r="A3731" s="34">
        <v>89406</v>
      </c>
      <c r="B3731" s="31" t="s">
        <v>11132</v>
      </c>
      <c r="C3731" s="32" t="s">
        <v>8</v>
      </c>
      <c r="D3731" s="42">
        <v>5.0199999999999996</v>
      </c>
      <c r="E3731" s="42">
        <v>5.1100000000000003</v>
      </c>
      <c r="F3731" s="42">
        <v>0</v>
      </c>
      <c r="G3731" s="42">
        <f t="shared" si="59"/>
        <v>10.129999999999999</v>
      </c>
      <c r="H3731" s="43" t="s">
        <v>9872</v>
      </c>
    </row>
    <row r="3732" spans="1:8" ht="25.5" x14ac:dyDescent="0.25">
      <c r="A3732" s="34">
        <v>89407</v>
      </c>
      <c r="B3732" s="31" t="s">
        <v>11133</v>
      </c>
      <c r="C3732" s="32" t="s">
        <v>8</v>
      </c>
      <c r="D3732" s="42">
        <v>5.1100000000000003</v>
      </c>
      <c r="E3732" s="42">
        <v>5.0999999999999996</v>
      </c>
      <c r="F3732" s="42">
        <v>0</v>
      </c>
      <c r="G3732" s="42">
        <f t="shared" si="59"/>
        <v>10.210000000000001</v>
      </c>
    </row>
    <row r="3733" spans="1:8" ht="25.5" x14ac:dyDescent="0.25">
      <c r="A3733" s="34">
        <v>89408</v>
      </c>
      <c r="B3733" s="31" t="s">
        <v>11134</v>
      </c>
      <c r="C3733" s="32" t="s">
        <v>8</v>
      </c>
      <c r="D3733" s="42">
        <v>4.03</v>
      </c>
      <c r="E3733" s="42">
        <v>5.94</v>
      </c>
      <c r="F3733" s="42">
        <v>0</v>
      </c>
      <c r="G3733" s="42">
        <f t="shared" si="59"/>
        <v>9.9700000000000006</v>
      </c>
    </row>
    <row r="3734" spans="1:8" ht="25.5" x14ac:dyDescent="0.25">
      <c r="A3734" s="34">
        <v>89409</v>
      </c>
      <c r="B3734" s="31" t="s">
        <v>11135</v>
      </c>
      <c r="C3734" s="32" t="s">
        <v>8</v>
      </c>
      <c r="D3734" s="42">
        <v>4.93</v>
      </c>
      <c r="E3734" s="42">
        <v>5.94</v>
      </c>
      <c r="F3734" s="42">
        <v>0</v>
      </c>
      <c r="G3734" s="42">
        <f t="shared" si="59"/>
        <v>10.870000000000001</v>
      </c>
      <c r="H3734" s="43" t="s">
        <v>9872</v>
      </c>
    </row>
    <row r="3735" spans="1:8" ht="25.5" x14ac:dyDescent="0.25">
      <c r="A3735" s="34">
        <v>89410</v>
      </c>
      <c r="B3735" s="31" t="s">
        <v>11136</v>
      </c>
      <c r="C3735" s="32" t="s">
        <v>8</v>
      </c>
      <c r="D3735" s="42">
        <v>6.67</v>
      </c>
      <c r="E3735" s="42">
        <v>5.92</v>
      </c>
      <c r="F3735" s="42">
        <v>0</v>
      </c>
      <c r="G3735" s="42">
        <f t="shared" si="59"/>
        <v>12.59</v>
      </c>
      <c r="H3735" s="43" t="s">
        <v>9872</v>
      </c>
    </row>
    <row r="3736" spans="1:8" ht="25.5" x14ac:dyDescent="0.25">
      <c r="A3736" s="34">
        <v>89411</v>
      </c>
      <c r="B3736" s="31" t="s">
        <v>11137</v>
      </c>
      <c r="C3736" s="32" t="s">
        <v>8</v>
      </c>
      <c r="D3736" s="42">
        <v>6.05</v>
      </c>
      <c r="E3736" s="42">
        <v>5.92</v>
      </c>
      <c r="F3736" s="42">
        <v>0</v>
      </c>
      <c r="G3736" s="42">
        <f t="shared" si="59"/>
        <v>11.969999999999999</v>
      </c>
    </row>
    <row r="3737" spans="1:8" ht="25.5" x14ac:dyDescent="0.25">
      <c r="A3737" s="34">
        <v>89412</v>
      </c>
      <c r="B3737" s="31" t="s">
        <v>11138</v>
      </c>
      <c r="C3737" s="32" t="s">
        <v>8</v>
      </c>
      <c r="D3737" s="42">
        <v>5.7</v>
      </c>
      <c r="E3737" s="42">
        <v>5.51</v>
      </c>
      <c r="F3737" s="42">
        <v>0</v>
      </c>
      <c r="G3737" s="42">
        <f t="shared" si="59"/>
        <v>11.21</v>
      </c>
    </row>
    <row r="3738" spans="1:8" ht="25.5" x14ac:dyDescent="0.25">
      <c r="A3738" s="34">
        <v>89413</v>
      </c>
      <c r="B3738" s="31" t="s">
        <v>11139</v>
      </c>
      <c r="C3738" s="32" t="s">
        <v>8</v>
      </c>
      <c r="D3738" s="42">
        <v>6.82</v>
      </c>
      <c r="E3738" s="42">
        <v>7.06</v>
      </c>
      <c r="F3738" s="42">
        <v>0</v>
      </c>
      <c r="G3738" s="42">
        <f t="shared" si="59"/>
        <v>13.879999999999999</v>
      </c>
    </row>
    <row r="3739" spans="1:8" ht="25.5" x14ac:dyDescent="0.25">
      <c r="A3739" s="34">
        <v>89414</v>
      </c>
      <c r="B3739" s="31" t="s">
        <v>11140</v>
      </c>
      <c r="C3739" s="32" t="s">
        <v>8</v>
      </c>
      <c r="D3739" s="42">
        <v>8.84</v>
      </c>
      <c r="E3739" s="42">
        <v>7.04</v>
      </c>
      <c r="F3739" s="42">
        <v>0</v>
      </c>
      <c r="G3739" s="42">
        <f t="shared" si="59"/>
        <v>15.879999999999999</v>
      </c>
    </row>
    <row r="3740" spans="1:8" ht="25.5" x14ac:dyDescent="0.25">
      <c r="A3740" s="34">
        <v>89415</v>
      </c>
      <c r="B3740" s="31" t="s">
        <v>11141</v>
      </c>
      <c r="C3740" s="32" t="s">
        <v>8</v>
      </c>
      <c r="D3740" s="42">
        <v>11.53</v>
      </c>
      <c r="E3740" s="42">
        <v>7.04</v>
      </c>
      <c r="F3740" s="42">
        <v>0</v>
      </c>
      <c r="G3740" s="42">
        <f t="shared" si="59"/>
        <v>18.57</v>
      </c>
    </row>
    <row r="3741" spans="1:8" ht="25.5" x14ac:dyDescent="0.25">
      <c r="A3741" s="34">
        <v>89416</v>
      </c>
      <c r="B3741" s="31" t="s">
        <v>11142</v>
      </c>
      <c r="C3741" s="32" t="s">
        <v>8</v>
      </c>
      <c r="D3741" s="42">
        <v>9.2200000000000006</v>
      </c>
      <c r="E3741" s="42">
        <v>7.04</v>
      </c>
      <c r="F3741" s="42">
        <v>0</v>
      </c>
      <c r="G3741" s="42">
        <f t="shared" si="59"/>
        <v>16.260000000000002</v>
      </c>
    </row>
    <row r="3742" spans="1:8" ht="25.5" x14ac:dyDescent="0.25">
      <c r="A3742" s="34">
        <v>89417</v>
      </c>
      <c r="B3742" s="31" t="s">
        <v>11143</v>
      </c>
      <c r="C3742" s="32" t="s">
        <v>8</v>
      </c>
      <c r="D3742" s="42">
        <v>2.88</v>
      </c>
      <c r="E3742" s="42">
        <v>3.43</v>
      </c>
      <c r="F3742" s="42">
        <v>0</v>
      </c>
      <c r="G3742" s="42">
        <f t="shared" si="59"/>
        <v>6.3100000000000005</v>
      </c>
    </row>
    <row r="3743" spans="1:8" ht="25.5" x14ac:dyDescent="0.25">
      <c r="A3743" s="34">
        <v>89418</v>
      </c>
      <c r="B3743" s="31" t="s">
        <v>11144</v>
      </c>
      <c r="C3743" s="32" t="s">
        <v>8</v>
      </c>
      <c r="D3743" s="42">
        <v>14.37</v>
      </c>
      <c r="E3743" s="42">
        <v>3.38</v>
      </c>
      <c r="F3743" s="42">
        <v>0</v>
      </c>
      <c r="G3743" s="42">
        <f t="shared" si="59"/>
        <v>17.75</v>
      </c>
    </row>
    <row r="3744" spans="1:8" ht="25.5" x14ac:dyDescent="0.25">
      <c r="A3744" s="34">
        <v>89419</v>
      </c>
      <c r="B3744" s="31" t="s">
        <v>11145</v>
      </c>
      <c r="C3744" s="32" t="s">
        <v>8</v>
      </c>
      <c r="D3744" s="42">
        <v>3.91</v>
      </c>
      <c r="E3744" s="42">
        <v>3.67</v>
      </c>
      <c r="F3744" s="42">
        <v>0</v>
      </c>
      <c r="G3744" s="42">
        <f t="shared" si="59"/>
        <v>7.58</v>
      </c>
    </row>
    <row r="3745" spans="1:7" ht="25.5" x14ac:dyDescent="0.25">
      <c r="A3745" s="34">
        <v>89421</v>
      </c>
      <c r="B3745" s="31" t="s">
        <v>11146</v>
      </c>
      <c r="C3745" s="32" t="s">
        <v>8</v>
      </c>
      <c r="D3745" s="42">
        <v>9.74</v>
      </c>
      <c r="E3745" s="42">
        <v>3.39</v>
      </c>
      <c r="F3745" s="42">
        <v>0</v>
      </c>
      <c r="G3745" s="42">
        <f t="shared" si="59"/>
        <v>13.13</v>
      </c>
    </row>
    <row r="3746" spans="1:7" ht="25.5" x14ac:dyDescent="0.25">
      <c r="A3746" s="34">
        <v>89423</v>
      </c>
      <c r="B3746" s="31" t="s">
        <v>11147</v>
      </c>
      <c r="C3746" s="32" t="s">
        <v>8</v>
      </c>
      <c r="D3746" s="42">
        <v>7.74</v>
      </c>
      <c r="E3746" s="42">
        <v>3.4</v>
      </c>
      <c r="F3746" s="42">
        <v>0</v>
      </c>
      <c r="G3746" s="42">
        <f t="shared" si="59"/>
        <v>11.14</v>
      </c>
    </row>
    <row r="3747" spans="1:7" ht="25.5" x14ac:dyDescent="0.25">
      <c r="A3747" s="34">
        <v>89424</v>
      </c>
      <c r="B3747" s="31" t="s">
        <v>11148</v>
      </c>
      <c r="C3747" s="32" t="s">
        <v>8</v>
      </c>
      <c r="D3747" s="42">
        <v>3.49</v>
      </c>
      <c r="E3747" s="42">
        <v>3.96</v>
      </c>
      <c r="F3747" s="42">
        <v>0</v>
      </c>
      <c r="G3747" s="42">
        <f t="shared" si="59"/>
        <v>7.45</v>
      </c>
    </row>
    <row r="3748" spans="1:7" ht="25.5" x14ac:dyDescent="0.25">
      <c r="A3748" s="34">
        <v>89425</v>
      </c>
      <c r="B3748" s="31" t="s">
        <v>11149</v>
      </c>
      <c r="C3748" s="32" t="s">
        <v>8</v>
      </c>
      <c r="D3748" s="42">
        <v>16.920000000000002</v>
      </c>
      <c r="E3748" s="42">
        <v>3.93</v>
      </c>
      <c r="F3748" s="42">
        <v>0</v>
      </c>
      <c r="G3748" s="42">
        <f t="shared" si="59"/>
        <v>20.85</v>
      </c>
    </row>
    <row r="3749" spans="1:7" ht="25.5" x14ac:dyDescent="0.25">
      <c r="A3749" s="34">
        <v>89426</v>
      </c>
      <c r="B3749" s="31" t="s">
        <v>11150</v>
      </c>
      <c r="C3749" s="32" t="s">
        <v>8</v>
      </c>
      <c r="D3749" s="42">
        <v>6.5</v>
      </c>
      <c r="E3749" s="42">
        <v>4.3099999999999996</v>
      </c>
      <c r="F3749" s="42">
        <v>0</v>
      </c>
      <c r="G3749" s="42">
        <f t="shared" si="59"/>
        <v>10.809999999999999</v>
      </c>
    </row>
    <row r="3750" spans="1:7" ht="25.5" x14ac:dyDescent="0.25">
      <c r="A3750" s="34">
        <v>89427</v>
      </c>
      <c r="B3750" s="31" t="s">
        <v>11151</v>
      </c>
      <c r="C3750" s="32" t="s">
        <v>8</v>
      </c>
      <c r="D3750" s="42">
        <v>9.94</v>
      </c>
      <c r="E3750" s="42">
        <v>3.65</v>
      </c>
      <c r="F3750" s="42">
        <v>0</v>
      </c>
      <c r="G3750" s="42">
        <f t="shared" si="59"/>
        <v>13.59</v>
      </c>
    </row>
    <row r="3751" spans="1:7" ht="25.5" x14ac:dyDescent="0.25">
      <c r="A3751" s="34">
        <v>89428</v>
      </c>
      <c r="B3751" s="31" t="s">
        <v>11152</v>
      </c>
      <c r="C3751" s="32" t="s">
        <v>8</v>
      </c>
      <c r="D3751" s="42">
        <v>11.86</v>
      </c>
      <c r="E3751" s="42">
        <v>3.93</v>
      </c>
      <c r="F3751" s="42">
        <v>0</v>
      </c>
      <c r="G3751" s="42">
        <f t="shared" si="59"/>
        <v>15.79</v>
      </c>
    </row>
    <row r="3752" spans="1:7" ht="25.5" x14ac:dyDescent="0.25">
      <c r="A3752" s="34">
        <v>89429</v>
      </c>
      <c r="B3752" s="31" t="s">
        <v>11153</v>
      </c>
      <c r="C3752" s="32" t="s">
        <v>8</v>
      </c>
      <c r="D3752" s="42">
        <v>3.3</v>
      </c>
      <c r="E3752" s="42">
        <v>3.69</v>
      </c>
      <c r="F3752" s="42">
        <v>0</v>
      </c>
      <c r="G3752" s="42">
        <f t="shared" si="59"/>
        <v>6.99</v>
      </c>
    </row>
    <row r="3753" spans="1:7" ht="25.5" x14ac:dyDescent="0.25">
      <c r="A3753" s="34">
        <v>89430</v>
      </c>
      <c r="B3753" s="31" t="s">
        <v>11154</v>
      </c>
      <c r="C3753" s="32" t="s">
        <v>8</v>
      </c>
      <c r="D3753" s="42">
        <v>10.34</v>
      </c>
      <c r="E3753" s="42">
        <v>3.93</v>
      </c>
      <c r="F3753" s="42">
        <v>0</v>
      </c>
      <c r="G3753" s="42">
        <f t="shared" si="59"/>
        <v>14.27</v>
      </c>
    </row>
    <row r="3754" spans="1:7" ht="25.5" x14ac:dyDescent="0.25">
      <c r="A3754" s="34">
        <v>89431</v>
      </c>
      <c r="B3754" s="31" t="s">
        <v>11155</v>
      </c>
      <c r="C3754" s="32" t="s">
        <v>8</v>
      </c>
      <c r="D3754" s="42">
        <v>5.55</v>
      </c>
      <c r="E3754" s="42">
        <v>4.71</v>
      </c>
      <c r="F3754" s="42">
        <v>0</v>
      </c>
      <c r="G3754" s="42">
        <f t="shared" si="59"/>
        <v>10.26</v>
      </c>
    </row>
    <row r="3755" spans="1:7" ht="25.5" x14ac:dyDescent="0.25">
      <c r="A3755" s="34">
        <v>89432</v>
      </c>
      <c r="B3755" s="31" t="s">
        <v>11156</v>
      </c>
      <c r="C3755" s="32" t="s">
        <v>8</v>
      </c>
      <c r="D3755" s="42">
        <v>28.74</v>
      </c>
      <c r="E3755" s="42">
        <v>4.68</v>
      </c>
      <c r="F3755" s="42">
        <v>0</v>
      </c>
      <c r="G3755" s="42">
        <f t="shared" si="59"/>
        <v>33.42</v>
      </c>
    </row>
    <row r="3756" spans="1:7" ht="25.5" x14ac:dyDescent="0.25">
      <c r="A3756" s="34">
        <v>89433</v>
      </c>
      <c r="B3756" s="31" t="s">
        <v>11157</v>
      </c>
      <c r="C3756" s="32" t="s">
        <v>8</v>
      </c>
      <c r="D3756" s="42">
        <v>9.76</v>
      </c>
      <c r="E3756" s="42">
        <v>5.14</v>
      </c>
      <c r="F3756" s="42">
        <v>0</v>
      </c>
      <c r="G3756" s="42">
        <f t="shared" si="59"/>
        <v>14.899999999999999</v>
      </c>
    </row>
    <row r="3757" spans="1:7" ht="25.5" x14ac:dyDescent="0.25">
      <c r="A3757" s="34">
        <v>89434</v>
      </c>
      <c r="B3757" s="31" t="s">
        <v>11158</v>
      </c>
      <c r="C3757" s="32" t="s">
        <v>8</v>
      </c>
      <c r="D3757" s="42">
        <v>8.1300000000000008</v>
      </c>
      <c r="E3757" s="42">
        <v>4.3099999999999996</v>
      </c>
      <c r="F3757" s="42">
        <v>0</v>
      </c>
      <c r="G3757" s="42">
        <f t="shared" si="59"/>
        <v>12.440000000000001</v>
      </c>
    </row>
    <row r="3758" spans="1:7" ht="25.5" x14ac:dyDescent="0.25">
      <c r="A3758" s="34">
        <v>89435</v>
      </c>
      <c r="B3758" s="31" t="s">
        <v>11159</v>
      </c>
      <c r="C3758" s="32" t="s">
        <v>8</v>
      </c>
      <c r="D3758" s="42">
        <v>18.91</v>
      </c>
      <c r="E3758" s="42">
        <v>4.68</v>
      </c>
      <c r="F3758" s="42">
        <v>0</v>
      </c>
      <c r="G3758" s="42">
        <f t="shared" si="59"/>
        <v>23.59</v>
      </c>
    </row>
    <row r="3759" spans="1:7" ht="25.5" x14ac:dyDescent="0.25">
      <c r="A3759" s="34">
        <v>89436</v>
      </c>
      <c r="B3759" s="31" t="s">
        <v>11160</v>
      </c>
      <c r="C3759" s="32" t="s">
        <v>8</v>
      </c>
      <c r="D3759" s="42">
        <v>4.96</v>
      </c>
      <c r="E3759" s="42">
        <v>4.32</v>
      </c>
      <c r="F3759" s="42">
        <v>0</v>
      </c>
      <c r="G3759" s="42">
        <f t="shared" si="59"/>
        <v>9.2800000000000011</v>
      </c>
    </row>
    <row r="3760" spans="1:7" ht="25.5" x14ac:dyDescent="0.25">
      <c r="A3760" s="34">
        <v>89437</v>
      </c>
      <c r="B3760" s="31" t="s">
        <v>11161</v>
      </c>
      <c r="C3760" s="32" t="s">
        <v>8</v>
      </c>
      <c r="D3760" s="42">
        <v>22.45</v>
      </c>
      <c r="E3760" s="42">
        <v>4.68</v>
      </c>
      <c r="F3760" s="42">
        <v>0</v>
      </c>
      <c r="G3760" s="42">
        <f t="shared" si="59"/>
        <v>27.13</v>
      </c>
    </row>
    <row r="3761" spans="1:7" ht="25.5" x14ac:dyDescent="0.25">
      <c r="A3761" s="34">
        <v>89438</v>
      </c>
      <c r="B3761" s="31" t="s">
        <v>11162</v>
      </c>
      <c r="C3761" s="32" t="s">
        <v>8</v>
      </c>
      <c r="D3761" s="42">
        <v>4.8099999999999996</v>
      </c>
      <c r="E3761" s="42">
        <v>6.8</v>
      </c>
      <c r="F3761" s="42">
        <v>0</v>
      </c>
      <c r="G3761" s="42">
        <f t="shared" si="59"/>
        <v>11.61</v>
      </c>
    </row>
    <row r="3762" spans="1:7" ht="25.5" x14ac:dyDescent="0.25">
      <c r="A3762" s="34">
        <v>89439</v>
      </c>
      <c r="B3762" s="31" t="s">
        <v>11163</v>
      </c>
      <c r="C3762" s="32" t="s">
        <v>8</v>
      </c>
      <c r="D3762" s="42">
        <v>6.53</v>
      </c>
      <c r="E3762" s="42">
        <v>6.8</v>
      </c>
      <c r="F3762" s="42">
        <v>0</v>
      </c>
      <c r="G3762" s="42">
        <f t="shared" si="59"/>
        <v>13.33</v>
      </c>
    </row>
    <row r="3763" spans="1:7" ht="25.5" x14ac:dyDescent="0.25">
      <c r="A3763" s="34">
        <v>89440</v>
      </c>
      <c r="B3763" s="31" t="s">
        <v>11164</v>
      </c>
      <c r="C3763" s="32" t="s">
        <v>8</v>
      </c>
      <c r="D3763" s="42">
        <v>5.87</v>
      </c>
      <c r="E3763" s="42">
        <v>7.9</v>
      </c>
      <c r="F3763" s="42">
        <v>0</v>
      </c>
      <c r="G3763" s="42">
        <f t="shared" si="59"/>
        <v>13.77</v>
      </c>
    </row>
    <row r="3764" spans="1:7" ht="25.5" x14ac:dyDescent="0.25">
      <c r="A3764" s="34">
        <v>89442</v>
      </c>
      <c r="B3764" s="31" t="s">
        <v>11165</v>
      </c>
      <c r="C3764" s="32" t="s">
        <v>8</v>
      </c>
      <c r="D3764" s="42">
        <v>8.51</v>
      </c>
      <c r="E3764" s="42">
        <v>7.33</v>
      </c>
      <c r="F3764" s="42">
        <v>0</v>
      </c>
      <c r="G3764" s="42">
        <f t="shared" si="59"/>
        <v>15.84</v>
      </c>
    </row>
    <row r="3765" spans="1:7" ht="25.5" x14ac:dyDescent="0.25">
      <c r="A3765" s="34">
        <v>89443</v>
      </c>
      <c r="B3765" s="31" t="s">
        <v>11166</v>
      </c>
      <c r="C3765" s="32" t="s">
        <v>8</v>
      </c>
      <c r="D3765" s="42">
        <v>10.029999999999999</v>
      </c>
      <c r="E3765" s="42">
        <v>9.4</v>
      </c>
      <c r="F3765" s="42">
        <v>0</v>
      </c>
      <c r="G3765" s="42">
        <f t="shared" si="59"/>
        <v>19.43</v>
      </c>
    </row>
    <row r="3766" spans="1:7" ht="25.5" x14ac:dyDescent="0.25">
      <c r="A3766" s="34">
        <v>89444</v>
      </c>
      <c r="B3766" s="31" t="s">
        <v>11167</v>
      </c>
      <c r="C3766" s="32" t="s">
        <v>8</v>
      </c>
      <c r="D3766" s="42">
        <v>19.54</v>
      </c>
      <c r="E3766" s="42">
        <v>8.08</v>
      </c>
      <c r="F3766" s="42">
        <v>0</v>
      </c>
      <c r="G3766" s="42">
        <f t="shared" si="59"/>
        <v>27.619999999999997</v>
      </c>
    </row>
    <row r="3767" spans="1:7" ht="25.5" x14ac:dyDescent="0.25">
      <c r="A3767" s="34">
        <v>89445</v>
      </c>
      <c r="B3767" s="31" t="s">
        <v>11168</v>
      </c>
      <c r="C3767" s="32" t="s">
        <v>8</v>
      </c>
      <c r="D3767" s="42">
        <v>12.86</v>
      </c>
      <c r="E3767" s="42">
        <v>8.6199999999999992</v>
      </c>
      <c r="F3767" s="42">
        <v>0</v>
      </c>
      <c r="G3767" s="42">
        <f t="shared" si="59"/>
        <v>21.479999999999997</v>
      </c>
    </row>
    <row r="3768" spans="1:7" ht="25.5" x14ac:dyDescent="0.25">
      <c r="A3768" s="34">
        <v>89481</v>
      </c>
      <c r="B3768" s="31" t="s">
        <v>11169</v>
      </c>
      <c r="C3768" s="32" t="s">
        <v>8</v>
      </c>
      <c r="D3768" s="42">
        <v>3.09</v>
      </c>
      <c r="E3768" s="42">
        <v>3.06</v>
      </c>
      <c r="F3768" s="42">
        <v>0</v>
      </c>
      <c r="G3768" s="42">
        <f t="shared" si="59"/>
        <v>6.15</v>
      </c>
    </row>
    <row r="3769" spans="1:7" ht="25.5" x14ac:dyDescent="0.25">
      <c r="A3769" s="34">
        <v>89485</v>
      </c>
      <c r="B3769" s="31" t="s">
        <v>11170</v>
      </c>
      <c r="C3769" s="32" t="s">
        <v>8</v>
      </c>
      <c r="D3769" s="42">
        <v>3.99</v>
      </c>
      <c r="E3769" s="42">
        <v>3.06</v>
      </c>
      <c r="F3769" s="42">
        <v>0</v>
      </c>
      <c r="G3769" s="42">
        <f t="shared" si="59"/>
        <v>7.0500000000000007</v>
      </c>
    </row>
    <row r="3770" spans="1:7" ht="25.5" x14ac:dyDescent="0.25">
      <c r="A3770" s="34">
        <v>89489</v>
      </c>
      <c r="B3770" s="31" t="s">
        <v>11171</v>
      </c>
      <c r="C3770" s="32" t="s">
        <v>8</v>
      </c>
      <c r="D3770" s="42">
        <v>5.71</v>
      </c>
      <c r="E3770" s="42">
        <v>3.06</v>
      </c>
      <c r="F3770" s="42">
        <v>0</v>
      </c>
      <c r="G3770" s="42">
        <f t="shared" si="59"/>
        <v>8.77</v>
      </c>
    </row>
    <row r="3771" spans="1:7" s="15" customFormat="1" ht="25.5" x14ac:dyDescent="0.25">
      <c r="A3771" s="34">
        <v>89490</v>
      </c>
      <c r="B3771" s="31" t="s">
        <v>11172</v>
      </c>
      <c r="C3771" s="32" t="s">
        <v>8</v>
      </c>
      <c r="D3771" s="42">
        <v>5.09</v>
      </c>
      <c r="E3771" s="42">
        <v>3.06</v>
      </c>
      <c r="F3771" s="42">
        <v>0</v>
      </c>
      <c r="G3771" s="42">
        <f t="shared" si="59"/>
        <v>8.15</v>
      </c>
    </row>
    <row r="3772" spans="1:7" ht="25.5" x14ac:dyDescent="0.25">
      <c r="A3772" s="34">
        <v>89492</v>
      </c>
      <c r="B3772" s="31" t="s">
        <v>11173</v>
      </c>
      <c r="C3772" s="32" t="s">
        <v>8</v>
      </c>
      <c r="D3772" s="42">
        <v>5.7</v>
      </c>
      <c r="E3772" s="42">
        <v>3.73</v>
      </c>
      <c r="F3772" s="42">
        <v>0</v>
      </c>
      <c r="G3772" s="42">
        <f t="shared" si="59"/>
        <v>9.43</v>
      </c>
    </row>
    <row r="3773" spans="1:7" ht="25.5" x14ac:dyDescent="0.25">
      <c r="A3773" s="34">
        <v>89493</v>
      </c>
      <c r="B3773" s="31" t="s">
        <v>11174</v>
      </c>
      <c r="C3773" s="32" t="s">
        <v>8</v>
      </c>
      <c r="D3773" s="42">
        <v>7.7</v>
      </c>
      <c r="E3773" s="42">
        <v>3.73</v>
      </c>
      <c r="F3773" s="42">
        <v>0</v>
      </c>
      <c r="G3773" s="42">
        <f t="shared" si="59"/>
        <v>11.43</v>
      </c>
    </row>
    <row r="3774" spans="1:7" ht="25.5" x14ac:dyDescent="0.25">
      <c r="A3774" s="34">
        <v>89494</v>
      </c>
      <c r="B3774" s="31" t="s">
        <v>11175</v>
      </c>
      <c r="C3774" s="32" t="s">
        <v>8</v>
      </c>
      <c r="D3774" s="42">
        <v>10.4</v>
      </c>
      <c r="E3774" s="42">
        <v>3.72</v>
      </c>
      <c r="F3774" s="42">
        <v>0</v>
      </c>
      <c r="G3774" s="42">
        <f t="shared" si="59"/>
        <v>14.120000000000001</v>
      </c>
    </row>
    <row r="3775" spans="1:7" ht="25.5" x14ac:dyDescent="0.25">
      <c r="A3775" s="34">
        <v>89496</v>
      </c>
      <c r="B3775" s="31" t="s">
        <v>11176</v>
      </c>
      <c r="C3775" s="32" t="s">
        <v>8</v>
      </c>
      <c r="D3775" s="42">
        <v>8.08</v>
      </c>
      <c r="E3775" s="42">
        <v>3.73</v>
      </c>
      <c r="F3775" s="42">
        <v>0</v>
      </c>
      <c r="G3775" s="42">
        <f t="shared" si="59"/>
        <v>11.81</v>
      </c>
    </row>
    <row r="3776" spans="1:7" ht="25.5" x14ac:dyDescent="0.25">
      <c r="A3776" s="34">
        <v>89497</v>
      </c>
      <c r="B3776" s="31" t="s">
        <v>11177</v>
      </c>
      <c r="C3776" s="32" t="s">
        <v>8</v>
      </c>
      <c r="D3776" s="42">
        <v>10.46</v>
      </c>
      <c r="E3776" s="42">
        <v>4.54</v>
      </c>
      <c r="F3776" s="42">
        <v>0</v>
      </c>
      <c r="G3776" s="42">
        <f t="shared" si="59"/>
        <v>15</v>
      </c>
    </row>
    <row r="3777" spans="1:8" ht="25.5" x14ac:dyDescent="0.25">
      <c r="A3777" s="34">
        <v>89498</v>
      </c>
      <c r="B3777" s="31" t="s">
        <v>11178</v>
      </c>
      <c r="C3777" s="32" t="s">
        <v>8</v>
      </c>
      <c r="D3777" s="42">
        <v>10.53</v>
      </c>
      <c r="E3777" s="42">
        <v>4.54</v>
      </c>
      <c r="F3777" s="42">
        <v>0</v>
      </c>
      <c r="G3777" s="42">
        <f t="shared" si="59"/>
        <v>15.07</v>
      </c>
      <c r="H3777" s="43" t="s">
        <v>9872</v>
      </c>
    </row>
    <row r="3778" spans="1:8" ht="25.5" x14ac:dyDescent="0.25">
      <c r="A3778" s="34">
        <v>89499</v>
      </c>
      <c r="B3778" s="31" t="s">
        <v>11179</v>
      </c>
      <c r="C3778" s="32" t="s">
        <v>8</v>
      </c>
      <c r="D3778" s="42">
        <v>17.59</v>
      </c>
      <c r="E3778" s="42">
        <v>4.53</v>
      </c>
      <c r="F3778" s="42">
        <v>0</v>
      </c>
      <c r="G3778" s="42">
        <f t="shared" si="59"/>
        <v>22.12</v>
      </c>
    </row>
    <row r="3779" spans="1:8" ht="25.5" x14ac:dyDescent="0.25">
      <c r="A3779" s="34">
        <v>89500</v>
      </c>
      <c r="B3779" s="31" t="s">
        <v>11180</v>
      </c>
      <c r="C3779" s="32" t="s">
        <v>8</v>
      </c>
      <c r="D3779" s="42">
        <v>9.9</v>
      </c>
      <c r="E3779" s="42">
        <v>4.54</v>
      </c>
      <c r="F3779" s="42">
        <v>0</v>
      </c>
      <c r="G3779" s="42">
        <f t="shared" si="59"/>
        <v>14.440000000000001</v>
      </c>
      <c r="H3779" s="43" t="s">
        <v>9872</v>
      </c>
    </row>
    <row r="3780" spans="1:8" s="15" customFormat="1" ht="25.5" x14ac:dyDescent="0.25">
      <c r="A3780" s="34">
        <v>89501</v>
      </c>
      <c r="B3780" s="31" t="s">
        <v>11181</v>
      </c>
      <c r="C3780" s="32" t="s">
        <v>8</v>
      </c>
      <c r="D3780" s="42">
        <v>10.77</v>
      </c>
      <c r="E3780" s="42">
        <v>5.52</v>
      </c>
      <c r="F3780" s="42">
        <v>0</v>
      </c>
      <c r="G3780" s="42">
        <f t="shared" si="59"/>
        <v>16.29</v>
      </c>
    </row>
    <row r="3781" spans="1:8" s="15" customFormat="1" ht="25.5" x14ac:dyDescent="0.25">
      <c r="A3781" s="34">
        <v>89502</v>
      </c>
      <c r="B3781" s="31" t="s">
        <v>11182</v>
      </c>
      <c r="C3781" s="32" t="s">
        <v>8</v>
      </c>
      <c r="D3781" s="42">
        <v>13.68</v>
      </c>
      <c r="E3781" s="42">
        <v>5.51</v>
      </c>
      <c r="F3781" s="42">
        <v>0</v>
      </c>
      <c r="G3781" s="42">
        <f t="shared" si="59"/>
        <v>19.189999999999998</v>
      </c>
    </row>
    <row r="3782" spans="1:8" s="15" customFormat="1" ht="25.5" x14ac:dyDescent="0.25">
      <c r="A3782" s="34">
        <v>89503</v>
      </c>
      <c r="B3782" s="31" t="s">
        <v>11183</v>
      </c>
      <c r="C3782" s="32" t="s">
        <v>8</v>
      </c>
      <c r="D3782" s="42">
        <v>20.149999999999999</v>
      </c>
      <c r="E3782" s="42">
        <v>5.5</v>
      </c>
      <c r="F3782" s="42">
        <v>0</v>
      </c>
      <c r="G3782" s="42">
        <f t="shared" si="59"/>
        <v>25.65</v>
      </c>
    </row>
    <row r="3783" spans="1:8" s="15" customFormat="1" ht="25.5" x14ac:dyDescent="0.25">
      <c r="A3783" s="34">
        <v>89504</v>
      </c>
      <c r="B3783" s="31" t="s">
        <v>11184</v>
      </c>
      <c r="C3783" s="32" t="s">
        <v>8</v>
      </c>
      <c r="D3783" s="42">
        <v>15.76</v>
      </c>
      <c r="E3783" s="42">
        <v>5.51</v>
      </c>
      <c r="F3783" s="42">
        <v>0</v>
      </c>
      <c r="G3783" s="42">
        <f t="shared" si="59"/>
        <v>21.27</v>
      </c>
    </row>
    <row r="3784" spans="1:8" ht="25.5" x14ac:dyDescent="0.25">
      <c r="A3784" s="34">
        <v>89505</v>
      </c>
      <c r="B3784" s="31" t="s">
        <v>11185</v>
      </c>
      <c r="C3784" s="32" t="s">
        <v>8</v>
      </c>
      <c r="D3784" s="42">
        <v>40.01</v>
      </c>
      <c r="E3784" s="42">
        <v>6.52</v>
      </c>
      <c r="F3784" s="42">
        <v>0</v>
      </c>
      <c r="G3784" s="42">
        <f t="shared" si="59"/>
        <v>46.53</v>
      </c>
    </row>
    <row r="3785" spans="1:8" ht="25.5" x14ac:dyDescent="0.25">
      <c r="A3785" s="34">
        <v>89506</v>
      </c>
      <c r="B3785" s="31" t="s">
        <v>11186</v>
      </c>
      <c r="C3785" s="32" t="s">
        <v>8</v>
      </c>
      <c r="D3785" s="42">
        <v>37.979999999999997</v>
      </c>
      <c r="E3785" s="42">
        <v>6.52</v>
      </c>
      <c r="F3785" s="42">
        <v>0</v>
      </c>
      <c r="G3785" s="42">
        <f t="shared" si="59"/>
        <v>44.5</v>
      </c>
    </row>
    <row r="3786" spans="1:8" ht="25.5" x14ac:dyDescent="0.25">
      <c r="A3786" s="34">
        <v>89507</v>
      </c>
      <c r="B3786" s="31" t="s">
        <v>11187</v>
      </c>
      <c r="C3786" s="32" t="s">
        <v>8</v>
      </c>
      <c r="D3786" s="42">
        <v>46</v>
      </c>
      <c r="E3786" s="42">
        <v>6.52</v>
      </c>
      <c r="F3786" s="42">
        <v>0</v>
      </c>
      <c r="G3786" s="42">
        <f t="shared" si="59"/>
        <v>52.519999999999996</v>
      </c>
    </row>
    <row r="3787" spans="1:8" ht="25.5" x14ac:dyDescent="0.25">
      <c r="A3787" s="34">
        <v>89510</v>
      </c>
      <c r="B3787" s="31" t="s">
        <v>11188</v>
      </c>
      <c r="C3787" s="32" t="s">
        <v>8</v>
      </c>
      <c r="D3787" s="42">
        <v>23.75</v>
      </c>
      <c r="E3787" s="42">
        <v>6.53</v>
      </c>
      <c r="F3787" s="42">
        <v>0</v>
      </c>
      <c r="G3787" s="42">
        <f t="shared" si="59"/>
        <v>30.28</v>
      </c>
    </row>
    <row r="3788" spans="1:8" ht="25.5" x14ac:dyDescent="0.25">
      <c r="A3788" s="34">
        <v>89513</v>
      </c>
      <c r="B3788" s="31" t="s">
        <v>11189</v>
      </c>
      <c r="C3788" s="32" t="s">
        <v>8</v>
      </c>
      <c r="D3788" s="42">
        <v>108.2</v>
      </c>
      <c r="E3788" s="42">
        <v>8.01</v>
      </c>
      <c r="F3788" s="42">
        <v>0</v>
      </c>
      <c r="G3788" s="42">
        <f t="shared" si="59"/>
        <v>116.21000000000001</v>
      </c>
    </row>
    <row r="3789" spans="1:8" ht="25.5" x14ac:dyDescent="0.25">
      <c r="A3789" s="34">
        <v>89514</v>
      </c>
      <c r="B3789" s="31" t="s">
        <v>11190</v>
      </c>
      <c r="C3789" s="32" t="s">
        <v>8</v>
      </c>
      <c r="D3789" s="42">
        <v>6.76</v>
      </c>
      <c r="E3789" s="42">
        <v>2.0499999999999998</v>
      </c>
      <c r="F3789" s="42">
        <v>0</v>
      </c>
      <c r="G3789" s="42">
        <f t="shared" si="59"/>
        <v>8.8099999999999987</v>
      </c>
    </row>
    <row r="3790" spans="1:8" ht="25.5" x14ac:dyDescent="0.25">
      <c r="A3790" s="34">
        <v>89515</v>
      </c>
      <c r="B3790" s="31" t="s">
        <v>11191</v>
      </c>
      <c r="C3790" s="32" t="s">
        <v>8</v>
      </c>
      <c r="D3790" s="42">
        <v>84.76</v>
      </c>
      <c r="E3790" s="42">
        <v>8.01</v>
      </c>
      <c r="F3790" s="42">
        <v>0</v>
      </c>
      <c r="G3790" s="42">
        <f t="shared" si="59"/>
        <v>92.77000000000001</v>
      </c>
    </row>
    <row r="3791" spans="1:8" ht="25.5" x14ac:dyDescent="0.25">
      <c r="A3791" s="34">
        <v>89516</v>
      </c>
      <c r="B3791" s="31" t="s">
        <v>11192</v>
      </c>
      <c r="C3791" s="32" t="s">
        <v>8</v>
      </c>
      <c r="D3791" s="42">
        <v>6.85</v>
      </c>
      <c r="E3791" s="42">
        <v>2.0499999999999998</v>
      </c>
      <c r="F3791" s="42">
        <v>0</v>
      </c>
      <c r="G3791" s="42">
        <f t="shared" si="59"/>
        <v>8.8999999999999986</v>
      </c>
    </row>
    <row r="3792" spans="1:8" ht="25.5" x14ac:dyDescent="0.25">
      <c r="A3792" s="34">
        <v>89517</v>
      </c>
      <c r="B3792" s="31" t="s">
        <v>11193</v>
      </c>
      <c r="C3792" s="32" t="s">
        <v>8</v>
      </c>
      <c r="D3792" s="42">
        <v>69.8</v>
      </c>
      <c r="E3792" s="42">
        <v>8.01</v>
      </c>
      <c r="F3792" s="42">
        <v>0</v>
      </c>
      <c r="G3792" s="42">
        <f t="shared" ref="G3792:G3855" si="60">SUM(D3792:F3792)</f>
        <v>77.81</v>
      </c>
    </row>
    <row r="3793" spans="1:8" ht="25.5" x14ac:dyDescent="0.25">
      <c r="A3793" s="34">
        <v>89518</v>
      </c>
      <c r="B3793" s="31" t="s">
        <v>11194</v>
      </c>
      <c r="C3793" s="32" t="s">
        <v>8</v>
      </c>
      <c r="D3793" s="42">
        <v>12.31</v>
      </c>
      <c r="E3793" s="42">
        <v>2.62</v>
      </c>
      <c r="F3793" s="42">
        <v>0</v>
      </c>
      <c r="G3793" s="42">
        <f t="shared" si="60"/>
        <v>14.93</v>
      </c>
    </row>
    <row r="3794" spans="1:8" ht="25.5" x14ac:dyDescent="0.25">
      <c r="A3794" s="34">
        <v>89519</v>
      </c>
      <c r="B3794" s="31" t="s">
        <v>11195</v>
      </c>
      <c r="C3794" s="32" t="s">
        <v>8</v>
      </c>
      <c r="D3794" s="42">
        <v>44.91</v>
      </c>
      <c r="E3794" s="42">
        <v>8.01</v>
      </c>
      <c r="F3794" s="42">
        <v>0</v>
      </c>
      <c r="G3794" s="42">
        <f t="shared" si="60"/>
        <v>52.919999999999995</v>
      </c>
    </row>
    <row r="3795" spans="1:8" ht="25.5" x14ac:dyDescent="0.25">
      <c r="A3795" s="34">
        <v>89520</v>
      </c>
      <c r="B3795" s="31" t="s">
        <v>11196</v>
      </c>
      <c r="C3795" s="32" t="s">
        <v>8</v>
      </c>
      <c r="D3795" s="42">
        <v>13.05</v>
      </c>
      <c r="E3795" s="42">
        <v>2.62</v>
      </c>
      <c r="F3795" s="42">
        <v>0</v>
      </c>
      <c r="G3795" s="42">
        <f t="shared" si="60"/>
        <v>15.670000000000002</v>
      </c>
    </row>
    <row r="3796" spans="1:8" ht="25.5" x14ac:dyDescent="0.25">
      <c r="A3796" s="34">
        <v>89521</v>
      </c>
      <c r="B3796" s="31" t="s">
        <v>11197</v>
      </c>
      <c r="C3796" s="32" t="s">
        <v>8</v>
      </c>
      <c r="D3796" s="42">
        <v>129.51</v>
      </c>
      <c r="E3796" s="42">
        <v>8.98</v>
      </c>
      <c r="F3796" s="42">
        <v>0</v>
      </c>
      <c r="G3796" s="42">
        <f t="shared" si="60"/>
        <v>138.48999999999998</v>
      </c>
    </row>
    <row r="3797" spans="1:8" ht="25.5" x14ac:dyDescent="0.25">
      <c r="A3797" s="34">
        <v>89522</v>
      </c>
      <c r="B3797" s="31" t="s">
        <v>11198</v>
      </c>
      <c r="C3797" s="32" t="s">
        <v>8</v>
      </c>
      <c r="D3797" s="42">
        <v>25.46</v>
      </c>
      <c r="E3797" s="42">
        <v>4.07</v>
      </c>
      <c r="F3797" s="42">
        <v>0</v>
      </c>
      <c r="G3797" s="42">
        <f t="shared" si="60"/>
        <v>29.53</v>
      </c>
    </row>
    <row r="3798" spans="1:8" ht="25.5" x14ac:dyDescent="0.25">
      <c r="A3798" s="34">
        <v>89523</v>
      </c>
      <c r="B3798" s="31" t="s">
        <v>11199</v>
      </c>
      <c r="C3798" s="32" t="s">
        <v>8</v>
      </c>
      <c r="D3798" s="42">
        <v>104.41</v>
      </c>
      <c r="E3798" s="42">
        <v>8.98</v>
      </c>
      <c r="F3798" s="42">
        <v>0</v>
      </c>
      <c r="G3798" s="42">
        <f t="shared" si="60"/>
        <v>113.39</v>
      </c>
    </row>
    <row r="3799" spans="1:8" ht="25.5" x14ac:dyDescent="0.25">
      <c r="A3799" s="34">
        <v>89524</v>
      </c>
      <c r="B3799" s="31" t="s">
        <v>11200</v>
      </c>
      <c r="C3799" s="32" t="s">
        <v>8</v>
      </c>
      <c r="D3799" s="42">
        <v>25.93</v>
      </c>
      <c r="E3799" s="42">
        <v>4.07</v>
      </c>
      <c r="F3799" s="42">
        <v>0</v>
      </c>
      <c r="G3799" s="42">
        <f t="shared" si="60"/>
        <v>30</v>
      </c>
    </row>
    <row r="3800" spans="1:8" ht="25.5" x14ac:dyDescent="0.25">
      <c r="A3800" s="34">
        <v>89525</v>
      </c>
      <c r="B3800" s="31" t="s">
        <v>11201</v>
      </c>
      <c r="C3800" s="32" t="s">
        <v>8</v>
      </c>
      <c r="D3800" s="42">
        <v>88.8</v>
      </c>
      <c r="E3800" s="42">
        <v>8.98</v>
      </c>
      <c r="F3800" s="42">
        <v>0</v>
      </c>
      <c r="G3800" s="42">
        <f t="shared" si="60"/>
        <v>97.78</v>
      </c>
    </row>
    <row r="3801" spans="1:8" ht="25.5" x14ac:dyDescent="0.25">
      <c r="A3801" s="34">
        <v>89526</v>
      </c>
      <c r="B3801" s="31" t="s">
        <v>11202</v>
      </c>
      <c r="C3801" s="32" t="s">
        <v>8</v>
      </c>
      <c r="D3801" s="42">
        <v>34.51</v>
      </c>
      <c r="E3801" s="42">
        <v>4.07</v>
      </c>
      <c r="F3801" s="42">
        <v>0</v>
      </c>
      <c r="G3801" s="42">
        <f t="shared" si="60"/>
        <v>38.58</v>
      </c>
      <c r="H3801" s="43" t="s">
        <v>9872</v>
      </c>
    </row>
    <row r="3802" spans="1:8" ht="25.5" x14ac:dyDescent="0.25">
      <c r="A3802" s="34">
        <v>89527</v>
      </c>
      <c r="B3802" s="31" t="s">
        <v>11203</v>
      </c>
      <c r="C3802" s="32" t="s">
        <v>8</v>
      </c>
      <c r="D3802" s="42">
        <v>54.74</v>
      </c>
      <c r="E3802" s="42">
        <v>8.99</v>
      </c>
      <c r="F3802" s="42">
        <v>0</v>
      </c>
      <c r="G3802" s="42">
        <f t="shared" si="60"/>
        <v>63.730000000000004</v>
      </c>
      <c r="H3802" s="43" t="s">
        <v>9872</v>
      </c>
    </row>
    <row r="3803" spans="1:8" ht="25.5" x14ac:dyDescent="0.25">
      <c r="A3803" s="34">
        <v>89528</v>
      </c>
      <c r="B3803" s="31" t="s">
        <v>11204</v>
      </c>
      <c r="C3803" s="32" t="s">
        <v>8</v>
      </c>
      <c r="D3803" s="42">
        <v>2.84</v>
      </c>
      <c r="E3803" s="42">
        <v>2.0499999999999998</v>
      </c>
      <c r="F3803" s="42">
        <v>0</v>
      </c>
      <c r="G3803" s="42">
        <f t="shared" si="60"/>
        <v>4.8899999999999997</v>
      </c>
    </row>
    <row r="3804" spans="1:8" ht="25.5" x14ac:dyDescent="0.25">
      <c r="A3804" s="34">
        <v>89529</v>
      </c>
      <c r="B3804" s="31" t="s">
        <v>11205</v>
      </c>
      <c r="C3804" s="32" t="s">
        <v>8</v>
      </c>
      <c r="D3804" s="42">
        <v>31.22</v>
      </c>
      <c r="E3804" s="42">
        <v>5.58</v>
      </c>
      <c r="F3804" s="42">
        <v>0</v>
      </c>
      <c r="G3804" s="42">
        <f t="shared" si="60"/>
        <v>36.799999999999997</v>
      </c>
      <c r="H3804" s="43" t="s">
        <v>9872</v>
      </c>
    </row>
    <row r="3805" spans="1:8" ht="25.5" x14ac:dyDescent="0.25">
      <c r="A3805" s="34">
        <v>89530</v>
      </c>
      <c r="B3805" s="31" t="s">
        <v>11206</v>
      </c>
      <c r="C3805" s="32" t="s">
        <v>8</v>
      </c>
      <c r="D3805" s="42">
        <v>16.260000000000002</v>
      </c>
      <c r="E3805" s="42">
        <v>2.0299999999999998</v>
      </c>
      <c r="F3805" s="42">
        <v>0</v>
      </c>
      <c r="G3805" s="42">
        <f t="shared" si="60"/>
        <v>18.290000000000003</v>
      </c>
    </row>
    <row r="3806" spans="1:8" ht="25.5" x14ac:dyDescent="0.25">
      <c r="A3806" s="34">
        <v>89531</v>
      </c>
      <c r="B3806" s="31" t="s">
        <v>11207</v>
      </c>
      <c r="C3806" s="32" t="s">
        <v>8</v>
      </c>
      <c r="D3806" s="42">
        <v>32.26</v>
      </c>
      <c r="E3806" s="42">
        <v>5.58</v>
      </c>
      <c r="F3806" s="42">
        <v>0</v>
      </c>
      <c r="G3806" s="42">
        <f t="shared" si="60"/>
        <v>37.839999999999996</v>
      </c>
    </row>
    <row r="3807" spans="1:8" ht="25.5" x14ac:dyDescent="0.25">
      <c r="A3807" s="34">
        <v>89532</v>
      </c>
      <c r="B3807" s="31" t="s">
        <v>11208</v>
      </c>
      <c r="C3807" s="32" t="s">
        <v>8</v>
      </c>
      <c r="D3807" s="42">
        <v>5.79</v>
      </c>
      <c r="E3807" s="42">
        <v>2.27</v>
      </c>
      <c r="F3807" s="42">
        <v>0</v>
      </c>
      <c r="G3807" s="42">
        <f t="shared" si="60"/>
        <v>8.06</v>
      </c>
    </row>
    <row r="3808" spans="1:8" ht="25.5" x14ac:dyDescent="0.25">
      <c r="A3808" s="34">
        <v>89535</v>
      </c>
      <c r="B3808" s="31" t="s">
        <v>11209</v>
      </c>
      <c r="C3808" s="32" t="s">
        <v>8</v>
      </c>
      <c r="D3808" s="42">
        <v>36.75</v>
      </c>
      <c r="E3808" s="42">
        <v>5.58</v>
      </c>
      <c r="F3808" s="42">
        <v>0</v>
      </c>
      <c r="G3808" s="42">
        <f t="shared" si="60"/>
        <v>42.33</v>
      </c>
    </row>
    <row r="3809" spans="1:7" ht="25.5" x14ac:dyDescent="0.25">
      <c r="A3809" s="34">
        <v>89536</v>
      </c>
      <c r="B3809" s="31" t="s">
        <v>11210</v>
      </c>
      <c r="C3809" s="32" t="s">
        <v>8</v>
      </c>
      <c r="D3809" s="42">
        <v>11.2</v>
      </c>
      <c r="E3809" s="42">
        <v>2.0299999999999998</v>
      </c>
      <c r="F3809" s="42">
        <v>0</v>
      </c>
      <c r="G3809" s="42">
        <f t="shared" si="60"/>
        <v>13.229999999999999</v>
      </c>
    </row>
    <row r="3810" spans="1:7" ht="25.5" x14ac:dyDescent="0.25">
      <c r="A3810" s="34">
        <v>89540</v>
      </c>
      <c r="B3810" s="31" t="s">
        <v>11211</v>
      </c>
      <c r="C3810" s="32" t="s">
        <v>8</v>
      </c>
      <c r="D3810" s="42">
        <v>9.67</v>
      </c>
      <c r="E3810" s="42">
        <v>2.04</v>
      </c>
      <c r="F3810" s="42">
        <v>0</v>
      </c>
      <c r="G3810" s="42">
        <f t="shared" si="60"/>
        <v>11.71</v>
      </c>
    </row>
    <row r="3811" spans="1:7" ht="25.5" x14ac:dyDescent="0.25">
      <c r="A3811" s="34">
        <v>89541</v>
      </c>
      <c r="B3811" s="31" t="s">
        <v>11212</v>
      </c>
      <c r="C3811" s="32" t="s">
        <v>8</v>
      </c>
      <c r="D3811" s="42">
        <v>4.79</v>
      </c>
      <c r="E3811" s="42">
        <v>2.5099999999999998</v>
      </c>
      <c r="F3811" s="42">
        <v>0</v>
      </c>
      <c r="G3811" s="42">
        <f t="shared" si="60"/>
        <v>7.3</v>
      </c>
    </row>
    <row r="3812" spans="1:7" ht="25.5" x14ac:dyDescent="0.25">
      <c r="A3812" s="34">
        <v>89542</v>
      </c>
      <c r="B3812" s="31" t="s">
        <v>11213</v>
      </c>
      <c r="C3812" s="32" t="s">
        <v>8</v>
      </c>
      <c r="D3812" s="42">
        <v>27.98</v>
      </c>
      <c r="E3812" s="42">
        <v>2.48</v>
      </c>
      <c r="F3812" s="42">
        <v>0</v>
      </c>
      <c r="G3812" s="42">
        <f t="shared" si="60"/>
        <v>30.46</v>
      </c>
    </row>
    <row r="3813" spans="1:7" ht="25.5" x14ac:dyDescent="0.25">
      <c r="A3813" s="34">
        <v>89544</v>
      </c>
      <c r="B3813" s="31" t="s">
        <v>11214</v>
      </c>
      <c r="C3813" s="32" t="s">
        <v>8</v>
      </c>
      <c r="D3813" s="42">
        <v>7.54</v>
      </c>
      <c r="E3813" s="42">
        <v>1.36</v>
      </c>
      <c r="F3813" s="42">
        <v>0</v>
      </c>
      <c r="G3813" s="42">
        <f t="shared" si="60"/>
        <v>8.9</v>
      </c>
    </row>
    <row r="3814" spans="1:7" ht="25.5" x14ac:dyDescent="0.25">
      <c r="A3814" s="34">
        <v>89545</v>
      </c>
      <c r="B3814" s="31" t="s">
        <v>11215</v>
      </c>
      <c r="C3814" s="32" t="s">
        <v>8</v>
      </c>
      <c r="D3814" s="42">
        <v>15.1</v>
      </c>
      <c r="E3814" s="42">
        <v>1.73</v>
      </c>
      <c r="F3814" s="42">
        <v>0</v>
      </c>
      <c r="G3814" s="42">
        <f t="shared" si="60"/>
        <v>16.829999999999998</v>
      </c>
    </row>
    <row r="3815" spans="1:7" ht="25.5" x14ac:dyDescent="0.25">
      <c r="A3815" s="34">
        <v>89546</v>
      </c>
      <c r="B3815" s="31" t="s">
        <v>11216</v>
      </c>
      <c r="C3815" s="32" t="s">
        <v>8</v>
      </c>
      <c r="D3815" s="42">
        <v>9.6</v>
      </c>
      <c r="E3815" s="42">
        <v>1.55</v>
      </c>
      <c r="F3815" s="42">
        <v>0</v>
      </c>
      <c r="G3815" s="42">
        <f t="shared" si="60"/>
        <v>11.15</v>
      </c>
    </row>
    <row r="3816" spans="1:7" ht="25.5" x14ac:dyDescent="0.25">
      <c r="A3816" s="34">
        <v>89547</v>
      </c>
      <c r="B3816" s="31" t="s">
        <v>11217</v>
      </c>
      <c r="C3816" s="32" t="s">
        <v>8</v>
      </c>
      <c r="D3816" s="42">
        <v>19.95</v>
      </c>
      <c r="E3816" s="42">
        <v>2.7</v>
      </c>
      <c r="F3816" s="42">
        <v>0</v>
      </c>
      <c r="G3816" s="42">
        <f t="shared" si="60"/>
        <v>22.65</v>
      </c>
    </row>
    <row r="3817" spans="1:7" ht="25.5" x14ac:dyDescent="0.25">
      <c r="A3817" s="34">
        <v>89548</v>
      </c>
      <c r="B3817" s="31" t="s">
        <v>11218</v>
      </c>
      <c r="C3817" s="32" t="s">
        <v>8</v>
      </c>
      <c r="D3817" s="42">
        <v>19.850000000000001</v>
      </c>
      <c r="E3817" s="42">
        <v>2.7</v>
      </c>
      <c r="F3817" s="42">
        <v>0</v>
      </c>
      <c r="G3817" s="42">
        <f t="shared" si="60"/>
        <v>22.55</v>
      </c>
    </row>
    <row r="3818" spans="1:7" ht="25.5" x14ac:dyDescent="0.25">
      <c r="A3818" s="34">
        <v>89549</v>
      </c>
      <c r="B3818" s="31" t="s">
        <v>11219</v>
      </c>
      <c r="C3818" s="32" t="s">
        <v>8</v>
      </c>
      <c r="D3818" s="42">
        <v>16.399999999999999</v>
      </c>
      <c r="E3818" s="42">
        <v>2.2200000000000002</v>
      </c>
      <c r="F3818" s="42">
        <v>0</v>
      </c>
      <c r="G3818" s="42">
        <f t="shared" si="60"/>
        <v>18.619999999999997</v>
      </c>
    </row>
    <row r="3819" spans="1:7" ht="25.5" x14ac:dyDescent="0.25">
      <c r="A3819" s="34">
        <v>89550</v>
      </c>
      <c r="B3819" s="31" t="s">
        <v>11220</v>
      </c>
      <c r="C3819" s="32" t="s">
        <v>8</v>
      </c>
      <c r="D3819" s="42">
        <v>37.840000000000003</v>
      </c>
      <c r="E3819" s="42">
        <v>2.7</v>
      </c>
      <c r="F3819" s="42">
        <v>0</v>
      </c>
      <c r="G3819" s="42">
        <f t="shared" si="60"/>
        <v>40.540000000000006</v>
      </c>
    </row>
    <row r="3820" spans="1:7" ht="25.5" x14ac:dyDescent="0.25">
      <c r="A3820" s="34">
        <v>89551</v>
      </c>
      <c r="B3820" s="31" t="s">
        <v>11221</v>
      </c>
      <c r="C3820" s="32" t="s">
        <v>8</v>
      </c>
      <c r="D3820" s="42">
        <v>7.42</v>
      </c>
      <c r="E3820" s="42">
        <v>2.27</v>
      </c>
      <c r="F3820" s="42">
        <v>0</v>
      </c>
      <c r="G3820" s="42">
        <f t="shared" si="60"/>
        <v>9.69</v>
      </c>
    </row>
    <row r="3821" spans="1:7" ht="25.5" x14ac:dyDescent="0.25">
      <c r="A3821" s="34">
        <v>89552</v>
      </c>
      <c r="B3821" s="31" t="s">
        <v>11222</v>
      </c>
      <c r="C3821" s="32" t="s">
        <v>8</v>
      </c>
      <c r="D3821" s="42">
        <v>18.14</v>
      </c>
      <c r="E3821" s="42">
        <v>2.4900000000000002</v>
      </c>
      <c r="F3821" s="42">
        <v>0</v>
      </c>
      <c r="G3821" s="42">
        <f t="shared" si="60"/>
        <v>20.630000000000003</v>
      </c>
    </row>
    <row r="3822" spans="1:7" ht="25.5" x14ac:dyDescent="0.25">
      <c r="A3822" s="34">
        <v>89553</v>
      </c>
      <c r="B3822" s="31" t="s">
        <v>11223</v>
      </c>
      <c r="C3822" s="32" t="s">
        <v>8</v>
      </c>
      <c r="D3822" s="42">
        <v>4.25</v>
      </c>
      <c r="E3822" s="42">
        <v>2.2799999999999998</v>
      </c>
      <c r="F3822" s="42">
        <v>0</v>
      </c>
      <c r="G3822" s="42">
        <f t="shared" si="60"/>
        <v>6.5299999999999994</v>
      </c>
    </row>
    <row r="3823" spans="1:7" ht="25.5" x14ac:dyDescent="0.25">
      <c r="A3823" s="34">
        <v>89554</v>
      </c>
      <c r="B3823" s="31" t="s">
        <v>11224</v>
      </c>
      <c r="C3823" s="32" t="s">
        <v>8</v>
      </c>
      <c r="D3823" s="42">
        <v>25.18</v>
      </c>
      <c r="E3823" s="42">
        <v>3.71</v>
      </c>
      <c r="F3823" s="42">
        <v>0</v>
      </c>
      <c r="G3823" s="42">
        <f t="shared" si="60"/>
        <v>28.89</v>
      </c>
    </row>
    <row r="3824" spans="1:7" ht="25.5" x14ac:dyDescent="0.25">
      <c r="A3824" s="34">
        <v>89555</v>
      </c>
      <c r="B3824" s="31" t="s">
        <v>11225</v>
      </c>
      <c r="C3824" s="32" t="s">
        <v>8</v>
      </c>
      <c r="D3824" s="42">
        <v>21.68</v>
      </c>
      <c r="E3824" s="42">
        <v>2.4900000000000002</v>
      </c>
      <c r="F3824" s="42">
        <v>0</v>
      </c>
      <c r="G3824" s="42">
        <f t="shared" si="60"/>
        <v>24.17</v>
      </c>
    </row>
    <row r="3825" spans="1:7" ht="25.5" x14ac:dyDescent="0.25">
      <c r="A3825" s="34">
        <v>89556</v>
      </c>
      <c r="B3825" s="31" t="s">
        <v>11226</v>
      </c>
      <c r="C3825" s="32" t="s">
        <v>8</v>
      </c>
      <c r="D3825" s="42">
        <v>35.81</v>
      </c>
      <c r="E3825" s="42">
        <v>3.7</v>
      </c>
      <c r="F3825" s="42">
        <v>0</v>
      </c>
      <c r="G3825" s="42">
        <f t="shared" si="60"/>
        <v>39.510000000000005</v>
      </c>
    </row>
    <row r="3826" spans="1:7" ht="25.5" x14ac:dyDescent="0.25">
      <c r="A3826" s="34">
        <v>89557</v>
      </c>
      <c r="B3826" s="31" t="s">
        <v>11227</v>
      </c>
      <c r="C3826" s="32" t="s">
        <v>8</v>
      </c>
      <c r="D3826" s="42">
        <v>28.11</v>
      </c>
      <c r="E3826" s="42">
        <v>3.21</v>
      </c>
      <c r="F3826" s="42">
        <v>0</v>
      </c>
      <c r="G3826" s="42">
        <f t="shared" si="60"/>
        <v>31.32</v>
      </c>
    </row>
    <row r="3827" spans="1:7" ht="25.5" x14ac:dyDescent="0.25">
      <c r="A3827" s="34">
        <v>89558</v>
      </c>
      <c r="B3827" s="31" t="s">
        <v>11228</v>
      </c>
      <c r="C3827" s="32" t="s">
        <v>8</v>
      </c>
      <c r="D3827" s="42">
        <v>8.0399999999999991</v>
      </c>
      <c r="E3827" s="42">
        <v>3.01</v>
      </c>
      <c r="F3827" s="42">
        <v>0</v>
      </c>
      <c r="G3827" s="42">
        <f t="shared" si="60"/>
        <v>11.049999999999999</v>
      </c>
    </row>
    <row r="3828" spans="1:7" ht="25.5" x14ac:dyDescent="0.25">
      <c r="A3828" s="34">
        <v>89559</v>
      </c>
      <c r="B3828" s="31" t="s">
        <v>11229</v>
      </c>
      <c r="C3828" s="32" t="s">
        <v>8</v>
      </c>
      <c r="D3828" s="42">
        <v>62.4</v>
      </c>
      <c r="E3828" s="42">
        <v>3.7</v>
      </c>
      <c r="F3828" s="42">
        <v>0</v>
      </c>
      <c r="G3828" s="42">
        <f t="shared" si="60"/>
        <v>66.099999999999994</v>
      </c>
    </row>
    <row r="3829" spans="1:7" ht="25.5" x14ac:dyDescent="0.25">
      <c r="A3829" s="34">
        <v>89560</v>
      </c>
      <c r="B3829" s="31" t="s">
        <v>11230</v>
      </c>
      <c r="C3829" s="32" t="s">
        <v>8</v>
      </c>
      <c r="D3829" s="42">
        <v>36.04</v>
      </c>
      <c r="E3829" s="42">
        <v>3</v>
      </c>
      <c r="F3829" s="42">
        <v>0</v>
      </c>
      <c r="G3829" s="42">
        <f t="shared" si="60"/>
        <v>39.04</v>
      </c>
    </row>
    <row r="3830" spans="1:7" ht="25.5" x14ac:dyDescent="0.25">
      <c r="A3830" s="34">
        <v>89561</v>
      </c>
      <c r="B3830" s="31" t="s">
        <v>11231</v>
      </c>
      <c r="C3830" s="32" t="s">
        <v>8</v>
      </c>
      <c r="D3830" s="42">
        <v>12.76</v>
      </c>
      <c r="E3830" s="42">
        <v>2.73</v>
      </c>
      <c r="F3830" s="42">
        <v>0</v>
      </c>
      <c r="G3830" s="42">
        <f t="shared" si="60"/>
        <v>15.49</v>
      </c>
    </row>
    <row r="3831" spans="1:7" ht="25.5" x14ac:dyDescent="0.25">
      <c r="A3831" s="34">
        <v>89562</v>
      </c>
      <c r="B3831" s="31" t="s">
        <v>11232</v>
      </c>
      <c r="C3831" s="32" t="s">
        <v>8</v>
      </c>
      <c r="D3831" s="42">
        <v>8.9499999999999993</v>
      </c>
      <c r="E3831" s="42">
        <v>2.74</v>
      </c>
      <c r="F3831" s="42">
        <v>0</v>
      </c>
      <c r="G3831" s="42">
        <f t="shared" si="60"/>
        <v>11.69</v>
      </c>
    </row>
    <row r="3832" spans="1:7" ht="25.5" x14ac:dyDescent="0.25">
      <c r="A3832" s="34">
        <v>89563</v>
      </c>
      <c r="B3832" s="31" t="s">
        <v>11233</v>
      </c>
      <c r="C3832" s="32" t="s">
        <v>8</v>
      </c>
      <c r="D3832" s="42">
        <v>30.6</v>
      </c>
      <c r="E3832" s="42">
        <v>3.49</v>
      </c>
      <c r="F3832" s="42">
        <v>0</v>
      </c>
      <c r="G3832" s="42">
        <f t="shared" si="60"/>
        <v>34.090000000000003</v>
      </c>
    </row>
    <row r="3833" spans="1:7" ht="25.5" x14ac:dyDescent="0.25">
      <c r="A3833" s="34">
        <v>89564</v>
      </c>
      <c r="B3833" s="31" t="s">
        <v>11234</v>
      </c>
      <c r="C3833" s="32" t="s">
        <v>8</v>
      </c>
      <c r="D3833" s="42">
        <v>14.8</v>
      </c>
      <c r="E3833" s="42">
        <v>2.74</v>
      </c>
      <c r="F3833" s="42">
        <v>0</v>
      </c>
      <c r="G3833" s="42">
        <f t="shared" si="60"/>
        <v>17.54</v>
      </c>
    </row>
    <row r="3834" spans="1:7" ht="25.5" x14ac:dyDescent="0.25">
      <c r="A3834" s="34">
        <v>89565</v>
      </c>
      <c r="B3834" s="31" t="s">
        <v>11235</v>
      </c>
      <c r="C3834" s="32" t="s">
        <v>8</v>
      </c>
      <c r="D3834" s="42">
        <v>49.91</v>
      </c>
      <c r="E3834" s="42">
        <v>5.42</v>
      </c>
      <c r="F3834" s="42">
        <v>0</v>
      </c>
      <c r="G3834" s="42">
        <f t="shared" si="60"/>
        <v>55.33</v>
      </c>
    </row>
    <row r="3835" spans="1:7" ht="25.5" x14ac:dyDescent="0.25">
      <c r="A3835" s="34">
        <v>89566</v>
      </c>
      <c r="B3835" s="31" t="s">
        <v>11236</v>
      </c>
      <c r="C3835" s="32" t="s">
        <v>8</v>
      </c>
      <c r="D3835" s="42">
        <v>41.48</v>
      </c>
      <c r="E3835" s="42">
        <v>5.42</v>
      </c>
      <c r="F3835" s="42">
        <v>0</v>
      </c>
      <c r="G3835" s="42">
        <f t="shared" si="60"/>
        <v>46.9</v>
      </c>
    </row>
    <row r="3836" spans="1:7" ht="25.5" x14ac:dyDescent="0.25">
      <c r="A3836" s="34">
        <v>89567</v>
      </c>
      <c r="B3836" s="31" t="s">
        <v>11237</v>
      </c>
      <c r="C3836" s="32" t="s">
        <v>8</v>
      </c>
      <c r="D3836" s="42">
        <v>72.09</v>
      </c>
      <c r="E3836" s="42">
        <v>7.43</v>
      </c>
      <c r="F3836" s="42">
        <v>0</v>
      </c>
      <c r="G3836" s="42">
        <f t="shared" si="60"/>
        <v>79.52000000000001</v>
      </c>
    </row>
    <row r="3837" spans="1:7" ht="25.5" x14ac:dyDescent="0.25">
      <c r="A3837" s="34">
        <v>89568</v>
      </c>
      <c r="B3837" s="31" t="s">
        <v>11238</v>
      </c>
      <c r="C3837" s="32" t="s">
        <v>8</v>
      </c>
      <c r="D3837" s="42">
        <v>33.200000000000003</v>
      </c>
      <c r="E3837" s="42">
        <v>3</v>
      </c>
      <c r="F3837" s="42">
        <v>0</v>
      </c>
      <c r="G3837" s="42">
        <f t="shared" si="60"/>
        <v>36.200000000000003</v>
      </c>
    </row>
    <row r="3838" spans="1:7" ht="25.5" x14ac:dyDescent="0.25">
      <c r="A3838" s="34">
        <v>89569</v>
      </c>
      <c r="B3838" s="31" t="s">
        <v>11239</v>
      </c>
      <c r="C3838" s="32" t="s">
        <v>8</v>
      </c>
      <c r="D3838" s="42">
        <v>86</v>
      </c>
      <c r="E3838" s="42">
        <v>6.77</v>
      </c>
      <c r="F3838" s="42">
        <v>0</v>
      </c>
      <c r="G3838" s="42">
        <f t="shared" si="60"/>
        <v>92.77</v>
      </c>
    </row>
    <row r="3839" spans="1:7" ht="25.5" x14ac:dyDescent="0.25">
      <c r="A3839" s="34">
        <v>89570</v>
      </c>
      <c r="B3839" s="31" t="s">
        <v>11240</v>
      </c>
      <c r="C3839" s="32" t="s">
        <v>8</v>
      </c>
      <c r="D3839" s="42">
        <v>10.07</v>
      </c>
      <c r="E3839" s="42">
        <v>2.85</v>
      </c>
      <c r="F3839" s="42">
        <v>0</v>
      </c>
      <c r="G3839" s="42">
        <f t="shared" si="60"/>
        <v>12.92</v>
      </c>
    </row>
    <row r="3840" spans="1:7" ht="25.5" x14ac:dyDescent="0.25">
      <c r="A3840" s="34">
        <v>89571</v>
      </c>
      <c r="B3840" s="31" t="s">
        <v>11241</v>
      </c>
      <c r="C3840" s="32" t="s">
        <v>8</v>
      </c>
      <c r="D3840" s="42">
        <v>61.47</v>
      </c>
      <c r="E3840" s="42">
        <v>7.43</v>
      </c>
      <c r="F3840" s="42">
        <v>0</v>
      </c>
      <c r="G3840" s="42">
        <f t="shared" si="60"/>
        <v>68.900000000000006</v>
      </c>
    </row>
    <row r="3841" spans="1:8" ht="25.5" x14ac:dyDescent="0.25">
      <c r="A3841" s="34">
        <v>89572</v>
      </c>
      <c r="B3841" s="31" t="s">
        <v>11242</v>
      </c>
      <c r="C3841" s="32" t="s">
        <v>8</v>
      </c>
      <c r="D3841" s="42">
        <v>7.09</v>
      </c>
      <c r="E3841" s="42">
        <v>2.75</v>
      </c>
      <c r="F3841" s="42">
        <v>0</v>
      </c>
      <c r="G3841" s="42">
        <f t="shared" si="60"/>
        <v>9.84</v>
      </c>
    </row>
    <row r="3842" spans="1:8" ht="25.5" x14ac:dyDescent="0.25">
      <c r="A3842" s="34">
        <v>89573</v>
      </c>
      <c r="B3842" s="31" t="s">
        <v>11243</v>
      </c>
      <c r="C3842" s="32" t="s">
        <v>8</v>
      </c>
      <c r="D3842" s="42">
        <v>68.8</v>
      </c>
      <c r="E3842" s="42">
        <v>6.77</v>
      </c>
      <c r="F3842" s="42">
        <v>0</v>
      </c>
      <c r="G3842" s="42">
        <f t="shared" si="60"/>
        <v>75.569999999999993</v>
      </c>
    </row>
    <row r="3843" spans="1:8" ht="25.5" x14ac:dyDescent="0.25">
      <c r="A3843" s="34">
        <v>89574</v>
      </c>
      <c r="B3843" s="31" t="s">
        <v>11244</v>
      </c>
      <c r="C3843" s="32" t="s">
        <v>8</v>
      </c>
      <c r="D3843" s="42">
        <v>142.47999999999999</v>
      </c>
      <c r="E3843" s="42">
        <v>11.15</v>
      </c>
      <c r="F3843" s="42">
        <v>0</v>
      </c>
      <c r="G3843" s="42">
        <f t="shared" si="60"/>
        <v>153.63</v>
      </c>
    </row>
    <row r="3844" spans="1:8" ht="25.5" x14ac:dyDescent="0.25">
      <c r="A3844" s="34">
        <v>89575</v>
      </c>
      <c r="B3844" s="31" t="s">
        <v>11245</v>
      </c>
      <c r="C3844" s="32" t="s">
        <v>8</v>
      </c>
      <c r="D3844" s="42">
        <v>9.43</v>
      </c>
      <c r="E3844" s="42">
        <v>3.67</v>
      </c>
      <c r="F3844" s="42">
        <v>0</v>
      </c>
      <c r="G3844" s="42">
        <f t="shared" si="60"/>
        <v>13.1</v>
      </c>
      <c r="H3844" s="43" t="s">
        <v>9872</v>
      </c>
    </row>
    <row r="3845" spans="1:8" ht="25.5" x14ac:dyDescent="0.25">
      <c r="A3845" s="34">
        <v>89577</v>
      </c>
      <c r="B3845" s="31" t="s">
        <v>11246</v>
      </c>
      <c r="C3845" s="32" t="s">
        <v>8</v>
      </c>
      <c r="D3845" s="42">
        <v>37.590000000000003</v>
      </c>
      <c r="E3845" s="42">
        <v>3.65</v>
      </c>
      <c r="F3845" s="42">
        <v>0</v>
      </c>
      <c r="G3845" s="42">
        <f t="shared" si="60"/>
        <v>41.24</v>
      </c>
    </row>
    <row r="3846" spans="1:8" ht="25.5" x14ac:dyDescent="0.25">
      <c r="A3846" s="34">
        <v>89579</v>
      </c>
      <c r="B3846" s="31" t="s">
        <v>11247</v>
      </c>
      <c r="C3846" s="32" t="s">
        <v>8</v>
      </c>
      <c r="D3846" s="42">
        <v>10.36</v>
      </c>
      <c r="E3846" s="42">
        <v>2.85</v>
      </c>
      <c r="F3846" s="42">
        <v>0</v>
      </c>
      <c r="G3846" s="42">
        <f t="shared" si="60"/>
        <v>13.209999999999999</v>
      </c>
    </row>
    <row r="3847" spans="1:8" ht="25.5" x14ac:dyDescent="0.25">
      <c r="A3847" s="34">
        <v>89581</v>
      </c>
      <c r="B3847" s="31" t="s">
        <v>11248</v>
      </c>
      <c r="C3847" s="32" t="s">
        <v>8</v>
      </c>
      <c r="D3847" s="42">
        <v>26.6</v>
      </c>
      <c r="E3847" s="42">
        <v>7.53</v>
      </c>
      <c r="F3847" s="42">
        <v>0</v>
      </c>
      <c r="G3847" s="42">
        <f t="shared" si="60"/>
        <v>34.130000000000003</v>
      </c>
    </row>
    <row r="3848" spans="1:8" ht="25.5" x14ac:dyDescent="0.25">
      <c r="A3848" s="34">
        <v>89582</v>
      </c>
      <c r="B3848" s="31" t="s">
        <v>11249</v>
      </c>
      <c r="C3848" s="32" t="s">
        <v>8</v>
      </c>
      <c r="D3848" s="42">
        <v>27.07</v>
      </c>
      <c r="E3848" s="42">
        <v>7.53</v>
      </c>
      <c r="F3848" s="42">
        <v>0</v>
      </c>
      <c r="G3848" s="42">
        <f t="shared" si="60"/>
        <v>34.6</v>
      </c>
    </row>
    <row r="3849" spans="1:8" ht="25.5" x14ac:dyDescent="0.25">
      <c r="A3849" s="34">
        <v>89583</v>
      </c>
      <c r="B3849" s="31" t="s">
        <v>11250</v>
      </c>
      <c r="C3849" s="32" t="s">
        <v>8</v>
      </c>
      <c r="D3849" s="42">
        <v>35.659999999999997</v>
      </c>
      <c r="E3849" s="42">
        <v>7.52</v>
      </c>
      <c r="F3849" s="42">
        <v>0</v>
      </c>
      <c r="G3849" s="42">
        <f t="shared" si="60"/>
        <v>43.179999999999993</v>
      </c>
    </row>
    <row r="3850" spans="1:8" ht="25.5" x14ac:dyDescent="0.25">
      <c r="A3850" s="34">
        <v>89584</v>
      </c>
      <c r="B3850" s="31" t="s">
        <v>11251</v>
      </c>
      <c r="C3850" s="32" t="s">
        <v>8</v>
      </c>
      <c r="D3850" s="42">
        <v>33.270000000000003</v>
      </c>
      <c r="E3850" s="42">
        <v>11.85</v>
      </c>
      <c r="F3850" s="42">
        <v>0</v>
      </c>
      <c r="G3850" s="42">
        <f t="shared" si="60"/>
        <v>45.120000000000005</v>
      </c>
    </row>
    <row r="3851" spans="1:8" ht="25.5" x14ac:dyDescent="0.25">
      <c r="A3851" s="34">
        <v>89585</v>
      </c>
      <c r="B3851" s="31" t="s">
        <v>11252</v>
      </c>
      <c r="C3851" s="32" t="s">
        <v>8</v>
      </c>
      <c r="D3851" s="42">
        <v>34.31</v>
      </c>
      <c r="E3851" s="42">
        <v>11.85</v>
      </c>
      <c r="F3851" s="42">
        <v>0</v>
      </c>
      <c r="G3851" s="42">
        <f t="shared" si="60"/>
        <v>46.160000000000004</v>
      </c>
    </row>
    <row r="3852" spans="1:8" ht="25.5" x14ac:dyDescent="0.25">
      <c r="A3852" s="34">
        <v>89587</v>
      </c>
      <c r="B3852" s="31" t="s">
        <v>11253</v>
      </c>
      <c r="C3852" s="32" t="s">
        <v>8</v>
      </c>
      <c r="D3852" s="42">
        <v>38.799999999999997</v>
      </c>
      <c r="E3852" s="42">
        <v>11.85</v>
      </c>
      <c r="F3852" s="42">
        <v>0</v>
      </c>
      <c r="G3852" s="42">
        <f t="shared" si="60"/>
        <v>50.65</v>
      </c>
    </row>
    <row r="3853" spans="1:8" ht="25.5" x14ac:dyDescent="0.25">
      <c r="A3853" s="34">
        <v>89590</v>
      </c>
      <c r="B3853" s="31" t="s">
        <v>11254</v>
      </c>
      <c r="C3853" s="32" t="s">
        <v>8</v>
      </c>
      <c r="D3853" s="42">
        <v>111.56</v>
      </c>
      <c r="E3853" s="42">
        <v>20.45</v>
      </c>
      <c r="F3853" s="42">
        <v>0</v>
      </c>
      <c r="G3853" s="42">
        <f t="shared" si="60"/>
        <v>132.01</v>
      </c>
    </row>
    <row r="3854" spans="1:8" ht="25.5" x14ac:dyDescent="0.25">
      <c r="A3854" s="34">
        <v>89591</v>
      </c>
      <c r="B3854" s="31" t="s">
        <v>11255</v>
      </c>
      <c r="C3854" s="32" t="s">
        <v>8</v>
      </c>
      <c r="D3854" s="42">
        <v>108.36</v>
      </c>
      <c r="E3854" s="42">
        <v>20.45</v>
      </c>
      <c r="F3854" s="42">
        <v>0</v>
      </c>
      <c r="G3854" s="42">
        <f t="shared" si="60"/>
        <v>128.81</v>
      </c>
    </row>
    <row r="3855" spans="1:8" ht="25.5" x14ac:dyDescent="0.25">
      <c r="A3855" s="34">
        <v>89592</v>
      </c>
      <c r="B3855" s="31" t="s">
        <v>11256</v>
      </c>
      <c r="C3855" s="32" t="s">
        <v>8</v>
      </c>
      <c r="D3855" s="42">
        <v>136.49</v>
      </c>
      <c r="E3855" s="42">
        <v>20.45</v>
      </c>
      <c r="F3855" s="42">
        <v>0</v>
      </c>
      <c r="G3855" s="42">
        <f t="shared" si="60"/>
        <v>156.94</v>
      </c>
    </row>
    <row r="3856" spans="1:8" ht="25.5" x14ac:dyDescent="0.25">
      <c r="A3856" s="34">
        <v>89593</v>
      </c>
      <c r="B3856" s="31" t="s">
        <v>11257</v>
      </c>
      <c r="C3856" s="32" t="s">
        <v>8</v>
      </c>
      <c r="D3856" s="42">
        <v>24.72</v>
      </c>
      <c r="E3856" s="42">
        <v>3.17</v>
      </c>
      <c r="F3856" s="42">
        <v>0</v>
      </c>
      <c r="G3856" s="42">
        <f t="shared" ref="G3856:G3919" si="61">SUM(D3856:F3856)</f>
        <v>27.89</v>
      </c>
    </row>
    <row r="3857" spans="1:7" ht="25.5" x14ac:dyDescent="0.25">
      <c r="A3857" s="34">
        <v>89594</v>
      </c>
      <c r="B3857" s="31" t="s">
        <v>11258</v>
      </c>
      <c r="C3857" s="32" t="s">
        <v>8</v>
      </c>
      <c r="D3857" s="42">
        <v>36.520000000000003</v>
      </c>
      <c r="E3857" s="42">
        <v>3.65</v>
      </c>
      <c r="F3857" s="42">
        <v>0</v>
      </c>
      <c r="G3857" s="42">
        <f t="shared" si="61"/>
        <v>40.17</v>
      </c>
    </row>
    <row r="3858" spans="1:7" ht="25.5" x14ac:dyDescent="0.25">
      <c r="A3858" s="34">
        <v>89595</v>
      </c>
      <c r="B3858" s="31" t="s">
        <v>11259</v>
      </c>
      <c r="C3858" s="32" t="s">
        <v>8</v>
      </c>
      <c r="D3858" s="42">
        <v>13.22</v>
      </c>
      <c r="E3858" s="42">
        <v>3.08</v>
      </c>
      <c r="F3858" s="42">
        <v>0</v>
      </c>
      <c r="G3858" s="42">
        <f t="shared" si="61"/>
        <v>16.3</v>
      </c>
    </row>
    <row r="3859" spans="1:7" ht="25.5" x14ac:dyDescent="0.25">
      <c r="A3859" s="34">
        <v>89596</v>
      </c>
      <c r="B3859" s="31" t="s">
        <v>11260</v>
      </c>
      <c r="C3859" s="32" t="s">
        <v>8</v>
      </c>
      <c r="D3859" s="42">
        <v>8.65</v>
      </c>
      <c r="E3859" s="42">
        <v>3.18</v>
      </c>
      <c r="F3859" s="42">
        <v>0</v>
      </c>
      <c r="G3859" s="42">
        <f t="shared" si="61"/>
        <v>11.83</v>
      </c>
    </row>
    <row r="3860" spans="1:7" ht="25.5" x14ac:dyDescent="0.25">
      <c r="A3860" s="34">
        <v>89597</v>
      </c>
      <c r="B3860" s="31" t="s">
        <v>11261</v>
      </c>
      <c r="C3860" s="32" t="s">
        <v>8</v>
      </c>
      <c r="D3860" s="42">
        <v>21.15</v>
      </c>
      <c r="E3860" s="42">
        <v>4.33</v>
      </c>
      <c r="F3860" s="42">
        <v>0</v>
      </c>
      <c r="G3860" s="42">
        <f t="shared" si="61"/>
        <v>25.479999999999997</v>
      </c>
    </row>
    <row r="3861" spans="1:7" ht="25.5" x14ac:dyDescent="0.25">
      <c r="A3861" s="34">
        <v>89598</v>
      </c>
      <c r="B3861" s="31" t="s">
        <v>11262</v>
      </c>
      <c r="C3861" s="32" t="s">
        <v>8</v>
      </c>
      <c r="D3861" s="42">
        <v>51.28</v>
      </c>
      <c r="E3861" s="42">
        <v>4.32</v>
      </c>
      <c r="F3861" s="42">
        <v>0</v>
      </c>
      <c r="G3861" s="42">
        <f t="shared" si="61"/>
        <v>55.6</v>
      </c>
    </row>
    <row r="3862" spans="1:7" ht="25.5" x14ac:dyDescent="0.25">
      <c r="A3862" s="34">
        <v>89599</v>
      </c>
      <c r="B3862" s="31" t="s">
        <v>11263</v>
      </c>
      <c r="C3862" s="32" t="s">
        <v>8</v>
      </c>
      <c r="D3862" s="42">
        <v>20.71</v>
      </c>
      <c r="E3862" s="42">
        <v>5.0199999999999996</v>
      </c>
      <c r="F3862" s="42">
        <v>0</v>
      </c>
      <c r="G3862" s="42">
        <f t="shared" si="61"/>
        <v>25.73</v>
      </c>
    </row>
    <row r="3863" spans="1:7" ht="25.5" x14ac:dyDescent="0.25">
      <c r="A3863" s="34">
        <v>89600</v>
      </c>
      <c r="B3863" s="31" t="s">
        <v>11264</v>
      </c>
      <c r="C3863" s="32" t="s">
        <v>8</v>
      </c>
      <c r="D3863" s="42">
        <v>20.6</v>
      </c>
      <c r="E3863" s="42">
        <v>5.0199999999999996</v>
      </c>
      <c r="F3863" s="42">
        <v>0</v>
      </c>
      <c r="G3863" s="42">
        <f t="shared" si="61"/>
        <v>25.62</v>
      </c>
    </row>
    <row r="3864" spans="1:7" ht="25.5" x14ac:dyDescent="0.25">
      <c r="A3864" s="34">
        <v>89605</v>
      </c>
      <c r="B3864" s="31" t="s">
        <v>11265</v>
      </c>
      <c r="C3864" s="32" t="s">
        <v>8</v>
      </c>
      <c r="D3864" s="42">
        <v>19.2</v>
      </c>
      <c r="E3864" s="42">
        <v>4.01</v>
      </c>
      <c r="F3864" s="42">
        <v>0</v>
      </c>
      <c r="G3864" s="42">
        <f t="shared" si="61"/>
        <v>23.21</v>
      </c>
    </row>
    <row r="3865" spans="1:7" ht="25.5" x14ac:dyDescent="0.25">
      <c r="A3865" s="34">
        <v>89609</v>
      </c>
      <c r="B3865" s="31" t="s">
        <v>11266</v>
      </c>
      <c r="C3865" s="32" t="s">
        <v>8</v>
      </c>
      <c r="D3865" s="42">
        <v>89.25</v>
      </c>
      <c r="E3865" s="42">
        <v>4.32</v>
      </c>
      <c r="F3865" s="42">
        <v>0</v>
      </c>
      <c r="G3865" s="42">
        <f t="shared" si="61"/>
        <v>93.57</v>
      </c>
    </row>
    <row r="3866" spans="1:7" ht="25.5" x14ac:dyDescent="0.25">
      <c r="A3866" s="34">
        <v>89610</v>
      </c>
      <c r="B3866" s="31" t="s">
        <v>11267</v>
      </c>
      <c r="C3866" s="32" t="s">
        <v>8</v>
      </c>
      <c r="D3866" s="42">
        <v>17.97</v>
      </c>
      <c r="E3866" s="42">
        <v>4.01</v>
      </c>
      <c r="F3866" s="42">
        <v>0</v>
      </c>
      <c r="G3866" s="42">
        <f t="shared" si="61"/>
        <v>21.979999999999997</v>
      </c>
    </row>
    <row r="3867" spans="1:7" ht="25.5" x14ac:dyDescent="0.25">
      <c r="A3867" s="34">
        <v>89611</v>
      </c>
      <c r="B3867" s="31" t="s">
        <v>11268</v>
      </c>
      <c r="C3867" s="32" t="s">
        <v>8</v>
      </c>
      <c r="D3867" s="42">
        <v>30.73</v>
      </c>
      <c r="E3867" s="42">
        <v>5.31</v>
      </c>
      <c r="F3867" s="42">
        <v>0</v>
      </c>
      <c r="G3867" s="42">
        <f t="shared" si="61"/>
        <v>36.04</v>
      </c>
    </row>
    <row r="3868" spans="1:7" ht="25.5" x14ac:dyDescent="0.25">
      <c r="A3868" s="34">
        <v>89612</v>
      </c>
      <c r="B3868" s="31" t="s">
        <v>11269</v>
      </c>
      <c r="C3868" s="32" t="s">
        <v>8</v>
      </c>
      <c r="D3868" s="42">
        <v>178.31</v>
      </c>
      <c r="E3868" s="42">
        <v>5.3</v>
      </c>
      <c r="F3868" s="42">
        <v>0</v>
      </c>
      <c r="G3868" s="42">
        <f t="shared" si="61"/>
        <v>183.61</v>
      </c>
    </row>
    <row r="3869" spans="1:7" ht="25.5" x14ac:dyDescent="0.25">
      <c r="A3869" s="34">
        <v>89613</v>
      </c>
      <c r="B3869" s="31" t="s">
        <v>597</v>
      </c>
      <c r="C3869" s="32" t="s">
        <v>8</v>
      </c>
      <c r="D3869" s="42">
        <v>29.43</v>
      </c>
      <c r="E3869" s="42">
        <v>4.8099999999999996</v>
      </c>
      <c r="F3869" s="42">
        <v>0</v>
      </c>
      <c r="G3869" s="42">
        <f t="shared" si="61"/>
        <v>34.24</v>
      </c>
    </row>
    <row r="3870" spans="1:7" ht="25.5" x14ac:dyDescent="0.25">
      <c r="A3870" s="34">
        <v>89614</v>
      </c>
      <c r="B3870" s="31" t="s">
        <v>11270</v>
      </c>
      <c r="C3870" s="32" t="s">
        <v>8</v>
      </c>
      <c r="D3870" s="42">
        <v>60.81</v>
      </c>
      <c r="E3870" s="42">
        <v>5.96</v>
      </c>
      <c r="F3870" s="42">
        <v>0</v>
      </c>
      <c r="G3870" s="42">
        <f t="shared" si="61"/>
        <v>66.77</v>
      </c>
    </row>
    <row r="3871" spans="1:7" ht="25.5" x14ac:dyDescent="0.25">
      <c r="A3871" s="34">
        <v>89615</v>
      </c>
      <c r="B3871" s="31" t="s">
        <v>11271</v>
      </c>
      <c r="C3871" s="32" t="s">
        <v>8</v>
      </c>
      <c r="D3871" s="42">
        <v>210.87</v>
      </c>
      <c r="E3871" s="42">
        <v>5.96</v>
      </c>
      <c r="F3871" s="42">
        <v>0</v>
      </c>
      <c r="G3871" s="42">
        <f t="shared" si="61"/>
        <v>216.83</v>
      </c>
    </row>
    <row r="3872" spans="1:7" ht="25.5" x14ac:dyDescent="0.25">
      <c r="A3872" s="34">
        <v>89616</v>
      </c>
      <c r="B3872" s="31" t="s">
        <v>11272</v>
      </c>
      <c r="C3872" s="32" t="s">
        <v>8</v>
      </c>
      <c r="D3872" s="42">
        <v>40.090000000000003</v>
      </c>
      <c r="E3872" s="42">
        <v>5.62</v>
      </c>
      <c r="F3872" s="42">
        <v>0</v>
      </c>
      <c r="G3872" s="42">
        <f t="shared" si="61"/>
        <v>45.71</v>
      </c>
    </row>
    <row r="3873" spans="1:7" ht="25.5" x14ac:dyDescent="0.25">
      <c r="A3873" s="34">
        <v>89617</v>
      </c>
      <c r="B3873" s="31" t="s">
        <v>11273</v>
      </c>
      <c r="C3873" s="32" t="s">
        <v>8</v>
      </c>
      <c r="D3873" s="42">
        <v>4.58</v>
      </c>
      <c r="E3873" s="42">
        <v>4.09</v>
      </c>
      <c r="F3873" s="42">
        <v>0</v>
      </c>
      <c r="G3873" s="42">
        <f t="shared" si="61"/>
        <v>8.67</v>
      </c>
    </row>
    <row r="3874" spans="1:7" ht="25.5" x14ac:dyDescent="0.25">
      <c r="A3874" s="34">
        <v>89620</v>
      </c>
      <c r="B3874" s="31" t="s">
        <v>11274</v>
      </c>
      <c r="C3874" s="32" t="s">
        <v>8</v>
      </c>
      <c r="D3874" s="42">
        <v>8.52</v>
      </c>
      <c r="E3874" s="42">
        <v>5.01</v>
      </c>
      <c r="F3874" s="42">
        <v>0</v>
      </c>
      <c r="G3874" s="42">
        <f t="shared" si="61"/>
        <v>13.53</v>
      </c>
    </row>
    <row r="3875" spans="1:7" ht="25.5" x14ac:dyDescent="0.25">
      <c r="A3875" s="34">
        <v>89622</v>
      </c>
      <c r="B3875" s="31" t="s">
        <v>11275</v>
      </c>
      <c r="C3875" s="32" t="s">
        <v>8</v>
      </c>
      <c r="D3875" s="42">
        <v>11.44</v>
      </c>
      <c r="E3875" s="42">
        <v>4.54</v>
      </c>
      <c r="F3875" s="42">
        <v>0</v>
      </c>
      <c r="G3875" s="42">
        <f t="shared" si="61"/>
        <v>15.98</v>
      </c>
    </row>
    <row r="3876" spans="1:7" ht="25.5" x14ac:dyDescent="0.25">
      <c r="A3876" s="34">
        <v>89623</v>
      </c>
      <c r="B3876" s="31" t="s">
        <v>11276</v>
      </c>
      <c r="C3876" s="32" t="s">
        <v>8</v>
      </c>
      <c r="D3876" s="42">
        <v>15.9</v>
      </c>
      <c r="E3876" s="42">
        <v>6.07</v>
      </c>
      <c r="F3876" s="42">
        <v>0</v>
      </c>
      <c r="G3876" s="42">
        <f t="shared" si="61"/>
        <v>21.97</v>
      </c>
    </row>
    <row r="3877" spans="1:7" ht="25.5" x14ac:dyDescent="0.25">
      <c r="A3877" s="34">
        <v>89624</v>
      </c>
      <c r="B3877" s="31" t="s">
        <v>11277</v>
      </c>
      <c r="C3877" s="32" t="s">
        <v>8</v>
      </c>
      <c r="D3877" s="42">
        <v>14.74</v>
      </c>
      <c r="E3877" s="42">
        <v>5.54</v>
      </c>
      <c r="F3877" s="42">
        <v>0</v>
      </c>
      <c r="G3877" s="42">
        <f t="shared" si="61"/>
        <v>20.28</v>
      </c>
    </row>
    <row r="3878" spans="1:7" ht="25.5" x14ac:dyDescent="0.25">
      <c r="A3878" s="34">
        <v>89625</v>
      </c>
      <c r="B3878" s="31" t="s">
        <v>11278</v>
      </c>
      <c r="C3878" s="32" t="s">
        <v>8</v>
      </c>
      <c r="D3878" s="42">
        <v>18.36</v>
      </c>
      <c r="E3878" s="42">
        <v>7.35</v>
      </c>
      <c r="F3878" s="42">
        <v>0</v>
      </c>
      <c r="G3878" s="42">
        <f t="shared" si="61"/>
        <v>25.71</v>
      </c>
    </row>
    <row r="3879" spans="1:7" ht="25.5" x14ac:dyDescent="0.25">
      <c r="A3879" s="34">
        <v>89626</v>
      </c>
      <c r="B3879" s="31" t="s">
        <v>11279</v>
      </c>
      <c r="C3879" s="32" t="s">
        <v>8</v>
      </c>
      <c r="D3879" s="42">
        <v>27.21</v>
      </c>
      <c r="E3879" s="42">
        <v>6.7</v>
      </c>
      <c r="F3879" s="42">
        <v>0</v>
      </c>
      <c r="G3879" s="42">
        <f t="shared" si="61"/>
        <v>33.910000000000004</v>
      </c>
    </row>
    <row r="3880" spans="1:7" ht="25.5" x14ac:dyDescent="0.25">
      <c r="A3880" s="34">
        <v>89627</v>
      </c>
      <c r="B3880" s="31" t="s">
        <v>11280</v>
      </c>
      <c r="C3880" s="32" t="s">
        <v>8</v>
      </c>
      <c r="D3880" s="42">
        <v>17</v>
      </c>
      <c r="E3880" s="42">
        <v>5.71</v>
      </c>
      <c r="F3880" s="42">
        <v>0</v>
      </c>
      <c r="G3880" s="42">
        <f t="shared" si="61"/>
        <v>22.71</v>
      </c>
    </row>
    <row r="3881" spans="1:7" ht="25.5" x14ac:dyDescent="0.25">
      <c r="A3881" s="34">
        <v>89628</v>
      </c>
      <c r="B3881" s="31" t="s">
        <v>11281</v>
      </c>
      <c r="C3881" s="32" t="s">
        <v>8</v>
      </c>
      <c r="D3881" s="42">
        <v>45.16</v>
      </c>
      <c r="E3881" s="42">
        <v>8.67</v>
      </c>
      <c r="F3881" s="42">
        <v>0</v>
      </c>
      <c r="G3881" s="42">
        <f t="shared" si="61"/>
        <v>53.83</v>
      </c>
    </row>
    <row r="3882" spans="1:7" ht="25.5" x14ac:dyDescent="0.25">
      <c r="A3882" s="34">
        <v>89629</v>
      </c>
      <c r="B3882" s="31" t="s">
        <v>11282</v>
      </c>
      <c r="C3882" s="32" t="s">
        <v>8</v>
      </c>
      <c r="D3882" s="42">
        <v>79.709999999999994</v>
      </c>
      <c r="E3882" s="42">
        <v>10.66</v>
      </c>
      <c r="F3882" s="42">
        <v>0</v>
      </c>
      <c r="G3882" s="42">
        <f t="shared" si="61"/>
        <v>90.36999999999999</v>
      </c>
    </row>
    <row r="3883" spans="1:7" ht="25.5" x14ac:dyDescent="0.25">
      <c r="A3883" s="34">
        <v>89630</v>
      </c>
      <c r="B3883" s="31" t="s">
        <v>11283</v>
      </c>
      <c r="C3883" s="32" t="s">
        <v>8</v>
      </c>
      <c r="D3883" s="42">
        <v>59.58</v>
      </c>
      <c r="E3883" s="42">
        <v>9.01</v>
      </c>
      <c r="F3883" s="42">
        <v>0</v>
      </c>
      <c r="G3883" s="42">
        <f t="shared" si="61"/>
        <v>68.59</v>
      </c>
    </row>
    <row r="3884" spans="1:7" ht="25.5" x14ac:dyDescent="0.25">
      <c r="A3884" s="34">
        <v>89631</v>
      </c>
      <c r="B3884" s="31" t="s">
        <v>11284</v>
      </c>
      <c r="C3884" s="32" t="s">
        <v>8</v>
      </c>
      <c r="D3884" s="42">
        <v>106.54</v>
      </c>
      <c r="E3884" s="42">
        <v>11.99</v>
      </c>
      <c r="F3884" s="42">
        <v>0</v>
      </c>
      <c r="G3884" s="42">
        <f t="shared" si="61"/>
        <v>118.53</v>
      </c>
    </row>
    <row r="3885" spans="1:7" ht="25.5" x14ac:dyDescent="0.25">
      <c r="A3885" s="34">
        <v>89632</v>
      </c>
      <c r="B3885" s="31" t="s">
        <v>11285</v>
      </c>
      <c r="C3885" s="32" t="s">
        <v>8</v>
      </c>
      <c r="D3885" s="42">
        <v>126.91</v>
      </c>
      <c r="E3885" s="42">
        <v>10.33</v>
      </c>
      <c r="F3885" s="42">
        <v>0</v>
      </c>
      <c r="G3885" s="42">
        <f t="shared" si="61"/>
        <v>137.24</v>
      </c>
    </row>
    <row r="3886" spans="1:7" ht="25.5" x14ac:dyDescent="0.25">
      <c r="A3886" s="34">
        <v>89637</v>
      </c>
      <c r="B3886" s="31" t="s">
        <v>11286</v>
      </c>
      <c r="C3886" s="32" t="s">
        <v>8</v>
      </c>
      <c r="D3886" s="42">
        <v>7.17</v>
      </c>
      <c r="E3886" s="42">
        <v>4.79</v>
      </c>
      <c r="F3886" s="42">
        <v>0</v>
      </c>
      <c r="G3886" s="42">
        <f t="shared" si="61"/>
        <v>11.96</v>
      </c>
    </row>
    <row r="3887" spans="1:7" ht="25.5" x14ac:dyDescent="0.25">
      <c r="A3887" s="34">
        <v>89638</v>
      </c>
      <c r="B3887" s="31" t="s">
        <v>11287</v>
      </c>
      <c r="C3887" s="32" t="s">
        <v>8</v>
      </c>
      <c r="D3887" s="42">
        <v>8.1</v>
      </c>
      <c r="E3887" s="42">
        <v>4.78</v>
      </c>
      <c r="F3887" s="42">
        <v>0</v>
      </c>
      <c r="G3887" s="42">
        <f t="shared" si="61"/>
        <v>12.879999999999999</v>
      </c>
    </row>
    <row r="3888" spans="1:7" ht="25.5" x14ac:dyDescent="0.25">
      <c r="A3888" s="34">
        <v>89639</v>
      </c>
      <c r="B3888" s="31" t="s">
        <v>11288</v>
      </c>
      <c r="C3888" s="32" t="s">
        <v>8</v>
      </c>
      <c r="D3888" s="42">
        <v>8.74</v>
      </c>
      <c r="E3888" s="42">
        <v>4.78</v>
      </c>
      <c r="F3888" s="42">
        <v>0</v>
      </c>
      <c r="G3888" s="42">
        <f t="shared" si="61"/>
        <v>13.52</v>
      </c>
    </row>
    <row r="3889" spans="1:8" ht="25.5" x14ac:dyDescent="0.25">
      <c r="A3889" s="34">
        <v>89640</v>
      </c>
      <c r="B3889" s="31" t="s">
        <v>11289</v>
      </c>
      <c r="C3889" s="32" t="s">
        <v>8</v>
      </c>
      <c r="D3889" s="42">
        <v>15.72</v>
      </c>
      <c r="E3889" s="42">
        <v>4.7699999999999996</v>
      </c>
      <c r="F3889" s="42">
        <v>0</v>
      </c>
      <c r="G3889" s="42">
        <f t="shared" si="61"/>
        <v>20.490000000000002</v>
      </c>
      <c r="H3889" s="43" t="s">
        <v>9872</v>
      </c>
    </row>
    <row r="3890" spans="1:8" ht="25.5" x14ac:dyDescent="0.25">
      <c r="A3890" s="34">
        <v>89641</v>
      </c>
      <c r="B3890" s="31" t="s">
        <v>11290</v>
      </c>
      <c r="C3890" s="32" t="s">
        <v>8</v>
      </c>
      <c r="D3890" s="42">
        <v>9.43</v>
      </c>
      <c r="E3890" s="42">
        <v>6.06</v>
      </c>
      <c r="F3890" s="42">
        <v>0</v>
      </c>
      <c r="G3890" s="42">
        <f t="shared" si="61"/>
        <v>15.489999999999998</v>
      </c>
    </row>
    <row r="3891" spans="1:8" ht="25.5" x14ac:dyDescent="0.25">
      <c r="A3891" s="34">
        <v>89642</v>
      </c>
      <c r="B3891" s="31" t="s">
        <v>11291</v>
      </c>
      <c r="C3891" s="32" t="s">
        <v>8</v>
      </c>
      <c r="D3891" s="42">
        <v>11.04</v>
      </c>
      <c r="E3891" s="42">
        <v>6.06</v>
      </c>
      <c r="F3891" s="42">
        <v>0</v>
      </c>
      <c r="G3891" s="42">
        <f t="shared" si="61"/>
        <v>17.099999999999998</v>
      </c>
    </row>
    <row r="3892" spans="1:8" ht="25.5" x14ac:dyDescent="0.25">
      <c r="A3892" s="34">
        <v>89643</v>
      </c>
      <c r="B3892" s="31" t="s">
        <v>11292</v>
      </c>
      <c r="C3892" s="32" t="s">
        <v>8</v>
      </c>
      <c r="D3892" s="42">
        <v>12.33</v>
      </c>
      <c r="E3892" s="42">
        <v>6.06</v>
      </c>
      <c r="F3892" s="42">
        <v>0</v>
      </c>
      <c r="G3892" s="42">
        <f t="shared" si="61"/>
        <v>18.39</v>
      </c>
    </row>
    <row r="3893" spans="1:8" ht="25.5" x14ac:dyDescent="0.25">
      <c r="A3893" s="34">
        <v>89644</v>
      </c>
      <c r="B3893" s="31" t="s">
        <v>11293</v>
      </c>
      <c r="C3893" s="32" t="s">
        <v>8</v>
      </c>
      <c r="D3893" s="42">
        <v>19.52</v>
      </c>
      <c r="E3893" s="42">
        <v>5.41</v>
      </c>
      <c r="F3893" s="42">
        <v>0</v>
      </c>
      <c r="G3893" s="42">
        <f t="shared" si="61"/>
        <v>24.93</v>
      </c>
    </row>
    <row r="3894" spans="1:8" ht="25.5" x14ac:dyDescent="0.25">
      <c r="A3894" s="34">
        <v>89645</v>
      </c>
      <c r="B3894" s="31" t="s">
        <v>11294</v>
      </c>
      <c r="C3894" s="32" t="s">
        <v>8</v>
      </c>
      <c r="D3894" s="42">
        <v>28.51</v>
      </c>
      <c r="E3894" s="42">
        <v>5.87</v>
      </c>
      <c r="F3894" s="42">
        <v>0</v>
      </c>
      <c r="G3894" s="42">
        <f t="shared" si="61"/>
        <v>34.380000000000003</v>
      </c>
    </row>
    <row r="3895" spans="1:8" ht="25.5" x14ac:dyDescent="0.25">
      <c r="A3895" s="34">
        <v>89646</v>
      </c>
      <c r="B3895" s="31" t="s">
        <v>11295</v>
      </c>
      <c r="C3895" s="32" t="s">
        <v>8</v>
      </c>
      <c r="D3895" s="42">
        <v>15.75</v>
      </c>
      <c r="E3895" s="42">
        <v>7.13</v>
      </c>
      <c r="F3895" s="42">
        <v>0</v>
      </c>
      <c r="G3895" s="42">
        <f t="shared" si="61"/>
        <v>22.88</v>
      </c>
    </row>
    <row r="3896" spans="1:8" ht="25.5" x14ac:dyDescent="0.25">
      <c r="A3896" s="34">
        <v>89647</v>
      </c>
      <c r="B3896" s="31" t="s">
        <v>11296</v>
      </c>
      <c r="C3896" s="32" t="s">
        <v>8</v>
      </c>
      <c r="D3896" s="42">
        <v>15.09</v>
      </c>
      <c r="E3896" s="42">
        <v>7.13</v>
      </c>
      <c r="F3896" s="42">
        <v>0</v>
      </c>
      <c r="G3896" s="42">
        <f t="shared" si="61"/>
        <v>22.22</v>
      </c>
    </row>
    <row r="3897" spans="1:8" ht="25.5" x14ac:dyDescent="0.25">
      <c r="A3897" s="34">
        <v>89648</v>
      </c>
      <c r="B3897" s="31" t="s">
        <v>11297</v>
      </c>
      <c r="C3897" s="32" t="s">
        <v>8</v>
      </c>
      <c r="D3897" s="42">
        <v>20.11</v>
      </c>
      <c r="E3897" s="42">
        <v>7.13</v>
      </c>
      <c r="F3897" s="42">
        <v>0</v>
      </c>
      <c r="G3897" s="42">
        <f t="shared" si="61"/>
        <v>27.24</v>
      </c>
    </row>
    <row r="3898" spans="1:8" ht="25.5" x14ac:dyDescent="0.25">
      <c r="A3898" s="34">
        <v>89649</v>
      </c>
      <c r="B3898" s="31" t="s">
        <v>11298</v>
      </c>
      <c r="C3898" s="32" t="s">
        <v>8</v>
      </c>
      <c r="D3898" s="42">
        <v>24.71</v>
      </c>
      <c r="E3898" s="42">
        <v>8.39</v>
      </c>
      <c r="F3898" s="42">
        <v>0</v>
      </c>
      <c r="G3898" s="42">
        <f t="shared" si="61"/>
        <v>33.1</v>
      </c>
    </row>
    <row r="3899" spans="1:8" ht="25.5" x14ac:dyDescent="0.25">
      <c r="A3899" s="34">
        <v>89650</v>
      </c>
      <c r="B3899" s="31" t="s">
        <v>11299</v>
      </c>
      <c r="C3899" s="32" t="s">
        <v>8</v>
      </c>
      <c r="D3899" s="42">
        <v>23.06</v>
      </c>
      <c r="E3899" s="42">
        <v>8.39</v>
      </c>
      <c r="F3899" s="42">
        <v>0</v>
      </c>
      <c r="G3899" s="42">
        <f t="shared" si="61"/>
        <v>31.45</v>
      </c>
    </row>
    <row r="3900" spans="1:8" ht="25.5" x14ac:dyDescent="0.25">
      <c r="A3900" s="34">
        <v>89651</v>
      </c>
      <c r="B3900" s="31" t="s">
        <v>11300</v>
      </c>
      <c r="C3900" s="32" t="s">
        <v>8</v>
      </c>
      <c r="D3900" s="42">
        <v>4.97</v>
      </c>
      <c r="E3900" s="42">
        <v>3.19</v>
      </c>
      <c r="F3900" s="42">
        <v>0</v>
      </c>
      <c r="G3900" s="42">
        <f t="shared" si="61"/>
        <v>8.16</v>
      </c>
    </row>
    <row r="3901" spans="1:8" ht="25.5" x14ac:dyDescent="0.25">
      <c r="A3901" s="34">
        <v>89652</v>
      </c>
      <c r="B3901" s="31" t="s">
        <v>11301</v>
      </c>
      <c r="C3901" s="32" t="s">
        <v>8</v>
      </c>
      <c r="D3901" s="42">
        <v>10.1</v>
      </c>
      <c r="E3901" s="42">
        <v>3.18</v>
      </c>
      <c r="F3901" s="42">
        <v>0</v>
      </c>
      <c r="G3901" s="42">
        <f t="shared" si="61"/>
        <v>13.28</v>
      </c>
    </row>
    <row r="3902" spans="1:8" ht="25.5" x14ac:dyDescent="0.25">
      <c r="A3902" s="34">
        <v>89653</v>
      </c>
      <c r="B3902" s="31" t="s">
        <v>11302</v>
      </c>
      <c r="C3902" s="32" t="s">
        <v>8</v>
      </c>
      <c r="D3902" s="42">
        <v>15.28</v>
      </c>
      <c r="E3902" s="42">
        <v>3.18</v>
      </c>
      <c r="F3902" s="42">
        <v>0</v>
      </c>
      <c r="G3902" s="42">
        <f t="shared" si="61"/>
        <v>18.46</v>
      </c>
    </row>
    <row r="3903" spans="1:8" ht="25.5" x14ac:dyDescent="0.25">
      <c r="A3903" s="34">
        <v>89654</v>
      </c>
      <c r="B3903" s="31" t="s">
        <v>11303</v>
      </c>
      <c r="C3903" s="32" t="s">
        <v>8</v>
      </c>
      <c r="D3903" s="42">
        <v>18.05</v>
      </c>
      <c r="E3903" s="42">
        <v>3.18</v>
      </c>
      <c r="F3903" s="42">
        <v>0</v>
      </c>
      <c r="G3903" s="42">
        <f t="shared" si="61"/>
        <v>21.23</v>
      </c>
    </row>
    <row r="3904" spans="1:8" ht="25.5" x14ac:dyDescent="0.25">
      <c r="A3904" s="34">
        <v>89655</v>
      </c>
      <c r="B3904" s="31" t="s">
        <v>11304</v>
      </c>
      <c r="C3904" s="32" t="s">
        <v>8</v>
      </c>
      <c r="D3904" s="42">
        <v>21.95</v>
      </c>
      <c r="E3904" s="42">
        <v>3.17</v>
      </c>
      <c r="F3904" s="42">
        <v>0</v>
      </c>
      <c r="G3904" s="42">
        <f t="shared" si="61"/>
        <v>25.119999999999997</v>
      </c>
    </row>
    <row r="3905" spans="1:8" ht="25.5" x14ac:dyDescent="0.25">
      <c r="A3905" s="34">
        <v>89656</v>
      </c>
      <c r="B3905" s="31" t="s">
        <v>11305</v>
      </c>
      <c r="C3905" s="32" t="s">
        <v>8</v>
      </c>
      <c r="D3905" s="42">
        <v>20.3</v>
      </c>
      <c r="E3905" s="42">
        <v>3.17</v>
      </c>
      <c r="F3905" s="42">
        <v>0</v>
      </c>
      <c r="G3905" s="42">
        <f t="shared" si="61"/>
        <v>23.47</v>
      </c>
    </row>
    <row r="3906" spans="1:8" ht="25.5" x14ac:dyDescent="0.25">
      <c r="A3906" s="34">
        <v>89657</v>
      </c>
      <c r="B3906" s="31" t="s">
        <v>11306</v>
      </c>
      <c r="C3906" s="32" t="s">
        <v>8</v>
      </c>
      <c r="D3906" s="42">
        <v>11.73</v>
      </c>
      <c r="E3906" s="42">
        <v>3.18</v>
      </c>
      <c r="F3906" s="42">
        <v>0</v>
      </c>
      <c r="G3906" s="42">
        <f t="shared" si="61"/>
        <v>14.91</v>
      </c>
    </row>
    <row r="3907" spans="1:8" ht="25.5" x14ac:dyDescent="0.25">
      <c r="A3907" s="34">
        <v>89658</v>
      </c>
      <c r="B3907" s="31" t="s">
        <v>11307</v>
      </c>
      <c r="C3907" s="32" t="s">
        <v>8</v>
      </c>
      <c r="D3907" s="42">
        <v>6.82</v>
      </c>
      <c r="E3907" s="42">
        <v>4.04</v>
      </c>
      <c r="F3907" s="42">
        <v>0</v>
      </c>
      <c r="G3907" s="42">
        <f t="shared" si="61"/>
        <v>10.86</v>
      </c>
    </row>
    <row r="3908" spans="1:8" ht="25.5" x14ac:dyDescent="0.25">
      <c r="A3908" s="34">
        <v>89659</v>
      </c>
      <c r="B3908" s="31" t="s">
        <v>11308</v>
      </c>
      <c r="C3908" s="32" t="s">
        <v>8</v>
      </c>
      <c r="D3908" s="42">
        <v>14.55</v>
      </c>
      <c r="E3908" s="42">
        <v>4.03</v>
      </c>
      <c r="F3908" s="42">
        <v>0</v>
      </c>
      <c r="G3908" s="42">
        <f t="shared" si="61"/>
        <v>18.580000000000002</v>
      </c>
    </row>
    <row r="3909" spans="1:8" ht="25.5" x14ac:dyDescent="0.25">
      <c r="A3909" s="34">
        <v>89660</v>
      </c>
      <c r="B3909" s="31" t="s">
        <v>11309</v>
      </c>
      <c r="C3909" s="32" t="s">
        <v>8</v>
      </c>
      <c r="D3909" s="42">
        <v>6.84</v>
      </c>
      <c r="E3909" s="42">
        <v>4.22</v>
      </c>
      <c r="F3909" s="42">
        <v>0</v>
      </c>
      <c r="G3909" s="42">
        <f t="shared" si="61"/>
        <v>11.059999999999999</v>
      </c>
    </row>
    <row r="3910" spans="1:8" ht="25.5" x14ac:dyDescent="0.25">
      <c r="A3910" s="34">
        <v>89661</v>
      </c>
      <c r="B3910" s="31" t="s">
        <v>11310</v>
      </c>
      <c r="C3910" s="32" t="s">
        <v>8</v>
      </c>
      <c r="D3910" s="42">
        <v>20.89</v>
      </c>
      <c r="E3910" s="42">
        <v>4.03</v>
      </c>
      <c r="F3910" s="42">
        <v>0</v>
      </c>
      <c r="G3910" s="42">
        <f t="shared" si="61"/>
        <v>24.92</v>
      </c>
    </row>
    <row r="3911" spans="1:8" ht="25.5" x14ac:dyDescent="0.25">
      <c r="A3911" s="34">
        <v>89662</v>
      </c>
      <c r="B3911" s="31" t="s">
        <v>11311</v>
      </c>
      <c r="C3911" s="32" t="s">
        <v>8</v>
      </c>
      <c r="D3911" s="42">
        <v>28.8</v>
      </c>
      <c r="E3911" s="42">
        <v>3.59</v>
      </c>
      <c r="F3911" s="42">
        <v>0</v>
      </c>
      <c r="G3911" s="42">
        <f t="shared" si="61"/>
        <v>32.39</v>
      </c>
    </row>
    <row r="3912" spans="1:8" ht="25.5" x14ac:dyDescent="0.25">
      <c r="A3912" s="34">
        <v>89663</v>
      </c>
      <c r="B3912" s="31" t="s">
        <v>11312</v>
      </c>
      <c r="C3912" s="32" t="s">
        <v>8</v>
      </c>
      <c r="D3912" s="42">
        <v>27.4</v>
      </c>
      <c r="E3912" s="42">
        <v>4.03</v>
      </c>
      <c r="F3912" s="42">
        <v>0</v>
      </c>
      <c r="G3912" s="42">
        <f t="shared" si="61"/>
        <v>31.43</v>
      </c>
      <c r="H3912" s="43" t="s">
        <v>9872</v>
      </c>
    </row>
    <row r="3913" spans="1:8" ht="25.5" x14ac:dyDescent="0.25">
      <c r="A3913" s="34">
        <v>89664</v>
      </c>
      <c r="B3913" s="31" t="s">
        <v>11313</v>
      </c>
      <c r="C3913" s="32" t="s">
        <v>8</v>
      </c>
      <c r="D3913" s="42">
        <v>14.48</v>
      </c>
      <c r="E3913" s="42">
        <v>4.03</v>
      </c>
      <c r="F3913" s="42">
        <v>0</v>
      </c>
      <c r="G3913" s="42">
        <f t="shared" si="61"/>
        <v>18.510000000000002</v>
      </c>
    </row>
    <row r="3914" spans="1:8" ht="25.5" x14ac:dyDescent="0.25">
      <c r="A3914" s="34">
        <v>89666</v>
      </c>
      <c r="B3914" s="31" t="s">
        <v>11314</v>
      </c>
      <c r="C3914" s="32" t="s">
        <v>8</v>
      </c>
      <c r="D3914" s="42">
        <v>4.9400000000000004</v>
      </c>
      <c r="E3914" s="42">
        <v>3.61</v>
      </c>
      <c r="F3914" s="42">
        <v>0</v>
      </c>
      <c r="G3914" s="42">
        <f t="shared" si="61"/>
        <v>8.5500000000000007</v>
      </c>
    </row>
    <row r="3915" spans="1:8" ht="25.5" x14ac:dyDescent="0.25">
      <c r="A3915" s="34">
        <v>89667</v>
      </c>
      <c r="B3915" s="31" t="s">
        <v>11315</v>
      </c>
      <c r="C3915" s="32" t="s">
        <v>8</v>
      </c>
      <c r="D3915" s="42">
        <v>38.6</v>
      </c>
      <c r="E3915" s="42">
        <v>5.01</v>
      </c>
      <c r="F3915" s="42">
        <v>0</v>
      </c>
      <c r="G3915" s="42">
        <f t="shared" si="61"/>
        <v>43.61</v>
      </c>
    </row>
    <row r="3916" spans="1:8" ht="25.5" x14ac:dyDescent="0.25">
      <c r="A3916" s="34">
        <v>89668</v>
      </c>
      <c r="B3916" s="31" t="s">
        <v>11316</v>
      </c>
      <c r="C3916" s="32" t="s">
        <v>8</v>
      </c>
      <c r="D3916" s="42">
        <v>26.78</v>
      </c>
      <c r="E3916" s="42">
        <v>3.9</v>
      </c>
      <c r="F3916" s="42">
        <v>0</v>
      </c>
      <c r="G3916" s="42">
        <f t="shared" si="61"/>
        <v>30.68</v>
      </c>
    </row>
    <row r="3917" spans="1:8" ht="25.5" x14ac:dyDescent="0.25">
      <c r="A3917" s="34">
        <v>89669</v>
      </c>
      <c r="B3917" s="31" t="s">
        <v>11317</v>
      </c>
      <c r="C3917" s="32" t="s">
        <v>8</v>
      </c>
      <c r="D3917" s="42">
        <v>26.58</v>
      </c>
      <c r="E3917" s="42">
        <v>7.9</v>
      </c>
      <c r="F3917" s="42">
        <v>0</v>
      </c>
      <c r="G3917" s="42">
        <f t="shared" si="61"/>
        <v>34.479999999999997</v>
      </c>
    </row>
    <row r="3918" spans="1:8" s="15" customFormat="1" ht="25.5" x14ac:dyDescent="0.25">
      <c r="A3918" s="34">
        <v>89670</v>
      </c>
      <c r="B3918" s="31" t="s">
        <v>11318</v>
      </c>
      <c r="C3918" s="32" t="s">
        <v>8</v>
      </c>
      <c r="D3918" s="42">
        <v>11.08</v>
      </c>
      <c r="E3918" s="42">
        <v>4.75</v>
      </c>
      <c r="F3918" s="42">
        <v>0</v>
      </c>
      <c r="G3918" s="42">
        <f t="shared" si="61"/>
        <v>15.83</v>
      </c>
      <c r="H3918" s="43" t="s">
        <v>9872</v>
      </c>
    </row>
    <row r="3919" spans="1:8" s="15" customFormat="1" ht="25.5" x14ac:dyDescent="0.25">
      <c r="A3919" s="34">
        <v>89671</v>
      </c>
      <c r="B3919" s="31" t="s">
        <v>11319</v>
      </c>
      <c r="C3919" s="32" t="s">
        <v>8</v>
      </c>
      <c r="D3919" s="42">
        <v>37.17</v>
      </c>
      <c r="E3919" s="42">
        <v>7.9</v>
      </c>
      <c r="F3919" s="42">
        <v>0</v>
      </c>
      <c r="G3919" s="42">
        <f t="shared" si="61"/>
        <v>45.07</v>
      </c>
    </row>
    <row r="3920" spans="1:8" s="15" customFormat="1" ht="25.5" x14ac:dyDescent="0.25">
      <c r="A3920" s="34">
        <v>89672</v>
      </c>
      <c r="B3920" s="31" t="s">
        <v>11320</v>
      </c>
      <c r="C3920" s="32" t="s">
        <v>8</v>
      </c>
      <c r="D3920" s="42">
        <v>20.69</v>
      </c>
      <c r="E3920" s="42">
        <v>4.74</v>
      </c>
      <c r="F3920" s="42">
        <v>0</v>
      </c>
      <c r="G3920" s="42">
        <f t="shared" ref="G3920:G3983" si="62">SUM(D3920:F3920)</f>
        <v>25.43</v>
      </c>
    </row>
    <row r="3921" spans="1:8" s="15" customFormat="1" ht="25.5" x14ac:dyDescent="0.25">
      <c r="A3921" s="34">
        <v>89673</v>
      </c>
      <c r="B3921" s="31" t="s">
        <v>11321</v>
      </c>
      <c r="C3921" s="32" t="s">
        <v>8</v>
      </c>
      <c r="D3921" s="42">
        <v>29.17</v>
      </c>
      <c r="E3921" s="42">
        <v>6.46</v>
      </c>
      <c r="F3921" s="42">
        <v>0</v>
      </c>
      <c r="G3921" s="42">
        <f t="shared" si="62"/>
        <v>35.630000000000003</v>
      </c>
    </row>
    <row r="3922" spans="1:8" s="15" customFormat="1" ht="25.5" x14ac:dyDescent="0.25">
      <c r="A3922" s="34">
        <v>89674</v>
      </c>
      <c r="B3922" s="31" t="s">
        <v>11322</v>
      </c>
      <c r="C3922" s="32" t="s">
        <v>8</v>
      </c>
      <c r="D3922" s="42">
        <v>27.63</v>
      </c>
      <c r="E3922" s="42">
        <v>4.74</v>
      </c>
      <c r="F3922" s="42">
        <v>0</v>
      </c>
      <c r="G3922" s="42">
        <f t="shared" si="62"/>
        <v>32.369999999999997</v>
      </c>
    </row>
    <row r="3923" spans="1:8" s="15" customFormat="1" ht="25.5" x14ac:dyDescent="0.25">
      <c r="A3923" s="34">
        <v>89675</v>
      </c>
      <c r="B3923" s="31" t="s">
        <v>11323</v>
      </c>
      <c r="C3923" s="32" t="s">
        <v>8</v>
      </c>
      <c r="D3923" s="42">
        <v>63.77</v>
      </c>
      <c r="E3923" s="42">
        <v>7.89</v>
      </c>
      <c r="F3923" s="42">
        <v>0</v>
      </c>
      <c r="G3923" s="42">
        <f t="shared" si="62"/>
        <v>71.66</v>
      </c>
    </row>
    <row r="3924" spans="1:8" s="15" customFormat="1" ht="25.5" x14ac:dyDescent="0.25">
      <c r="A3924" s="34">
        <v>89676</v>
      </c>
      <c r="B3924" s="31" t="s">
        <v>11324</v>
      </c>
      <c r="C3924" s="32" t="s">
        <v>8</v>
      </c>
      <c r="D3924" s="42">
        <v>34.01</v>
      </c>
      <c r="E3924" s="42">
        <v>4.55</v>
      </c>
      <c r="F3924" s="42">
        <v>0</v>
      </c>
      <c r="G3924" s="42">
        <f t="shared" si="62"/>
        <v>38.559999999999995</v>
      </c>
    </row>
    <row r="3925" spans="1:8" s="15" customFormat="1" ht="11.25" customHeight="1" x14ac:dyDescent="0.25">
      <c r="A3925" s="34">
        <v>89677</v>
      </c>
      <c r="B3925" s="31" t="s">
        <v>11325</v>
      </c>
      <c r="C3925" s="32" t="s">
        <v>8</v>
      </c>
      <c r="D3925" s="42">
        <v>64.260000000000005</v>
      </c>
      <c r="E3925" s="42">
        <v>13.62</v>
      </c>
      <c r="F3925" s="42">
        <v>0</v>
      </c>
      <c r="G3925" s="42">
        <f t="shared" si="62"/>
        <v>77.88000000000001</v>
      </c>
    </row>
    <row r="3926" spans="1:8" s="15" customFormat="1" ht="11.25" customHeight="1" x14ac:dyDescent="0.25">
      <c r="A3926" s="34">
        <v>89678</v>
      </c>
      <c r="B3926" s="31" t="s">
        <v>11326</v>
      </c>
      <c r="C3926" s="32" t="s">
        <v>8</v>
      </c>
      <c r="D3926" s="42">
        <v>9.16</v>
      </c>
      <c r="E3926" s="42">
        <v>4.4000000000000004</v>
      </c>
      <c r="F3926" s="42">
        <v>0</v>
      </c>
      <c r="G3926" s="42">
        <f t="shared" si="62"/>
        <v>13.56</v>
      </c>
    </row>
    <row r="3927" spans="1:8" s="15" customFormat="1" ht="11.25" customHeight="1" x14ac:dyDescent="0.25">
      <c r="A3927" s="34">
        <v>89679</v>
      </c>
      <c r="B3927" s="31" t="s">
        <v>11327</v>
      </c>
      <c r="C3927" s="32" t="s">
        <v>8</v>
      </c>
      <c r="D3927" s="42">
        <v>107.04</v>
      </c>
      <c r="E3927" s="42">
        <v>13.62</v>
      </c>
      <c r="F3927" s="42">
        <v>0</v>
      </c>
      <c r="G3927" s="42">
        <f t="shared" si="62"/>
        <v>120.66000000000001</v>
      </c>
    </row>
    <row r="3928" spans="1:8" s="15" customFormat="1" ht="11.25" customHeight="1" x14ac:dyDescent="0.25">
      <c r="A3928" s="34">
        <v>89680</v>
      </c>
      <c r="B3928" s="31" t="s">
        <v>11328</v>
      </c>
      <c r="C3928" s="32" t="s">
        <v>8</v>
      </c>
      <c r="D3928" s="42">
        <v>18.989999999999998</v>
      </c>
      <c r="E3928" s="42">
        <v>5.59</v>
      </c>
      <c r="F3928" s="42">
        <v>0</v>
      </c>
      <c r="G3928" s="42">
        <f t="shared" si="62"/>
        <v>24.58</v>
      </c>
    </row>
    <row r="3929" spans="1:8" s="15" customFormat="1" ht="11.25" customHeight="1" x14ac:dyDescent="0.25">
      <c r="A3929" s="34">
        <v>89681</v>
      </c>
      <c r="B3929" s="31" t="s">
        <v>11329</v>
      </c>
      <c r="C3929" s="32" t="s">
        <v>8</v>
      </c>
      <c r="D3929" s="42">
        <v>77.8</v>
      </c>
      <c r="E3929" s="42">
        <v>10.76</v>
      </c>
      <c r="F3929" s="42">
        <v>0</v>
      </c>
      <c r="G3929" s="42">
        <f t="shared" si="62"/>
        <v>88.56</v>
      </c>
    </row>
    <row r="3930" spans="1:8" s="15" customFormat="1" ht="11.25" customHeight="1" x14ac:dyDescent="0.25">
      <c r="A3930" s="34">
        <v>89682</v>
      </c>
      <c r="B3930" s="31" t="s">
        <v>11330</v>
      </c>
      <c r="C3930" s="32" t="s">
        <v>8</v>
      </c>
      <c r="D3930" s="42">
        <v>28.06</v>
      </c>
      <c r="E3930" s="42">
        <v>5.59</v>
      </c>
      <c r="F3930" s="42">
        <v>0</v>
      </c>
      <c r="G3930" s="42">
        <f t="shared" si="62"/>
        <v>33.65</v>
      </c>
    </row>
    <row r="3931" spans="1:8" s="15" customFormat="1" ht="11.25" customHeight="1" x14ac:dyDescent="0.25">
      <c r="A3931" s="34">
        <v>89683</v>
      </c>
      <c r="B3931" s="31" t="s">
        <v>11331</v>
      </c>
      <c r="C3931" s="32" t="s">
        <v>8</v>
      </c>
      <c r="D3931" s="42">
        <v>264.81</v>
      </c>
      <c r="E3931" s="42">
        <v>13.62</v>
      </c>
      <c r="F3931" s="42">
        <v>0</v>
      </c>
      <c r="G3931" s="42">
        <f t="shared" si="62"/>
        <v>278.43</v>
      </c>
    </row>
    <row r="3932" spans="1:8" s="15" customFormat="1" ht="11.25" customHeight="1" x14ac:dyDescent="0.25">
      <c r="A3932" s="34">
        <v>89684</v>
      </c>
      <c r="B3932" s="31" t="s">
        <v>11332</v>
      </c>
      <c r="C3932" s="32" t="s">
        <v>8</v>
      </c>
      <c r="D3932" s="42">
        <v>41.04</v>
      </c>
      <c r="E3932" s="42">
        <v>5.58</v>
      </c>
      <c r="F3932" s="42">
        <v>0</v>
      </c>
      <c r="G3932" s="42">
        <f t="shared" si="62"/>
        <v>46.62</v>
      </c>
    </row>
    <row r="3933" spans="1:8" s="15" customFormat="1" ht="11.25" customHeight="1" x14ac:dyDescent="0.25">
      <c r="A3933" s="34">
        <v>89685</v>
      </c>
      <c r="B3933" s="31" t="s">
        <v>11333</v>
      </c>
      <c r="C3933" s="32" t="s">
        <v>8</v>
      </c>
      <c r="D3933" s="42">
        <v>51.43</v>
      </c>
      <c r="E3933" s="42">
        <v>10.039999999999999</v>
      </c>
      <c r="F3933" s="42">
        <v>0</v>
      </c>
      <c r="G3933" s="42">
        <f t="shared" si="62"/>
        <v>61.47</v>
      </c>
      <c r="H3933" s="43" t="s">
        <v>9872</v>
      </c>
    </row>
    <row r="3934" spans="1:8" s="15" customFormat="1" ht="11.25" customHeight="1" x14ac:dyDescent="0.25">
      <c r="A3934" s="34">
        <v>89686</v>
      </c>
      <c r="B3934" s="31" t="s">
        <v>11334</v>
      </c>
      <c r="C3934" s="32" t="s">
        <v>8</v>
      </c>
      <c r="D3934" s="42">
        <v>53.14</v>
      </c>
      <c r="E3934" s="42">
        <v>5.41</v>
      </c>
      <c r="F3934" s="42">
        <v>0</v>
      </c>
      <c r="G3934" s="42">
        <f t="shared" si="62"/>
        <v>58.55</v>
      </c>
    </row>
    <row r="3935" spans="1:8" s="15" customFormat="1" ht="11.25" customHeight="1" x14ac:dyDescent="0.25">
      <c r="A3935" s="34">
        <v>89687</v>
      </c>
      <c r="B3935" s="31" t="s">
        <v>11335</v>
      </c>
      <c r="C3935" s="32" t="s">
        <v>8</v>
      </c>
      <c r="D3935" s="42">
        <v>43</v>
      </c>
      <c r="E3935" s="42">
        <v>10.039999999999999</v>
      </c>
      <c r="F3935" s="42">
        <v>0</v>
      </c>
      <c r="G3935" s="42">
        <f t="shared" si="62"/>
        <v>53.04</v>
      </c>
    </row>
    <row r="3936" spans="1:8" s="15" customFormat="1" ht="11.25" customHeight="1" x14ac:dyDescent="0.25">
      <c r="A3936" s="34">
        <v>89689</v>
      </c>
      <c r="B3936" s="31" t="s">
        <v>11336</v>
      </c>
      <c r="C3936" s="32" t="s">
        <v>8</v>
      </c>
      <c r="D3936" s="42">
        <v>34.42</v>
      </c>
      <c r="E3936" s="42">
        <v>5.17</v>
      </c>
      <c r="F3936" s="42">
        <v>0</v>
      </c>
      <c r="G3936" s="42">
        <f t="shared" si="62"/>
        <v>39.590000000000003</v>
      </c>
    </row>
    <row r="3937" spans="1:7" s="15" customFormat="1" ht="11.25" customHeight="1" x14ac:dyDescent="0.25">
      <c r="A3937" s="34">
        <v>89690</v>
      </c>
      <c r="B3937" s="31" t="s">
        <v>11337</v>
      </c>
      <c r="C3937" s="32" t="s">
        <v>8</v>
      </c>
      <c r="D3937" s="42">
        <v>74.84</v>
      </c>
      <c r="E3937" s="42">
        <v>15.79</v>
      </c>
      <c r="F3937" s="42">
        <v>0</v>
      </c>
      <c r="G3937" s="42">
        <f t="shared" si="62"/>
        <v>90.63</v>
      </c>
    </row>
    <row r="3938" spans="1:7" s="15" customFormat="1" ht="11.25" customHeight="1" x14ac:dyDescent="0.25">
      <c r="A3938" s="34">
        <v>89691</v>
      </c>
      <c r="B3938" s="31" t="s">
        <v>11338</v>
      </c>
      <c r="C3938" s="32" t="s">
        <v>8</v>
      </c>
      <c r="D3938" s="42">
        <v>9.1300000000000008</v>
      </c>
      <c r="E3938" s="42">
        <v>6.39</v>
      </c>
      <c r="F3938" s="42">
        <v>0</v>
      </c>
      <c r="G3938" s="42">
        <f t="shared" si="62"/>
        <v>15.52</v>
      </c>
    </row>
    <row r="3939" spans="1:7" s="15" customFormat="1" ht="11.25" customHeight="1" x14ac:dyDescent="0.25">
      <c r="A3939" s="34">
        <v>89692</v>
      </c>
      <c r="B3939" s="31" t="s">
        <v>11339</v>
      </c>
      <c r="C3939" s="32" t="s">
        <v>8</v>
      </c>
      <c r="D3939" s="42">
        <v>88.36</v>
      </c>
      <c r="E3939" s="42">
        <v>13.86</v>
      </c>
      <c r="F3939" s="42">
        <v>0</v>
      </c>
      <c r="G3939" s="42">
        <f t="shared" si="62"/>
        <v>102.22</v>
      </c>
    </row>
    <row r="3940" spans="1:7" s="15" customFormat="1" ht="11.25" customHeight="1" x14ac:dyDescent="0.25">
      <c r="A3940" s="34">
        <v>89693</v>
      </c>
      <c r="B3940" s="31" t="s">
        <v>11340</v>
      </c>
      <c r="C3940" s="32" t="s">
        <v>8</v>
      </c>
      <c r="D3940" s="42">
        <v>64.22</v>
      </c>
      <c r="E3940" s="42">
        <v>15.79</v>
      </c>
      <c r="F3940" s="42">
        <v>0</v>
      </c>
      <c r="G3940" s="42">
        <f t="shared" si="62"/>
        <v>80.009999999999991</v>
      </c>
    </row>
    <row r="3941" spans="1:7" s="15" customFormat="1" ht="11.25" customHeight="1" x14ac:dyDescent="0.25">
      <c r="A3941" s="34">
        <v>89694</v>
      </c>
      <c r="B3941" s="31" t="s">
        <v>11341</v>
      </c>
      <c r="C3941" s="32" t="s">
        <v>8</v>
      </c>
      <c r="D3941" s="42">
        <v>15.71</v>
      </c>
      <c r="E3941" s="42">
        <v>6.38</v>
      </c>
      <c r="F3941" s="42">
        <v>0</v>
      </c>
      <c r="G3941" s="42">
        <f t="shared" si="62"/>
        <v>22.09</v>
      </c>
    </row>
    <row r="3942" spans="1:7" s="15" customFormat="1" ht="11.25" customHeight="1" x14ac:dyDescent="0.25">
      <c r="A3942" s="34">
        <v>89695</v>
      </c>
      <c r="B3942" s="31" t="s">
        <v>11342</v>
      </c>
      <c r="C3942" s="32" t="s">
        <v>8</v>
      </c>
      <c r="D3942" s="42">
        <v>12.67</v>
      </c>
      <c r="E3942" s="42">
        <v>6.39</v>
      </c>
      <c r="F3942" s="42">
        <v>0</v>
      </c>
      <c r="G3942" s="42">
        <f t="shared" si="62"/>
        <v>19.059999999999999</v>
      </c>
    </row>
    <row r="3943" spans="1:7" s="15" customFormat="1" ht="11.25" customHeight="1" x14ac:dyDescent="0.25">
      <c r="A3943" s="34">
        <v>89696</v>
      </c>
      <c r="B3943" s="31" t="s">
        <v>11343</v>
      </c>
      <c r="C3943" s="32" t="s">
        <v>8</v>
      </c>
      <c r="D3943" s="42">
        <v>71.16</v>
      </c>
      <c r="E3943" s="42">
        <v>13.86</v>
      </c>
      <c r="F3943" s="42">
        <v>0</v>
      </c>
      <c r="G3943" s="42">
        <f t="shared" si="62"/>
        <v>85.02</v>
      </c>
    </row>
    <row r="3944" spans="1:7" s="15" customFormat="1" ht="11.25" customHeight="1" x14ac:dyDescent="0.25">
      <c r="A3944" s="34">
        <v>89697</v>
      </c>
      <c r="B3944" s="31" t="s">
        <v>11344</v>
      </c>
      <c r="C3944" s="32" t="s">
        <v>8</v>
      </c>
      <c r="D3944" s="42">
        <v>12.2</v>
      </c>
      <c r="E3944" s="42">
        <v>8.09</v>
      </c>
      <c r="F3944" s="42">
        <v>0</v>
      </c>
      <c r="G3944" s="42">
        <f t="shared" si="62"/>
        <v>20.29</v>
      </c>
    </row>
    <row r="3945" spans="1:7" s="15" customFormat="1" ht="11.25" customHeight="1" x14ac:dyDescent="0.25">
      <c r="A3945" s="34">
        <v>89698</v>
      </c>
      <c r="B3945" s="31" t="s">
        <v>11345</v>
      </c>
      <c r="C3945" s="32" t="s">
        <v>8</v>
      </c>
      <c r="D3945" s="42">
        <v>234.76</v>
      </c>
      <c r="E3945" s="42">
        <v>27.27</v>
      </c>
      <c r="F3945" s="42">
        <v>0</v>
      </c>
      <c r="G3945" s="42">
        <f t="shared" si="62"/>
        <v>262.02999999999997</v>
      </c>
    </row>
    <row r="3946" spans="1:7" s="15" customFormat="1" ht="11.25" customHeight="1" x14ac:dyDescent="0.25">
      <c r="A3946" s="34">
        <v>89699</v>
      </c>
      <c r="B3946" s="31" t="s">
        <v>11346</v>
      </c>
      <c r="C3946" s="32" t="s">
        <v>8</v>
      </c>
      <c r="D3946" s="42">
        <v>175.13</v>
      </c>
      <c r="E3946" s="42">
        <v>23.44</v>
      </c>
      <c r="F3946" s="42">
        <v>0</v>
      </c>
      <c r="G3946" s="42">
        <f t="shared" si="62"/>
        <v>198.57</v>
      </c>
    </row>
    <row r="3947" spans="1:7" s="15" customFormat="1" ht="11.25" customHeight="1" x14ac:dyDescent="0.25">
      <c r="A3947" s="34">
        <v>89700</v>
      </c>
      <c r="B3947" s="31" t="s">
        <v>11347</v>
      </c>
      <c r="C3947" s="32" t="s">
        <v>8</v>
      </c>
      <c r="D3947" s="42">
        <v>18.059999999999999</v>
      </c>
      <c r="E3947" s="42">
        <v>7.23</v>
      </c>
      <c r="F3947" s="42">
        <v>0</v>
      </c>
      <c r="G3947" s="42">
        <f t="shared" si="62"/>
        <v>25.29</v>
      </c>
    </row>
    <row r="3948" spans="1:7" s="15" customFormat="1" ht="11.25" customHeight="1" x14ac:dyDescent="0.25">
      <c r="A3948" s="34">
        <v>89701</v>
      </c>
      <c r="B3948" s="31" t="s">
        <v>11348</v>
      </c>
      <c r="C3948" s="32" t="s">
        <v>8</v>
      </c>
      <c r="D3948" s="42">
        <v>166.56</v>
      </c>
      <c r="E3948" s="42">
        <v>27.27</v>
      </c>
      <c r="F3948" s="42">
        <v>0</v>
      </c>
      <c r="G3948" s="42">
        <f t="shared" si="62"/>
        <v>193.83</v>
      </c>
    </row>
    <row r="3949" spans="1:7" s="15" customFormat="1" ht="11.25" customHeight="1" x14ac:dyDescent="0.25">
      <c r="A3949" s="34">
        <v>89702</v>
      </c>
      <c r="B3949" s="31" t="s">
        <v>11349</v>
      </c>
      <c r="C3949" s="32" t="s">
        <v>8</v>
      </c>
      <c r="D3949" s="42">
        <v>16.510000000000002</v>
      </c>
      <c r="E3949" s="42">
        <v>8.08</v>
      </c>
      <c r="F3949" s="42">
        <v>0</v>
      </c>
      <c r="G3949" s="42">
        <f t="shared" si="62"/>
        <v>24.590000000000003</v>
      </c>
    </row>
    <row r="3950" spans="1:7" s="15" customFormat="1" ht="11.25" customHeight="1" x14ac:dyDescent="0.25">
      <c r="A3950" s="34">
        <v>89703</v>
      </c>
      <c r="B3950" s="31" t="s">
        <v>11350</v>
      </c>
      <c r="C3950" s="32" t="s">
        <v>8</v>
      </c>
      <c r="D3950" s="42">
        <v>42.62</v>
      </c>
      <c r="E3950" s="42">
        <v>7.82</v>
      </c>
      <c r="F3950" s="42">
        <v>0</v>
      </c>
      <c r="G3950" s="42">
        <f t="shared" si="62"/>
        <v>50.44</v>
      </c>
    </row>
    <row r="3951" spans="1:7" s="15" customFormat="1" ht="11.25" customHeight="1" x14ac:dyDescent="0.25">
      <c r="A3951" s="34">
        <v>89704</v>
      </c>
      <c r="B3951" s="31" t="s">
        <v>11351</v>
      </c>
      <c r="C3951" s="32" t="s">
        <v>8</v>
      </c>
      <c r="D3951" s="42">
        <v>127.04</v>
      </c>
      <c r="E3951" s="42">
        <v>23.45</v>
      </c>
      <c r="F3951" s="42">
        <v>0</v>
      </c>
      <c r="G3951" s="42">
        <f t="shared" si="62"/>
        <v>150.49</v>
      </c>
    </row>
    <row r="3952" spans="1:7" s="15" customFormat="1" ht="11.25" customHeight="1" x14ac:dyDescent="0.25">
      <c r="A3952" s="34">
        <v>89705</v>
      </c>
      <c r="B3952" s="31" t="s">
        <v>11352</v>
      </c>
      <c r="C3952" s="32" t="s">
        <v>8</v>
      </c>
      <c r="D3952" s="42">
        <v>19.190000000000001</v>
      </c>
      <c r="E3952" s="42">
        <v>9.51</v>
      </c>
      <c r="F3952" s="42">
        <v>0</v>
      </c>
      <c r="G3952" s="42">
        <f t="shared" si="62"/>
        <v>28.700000000000003</v>
      </c>
    </row>
    <row r="3953" spans="1:7" s="15" customFormat="1" ht="11.25" customHeight="1" x14ac:dyDescent="0.25">
      <c r="A3953" s="34">
        <v>89706</v>
      </c>
      <c r="B3953" s="31" t="s">
        <v>11353</v>
      </c>
      <c r="C3953" s="32" t="s">
        <v>8</v>
      </c>
      <c r="D3953" s="42">
        <v>49.05</v>
      </c>
      <c r="E3953" s="42">
        <v>11.2</v>
      </c>
      <c r="F3953" s="42">
        <v>0</v>
      </c>
      <c r="G3953" s="42">
        <f t="shared" si="62"/>
        <v>60.25</v>
      </c>
    </row>
    <row r="3954" spans="1:7" s="15" customFormat="1" ht="11.25" customHeight="1" x14ac:dyDescent="0.25">
      <c r="A3954" s="34">
        <v>89718</v>
      </c>
      <c r="B3954" s="31" t="s">
        <v>11354</v>
      </c>
      <c r="C3954" s="32" t="s">
        <v>11</v>
      </c>
      <c r="D3954" s="42">
        <v>47.89</v>
      </c>
      <c r="E3954" s="42">
        <v>8.76</v>
      </c>
      <c r="F3954" s="42">
        <v>0</v>
      </c>
      <c r="G3954" s="42">
        <f t="shared" si="62"/>
        <v>56.65</v>
      </c>
    </row>
    <row r="3955" spans="1:7" s="15" customFormat="1" ht="11.25" customHeight="1" x14ac:dyDescent="0.25">
      <c r="A3955" s="34">
        <v>89719</v>
      </c>
      <c r="B3955" s="31" t="s">
        <v>11355</v>
      </c>
      <c r="C3955" s="32" t="s">
        <v>8</v>
      </c>
      <c r="D3955" s="42">
        <v>9.2200000000000006</v>
      </c>
      <c r="E3955" s="42">
        <v>5.42</v>
      </c>
      <c r="F3955" s="42">
        <v>0</v>
      </c>
      <c r="G3955" s="42">
        <f t="shared" si="62"/>
        <v>14.64</v>
      </c>
    </row>
    <row r="3956" spans="1:7" s="15" customFormat="1" ht="11.25" customHeight="1" x14ac:dyDescent="0.25">
      <c r="A3956" s="34">
        <v>89720</v>
      </c>
      <c r="B3956" s="31" t="s">
        <v>11356</v>
      </c>
      <c r="C3956" s="32" t="s">
        <v>8</v>
      </c>
      <c r="D3956" s="42">
        <v>10.83</v>
      </c>
      <c r="E3956" s="42">
        <v>5.42</v>
      </c>
      <c r="F3956" s="42">
        <v>0</v>
      </c>
      <c r="G3956" s="42">
        <f t="shared" si="62"/>
        <v>16.25</v>
      </c>
    </row>
    <row r="3957" spans="1:7" s="15" customFormat="1" ht="11.25" customHeight="1" x14ac:dyDescent="0.25">
      <c r="A3957" s="34">
        <v>89721</v>
      </c>
      <c r="B3957" s="31" t="s">
        <v>11357</v>
      </c>
      <c r="C3957" s="32" t="s">
        <v>8</v>
      </c>
      <c r="D3957" s="42">
        <v>12.12</v>
      </c>
      <c r="E3957" s="42">
        <v>5.42</v>
      </c>
      <c r="F3957" s="42">
        <v>0</v>
      </c>
      <c r="G3957" s="42">
        <f t="shared" si="62"/>
        <v>17.54</v>
      </c>
    </row>
    <row r="3958" spans="1:7" s="15" customFormat="1" ht="11.25" customHeight="1" x14ac:dyDescent="0.25">
      <c r="A3958" s="34">
        <v>89723</v>
      </c>
      <c r="B3958" s="31" t="s">
        <v>11358</v>
      </c>
      <c r="C3958" s="32" t="s">
        <v>8</v>
      </c>
      <c r="D3958" s="42">
        <v>15.49</v>
      </c>
      <c r="E3958" s="42">
        <v>6.39</v>
      </c>
      <c r="F3958" s="42">
        <v>0</v>
      </c>
      <c r="G3958" s="42">
        <f t="shared" si="62"/>
        <v>21.88</v>
      </c>
    </row>
    <row r="3959" spans="1:7" s="15" customFormat="1" ht="11.25" customHeight="1" x14ac:dyDescent="0.25">
      <c r="A3959" s="34">
        <v>89724</v>
      </c>
      <c r="B3959" s="31" t="s">
        <v>11359</v>
      </c>
      <c r="C3959" s="32" t="s">
        <v>8</v>
      </c>
      <c r="D3959" s="42">
        <v>5.98</v>
      </c>
      <c r="E3959" s="42">
        <v>5.52</v>
      </c>
      <c r="F3959" s="42">
        <v>0</v>
      </c>
      <c r="G3959" s="42">
        <f t="shared" si="62"/>
        <v>11.5</v>
      </c>
    </row>
    <row r="3960" spans="1:7" ht="25.5" x14ac:dyDescent="0.25">
      <c r="A3960" s="34">
        <v>89725</v>
      </c>
      <c r="B3960" s="31" t="s">
        <v>11360</v>
      </c>
      <c r="C3960" s="32" t="s">
        <v>8</v>
      </c>
      <c r="D3960" s="42">
        <v>14.83</v>
      </c>
      <c r="E3960" s="42">
        <v>6.39</v>
      </c>
      <c r="F3960" s="42">
        <v>0</v>
      </c>
      <c r="G3960" s="42">
        <f t="shared" si="62"/>
        <v>21.22</v>
      </c>
    </row>
    <row r="3961" spans="1:7" ht="25.5" x14ac:dyDescent="0.25">
      <c r="A3961" s="34">
        <v>89726</v>
      </c>
      <c r="B3961" s="31" t="s">
        <v>11361</v>
      </c>
      <c r="C3961" s="32" t="s">
        <v>8</v>
      </c>
      <c r="D3961" s="42">
        <v>6.22</v>
      </c>
      <c r="E3961" s="42">
        <v>5.52</v>
      </c>
      <c r="F3961" s="42">
        <v>0</v>
      </c>
      <c r="G3961" s="42">
        <f t="shared" si="62"/>
        <v>11.739999999999998</v>
      </c>
    </row>
    <row r="3962" spans="1:7" ht="25.5" x14ac:dyDescent="0.25">
      <c r="A3962" s="34">
        <v>89727</v>
      </c>
      <c r="B3962" s="31" t="s">
        <v>11362</v>
      </c>
      <c r="C3962" s="32" t="s">
        <v>8</v>
      </c>
      <c r="D3962" s="42">
        <v>19.86</v>
      </c>
      <c r="E3962" s="42">
        <v>6.38</v>
      </c>
      <c r="F3962" s="42">
        <v>0</v>
      </c>
      <c r="G3962" s="42">
        <f t="shared" si="62"/>
        <v>26.24</v>
      </c>
    </row>
    <row r="3963" spans="1:7" ht="25.5" x14ac:dyDescent="0.25">
      <c r="A3963" s="34">
        <v>89728</v>
      </c>
      <c r="B3963" s="31" t="s">
        <v>11363</v>
      </c>
      <c r="C3963" s="32" t="s">
        <v>8</v>
      </c>
      <c r="D3963" s="42">
        <v>8.9600000000000009</v>
      </c>
      <c r="E3963" s="42">
        <v>5.52</v>
      </c>
      <c r="F3963" s="42">
        <v>0</v>
      </c>
      <c r="G3963" s="42">
        <f t="shared" si="62"/>
        <v>14.48</v>
      </c>
    </row>
    <row r="3964" spans="1:7" ht="25.5" x14ac:dyDescent="0.25">
      <c r="A3964" s="34">
        <v>89729</v>
      </c>
      <c r="B3964" s="31" t="s">
        <v>11364</v>
      </c>
      <c r="C3964" s="32" t="s">
        <v>8</v>
      </c>
      <c r="D3964" s="42">
        <v>24.41</v>
      </c>
      <c r="E3964" s="42">
        <v>7.51</v>
      </c>
      <c r="F3964" s="42">
        <v>0</v>
      </c>
      <c r="G3964" s="42">
        <f t="shared" si="62"/>
        <v>31.92</v>
      </c>
    </row>
    <row r="3965" spans="1:7" ht="25.5" x14ac:dyDescent="0.25">
      <c r="A3965" s="34">
        <v>89730</v>
      </c>
      <c r="B3965" s="31" t="s">
        <v>11365</v>
      </c>
      <c r="C3965" s="32" t="s">
        <v>8</v>
      </c>
      <c r="D3965" s="42">
        <v>10.9</v>
      </c>
      <c r="E3965" s="42">
        <v>5.51</v>
      </c>
      <c r="F3965" s="42">
        <v>0</v>
      </c>
      <c r="G3965" s="42">
        <f t="shared" si="62"/>
        <v>16.41</v>
      </c>
    </row>
    <row r="3966" spans="1:7" ht="25.5" x14ac:dyDescent="0.25">
      <c r="A3966" s="34">
        <v>89731</v>
      </c>
      <c r="B3966" s="31" t="s">
        <v>11366</v>
      </c>
      <c r="C3966" s="32" t="s">
        <v>8</v>
      </c>
      <c r="D3966" s="42">
        <v>9.51</v>
      </c>
      <c r="E3966" s="42">
        <v>6</v>
      </c>
      <c r="F3966" s="42">
        <v>0</v>
      </c>
      <c r="G3966" s="42">
        <f t="shared" si="62"/>
        <v>15.51</v>
      </c>
    </row>
    <row r="3967" spans="1:7" ht="25.5" x14ac:dyDescent="0.25">
      <c r="A3967" s="34">
        <v>89732</v>
      </c>
      <c r="B3967" s="31" t="s">
        <v>11367</v>
      </c>
      <c r="C3967" s="32" t="s">
        <v>8</v>
      </c>
      <c r="D3967" s="42">
        <v>10.26</v>
      </c>
      <c r="E3967" s="42">
        <v>6</v>
      </c>
      <c r="F3967" s="42">
        <v>0</v>
      </c>
      <c r="G3967" s="42">
        <f t="shared" si="62"/>
        <v>16.259999999999998</v>
      </c>
    </row>
    <row r="3968" spans="1:7" ht="25.5" x14ac:dyDescent="0.25">
      <c r="A3968" s="34">
        <v>89733</v>
      </c>
      <c r="B3968" s="31" t="s">
        <v>11368</v>
      </c>
      <c r="C3968" s="32" t="s">
        <v>8</v>
      </c>
      <c r="D3968" s="42">
        <v>18.14</v>
      </c>
      <c r="E3968" s="42">
        <v>5.99</v>
      </c>
      <c r="F3968" s="42">
        <v>0</v>
      </c>
      <c r="G3968" s="42">
        <f t="shared" si="62"/>
        <v>24.130000000000003</v>
      </c>
    </row>
    <row r="3969" spans="1:8" ht="25.5" x14ac:dyDescent="0.25">
      <c r="A3969" s="34">
        <v>89734</v>
      </c>
      <c r="B3969" s="31" t="s">
        <v>11369</v>
      </c>
      <c r="C3969" s="32" t="s">
        <v>8</v>
      </c>
      <c r="D3969" s="42">
        <v>22.76</v>
      </c>
      <c r="E3969" s="42">
        <v>7.51</v>
      </c>
      <c r="F3969" s="42">
        <v>0</v>
      </c>
      <c r="G3969" s="42">
        <f t="shared" si="62"/>
        <v>30.270000000000003</v>
      </c>
    </row>
    <row r="3970" spans="1:8" ht="25.5" x14ac:dyDescent="0.25">
      <c r="A3970" s="34">
        <v>89735</v>
      </c>
      <c r="B3970" s="31" t="s">
        <v>11370</v>
      </c>
      <c r="C3970" s="32" t="s">
        <v>8</v>
      </c>
      <c r="D3970" s="42">
        <v>20.36</v>
      </c>
      <c r="E3970" s="42">
        <v>5.99</v>
      </c>
      <c r="F3970" s="42">
        <v>0</v>
      </c>
      <c r="G3970" s="42">
        <f t="shared" si="62"/>
        <v>26.35</v>
      </c>
    </row>
    <row r="3971" spans="1:8" ht="25.5" x14ac:dyDescent="0.25">
      <c r="A3971" s="34">
        <v>89736</v>
      </c>
      <c r="B3971" s="31" t="s">
        <v>11371</v>
      </c>
      <c r="C3971" s="32" t="s">
        <v>8</v>
      </c>
      <c r="D3971" s="42">
        <v>6.7</v>
      </c>
      <c r="E3971" s="42">
        <v>3.6</v>
      </c>
      <c r="F3971" s="42">
        <v>0</v>
      </c>
      <c r="G3971" s="42">
        <f t="shared" si="62"/>
        <v>10.3</v>
      </c>
    </row>
    <row r="3972" spans="1:8" ht="25.5" x14ac:dyDescent="0.25">
      <c r="A3972" s="34">
        <v>89737</v>
      </c>
      <c r="B3972" s="31" t="s">
        <v>11372</v>
      </c>
      <c r="C3972" s="32" t="s">
        <v>8</v>
      </c>
      <c r="D3972" s="42">
        <v>16.03</v>
      </c>
      <c r="E3972" s="42">
        <v>7.17</v>
      </c>
      <c r="F3972" s="42">
        <v>0</v>
      </c>
      <c r="G3972" s="42">
        <f t="shared" si="62"/>
        <v>23.200000000000003</v>
      </c>
    </row>
    <row r="3973" spans="1:8" ht="25.5" x14ac:dyDescent="0.25">
      <c r="A3973" s="34">
        <v>89738</v>
      </c>
      <c r="B3973" s="31" t="s">
        <v>621</v>
      </c>
      <c r="C3973" s="32" t="s">
        <v>8</v>
      </c>
      <c r="D3973" s="42">
        <v>14.43</v>
      </c>
      <c r="E3973" s="42">
        <v>3.59</v>
      </c>
      <c r="F3973" s="42">
        <v>0</v>
      </c>
      <c r="G3973" s="42">
        <f t="shared" si="62"/>
        <v>18.02</v>
      </c>
    </row>
    <row r="3974" spans="1:8" ht="25.5" x14ac:dyDescent="0.25">
      <c r="A3974" s="34">
        <v>89739</v>
      </c>
      <c r="B3974" s="31" t="s">
        <v>11373</v>
      </c>
      <c r="C3974" s="32" t="s">
        <v>8</v>
      </c>
      <c r="D3974" s="42">
        <v>17.02</v>
      </c>
      <c r="E3974" s="42">
        <v>7.17</v>
      </c>
      <c r="F3974" s="42">
        <v>0</v>
      </c>
      <c r="G3974" s="42">
        <f t="shared" si="62"/>
        <v>24.189999999999998</v>
      </c>
    </row>
    <row r="3975" spans="1:8" ht="25.5" x14ac:dyDescent="0.25">
      <c r="A3975" s="34">
        <v>89740</v>
      </c>
      <c r="B3975" s="31" t="s">
        <v>11374</v>
      </c>
      <c r="C3975" s="32" t="s">
        <v>8</v>
      </c>
      <c r="D3975" s="42">
        <v>6.7</v>
      </c>
      <c r="E3975" s="42">
        <v>3.78</v>
      </c>
      <c r="F3975" s="42">
        <v>0</v>
      </c>
      <c r="G3975" s="42">
        <f t="shared" si="62"/>
        <v>10.48</v>
      </c>
    </row>
    <row r="3976" spans="1:8" ht="25.5" x14ac:dyDescent="0.25">
      <c r="A3976" s="34">
        <v>89741</v>
      </c>
      <c r="B3976" s="31" t="s">
        <v>11375</v>
      </c>
      <c r="C3976" s="32" t="s">
        <v>8</v>
      </c>
      <c r="D3976" s="42">
        <v>20.77</v>
      </c>
      <c r="E3976" s="42">
        <v>3.59</v>
      </c>
      <c r="F3976" s="42">
        <v>0</v>
      </c>
      <c r="G3976" s="42">
        <f t="shared" si="62"/>
        <v>24.36</v>
      </c>
    </row>
    <row r="3977" spans="1:8" ht="25.5" x14ac:dyDescent="0.25">
      <c r="A3977" s="34">
        <v>89742</v>
      </c>
      <c r="B3977" s="31" t="s">
        <v>11376</v>
      </c>
      <c r="C3977" s="32" t="s">
        <v>8</v>
      </c>
      <c r="D3977" s="42">
        <v>33.42</v>
      </c>
      <c r="E3977" s="42">
        <v>7.16</v>
      </c>
      <c r="F3977" s="42">
        <v>0</v>
      </c>
      <c r="G3977" s="42">
        <f t="shared" si="62"/>
        <v>40.58</v>
      </c>
    </row>
    <row r="3978" spans="1:8" ht="25.5" x14ac:dyDescent="0.25">
      <c r="A3978" s="34">
        <v>89743</v>
      </c>
      <c r="B3978" s="31" t="s">
        <v>11377</v>
      </c>
      <c r="C3978" s="32" t="s">
        <v>8</v>
      </c>
      <c r="D3978" s="42">
        <v>54.4</v>
      </c>
      <c r="E3978" s="42">
        <v>7.15</v>
      </c>
      <c r="F3978" s="42">
        <v>0</v>
      </c>
      <c r="G3978" s="42">
        <f t="shared" si="62"/>
        <v>61.55</v>
      </c>
    </row>
    <row r="3979" spans="1:8" ht="25.5" x14ac:dyDescent="0.25">
      <c r="A3979" s="34">
        <v>89744</v>
      </c>
      <c r="B3979" s="31" t="s">
        <v>11378</v>
      </c>
      <c r="C3979" s="32" t="s">
        <v>8</v>
      </c>
      <c r="D3979" s="42">
        <v>19.91</v>
      </c>
      <c r="E3979" s="42">
        <v>8.36</v>
      </c>
      <c r="F3979" s="42">
        <v>0</v>
      </c>
      <c r="G3979" s="42">
        <f t="shared" si="62"/>
        <v>28.27</v>
      </c>
    </row>
    <row r="3980" spans="1:8" ht="25.5" x14ac:dyDescent="0.25">
      <c r="A3980" s="34">
        <v>89746</v>
      </c>
      <c r="B3980" s="31" t="s">
        <v>11379</v>
      </c>
      <c r="C3980" s="32" t="s">
        <v>8</v>
      </c>
      <c r="D3980" s="42">
        <v>20.76</v>
      </c>
      <c r="E3980" s="42">
        <v>8.36</v>
      </c>
      <c r="F3980" s="42">
        <v>0</v>
      </c>
      <c r="G3980" s="42">
        <f t="shared" si="62"/>
        <v>29.12</v>
      </c>
      <c r="H3980" s="43" t="s">
        <v>9872</v>
      </c>
    </row>
    <row r="3981" spans="1:8" ht="25.5" x14ac:dyDescent="0.25">
      <c r="A3981" s="34">
        <v>89747</v>
      </c>
      <c r="B3981" s="31" t="s">
        <v>11380</v>
      </c>
      <c r="C3981" s="32" t="s">
        <v>8</v>
      </c>
      <c r="D3981" s="42">
        <v>27.29</v>
      </c>
      <c r="E3981" s="42">
        <v>3.58</v>
      </c>
      <c r="F3981" s="42">
        <v>0</v>
      </c>
      <c r="G3981" s="42">
        <f t="shared" si="62"/>
        <v>30.869999999999997</v>
      </c>
    </row>
    <row r="3982" spans="1:8" s="15" customFormat="1" ht="25.5" x14ac:dyDescent="0.25">
      <c r="A3982" s="34">
        <v>89748</v>
      </c>
      <c r="B3982" s="31" t="s">
        <v>11381</v>
      </c>
      <c r="C3982" s="32" t="s">
        <v>8</v>
      </c>
      <c r="D3982" s="42">
        <v>35.24</v>
      </c>
      <c r="E3982" s="42">
        <v>8.35</v>
      </c>
      <c r="F3982" s="42">
        <v>0</v>
      </c>
      <c r="G3982" s="42">
        <f t="shared" si="62"/>
        <v>43.59</v>
      </c>
    </row>
    <row r="3983" spans="1:8" s="15" customFormat="1" ht="25.5" x14ac:dyDescent="0.25">
      <c r="A3983" s="34">
        <v>89749</v>
      </c>
      <c r="B3983" s="31" t="s">
        <v>11382</v>
      </c>
      <c r="C3983" s="32" t="s">
        <v>8</v>
      </c>
      <c r="D3983" s="42">
        <v>14.36</v>
      </c>
      <c r="E3983" s="42">
        <v>3.59</v>
      </c>
      <c r="F3983" s="42">
        <v>0</v>
      </c>
      <c r="G3983" s="42">
        <f t="shared" si="62"/>
        <v>17.95</v>
      </c>
    </row>
    <row r="3984" spans="1:8" s="15" customFormat="1" ht="25.5" x14ac:dyDescent="0.25">
      <c r="A3984" s="34">
        <v>89750</v>
      </c>
      <c r="B3984" s="31" t="s">
        <v>11383</v>
      </c>
      <c r="C3984" s="32" t="s">
        <v>8</v>
      </c>
      <c r="D3984" s="42">
        <v>70.94</v>
      </c>
      <c r="E3984" s="42">
        <v>8.34</v>
      </c>
      <c r="F3984" s="42">
        <v>0</v>
      </c>
      <c r="G3984" s="42">
        <f t="shared" ref="G3984:G4047" si="63">SUM(D3984:F3984)</f>
        <v>79.28</v>
      </c>
    </row>
    <row r="3985" spans="1:7" s="15" customFormat="1" ht="25.5" x14ac:dyDescent="0.25">
      <c r="A3985" s="34">
        <v>89752</v>
      </c>
      <c r="B3985" s="31" t="s">
        <v>11384</v>
      </c>
      <c r="C3985" s="32" t="s">
        <v>8</v>
      </c>
      <c r="D3985" s="42">
        <v>4.8499999999999996</v>
      </c>
      <c r="E3985" s="42">
        <v>3.68</v>
      </c>
      <c r="F3985" s="42">
        <v>0</v>
      </c>
      <c r="G3985" s="42">
        <f t="shared" si="63"/>
        <v>8.5299999999999994</v>
      </c>
    </row>
    <row r="3986" spans="1:7" s="15" customFormat="1" ht="25.5" x14ac:dyDescent="0.25">
      <c r="A3986" s="34">
        <v>89753</v>
      </c>
      <c r="B3986" s="31" t="s">
        <v>11385</v>
      </c>
      <c r="C3986" s="32" t="s">
        <v>8</v>
      </c>
      <c r="D3986" s="42">
        <v>6.22</v>
      </c>
      <c r="E3986" s="42">
        <v>4</v>
      </c>
      <c r="F3986" s="42">
        <v>0</v>
      </c>
      <c r="G3986" s="42">
        <f t="shared" si="63"/>
        <v>10.219999999999999</v>
      </c>
    </row>
    <row r="3987" spans="1:7" ht="25.5" x14ac:dyDescent="0.25">
      <c r="A3987" s="34">
        <v>89754</v>
      </c>
      <c r="B3987" s="31" t="s">
        <v>11386</v>
      </c>
      <c r="C3987" s="32" t="s">
        <v>8</v>
      </c>
      <c r="D3987" s="42">
        <v>17.239999999999998</v>
      </c>
      <c r="E3987" s="42">
        <v>3.98</v>
      </c>
      <c r="F3987" s="42">
        <v>0</v>
      </c>
      <c r="G3987" s="42">
        <f t="shared" si="63"/>
        <v>21.22</v>
      </c>
    </row>
    <row r="3988" spans="1:7" ht="25.5" x14ac:dyDescent="0.25">
      <c r="A3988" s="34">
        <v>89755</v>
      </c>
      <c r="B3988" s="31" t="s">
        <v>11387</v>
      </c>
      <c r="C3988" s="32" t="s">
        <v>8</v>
      </c>
      <c r="D3988" s="42">
        <v>10.91</v>
      </c>
      <c r="E3988" s="42">
        <v>4.25</v>
      </c>
      <c r="F3988" s="42">
        <v>0</v>
      </c>
      <c r="G3988" s="42">
        <f t="shared" si="63"/>
        <v>15.16</v>
      </c>
    </row>
    <row r="3989" spans="1:7" ht="25.5" x14ac:dyDescent="0.25">
      <c r="A3989" s="34">
        <v>89756</v>
      </c>
      <c r="B3989" s="31" t="s">
        <v>11388</v>
      </c>
      <c r="C3989" s="32" t="s">
        <v>8</v>
      </c>
      <c r="D3989" s="42">
        <v>20.51</v>
      </c>
      <c r="E3989" s="42">
        <v>4.25</v>
      </c>
      <c r="F3989" s="42">
        <v>0</v>
      </c>
      <c r="G3989" s="42">
        <f t="shared" si="63"/>
        <v>24.76</v>
      </c>
    </row>
    <row r="3990" spans="1:7" ht="25.5" x14ac:dyDescent="0.25">
      <c r="A3990" s="34">
        <v>89757</v>
      </c>
      <c r="B3990" s="31" t="s">
        <v>11389</v>
      </c>
      <c r="C3990" s="32" t="s">
        <v>8</v>
      </c>
      <c r="D3990" s="42">
        <v>27.46</v>
      </c>
      <c r="E3990" s="42">
        <v>4.24</v>
      </c>
      <c r="F3990" s="42">
        <v>0</v>
      </c>
      <c r="G3990" s="42">
        <f t="shared" si="63"/>
        <v>31.700000000000003</v>
      </c>
    </row>
    <row r="3991" spans="1:7" ht="25.5" x14ac:dyDescent="0.25">
      <c r="A3991" s="34">
        <v>89758</v>
      </c>
      <c r="B3991" s="31" t="s">
        <v>11390</v>
      </c>
      <c r="C3991" s="32" t="s">
        <v>8</v>
      </c>
      <c r="D3991" s="42">
        <v>34.35</v>
      </c>
      <c r="E3991" s="42">
        <v>4.08</v>
      </c>
      <c r="F3991" s="42">
        <v>0</v>
      </c>
      <c r="G3991" s="42">
        <f t="shared" si="63"/>
        <v>38.43</v>
      </c>
    </row>
    <row r="3992" spans="1:7" ht="25.5" x14ac:dyDescent="0.25">
      <c r="A3992" s="34">
        <v>89759</v>
      </c>
      <c r="B3992" s="31" t="s">
        <v>11391</v>
      </c>
      <c r="C3992" s="32" t="s">
        <v>8</v>
      </c>
      <c r="D3992" s="42">
        <v>9</v>
      </c>
      <c r="E3992" s="42">
        <v>3.94</v>
      </c>
      <c r="F3992" s="42">
        <v>0</v>
      </c>
      <c r="G3992" s="42">
        <f t="shared" si="63"/>
        <v>12.94</v>
      </c>
    </row>
    <row r="3993" spans="1:7" ht="25.5" x14ac:dyDescent="0.25">
      <c r="A3993" s="34">
        <v>89760</v>
      </c>
      <c r="B3993" s="31" t="s">
        <v>11392</v>
      </c>
      <c r="C3993" s="32" t="s">
        <v>8</v>
      </c>
      <c r="D3993" s="42">
        <v>18.79</v>
      </c>
      <c r="E3993" s="42">
        <v>5.01</v>
      </c>
      <c r="F3993" s="42">
        <v>0</v>
      </c>
      <c r="G3993" s="42">
        <f t="shared" si="63"/>
        <v>23.799999999999997</v>
      </c>
    </row>
    <row r="3994" spans="1:7" ht="25.5" x14ac:dyDescent="0.25">
      <c r="A3994" s="34">
        <v>89761</v>
      </c>
      <c r="B3994" s="31" t="s">
        <v>11393</v>
      </c>
      <c r="C3994" s="32" t="s">
        <v>8</v>
      </c>
      <c r="D3994" s="42">
        <v>27.87</v>
      </c>
      <c r="E3994" s="42">
        <v>5</v>
      </c>
      <c r="F3994" s="42">
        <v>0</v>
      </c>
      <c r="G3994" s="42">
        <f t="shared" si="63"/>
        <v>32.870000000000005</v>
      </c>
    </row>
    <row r="3995" spans="1:7" ht="25.5" x14ac:dyDescent="0.25">
      <c r="A3995" s="34">
        <v>89762</v>
      </c>
      <c r="B3995" s="31" t="s">
        <v>11394</v>
      </c>
      <c r="C3995" s="32" t="s">
        <v>8</v>
      </c>
      <c r="D3995" s="42">
        <v>40.840000000000003</v>
      </c>
      <c r="E3995" s="42">
        <v>5</v>
      </c>
      <c r="F3995" s="42">
        <v>0</v>
      </c>
      <c r="G3995" s="42">
        <f t="shared" si="63"/>
        <v>45.84</v>
      </c>
    </row>
    <row r="3996" spans="1:7" ht="25.5" x14ac:dyDescent="0.25">
      <c r="A3996" s="34">
        <v>89763</v>
      </c>
      <c r="B3996" s="31" t="s">
        <v>11395</v>
      </c>
      <c r="C3996" s="32" t="s">
        <v>8</v>
      </c>
      <c r="D3996" s="42">
        <v>52.95</v>
      </c>
      <c r="E3996" s="42">
        <v>4.83</v>
      </c>
      <c r="F3996" s="42">
        <v>0</v>
      </c>
      <c r="G3996" s="42">
        <f t="shared" si="63"/>
        <v>57.78</v>
      </c>
    </row>
    <row r="3997" spans="1:7" ht="25.5" x14ac:dyDescent="0.25">
      <c r="A3997" s="34">
        <v>89764</v>
      </c>
      <c r="B3997" s="31" t="s">
        <v>11396</v>
      </c>
      <c r="C3997" s="32" t="s">
        <v>8</v>
      </c>
      <c r="D3997" s="42">
        <v>34.25</v>
      </c>
      <c r="E3997" s="42">
        <v>4.6100000000000003</v>
      </c>
      <c r="F3997" s="42">
        <v>0</v>
      </c>
      <c r="G3997" s="42">
        <f t="shared" si="63"/>
        <v>38.86</v>
      </c>
    </row>
    <row r="3998" spans="1:7" ht="25.5" x14ac:dyDescent="0.25">
      <c r="A3998" s="34">
        <v>89765</v>
      </c>
      <c r="B3998" s="31" t="s">
        <v>11397</v>
      </c>
      <c r="C3998" s="32" t="s">
        <v>8</v>
      </c>
      <c r="D3998" s="42">
        <v>11.92</v>
      </c>
      <c r="E3998" s="42">
        <v>7.23</v>
      </c>
      <c r="F3998" s="42">
        <v>0</v>
      </c>
      <c r="G3998" s="42">
        <f t="shared" si="63"/>
        <v>19.149999999999999</v>
      </c>
    </row>
    <row r="3999" spans="1:7" ht="25.5" x14ac:dyDescent="0.25">
      <c r="A3999" s="34">
        <v>89767</v>
      </c>
      <c r="B3999" s="31" t="s">
        <v>11398</v>
      </c>
      <c r="C3999" s="32" t="s">
        <v>8</v>
      </c>
      <c r="D3999" s="42">
        <v>16.23</v>
      </c>
      <c r="E3999" s="42">
        <v>7.22</v>
      </c>
      <c r="F3999" s="42">
        <v>0</v>
      </c>
      <c r="G3999" s="42">
        <f t="shared" si="63"/>
        <v>23.45</v>
      </c>
    </row>
    <row r="4000" spans="1:7" ht="25.5" x14ac:dyDescent="0.25">
      <c r="A4000" s="34">
        <v>89768</v>
      </c>
      <c r="B4000" s="31" t="s">
        <v>11399</v>
      </c>
      <c r="C4000" s="32" t="s">
        <v>8</v>
      </c>
      <c r="D4000" s="42">
        <v>18.850000000000001</v>
      </c>
      <c r="E4000" s="42">
        <v>8.51</v>
      </c>
      <c r="F4000" s="42">
        <v>0</v>
      </c>
      <c r="G4000" s="42">
        <f t="shared" si="63"/>
        <v>27.36</v>
      </c>
    </row>
    <row r="4001" spans="1:8" s="15" customFormat="1" ht="25.5" x14ac:dyDescent="0.25">
      <c r="A4001" s="34">
        <v>89769</v>
      </c>
      <c r="B4001" s="31" t="s">
        <v>11400</v>
      </c>
      <c r="C4001" s="32" t="s">
        <v>8</v>
      </c>
      <c r="D4001" s="42">
        <v>48.65</v>
      </c>
      <c r="E4001" s="42">
        <v>10.029999999999999</v>
      </c>
      <c r="F4001" s="42">
        <v>0</v>
      </c>
      <c r="G4001" s="42">
        <f t="shared" si="63"/>
        <v>58.68</v>
      </c>
    </row>
    <row r="4002" spans="1:8" s="15" customFormat="1" ht="25.5" x14ac:dyDescent="0.25">
      <c r="A4002" s="34">
        <v>89772</v>
      </c>
      <c r="B4002" s="31" t="s">
        <v>11401</v>
      </c>
      <c r="C4002" s="32" t="s">
        <v>11</v>
      </c>
      <c r="D4002" s="42">
        <v>88.67</v>
      </c>
      <c r="E4002" s="42">
        <v>1.57</v>
      </c>
      <c r="F4002" s="42">
        <v>0</v>
      </c>
      <c r="G4002" s="42">
        <f t="shared" si="63"/>
        <v>90.24</v>
      </c>
    </row>
    <row r="4003" spans="1:8" s="15" customFormat="1" ht="25.5" x14ac:dyDescent="0.25">
      <c r="A4003" s="34">
        <v>89774</v>
      </c>
      <c r="B4003" s="31" t="s">
        <v>11402</v>
      </c>
      <c r="C4003" s="32" t="s">
        <v>8</v>
      </c>
      <c r="D4003" s="42">
        <v>11.98</v>
      </c>
      <c r="E4003" s="42">
        <v>4.78</v>
      </c>
      <c r="F4003" s="42">
        <v>0</v>
      </c>
      <c r="G4003" s="42">
        <f t="shared" si="63"/>
        <v>16.760000000000002</v>
      </c>
    </row>
    <row r="4004" spans="1:8" s="15" customFormat="1" ht="25.5" x14ac:dyDescent="0.25">
      <c r="A4004" s="34">
        <v>89776</v>
      </c>
      <c r="B4004" s="31" t="s">
        <v>11403</v>
      </c>
      <c r="C4004" s="32" t="s">
        <v>8</v>
      </c>
      <c r="D4004" s="42">
        <v>20.9</v>
      </c>
      <c r="E4004" s="42">
        <v>4.7699999999999996</v>
      </c>
      <c r="F4004" s="42">
        <v>0</v>
      </c>
      <c r="G4004" s="42">
        <f t="shared" si="63"/>
        <v>25.669999999999998</v>
      </c>
    </row>
    <row r="4005" spans="1:8" ht="25.5" x14ac:dyDescent="0.25">
      <c r="A4005" s="34">
        <v>89777</v>
      </c>
      <c r="B4005" s="31" t="s">
        <v>11404</v>
      </c>
      <c r="C4005" s="32" t="s">
        <v>8</v>
      </c>
      <c r="D4005" s="42">
        <v>23.25</v>
      </c>
      <c r="E4005" s="42">
        <v>4.03</v>
      </c>
      <c r="F4005" s="42">
        <v>0</v>
      </c>
      <c r="G4005" s="42">
        <f t="shared" si="63"/>
        <v>27.28</v>
      </c>
    </row>
    <row r="4006" spans="1:8" s="15" customFormat="1" ht="25.5" x14ac:dyDescent="0.25">
      <c r="A4006" s="34">
        <v>89778</v>
      </c>
      <c r="B4006" s="31" t="s">
        <v>11405</v>
      </c>
      <c r="C4006" s="32" t="s">
        <v>8</v>
      </c>
      <c r="D4006" s="42">
        <v>13.78</v>
      </c>
      <c r="E4006" s="42">
        <v>5.58</v>
      </c>
      <c r="F4006" s="42">
        <v>0</v>
      </c>
      <c r="G4006" s="42">
        <f t="shared" si="63"/>
        <v>19.36</v>
      </c>
    </row>
    <row r="4007" spans="1:8" s="15" customFormat="1" ht="25.5" x14ac:dyDescent="0.25">
      <c r="A4007" s="34">
        <v>89779</v>
      </c>
      <c r="B4007" s="31" t="s">
        <v>11406</v>
      </c>
      <c r="C4007" s="32" t="s">
        <v>8</v>
      </c>
      <c r="D4007" s="42">
        <v>29.34</v>
      </c>
      <c r="E4007" s="42">
        <v>5.57</v>
      </c>
      <c r="F4007" s="42">
        <v>0</v>
      </c>
      <c r="G4007" s="42">
        <f t="shared" si="63"/>
        <v>34.909999999999997</v>
      </c>
    </row>
    <row r="4008" spans="1:8" s="15" customFormat="1" ht="25.5" x14ac:dyDescent="0.25">
      <c r="A4008" s="34">
        <v>89780</v>
      </c>
      <c r="B4008" s="31" t="s">
        <v>11407</v>
      </c>
      <c r="C4008" s="32" t="s">
        <v>8</v>
      </c>
      <c r="D4008" s="42">
        <v>21.6</v>
      </c>
      <c r="E4008" s="42">
        <v>4.03</v>
      </c>
      <c r="F4008" s="42">
        <v>0</v>
      </c>
      <c r="G4008" s="42">
        <f t="shared" si="63"/>
        <v>25.630000000000003</v>
      </c>
    </row>
    <row r="4009" spans="1:8" s="15" customFormat="1" ht="25.5" x14ac:dyDescent="0.25">
      <c r="A4009" s="34">
        <v>89781</v>
      </c>
      <c r="B4009" s="31" t="s">
        <v>11408</v>
      </c>
      <c r="C4009" s="32" t="s">
        <v>8</v>
      </c>
      <c r="D4009" s="42">
        <v>33.58</v>
      </c>
      <c r="E4009" s="42">
        <v>4.7300000000000004</v>
      </c>
      <c r="F4009" s="42">
        <v>0</v>
      </c>
      <c r="G4009" s="42">
        <f t="shared" si="63"/>
        <v>38.31</v>
      </c>
    </row>
    <row r="4010" spans="1:8" ht="25.5" x14ac:dyDescent="0.25">
      <c r="A4010" s="34">
        <v>89782</v>
      </c>
      <c r="B4010" s="31" t="s">
        <v>11409</v>
      </c>
      <c r="C4010" s="32" t="s">
        <v>8</v>
      </c>
      <c r="D4010" s="42">
        <v>9.23</v>
      </c>
      <c r="E4010" s="42">
        <v>7.34</v>
      </c>
      <c r="F4010" s="42">
        <v>0</v>
      </c>
      <c r="G4010" s="42">
        <f t="shared" si="63"/>
        <v>16.57</v>
      </c>
    </row>
    <row r="4011" spans="1:8" ht="25.5" x14ac:dyDescent="0.25">
      <c r="A4011" s="34">
        <v>89783</v>
      </c>
      <c r="B4011" s="31" t="s">
        <v>11410</v>
      </c>
      <c r="C4011" s="32" t="s">
        <v>8</v>
      </c>
      <c r="D4011" s="42">
        <v>9.34</v>
      </c>
      <c r="E4011" s="42">
        <v>7.34</v>
      </c>
      <c r="F4011" s="42">
        <v>0</v>
      </c>
      <c r="G4011" s="42">
        <f t="shared" si="63"/>
        <v>16.68</v>
      </c>
    </row>
    <row r="4012" spans="1:8" ht="25.5" x14ac:dyDescent="0.25">
      <c r="A4012" s="34">
        <v>89784</v>
      </c>
      <c r="B4012" s="31" t="s">
        <v>11411</v>
      </c>
      <c r="C4012" s="32" t="s">
        <v>8</v>
      </c>
      <c r="D4012" s="42">
        <v>16.940000000000001</v>
      </c>
      <c r="E4012" s="42">
        <v>7.99</v>
      </c>
      <c r="F4012" s="42">
        <v>0</v>
      </c>
      <c r="G4012" s="42">
        <f t="shared" si="63"/>
        <v>24.93</v>
      </c>
    </row>
    <row r="4013" spans="1:8" ht="25.5" x14ac:dyDescent="0.25">
      <c r="A4013" s="34">
        <v>89785</v>
      </c>
      <c r="B4013" s="31" t="s">
        <v>11412</v>
      </c>
      <c r="C4013" s="32" t="s">
        <v>8</v>
      </c>
      <c r="D4013" s="42">
        <v>19.329999999999998</v>
      </c>
      <c r="E4013" s="42">
        <v>7.99</v>
      </c>
      <c r="F4013" s="42">
        <v>0</v>
      </c>
      <c r="G4013" s="42">
        <f t="shared" si="63"/>
        <v>27.32</v>
      </c>
    </row>
    <row r="4014" spans="1:8" ht="25.5" x14ac:dyDescent="0.25">
      <c r="A4014" s="34">
        <v>89786</v>
      </c>
      <c r="B4014" s="31" t="s">
        <v>11413</v>
      </c>
      <c r="C4014" s="32" t="s">
        <v>8</v>
      </c>
      <c r="D4014" s="42">
        <v>29.97</v>
      </c>
      <c r="E4014" s="42">
        <v>9.56</v>
      </c>
      <c r="F4014" s="42">
        <v>0</v>
      </c>
      <c r="G4014" s="42">
        <f t="shared" si="63"/>
        <v>39.53</v>
      </c>
    </row>
    <row r="4015" spans="1:8" ht="25.5" x14ac:dyDescent="0.25">
      <c r="A4015" s="34">
        <v>89787</v>
      </c>
      <c r="B4015" s="31" t="s">
        <v>11414</v>
      </c>
      <c r="C4015" s="32" t="s">
        <v>8</v>
      </c>
      <c r="D4015" s="42">
        <v>33.17</v>
      </c>
      <c r="E4015" s="42">
        <v>4.7300000000000004</v>
      </c>
      <c r="F4015" s="42">
        <v>0</v>
      </c>
      <c r="G4015" s="42">
        <f t="shared" si="63"/>
        <v>37.900000000000006</v>
      </c>
      <c r="H4015" s="43" t="s">
        <v>9872</v>
      </c>
    </row>
    <row r="4016" spans="1:8" ht="25.5" x14ac:dyDescent="0.25">
      <c r="A4016" s="34">
        <v>89788</v>
      </c>
      <c r="B4016" s="31" t="s">
        <v>11415</v>
      </c>
      <c r="C4016" s="32" t="s">
        <v>8</v>
      </c>
      <c r="D4016" s="42">
        <v>75.680000000000007</v>
      </c>
      <c r="E4016" s="42">
        <v>5.91</v>
      </c>
      <c r="F4016" s="42">
        <v>0</v>
      </c>
      <c r="G4016" s="42">
        <f t="shared" si="63"/>
        <v>81.59</v>
      </c>
    </row>
    <row r="4017" spans="1:8" ht="25.5" x14ac:dyDescent="0.25">
      <c r="A4017" s="34">
        <v>89789</v>
      </c>
      <c r="B4017" s="31" t="s">
        <v>11416</v>
      </c>
      <c r="C4017" s="32" t="s">
        <v>8</v>
      </c>
      <c r="D4017" s="42">
        <v>63.66</v>
      </c>
      <c r="E4017" s="42">
        <v>5.91</v>
      </c>
      <c r="F4017" s="42">
        <v>0</v>
      </c>
      <c r="G4017" s="42">
        <f t="shared" si="63"/>
        <v>69.569999999999993</v>
      </c>
    </row>
    <row r="4018" spans="1:8" ht="25.5" x14ac:dyDescent="0.25">
      <c r="A4018" s="34">
        <v>89790</v>
      </c>
      <c r="B4018" s="31" t="s">
        <v>11417</v>
      </c>
      <c r="C4018" s="32" t="s">
        <v>8</v>
      </c>
      <c r="D4018" s="42">
        <v>153.69999999999999</v>
      </c>
      <c r="E4018" s="42">
        <v>7.8</v>
      </c>
      <c r="F4018" s="42">
        <v>0</v>
      </c>
      <c r="G4018" s="42">
        <f t="shared" si="63"/>
        <v>161.5</v>
      </c>
      <c r="H4018" s="43" t="s">
        <v>9872</v>
      </c>
    </row>
    <row r="4019" spans="1:8" ht="25.5" x14ac:dyDescent="0.25">
      <c r="A4019" s="34">
        <v>89791</v>
      </c>
      <c r="B4019" s="31" t="s">
        <v>11418</v>
      </c>
      <c r="C4019" s="32" t="s">
        <v>8</v>
      </c>
      <c r="D4019" s="42">
        <v>148.26</v>
      </c>
      <c r="E4019" s="42">
        <v>7.8</v>
      </c>
      <c r="F4019" s="42">
        <v>0</v>
      </c>
      <c r="G4019" s="42">
        <f t="shared" si="63"/>
        <v>156.06</v>
      </c>
      <c r="H4019" s="43" t="s">
        <v>9872</v>
      </c>
    </row>
    <row r="4020" spans="1:8" ht="25.5" x14ac:dyDescent="0.25">
      <c r="A4020" s="34">
        <v>89792</v>
      </c>
      <c r="B4020" s="31" t="s">
        <v>11419</v>
      </c>
      <c r="C4020" s="32" t="s">
        <v>8</v>
      </c>
      <c r="D4020" s="42">
        <v>182.08</v>
      </c>
      <c r="E4020" s="42">
        <v>9.3800000000000008</v>
      </c>
      <c r="F4020" s="42">
        <v>0</v>
      </c>
      <c r="G4020" s="42">
        <f t="shared" si="63"/>
        <v>191.46</v>
      </c>
    </row>
    <row r="4021" spans="1:8" ht="25.5" x14ac:dyDescent="0.25">
      <c r="A4021" s="34">
        <v>89793</v>
      </c>
      <c r="B4021" s="31" t="s">
        <v>11420</v>
      </c>
      <c r="C4021" s="32" t="s">
        <v>8</v>
      </c>
      <c r="D4021" s="42">
        <v>215.9</v>
      </c>
      <c r="E4021" s="42">
        <v>9.3800000000000008</v>
      </c>
      <c r="F4021" s="42">
        <v>0</v>
      </c>
      <c r="G4021" s="42">
        <f t="shared" si="63"/>
        <v>225.28</v>
      </c>
    </row>
    <row r="4022" spans="1:8" ht="25.5" x14ac:dyDescent="0.25">
      <c r="A4022" s="34">
        <v>89794</v>
      </c>
      <c r="B4022" s="31" t="s">
        <v>11421</v>
      </c>
      <c r="C4022" s="32" t="s">
        <v>8</v>
      </c>
      <c r="D4022" s="42">
        <v>18.04</v>
      </c>
      <c r="E4022" s="42">
        <v>2.69</v>
      </c>
      <c r="F4022" s="42">
        <v>0</v>
      </c>
      <c r="G4022" s="42">
        <f t="shared" si="63"/>
        <v>20.73</v>
      </c>
    </row>
    <row r="4023" spans="1:8" ht="25.5" x14ac:dyDescent="0.25">
      <c r="A4023" s="34">
        <v>89795</v>
      </c>
      <c r="B4023" s="31" t="s">
        <v>11422</v>
      </c>
      <c r="C4023" s="32" t="s">
        <v>8</v>
      </c>
      <c r="D4023" s="42">
        <v>32.08</v>
      </c>
      <c r="E4023" s="42">
        <v>9.56</v>
      </c>
      <c r="F4023" s="42">
        <v>0</v>
      </c>
      <c r="G4023" s="42">
        <f t="shared" si="63"/>
        <v>41.64</v>
      </c>
    </row>
    <row r="4024" spans="1:8" ht="25.5" x14ac:dyDescent="0.25">
      <c r="A4024" s="34">
        <v>89796</v>
      </c>
      <c r="B4024" s="31" t="s">
        <v>11423</v>
      </c>
      <c r="C4024" s="32" t="s">
        <v>8</v>
      </c>
      <c r="D4024" s="42">
        <v>33.01</v>
      </c>
      <c r="E4024" s="42">
        <v>11.14</v>
      </c>
      <c r="F4024" s="42">
        <v>0</v>
      </c>
      <c r="G4024" s="42">
        <f t="shared" si="63"/>
        <v>44.15</v>
      </c>
    </row>
    <row r="4025" spans="1:8" ht="25.5" x14ac:dyDescent="0.25">
      <c r="A4025" s="34">
        <v>89797</v>
      </c>
      <c r="B4025" s="31" t="s">
        <v>11424</v>
      </c>
      <c r="C4025" s="32" t="s">
        <v>8</v>
      </c>
      <c r="D4025" s="42">
        <v>41.2</v>
      </c>
      <c r="E4025" s="42">
        <v>11.14</v>
      </c>
      <c r="F4025" s="42">
        <v>0</v>
      </c>
      <c r="G4025" s="42">
        <f t="shared" si="63"/>
        <v>52.34</v>
      </c>
      <c r="H4025" s="43" t="s">
        <v>9872</v>
      </c>
    </row>
    <row r="4026" spans="1:8" ht="25.5" x14ac:dyDescent="0.25">
      <c r="A4026" s="34">
        <v>89801</v>
      </c>
      <c r="B4026" s="31" t="s">
        <v>11425</v>
      </c>
      <c r="C4026" s="32" t="s">
        <v>8</v>
      </c>
      <c r="D4026" s="42">
        <v>8.0500000000000007</v>
      </c>
      <c r="E4026" s="42">
        <v>1.48</v>
      </c>
      <c r="F4026" s="42">
        <v>0</v>
      </c>
      <c r="G4026" s="42">
        <f t="shared" si="63"/>
        <v>9.5300000000000011</v>
      </c>
    </row>
    <row r="4027" spans="1:8" ht="25.5" x14ac:dyDescent="0.25">
      <c r="A4027" s="34">
        <v>89802</v>
      </c>
      <c r="B4027" s="31" t="s">
        <v>11426</v>
      </c>
      <c r="C4027" s="32" t="s">
        <v>8</v>
      </c>
      <c r="D4027" s="42">
        <v>8.8000000000000007</v>
      </c>
      <c r="E4027" s="42">
        <v>1.48</v>
      </c>
      <c r="F4027" s="42">
        <v>0</v>
      </c>
      <c r="G4027" s="42">
        <f t="shared" si="63"/>
        <v>10.280000000000001</v>
      </c>
    </row>
    <row r="4028" spans="1:8" ht="25.5" x14ac:dyDescent="0.25">
      <c r="A4028" s="34">
        <v>89803</v>
      </c>
      <c r="B4028" s="31" t="s">
        <v>11427</v>
      </c>
      <c r="C4028" s="32" t="s">
        <v>8</v>
      </c>
      <c r="D4028" s="42">
        <v>16.68</v>
      </c>
      <c r="E4028" s="42">
        <v>1.47</v>
      </c>
      <c r="F4028" s="42">
        <v>0</v>
      </c>
      <c r="G4028" s="42">
        <f t="shared" si="63"/>
        <v>18.149999999999999</v>
      </c>
    </row>
    <row r="4029" spans="1:8" ht="25.5" x14ac:dyDescent="0.25">
      <c r="A4029" s="34">
        <v>89804</v>
      </c>
      <c r="B4029" s="31" t="s">
        <v>11428</v>
      </c>
      <c r="C4029" s="32" t="s">
        <v>8</v>
      </c>
      <c r="D4029" s="42">
        <v>18.899999999999999</v>
      </c>
      <c r="E4029" s="42">
        <v>1.47</v>
      </c>
      <c r="F4029" s="42">
        <v>0</v>
      </c>
      <c r="G4029" s="42">
        <f t="shared" si="63"/>
        <v>20.369999999999997</v>
      </c>
      <c r="H4029" s="43" t="s">
        <v>9872</v>
      </c>
    </row>
    <row r="4030" spans="1:8" ht="25.5" x14ac:dyDescent="0.25">
      <c r="A4030" s="34">
        <v>89805</v>
      </c>
      <c r="B4030" s="31" t="s">
        <v>11429</v>
      </c>
      <c r="C4030" s="32" t="s">
        <v>8</v>
      </c>
      <c r="D4030" s="42">
        <v>15.46</v>
      </c>
      <c r="E4030" s="42">
        <v>5.45</v>
      </c>
      <c r="F4030" s="42">
        <v>0</v>
      </c>
      <c r="G4030" s="42">
        <f t="shared" si="63"/>
        <v>20.91</v>
      </c>
    </row>
    <row r="4031" spans="1:8" ht="25.5" x14ac:dyDescent="0.25">
      <c r="A4031" s="34">
        <v>89806</v>
      </c>
      <c r="B4031" s="31" t="s">
        <v>11430</v>
      </c>
      <c r="C4031" s="32" t="s">
        <v>8</v>
      </c>
      <c r="D4031" s="42">
        <v>16.45</v>
      </c>
      <c r="E4031" s="42">
        <v>5.45</v>
      </c>
      <c r="F4031" s="42">
        <v>0</v>
      </c>
      <c r="G4031" s="42">
        <f t="shared" si="63"/>
        <v>21.9</v>
      </c>
    </row>
    <row r="4032" spans="1:8" ht="25.5" x14ac:dyDescent="0.25">
      <c r="A4032" s="34">
        <v>89807</v>
      </c>
      <c r="B4032" s="31" t="s">
        <v>11431</v>
      </c>
      <c r="C4032" s="32" t="s">
        <v>8</v>
      </c>
      <c r="D4032" s="42">
        <v>32.85</v>
      </c>
      <c r="E4032" s="42">
        <v>5.44</v>
      </c>
      <c r="F4032" s="42">
        <v>0</v>
      </c>
      <c r="G4032" s="42">
        <f t="shared" si="63"/>
        <v>38.29</v>
      </c>
    </row>
    <row r="4033" spans="1:7" ht="25.5" x14ac:dyDescent="0.25">
      <c r="A4033" s="34">
        <v>89808</v>
      </c>
      <c r="B4033" s="31" t="s">
        <v>11432</v>
      </c>
      <c r="C4033" s="32" t="s">
        <v>8</v>
      </c>
      <c r="D4033" s="42">
        <v>53.82</v>
      </c>
      <c r="E4033" s="42">
        <v>5.44</v>
      </c>
      <c r="F4033" s="42">
        <v>0</v>
      </c>
      <c r="G4033" s="42">
        <f t="shared" si="63"/>
        <v>59.26</v>
      </c>
    </row>
    <row r="4034" spans="1:7" ht="25.5" x14ac:dyDescent="0.25">
      <c r="A4034" s="34">
        <v>89809</v>
      </c>
      <c r="B4034" s="31" t="s">
        <v>11433</v>
      </c>
      <c r="C4034" s="32" t="s">
        <v>8</v>
      </c>
      <c r="D4034" s="42">
        <v>20.260000000000002</v>
      </c>
      <c r="E4034" s="42">
        <v>9.43</v>
      </c>
      <c r="F4034" s="42">
        <v>0</v>
      </c>
      <c r="G4034" s="42">
        <f t="shared" si="63"/>
        <v>29.69</v>
      </c>
    </row>
    <row r="4035" spans="1:7" ht="25.5" x14ac:dyDescent="0.25">
      <c r="A4035" s="34">
        <v>89810</v>
      </c>
      <c r="B4035" s="31" t="s">
        <v>11434</v>
      </c>
      <c r="C4035" s="32" t="s">
        <v>8</v>
      </c>
      <c r="D4035" s="42">
        <v>21.11</v>
      </c>
      <c r="E4035" s="42">
        <v>9.43</v>
      </c>
      <c r="F4035" s="42">
        <v>0</v>
      </c>
      <c r="G4035" s="42">
        <f t="shared" si="63"/>
        <v>30.54</v>
      </c>
    </row>
    <row r="4036" spans="1:7" ht="25.5" x14ac:dyDescent="0.25">
      <c r="A4036" s="34">
        <v>89811</v>
      </c>
      <c r="B4036" s="31" t="s">
        <v>11435</v>
      </c>
      <c r="C4036" s="32" t="s">
        <v>8</v>
      </c>
      <c r="D4036" s="42">
        <v>35.590000000000003</v>
      </c>
      <c r="E4036" s="42">
        <v>9.42</v>
      </c>
      <c r="F4036" s="42">
        <v>0</v>
      </c>
      <c r="G4036" s="42">
        <f t="shared" si="63"/>
        <v>45.010000000000005</v>
      </c>
    </row>
    <row r="4037" spans="1:7" ht="25.5" x14ac:dyDescent="0.25">
      <c r="A4037" s="34">
        <v>89812</v>
      </c>
      <c r="B4037" s="31" t="s">
        <v>11436</v>
      </c>
      <c r="C4037" s="32" t="s">
        <v>8</v>
      </c>
      <c r="D4037" s="42">
        <v>71.28</v>
      </c>
      <c r="E4037" s="42">
        <v>9.42</v>
      </c>
      <c r="F4037" s="42">
        <v>0</v>
      </c>
      <c r="G4037" s="42">
        <f t="shared" si="63"/>
        <v>80.7</v>
      </c>
    </row>
    <row r="4038" spans="1:7" ht="25.5" x14ac:dyDescent="0.25">
      <c r="A4038" s="34">
        <v>89813</v>
      </c>
      <c r="B4038" s="31" t="s">
        <v>11437</v>
      </c>
      <c r="C4038" s="32" t="s">
        <v>8</v>
      </c>
      <c r="D4038" s="42">
        <v>5.17</v>
      </c>
      <c r="E4038" s="42">
        <v>0.99</v>
      </c>
      <c r="F4038" s="42">
        <v>0</v>
      </c>
      <c r="G4038" s="42">
        <f t="shared" si="63"/>
        <v>6.16</v>
      </c>
    </row>
    <row r="4039" spans="1:7" ht="25.5" x14ac:dyDescent="0.25">
      <c r="A4039" s="34">
        <v>89814</v>
      </c>
      <c r="B4039" s="31" t="s">
        <v>11438</v>
      </c>
      <c r="C4039" s="32" t="s">
        <v>8</v>
      </c>
      <c r="D4039" s="42">
        <v>16.239999999999998</v>
      </c>
      <c r="E4039" s="42">
        <v>0.98</v>
      </c>
      <c r="F4039" s="42">
        <v>0</v>
      </c>
      <c r="G4039" s="42">
        <f t="shared" si="63"/>
        <v>17.22</v>
      </c>
    </row>
    <row r="4040" spans="1:7" ht="25.5" x14ac:dyDescent="0.25">
      <c r="A4040" s="34">
        <v>89815</v>
      </c>
      <c r="B4040" s="31" t="s">
        <v>11439</v>
      </c>
      <c r="C4040" s="32" t="s">
        <v>8</v>
      </c>
      <c r="D4040" s="42">
        <v>27.11</v>
      </c>
      <c r="E4040" s="42">
        <v>2.69</v>
      </c>
      <c r="F4040" s="42">
        <v>0</v>
      </c>
      <c r="G4040" s="42">
        <f t="shared" si="63"/>
        <v>29.8</v>
      </c>
    </row>
    <row r="4041" spans="1:7" ht="25.5" x14ac:dyDescent="0.25">
      <c r="A4041" s="34">
        <v>89816</v>
      </c>
      <c r="B4041" s="31" t="s">
        <v>11440</v>
      </c>
      <c r="C4041" s="32" t="s">
        <v>8</v>
      </c>
      <c r="D4041" s="42">
        <v>40.08</v>
      </c>
      <c r="E4041" s="42">
        <v>2.69</v>
      </c>
      <c r="F4041" s="42">
        <v>0</v>
      </c>
      <c r="G4041" s="42">
        <f t="shared" si="63"/>
        <v>42.769999999999996</v>
      </c>
    </row>
    <row r="4042" spans="1:7" ht="25.5" x14ac:dyDescent="0.25">
      <c r="A4042" s="34">
        <v>89817</v>
      </c>
      <c r="B4042" s="31" t="s">
        <v>11441</v>
      </c>
      <c r="C4042" s="32" t="s">
        <v>8</v>
      </c>
      <c r="D4042" s="42">
        <v>11.58</v>
      </c>
      <c r="E4042" s="42">
        <v>3.62</v>
      </c>
      <c r="F4042" s="42">
        <v>0</v>
      </c>
      <c r="G4042" s="42">
        <f t="shared" si="63"/>
        <v>15.2</v>
      </c>
    </row>
    <row r="4043" spans="1:7" ht="25.5" x14ac:dyDescent="0.25">
      <c r="A4043" s="34">
        <v>89818</v>
      </c>
      <c r="B4043" s="31" t="s">
        <v>11442</v>
      </c>
      <c r="C4043" s="32" t="s">
        <v>8</v>
      </c>
      <c r="D4043" s="42">
        <v>52.21</v>
      </c>
      <c r="E4043" s="42">
        <v>2.58</v>
      </c>
      <c r="F4043" s="42">
        <v>0</v>
      </c>
      <c r="G4043" s="42">
        <f t="shared" si="63"/>
        <v>54.79</v>
      </c>
    </row>
    <row r="4044" spans="1:7" ht="25.5" x14ac:dyDescent="0.25">
      <c r="A4044" s="34">
        <v>89819</v>
      </c>
      <c r="B4044" s="31" t="s">
        <v>11443</v>
      </c>
      <c r="C4044" s="32" t="s">
        <v>8</v>
      </c>
      <c r="D4044" s="42">
        <v>20.52</v>
      </c>
      <c r="E4044" s="42">
        <v>3.62</v>
      </c>
      <c r="F4044" s="42">
        <v>0</v>
      </c>
      <c r="G4044" s="42">
        <f t="shared" si="63"/>
        <v>24.14</v>
      </c>
    </row>
    <row r="4045" spans="1:7" ht="25.5" x14ac:dyDescent="0.25">
      <c r="A4045" s="34">
        <v>89821</v>
      </c>
      <c r="B4045" s="31" t="s">
        <v>11444</v>
      </c>
      <c r="C4045" s="32" t="s">
        <v>8</v>
      </c>
      <c r="D4045" s="42">
        <v>14.03</v>
      </c>
      <c r="E4045" s="42">
        <v>6.28</v>
      </c>
      <c r="F4045" s="42">
        <v>0</v>
      </c>
      <c r="G4045" s="42">
        <f t="shared" si="63"/>
        <v>20.309999999999999</v>
      </c>
    </row>
    <row r="4046" spans="1:7" ht="25.5" x14ac:dyDescent="0.25">
      <c r="A4046" s="34">
        <v>89822</v>
      </c>
      <c r="B4046" s="31" t="s">
        <v>11445</v>
      </c>
      <c r="C4046" s="32" t="s">
        <v>8</v>
      </c>
      <c r="D4046" s="42">
        <v>23.82</v>
      </c>
      <c r="E4046" s="42">
        <v>3.15</v>
      </c>
      <c r="F4046" s="42">
        <v>0</v>
      </c>
      <c r="G4046" s="42">
        <f t="shared" si="63"/>
        <v>26.97</v>
      </c>
    </row>
    <row r="4047" spans="1:7" ht="25.5" x14ac:dyDescent="0.25">
      <c r="A4047" s="34">
        <v>89823</v>
      </c>
      <c r="B4047" s="31" t="s">
        <v>11446</v>
      </c>
      <c r="C4047" s="32" t="s">
        <v>8</v>
      </c>
      <c r="D4047" s="42">
        <v>29.59</v>
      </c>
      <c r="E4047" s="42">
        <v>6.27</v>
      </c>
      <c r="F4047" s="42">
        <v>0</v>
      </c>
      <c r="G4047" s="42">
        <f t="shared" si="63"/>
        <v>35.86</v>
      </c>
    </row>
    <row r="4048" spans="1:7" ht="25.5" x14ac:dyDescent="0.25">
      <c r="A4048" s="34">
        <v>89824</v>
      </c>
      <c r="B4048" s="31" t="s">
        <v>11447</v>
      </c>
      <c r="C4048" s="32" t="s">
        <v>8</v>
      </c>
      <c r="D4048" s="42">
        <v>37.14</v>
      </c>
      <c r="E4048" s="42">
        <v>3.15</v>
      </c>
      <c r="F4048" s="42">
        <v>0</v>
      </c>
      <c r="G4048" s="42">
        <f t="shared" ref="G4048:G4111" si="64">SUM(D4048:F4048)</f>
        <v>40.29</v>
      </c>
    </row>
    <row r="4049" spans="1:7" ht="25.5" x14ac:dyDescent="0.25">
      <c r="A4049" s="34">
        <v>89825</v>
      </c>
      <c r="B4049" s="31" t="s">
        <v>11448</v>
      </c>
      <c r="C4049" s="32" t="s">
        <v>8</v>
      </c>
      <c r="D4049" s="42">
        <v>14.97</v>
      </c>
      <c r="E4049" s="42">
        <v>1.97</v>
      </c>
      <c r="F4049" s="42">
        <v>0</v>
      </c>
      <c r="G4049" s="42">
        <f t="shared" si="64"/>
        <v>16.940000000000001</v>
      </c>
    </row>
    <row r="4050" spans="1:7" ht="25.5" x14ac:dyDescent="0.25">
      <c r="A4050" s="34">
        <v>89826</v>
      </c>
      <c r="B4050" s="31" t="s">
        <v>11449</v>
      </c>
      <c r="C4050" s="32" t="s">
        <v>8</v>
      </c>
      <c r="D4050" s="42">
        <v>125.65</v>
      </c>
      <c r="E4050" s="42">
        <v>2.93</v>
      </c>
      <c r="F4050" s="42">
        <v>0</v>
      </c>
      <c r="G4050" s="42">
        <f t="shared" si="64"/>
        <v>128.58000000000001</v>
      </c>
    </row>
    <row r="4051" spans="1:7" ht="25.5" x14ac:dyDescent="0.25">
      <c r="A4051" s="34">
        <v>89827</v>
      </c>
      <c r="B4051" s="31" t="s">
        <v>11450</v>
      </c>
      <c r="C4051" s="32" t="s">
        <v>8</v>
      </c>
      <c r="D4051" s="42">
        <v>17.36</v>
      </c>
      <c r="E4051" s="42">
        <v>1.97</v>
      </c>
      <c r="F4051" s="42">
        <v>0</v>
      </c>
      <c r="G4051" s="42">
        <f t="shared" si="64"/>
        <v>19.329999999999998</v>
      </c>
    </row>
    <row r="4052" spans="1:7" ht="25.5" x14ac:dyDescent="0.25">
      <c r="A4052" s="34">
        <v>89828</v>
      </c>
      <c r="B4052" s="31" t="s">
        <v>11451</v>
      </c>
      <c r="C4052" s="32" t="s">
        <v>8</v>
      </c>
      <c r="D4052" s="42">
        <v>58.86</v>
      </c>
      <c r="E4052" s="42">
        <v>3.15</v>
      </c>
      <c r="F4052" s="42">
        <v>0</v>
      </c>
      <c r="G4052" s="42">
        <f t="shared" si="64"/>
        <v>62.01</v>
      </c>
    </row>
    <row r="4053" spans="1:7" ht="25.5" x14ac:dyDescent="0.25">
      <c r="A4053" s="34">
        <v>89829</v>
      </c>
      <c r="B4053" s="31" t="s">
        <v>11452</v>
      </c>
      <c r="C4053" s="32" t="s">
        <v>8</v>
      </c>
      <c r="D4053" s="42">
        <v>29.21</v>
      </c>
      <c r="E4053" s="42">
        <v>7.26</v>
      </c>
      <c r="F4053" s="42">
        <v>0</v>
      </c>
      <c r="G4053" s="42">
        <f t="shared" si="64"/>
        <v>36.47</v>
      </c>
    </row>
    <row r="4054" spans="1:7" ht="25.5" x14ac:dyDescent="0.25">
      <c r="A4054" s="34">
        <v>89830</v>
      </c>
      <c r="B4054" s="31" t="s">
        <v>11453</v>
      </c>
      <c r="C4054" s="32" t="s">
        <v>8</v>
      </c>
      <c r="D4054" s="42">
        <v>31.32</v>
      </c>
      <c r="E4054" s="42">
        <v>7.26</v>
      </c>
      <c r="F4054" s="42">
        <v>0</v>
      </c>
      <c r="G4054" s="42">
        <f t="shared" si="64"/>
        <v>38.58</v>
      </c>
    </row>
    <row r="4055" spans="1:7" ht="25.5" x14ac:dyDescent="0.25">
      <c r="A4055" s="34">
        <v>89831</v>
      </c>
      <c r="B4055" s="31" t="s">
        <v>11454</v>
      </c>
      <c r="C4055" s="32" t="s">
        <v>8</v>
      </c>
      <c r="D4055" s="42">
        <v>63.19</v>
      </c>
      <c r="E4055" s="42">
        <v>2.93</v>
      </c>
      <c r="F4055" s="42">
        <v>0</v>
      </c>
      <c r="G4055" s="42">
        <f t="shared" si="64"/>
        <v>66.12</v>
      </c>
    </row>
    <row r="4056" spans="1:7" ht="25.5" x14ac:dyDescent="0.25">
      <c r="A4056" s="34">
        <v>89832</v>
      </c>
      <c r="B4056" s="31" t="s">
        <v>11455</v>
      </c>
      <c r="C4056" s="32" t="s">
        <v>8</v>
      </c>
      <c r="D4056" s="42">
        <v>38.479999999999997</v>
      </c>
      <c r="E4056" s="42">
        <v>4.67</v>
      </c>
      <c r="F4056" s="42">
        <v>0</v>
      </c>
      <c r="G4056" s="42">
        <f t="shared" si="64"/>
        <v>43.15</v>
      </c>
    </row>
    <row r="4057" spans="1:7" ht="25.5" x14ac:dyDescent="0.25">
      <c r="A4057" s="34">
        <v>89833</v>
      </c>
      <c r="B4057" s="31" t="s">
        <v>11456</v>
      </c>
      <c r="C4057" s="32" t="s">
        <v>8</v>
      </c>
      <c r="D4057" s="42">
        <v>33.479999999999997</v>
      </c>
      <c r="E4057" s="42">
        <v>12.57</v>
      </c>
      <c r="F4057" s="42">
        <v>0</v>
      </c>
      <c r="G4057" s="42">
        <f t="shared" si="64"/>
        <v>46.05</v>
      </c>
    </row>
    <row r="4058" spans="1:7" ht="25.5" x14ac:dyDescent="0.25">
      <c r="A4058" s="34">
        <v>89834</v>
      </c>
      <c r="B4058" s="31" t="s">
        <v>11457</v>
      </c>
      <c r="C4058" s="32" t="s">
        <v>8</v>
      </c>
      <c r="D4058" s="42">
        <v>41.67</v>
      </c>
      <c r="E4058" s="42">
        <v>12.57</v>
      </c>
      <c r="F4058" s="42">
        <v>0</v>
      </c>
      <c r="G4058" s="42">
        <f t="shared" si="64"/>
        <v>54.24</v>
      </c>
    </row>
    <row r="4059" spans="1:7" ht="25.5" x14ac:dyDescent="0.25">
      <c r="A4059" s="34">
        <v>89835</v>
      </c>
      <c r="B4059" s="31" t="s">
        <v>11458</v>
      </c>
      <c r="C4059" s="32" t="s">
        <v>8</v>
      </c>
      <c r="D4059" s="42">
        <v>41.93</v>
      </c>
      <c r="E4059" s="42">
        <v>3.92</v>
      </c>
      <c r="F4059" s="42">
        <v>0</v>
      </c>
      <c r="G4059" s="42">
        <f t="shared" si="64"/>
        <v>45.85</v>
      </c>
    </row>
    <row r="4060" spans="1:7" ht="25.5" x14ac:dyDescent="0.25">
      <c r="A4060" s="34">
        <v>89836</v>
      </c>
      <c r="B4060" s="31" t="s">
        <v>11459</v>
      </c>
      <c r="C4060" s="32" t="s">
        <v>8</v>
      </c>
      <c r="D4060" s="42">
        <v>198.09</v>
      </c>
      <c r="E4060" s="42">
        <v>3.78</v>
      </c>
      <c r="F4060" s="42">
        <v>0</v>
      </c>
      <c r="G4060" s="42">
        <f t="shared" si="64"/>
        <v>201.87</v>
      </c>
    </row>
    <row r="4061" spans="1:7" ht="25.5" x14ac:dyDescent="0.25">
      <c r="A4061" s="34">
        <v>89837</v>
      </c>
      <c r="B4061" s="31" t="s">
        <v>11460</v>
      </c>
      <c r="C4061" s="32" t="s">
        <v>8</v>
      </c>
      <c r="D4061" s="42">
        <v>131.97999999999999</v>
      </c>
      <c r="E4061" s="42">
        <v>3.92</v>
      </c>
      <c r="F4061" s="42">
        <v>0</v>
      </c>
      <c r="G4061" s="42">
        <f t="shared" si="64"/>
        <v>135.89999999999998</v>
      </c>
    </row>
    <row r="4062" spans="1:7" ht="25.5" x14ac:dyDescent="0.25">
      <c r="A4062" s="34">
        <v>89838</v>
      </c>
      <c r="B4062" s="31" t="s">
        <v>11461</v>
      </c>
      <c r="C4062" s="32" t="s">
        <v>8</v>
      </c>
      <c r="D4062" s="42">
        <v>150.66</v>
      </c>
      <c r="E4062" s="42">
        <v>5.19</v>
      </c>
      <c r="F4062" s="42">
        <v>0</v>
      </c>
      <c r="G4062" s="42">
        <f t="shared" si="64"/>
        <v>155.85</v>
      </c>
    </row>
    <row r="4063" spans="1:7" ht="25.5" x14ac:dyDescent="0.25">
      <c r="A4063" s="34">
        <v>89839</v>
      </c>
      <c r="B4063" s="31" t="s">
        <v>11462</v>
      </c>
      <c r="C4063" s="32" t="s">
        <v>8</v>
      </c>
      <c r="D4063" s="42">
        <v>171.27</v>
      </c>
      <c r="E4063" s="42">
        <v>5.19</v>
      </c>
      <c r="F4063" s="42">
        <v>0</v>
      </c>
      <c r="G4063" s="42">
        <f t="shared" si="64"/>
        <v>176.46</v>
      </c>
    </row>
    <row r="4064" spans="1:7" ht="25.5" x14ac:dyDescent="0.25">
      <c r="A4064" s="34">
        <v>89840</v>
      </c>
      <c r="B4064" s="31" t="s">
        <v>11463</v>
      </c>
      <c r="C4064" s="32" t="s">
        <v>8</v>
      </c>
      <c r="D4064" s="42">
        <v>177.96</v>
      </c>
      <c r="E4064" s="42">
        <v>6.26</v>
      </c>
      <c r="F4064" s="42">
        <v>0</v>
      </c>
      <c r="G4064" s="42">
        <f t="shared" si="64"/>
        <v>184.22</v>
      </c>
    </row>
    <row r="4065" spans="1:7" ht="25.5" x14ac:dyDescent="0.25">
      <c r="A4065" s="34">
        <v>89841</v>
      </c>
      <c r="B4065" s="31" t="s">
        <v>11464</v>
      </c>
      <c r="C4065" s="32" t="s">
        <v>8</v>
      </c>
      <c r="D4065" s="42">
        <v>261.58</v>
      </c>
      <c r="E4065" s="42">
        <v>6.26</v>
      </c>
      <c r="F4065" s="42">
        <v>0</v>
      </c>
      <c r="G4065" s="42">
        <f t="shared" si="64"/>
        <v>267.83999999999997</v>
      </c>
    </row>
    <row r="4066" spans="1:7" ht="25.5" x14ac:dyDescent="0.25">
      <c r="A4066" s="34">
        <v>89842</v>
      </c>
      <c r="B4066" s="31" t="s">
        <v>11465</v>
      </c>
      <c r="C4066" s="32" t="s">
        <v>8</v>
      </c>
      <c r="D4066" s="42">
        <v>47.13</v>
      </c>
      <c r="E4066" s="42">
        <v>5.4</v>
      </c>
      <c r="F4066" s="42">
        <v>0</v>
      </c>
      <c r="G4066" s="42">
        <f t="shared" si="64"/>
        <v>52.53</v>
      </c>
    </row>
    <row r="4067" spans="1:7" ht="25.5" x14ac:dyDescent="0.25">
      <c r="A4067" s="34">
        <v>89844</v>
      </c>
      <c r="B4067" s="31" t="s">
        <v>11466</v>
      </c>
      <c r="C4067" s="32" t="s">
        <v>8</v>
      </c>
      <c r="D4067" s="42">
        <v>59.7</v>
      </c>
      <c r="E4067" s="42">
        <v>6.31</v>
      </c>
      <c r="F4067" s="42">
        <v>0</v>
      </c>
      <c r="G4067" s="42">
        <f t="shared" si="64"/>
        <v>66.010000000000005</v>
      </c>
    </row>
    <row r="4068" spans="1:7" ht="25.5" x14ac:dyDescent="0.25">
      <c r="A4068" s="34">
        <v>89845</v>
      </c>
      <c r="B4068" s="31" t="s">
        <v>11467</v>
      </c>
      <c r="C4068" s="32" t="s">
        <v>8</v>
      </c>
      <c r="D4068" s="42">
        <v>94.89</v>
      </c>
      <c r="E4068" s="42">
        <v>7.91</v>
      </c>
      <c r="F4068" s="42">
        <v>0</v>
      </c>
      <c r="G4068" s="42">
        <f t="shared" si="64"/>
        <v>102.8</v>
      </c>
    </row>
    <row r="4069" spans="1:7" ht="25.5" x14ac:dyDescent="0.25">
      <c r="A4069" s="34">
        <v>89846</v>
      </c>
      <c r="B4069" s="31" t="s">
        <v>11468</v>
      </c>
      <c r="C4069" s="32" t="s">
        <v>8</v>
      </c>
      <c r="D4069" s="42">
        <v>207.08</v>
      </c>
      <c r="E4069" s="42">
        <v>10.4</v>
      </c>
      <c r="F4069" s="42">
        <v>0</v>
      </c>
      <c r="G4069" s="42">
        <f t="shared" si="64"/>
        <v>217.48000000000002</v>
      </c>
    </row>
    <row r="4070" spans="1:7" ht="25.5" x14ac:dyDescent="0.25">
      <c r="A4070" s="34">
        <v>89847</v>
      </c>
      <c r="B4070" s="31" t="s">
        <v>11469</v>
      </c>
      <c r="C4070" s="32" t="s">
        <v>8</v>
      </c>
      <c r="D4070" s="42">
        <v>247.94</v>
      </c>
      <c r="E4070" s="42">
        <v>12.49</v>
      </c>
      <c r="F4070" s="42">
        <v>0</v>
      </c>
      <c r="G4070" s="42">
        <f t="shared" si="64"/>
        <v>260.43</v>
      </c>
    </row>
    <row r="4071" spans="1:7" ht="25.5" x14ac:dyDescent="0.25">
      <c r="A4071" s="34">
        <v>89850</v>
      </c>
      <c r="B4071" s="31" t="s">
        <v>11470</v>
      </c>
      <c r="C4071" s="32" t="s">
        <v>8</v>
      </c>
      <c r="D4071" s="42">
        <v>21.13</v>
      </c>
      <c r="E4071" s="42">
        <v>12.04</v>
      </c>
      <c r="F4071" s="42">
        <v>0</v>
      </c>
      <c r="G4071" s="42">
        <f t="shared" si="64"/>
        <v>33.17</v>
      </c>
    </row>
    <row r="4072" spans="1:7" ht="25.5" x14ac:dyDescent="0.25">
      <c r="A4072" s="34">
        <v>89851</v>
      </c>
      <c r="B4072" s="31" t="s">
        <v>11471</v>
      </c>
      <c r="C4072" s="32" t="s">
        <v>8</v>
      </c>
      <c r="D4072" s="42">
        <v>21.98</v>
      </c>
      <c r="E4072" s="42">
        <v>12.04</v>
      </c>
      <c r="F4072" s="42">
        <v>0</v>
      </c>
      <c r="G4072" s="42">
        <f t="shared" si="64"/>
        <v>34.019999999999996</v>
      </c>
    </row>
    <row r="4073" spans="1:7" ht="25.5" x14ac:dyDescent="0.25">
      <c r="A4073" s="34">
        <v>89852</v>
      </c>
      <c r="B4073" s="31" t="s">
        <v>11472</v>
      </c>
      <c r="C4073" s="32" t="s">
        <v>8</v>
      </c>
      <c r="D4073" s="42">
        <v>36.46</v>
      </c>
      <c r="E4073" s="42">
        <v>12.03</v>
      </c>
      <c r="F4073" s="42">
        <v>0</v>
      </c>
      <c r="G4073" s="42">
        <f t="shared" si="64"/>
        <v>48.49</v>
      </c>
    </row>
    <row r="4074" spans="1:7" ht="25.5" x14ac:dyDescent="0.25">
      <c r="A4074" s="34">
        <v>89853</v>
      </c>
      <c r="B4074" s="31" t="s">
        <v>11473</v>
      </c>
      <c r="C4074" s="32" t="s">
        <v>8</v>
      </c>
      <c r="D4074" s="42">
        <v>72.150000000000006</v>
      </c>
      <c r="E4074" s="42">
        <v>12.03</v>
      </c>
      <c r="F4074" s="42">
        <v>0</v>
      </c>
      <c r="G4074" s="42">
        <f t="shared" si="64"/>
        <v>84.18</v>
      </c>
    </row>
    <row r="4075" spans="1:7" ht="25.5" x14ac:dyDescent="0.25">
      <c r="A4075" s="34">
        <v>89854</v>
      </c>
      <c r="B4075" s="31" t="s">
        <v>11474</v>
      </c>
      <c r="C4075" s="32" t="s">
        <v>8</v>
      </c>
      <c r="D4075" s="42">
        <v>89.94</v>
      </c>
      <c r="E4075" s="42">
        <v>15.64</v>
      </c>
      <c r="F4075" s="42">
        <v>0</v>
      </c>
      <c r="G4075" s="42">
        <f t="shared" si="64"/>
        <v>105.58</v>
      </c>
    </row>
    <row r="4076" spans="1:7" ht="25.5" x14ac:dyDescent="0.25">
      <c r="A4076" s="34">
        <v>89855</v>
      </c>
      <c r="B4076" s="31" t="s">
        <v>11475</v>
      </c>
      <c r="C4076" s="32" t="s">
        <v>8</v>
      </c>
      <c r="D4076" s="42">
        <v>95.25</v>
      </c>
      <c r="E4076" s="42">
        <v>15.64</v>
      </c>
      <c r="F4076" s="42">
        <v>0</v>
      </c>
      <c r="G4076" s="42">
        <f t="shared" si="64"/>
        <v>110.89</v>
      </c>
    </row>
    <row r="4077" spans="1:7" ht="25.5" x14ac:dyDescent="0.25">
      <c r="A4077" s="34">
        <v>89856</v>
      </c>
      <c r="B4077" s="31" t="s">
        <v>11476</v>
      </c>
      <c r="C4077" s="32" t="s">
        <v>8</v>
      </c>
      <c r="D4077" s="42">
        <v>14.59</v>
      </c>
      <c r="E4077" s="42">
        <v>8.0299999999999994</v>
      </c>
      <c r="F4077" s="42">
        <v>0</v>
      </c>
      <c r="G4077" s="42">
        <f t="shared" si="64"/>
        <v>22.619999999999997</v>
      </c>
    </row>
    <row r="4078" spans="1:7" ht="25.5" x14ac:dyDescent="0.25">
      <c r="A4078" s="34">
        <v>89857</v>
      </c>
      <c r="B4078" s="31" t="s">
        <v>11477</v>
      </c>
      <c r="C4078" s="32" t="s">
        <v>8</v>
      </c>
      <c r="D4078" s="42">
        <v>30.15</v>
      </c>
      <c r="E4078" s="42">
        <v>8.02</v>
      </c>
      <c r="F4078" s="42">
        <v>0</v>
      </c>
      <c r="G4078" s="42">
        <f t="shared" si="64"/>
        <v>38.17</v>
      </c>
    </row>
    <row r="4079" spans="1:7" ht="25.5" x14ac:dyDescent="0.25">
      <c r="A4079" s="34">
        <v>89860</v>
      </c>
      <c r="B4079" s="31" t="s">
        <v>11478</v>
      </c>
      <c r="C4079" s="32" t="s">
        <v>8</v>
      </c>
      <c r="D4079" s="42">
        <v>34.630000000000003</v>
      </c>
      <c r="E4079" s="42">
        <v>16.05</v>
      </c>
      <c r="F4079" s="42">
        <v>0</v>
      </c>
      <c r="G4079" s="42">
        <f t="shared" si="64"/>
        <v>50.680000000000007</v>
      </c>
    </row>
    <row r="4080" spans="1:7" ht="25.5" x14ac:dyDescent="0.25">
      <c r="A4080" s="34">
        <v>89861</v>
      </c>
      <c r="B4080" s="31" t="s">
        <v>11479</v>
      </c>
      <c r="C4080" s="32" t="s">
        <v>8</v>
      </c>
      <c r="D4080" s="42">
        <v>42.82</v>
      </c>
      <c r="E4080" s="42">
        <v>16.05</v>
      </c>
      <c r="F4080" s="42">
        <v>0</v>
      </c>
      <c r="G4080" s="42">
        <f t="shared" si="64"/>
        <v>58.870000000000005</v>
      </c>
    </row>
    <row r="4081" spans="1:7" ht="25.5" x14ac:dyDescent="0.25">
      <c r="A4081" s="34">
        <v>89866</v>
      </c>
      <c r="B4081" s="31" t="s">
        <v>11480</v>
      </c>
      <c r="C4081" s="32" t="s">
        <v>8</v>
      </c>
      <c r="D4081" s="42">
        <v>3.62</v>
      </c>
      <c r="E4081" s="42">
        <v>4.83</v>
      </c>
      <c r="F4081" s="42">
        <v>0</v>
      </c>
      <c r="G4081" s="42">
        <f t="shared" si="64"/>
        <v>8.4499999999999993</v>
      </c>
    </row>
    <row r="4082" spans="1:7" ht="25.5" x14ac:dyDescent="0.25">
      <c r="A4082" s="34">
        <v>89867</v>
      </c>
      <c r="B4082" s="31" t="s">
        <v>11481</v>
      </c>
      <c r="C4082" s="32" t="s">
        <v>8</v>
      </c>
      <c r="D4082" s="42">
        <v>4.5199999999999996</v>
      </c>
      <c r="E4082" s="42">
        <v>4.83</v>
      </c>
      <c r="F4082" s="42">
        <v>0</v>
      </c>
      <c r="G4082" s="42">
        <f t="shared" si="64"/>
        <v>9.35</v>
      </c>
    </row>
    <row r="4083" spans="1:7" ht="25.5" x14ac:dyDescent="0.25">
      <c r="A4083" s="34">
        <v>89868</v>
      </c>
      <c r="B4083" s="31" t="s">
        <v>11482</v>
      </c>
      <c r="C4083" s="32" t="s">
        <v>8</v>
      </c>
      <c r="D4083" s="42">
        <v>3.2</v>
      </c>
      <c r="E4083" s="42">
        <v>3.22</v>
      </c>
      <c r="F4083" s="42">
        <v>0</v>
      </c>
      <c r="G4083" s="42">
        <f t="shared" si="64"/>
        <v>6.42</v>
      </c>
    </row>
    <row r="4084" spans="1:7" ht="25.5" x14ac:dyDescent="0.25">
      <c r="A4084" s="34">
        <v>89869</v>
      </c>
      <c r="B4084" s="31" t="s">
        <v>11483</v>
      </c>
      <c r="C4084" s="32" t="s">
        <v>8</v>
      </c>
      <c r="D4084" s="42">
        <v>5.3</v>
      </c>
      <c r="E4084" s="42">
        <v>6.43</v>
      </c>
      <c r="F4084" s="42">
        <v>0</v>
      </c>
      <c r="G4084" s="42">
        <f t="shared" si="64"/>
        <v>11.73</v>
      </c>
    </row>
    <row r="4085" spans="1:7" ht="25.5" x14ac:dyDescent="0.25">
      <c r="A4085" s="34">
        <v>89979</v>
      </c>
      <c r="B4085" s="31" t="s">
        <v>11484</v>
      </c>
      <c r="C4085" s="32" t="s">
        <v>8</v>
      </c>
      <c r="D4085" s="42">
        <v>23.29</v>
      </c>
      <c r="E4085" s="42">
        <v>4.8099999999999996</v>
      </c>
      <c r="F4085" s="42">
        <v>0</v>
      </c>
      <c r="G4085" s="42">
        <f t="shared" si="64"/>
        <v>28.099999999999998</v>
      </c>
    </row>
    <row r="4086" spans="1:7" ht="25.5" x14ac:dyDescent="0.25">
      <c r="A4086" s="34">
        <v>89981</v>
      </c>
      <c r="B4086" s="31" t="s">
        <v>11485</v>
      </c>
      <c r="C4086" s="32" t="s">
        <v>8</v>
      </c>
      <c r="D4086" s="42">
        <v>22.41</v>
      </c>
      <c r="E4086" s="42">
        <v>2.25</v>
      </c>
      <c r="F4086" s="42">
        <v>0</v>
      </c>
      <c r="G4086" s="42">
        <f t="shared" si="64"/>
        <v>24.66</v>
      </c>
    </row>
    <row r="4087" spans="1:7" ht="25.5" x14ac:dyDescent="0.25">
      <c r="A4087" s="34">
        <v>90373</v>
      </c>
      <c r="B4087" s="31" t="s">
        <v>11486</v>
      </c>
      <c r="C4087" s="32" t="s">
        <v>8</v>
      </c>
      <c r="D4087" s="42">
        <v>9.1999999999999993</v>
      </c>
      <c r="E4087" s="42">
        <v>5.7</v>
      </c>
      <c r="F4087" s="42">
        <v>0</v>
      </c>
      <c r="G4087" s="42">
        <f t="shared" si="64"/>
        <v>14.899999999999999</v>
      </c>
    </row>
    <row r="4088" spans="1:7" ht="25.5" x14ac:dyDescent="0.25">
      <c r="A4088" s="34">
        <v>90374</v>
      </c>
      <c r="B4088" s="31" t="s">
        <v>11487</v>
      </c>
      <c r="C4088" s="32" t="s">
        <v>8</v>
      </c>
      <c r="D4088" s="42">
        <v>17.16</v>
      </c>
      <c r="E4088" s="42">
        <v>8.18</v>
      </c>
      <c r="F4088" s="42">
        <v>0</v>
      </c>
      <c r="G4088" s="42">
        <f t="shared" si="64"/>
        <v>25.34</v>
      </c>
    </row>
    <row r="4089" spans="1:7" ht="25.5" x14ac:dyDescent="0.25">
      <c r="A4089" s="34">
        <v>92287</v>
      </c>
      <c r="B4089" s="31" t="s">
        <v>11488</v>
      </c>
      <c r="C4089" s="32" t="s">
        <v>8</v>
      </c>
      <c r="D4089" s="42">
        <v>14.03</v>
      </c>
      <c r="E4089" s="42">
        <v>3.86</v>
      </c>
      <c r="F4089" s="42">
        <v>0</v>
      </c>
      <c r="G4089" s="42">
        <f t="shared" si="64"/>
        <v>17.89</v>
      </c>
    </row>
    <row r="4090" spans="1:7" ht="25.5" x14ac:dyDescent="0.25">
      <c r="A4090" s="34">
        <v>92288</v>
      </c>
      <c r="B4090" s="31" t="s">
        <v>11489</v>
      </c>
      <c r="C4090" s="32" t="s">
        <v>8</v>
      </c>
      <c r="D4090" s="42">
        <v>23</v>
      </c>
      <c r="E4090" s="42">
        <v>4.9800000000000004</v>
      </c>
      <c r="F4090" s="42">
        <v>0</v>
      </c>
      <c r="G4090" s="42">
        <f t="shared" si="64"/>
        <v>27.98</v>
      </c>
    </row>
    <row r="4091" spans="1:7" ht="25.5" x14ac:dyDescent="0.25">
      <c r="A4091" s="34">
        <v>92289</v>
      </c>
      <c r="B4091" s="31" t="s">
        <v>11490</v>
      </c>
      <c r="C4091" s="32" t="s">
        <v>8</v>
      </c>
      <c r="D4091" s="42">
        <v>42.76</v>
      </c>
      <c r="E4091" s="42">
        <v>6.27</v>
      </c>
      <c r="F4091" s="42">
        <v>0</v>
      </c>
      <c r="G4091" s="42">
        <f t="shared" si="64"/>
        <v>49.03</v>
      </c>
    </row>
    <row r="4092" spans="1:7" ht="25.5" x14ac:dyDescent="0.25">
      <c r="A4092" s="34">
        <v>92290</v>
      </c>
      <c r="B4092" s="31" t="s">
        <v>11491</v>
      </c>
      <c r="C4092" s="32" t="s">
        <v>8</v>
      </c>
      <c r="D4092" s="42">
        <v>66.31</v>
      </c>
      <c r="E4092" s="42">
        <v>7.57</v>
      </c>
      <c r="F4092" s="42">
        <v>0</v>
      </c>
      <c r="G4092" s="42">
        <f t="shared" si="64"/>
        <v>73.88</v>
      </c>
    </row>
    <row r="4093" spans="1:7" ht="25.5" x14ac:dyDescent="0.25">
      <c r="A4093" s="34">
        <v>92291</v>
      </c>
      <c r="B4093" s="31" t="s">
        <v>11492</v>
      </c>
      <c r="C4093" s="32" t="s">
        <v>8</v>
      </c>
      <c r="D4093" s="42">
        <v>104.26</v>
      </c>
      <c r="E4093" s="42">
        <v>9.81</v>
      </c>
      <c r="F4093" s="42">
        <v>0</v>
      </c>
      <c r="G4093" s="42">
        <f t="shared" si="64"/>
        <v>114.07000000000001</v>
      </c>
    </row>
    <row r="4094" spans="1:7" ht="25.5" x14ac:dyDescent="0.25">
      <c r="A4094" s="34">
        <v>92292</v>
      </c>
      <c r="B4094" s="31" t="s">
        <v>11493</v>
      </c>
      <c r="C4094" s="32" t="s">
        <v>8</v>
      </c>
      <c r="D4094" s="42">
        <v>337.38</v>
      </c>
      <c r="E4094" s="42">
        <v>12.05</v>
      </c>
      <c r="F4094" s="42">
        <v>0</v>
      </c>
      <c r="G4094" s="42">
        <f t="shared" si="64"/>
        <v>349.43</v>
      </c>
    </row>
    <row r="4095" spans="1:7" ht="25.5" x14ac:dyDescent="0.25">
      <c r="A4095" s="34">
        <v>92293</v>
      </c>
      <c r="B4095" s="31" t="s">
        <v>11494</v>
      </c>
      <c r="C4095" s="32" t="s">
        <v>8</v>
      </c>
      <c r="D4095" s="42">
        <v>7.66</v>
      </c>
      <c r="E4095" s="42">
        <v>2.58</v>
      </c>
      <c r="F4095" s="42">
        <v>0</v>
      </c>
      <c r="G4095" s="42">
        <f t="shared" si="64"/>
        <v>10.24</v>
      </c>
    </row>
    <row r="4096" spans="1:7" ht="25.5" x14ac:dyDescent="0.25">
      <c r="A4096" s="34">
        <v>92294</v>
      </c>
      <c r="B4096" s="31" t="s">
        <v>11495</v>
      </c>
      <c r="C4096" s="32" t="s">
        <v>8</v>
      </c>
      <c r="D4096" s="42">
        <v>13.8</v>
      </c>
      <c r="E4096" s="42">
        <v>3.31</v>
      </c>
      <c r="F4096" s="42">
        <v>0</v>
      </c>
      <c r="G4096" s="42">
        <f t="shared" si="64"/>
        <v>17.11</v>
      </c>
    </row>
    <row r="4097" spans="1:7" ht="25.5" x14ac:dyDescent="0.25">
      <c r="A4097" s="34">
        <v>92295</v>
      </c>
      <c r="B4097" s="31" t="s">
        <v>11496</v>
      </c>
      <c r="C4097" s="32" t="s">
        <v>8</v>
      </c>
      <c r="D4097" s="42">
        <v>27.64</v>
      </c>
      <c r="E4097" s="42">
        <v>4.18</v>
      </c>
      <c r="F4097" s="42">
        <v>0</v>
      </c>
      <c r="G4097" s="42">
        <f t="shared" si="64"/>
        <v>31.82</v>
      </c>
    </row>
    <row r="4098" spans="1:7" ht="25.5" x14ac:dyDescent="0.25">
      <c r="A4098" s="34">
        <v>92296</v>
      </c>
      <c r="B4098" s="31" t="s">
        <v>11497</v>
      </c>
      <c r="C4098" s="32" t="s">
        <v>8</v>
      </c>
      <c r="D4098" s="42">
        <v>37.020000000000003</v>
      </c>
      <c r="E4098" s="42">
        <v>5.04</v>
      </c>
      <c r="F4098" s="42">
        <v>0</v>
      </c>
      <c r="G4098" s="42">
        <f t="shared" si="64"/>
        <v>42.06</v>
      </c>
    </row>
    <row r="4099" spans="1:7" ht="25.5" x14ac:dyDescent="0.25">
      <c r="A4099" s="34">
        <v>92297</v>
      </c>
      <c r="B4099" s="31" t="s">
        <v>11498</v>
      </c>
      <c r="C4099" s="32" t="s">
        <v>8</v>
      </c>
      <c r="D4099" s="42">
        <v>58.45</v>
      </c>
      <c r="E4099" s="42">
        <v>6.54</v>
      </c>
      <c r="F4099" s="42">
        <v>0</v>
      </c>
      <c r="G4099" s="42">
        <f t="shared" si="64"/>
        <v>64.990000000000009</v>
      </c>
    </row>
    <row r="4100" spans="1:7" ht="25.5" x14ac:dyDescent="0.25">
      <c r="A4100" s="34">
        <v>92298</v>
      </c>
      <c r="B4100" s="31" t="s">
        <v>11499</v>
      </c>
      <c r="C4100" s="32" t="s">
        <v>8</v>
      </c>
      <c r="D4100" s="42">
        <v>172.37</v>
      </c>
      <c r="E4100" s="42">
        <v>8.0299999999999994</v>
      </c>
      <c r="F4100" s="42">
        <v>0</v>
      </c>
      <c r="G4100" s="42">
        <f t="shared" si="64"/>
        <v>180.4</v>
      </c>
    </row>
    <row r="4101" spans="1:7" ht="25.5" x14ac:dyDescent="0.25">
      <c r="A4101" s="34">
        <v>92299</v>
      </c>
      <c r="B4101" s="31" t="s">
        <v>11500</v>
      </c>
      <c r="C4101" s="32" t="s">
        <v>8</v>
      </c>
      <c r="D4101" s="42">
        <v>18.41</v>
      </c>
      <c r="E4101" s="42">
        <v>5.15</v>
      </c>
      <c r="F4101" s="42">
        <v>0</v>
      </c>
      <c r="G4101" s="42">
        <f t="shared" si="64"/>
        <v>23.560000000000002</v>
      </c>
    </row>
    <row r="4102" spans="1:7" ht="25.5" x14ac:dyDescent="0.25">
      <c r="A4102" s="34">
        <v>92300</v>
      </c>
      <c r="B4102" s="31" t="s">
        <v>11501</v>
      </c>
      <c r="C4102" s="32" t="s">
        <v>8</v>
      </c>
      <c r="D4102" s="42">
        <v>29</v>
      </c>
      <c r="E4102" s="42">
        <v>6.63</v>
      </c>
      <c r="F4102" s="42">
        <v>0</v>
      </c>
      <c r="G4102" s="42">
        <f t="shared" si="64"/>
        <v>35.630000000000003</v>
      </c>
    </row>
    <row r="4103" spans="1:7" ht="25.5" x14ac:dyDescent="0.25">
      <c r="A4103" s="34">
        <v>92301</v>
      </c>
      <c r="B4103" s="31" t="s">
        <v>11502</v>
      </c>
      <c r="C4103" s="32" t="s">
        <v>8</v>
      </c>
      <c r="D4103" s="42">
        <v>61.16</v>
      </c>
      <c r="E4103" s="42">
        <v>8.36</v>
      </c>
      <c r="F4103" s="42">
        <v>0</v>
      </c>
      <c r="G4103" s="42">
        <f t="shared" si="64"/>
        <v>69.52</v>
      </c>
    </row>
    <row r="4104" spans="1:7" ht="25.5" x14ac:dyDescent="0.25">
      <c r="A4104" s="34">
        <v>92302</v>
      </c>
      <c r="B4104" s="31" t="s">
        <v>11503</v>
      </c>
      <c r="C4104" s="32" t="s">
        <v>8</v>
      </c>
      <c r="D4104" s="42">
        <v>81.56</v>
      </c>
      <c r="E4104" s="42">
        <v>10.1</v>
      </c>
      <c r="F4104" s="42">
        <v>0</v>
      </c>
      <c r="G4104" s="42">
        <f t="shared" si="64"/>
        <v>91.66</v>
      </c>
    </row>
    <row r="4105" spans="1:7" ht="25.5" x14ac:dyDescent="0.25">
      <c r="A4105" s="34">
        <v>92303</v>
      </c>
      <c r="B4105" s="31" t="s">
        <v>11504</v>
      </c>
      <c r="C4105" s="32" t="s">
        <v>8</v>
      </c>
      <c r="D4105" s="42">
        <v>153.97</v>
      </c>
      <c r="E4105" s="42">
        <v>13.1</v>
      </c>
      <c r="F4105" s="42">
        <v>0</v>
      </c>
      <c r="G4105" s="42">
        <f t="shared" si="64"/>
        <v>167.07</v>
      </c>
    </row>
    <row r="4106" spans="1:7" ht="25.5" x14ac:dyDescent="0.25">
      <c r="A4106" s="34">
        <v>92304</v>
      </c>
      <c r="B4106" s="31" t="s">
        <v>11505</v>
      </c>
      <c r="C4106" s="32" t="s">
        <v>8</v>
      </c>
      <c r="D4106" s="42">
        <v>413.83</v>
      </c>
      <c r="E4106" s="42">
        <v>16.079999999999998</v>
      </c>
      <c r="F4106" s="42">
        <v>0</v>
      </c>
      <c r="G4106" s="42">
        <f t="shared" si="64"/>
        <v>429.90999999999997</v>
      </c>
    </row>
    <row r="4107" spans="1:7" ht="25.5" x14ac:dyDescent="0.25">
      <c r="A4107" s="34">
        <v>92311</v>
      </c>
      <c r="B4107" s="31" t="s">
        <v>11506</v>
      </c>
      <c r="C4107" s="32" t="s">
        <v>8</v>
      </c>
      <c r="D4107" s="42">
        <v>8</v>
      </c>
      <c r="E4107" s="42">
        <v>5.97</v>
      </c>
      <c r="F4107" s="42">
        <v>0</v>
      </c>
      <c r="G4107" s="42">
        <f t="shared" si="64"/>
        <v>13.969999999999999</v>
      </c>
    </row>
    <row r="4108" spans="1:7" ht="25.5" x14ac:dyDescent="0.25">
      <c r="A4108" s="34">
        <v>92312</v>
      </c>
      <c r="B4108" s="31" t="s">
        <v>11507</v>
      </c>
      <c r="C4108" s="32" t="s">
        <v>8</v>
      </c>
      <c r="D4108" s="42">
        <v>15.28</v>
      </c>
      <c r="E4108" s="42">
        <v>7.48</v>
      </c>
      <c r="F4108" s="42">
        <v>0</v>
      </c>
      <c r="G4108" s="42">
        <f t="shared" si="64"/>
        <v>22.759999999999998</v>
      </c>
    </row>
    <row r="4109" spans="1:7" ht="25.5" x14ac:dyDescent="0.25">
      <c r="A4109" s="34">
        <v>92313</v>
      </c>
      <c r="B4109" s="31" t="s">
        <v>11508</v>
      </c>
      <c r="C4109" s="32" t="s">
        <v>8</v>
      </c>
      <c r="D4109" s="42">
        <v>24.14</v>
      </c>
      <c r="E4109" s="42">
        <v>8.33</v>
      </c>
      <c r="F4109" s="42">
        <v>0</v>
      </c>
      <c r="G4109" s="42">
        <f t="shared" si="64"/>
        <v>32.47</v>
      </c>
    </row>
    <row r="4110" spans="1:7" ht="25.5" x14ac:dyDescent="0.25">
      <c r="A4110" s="34">
        <v>92314</v>
      </c>
      <c r="B4110" s="31" t="s">
        <v>11509</v>
      </c>
      <c r="C4110" s="32" t="s">
        <v>8</v>
      </c>
      <c r="D4110" s="42">
        <v>5.0999999999999996</v>
      </c>
      <c r="E4110" s="42">
        <v>4.33</v>
      </c>
      <c r="F4110" s="42">
        <v>0</v>
      </c>
      <c r="G4110" s="42">
        <f t="shared" si="64"/>
        <v>9.43</v>
      </c>
    </row>
    <row r="4111" spans="1:7" ht="25.5" x14ac:dyDescent="0.25">
      <c r="A4111" s="34">
        <v>92315</v>
      </c>
      <c r="B4111" s="31" t="s">
        <v>11510</v>
      </c>
      <c r="C4111" s="32" t="s">
        <v>8</v>
      </c>
      <c r="D4111" s="42">
        <v>8.5</v>
      </c>
      <c r="E4111" s="42">
        <v>4.99</v>
      </c>
      <c r="F4111" s="42">
        <v>0</v>
      </c>
      <c r="G4111" s="42">
        <f t="shared" si="64"/>
        <v>13.49</v>
      </c>
    </row>
    <row r="4112" spans="1:7" ht="25.5" x14ac:dyDescent="0.25">
      <c r="A4112" s="34">
        <v>92316</v>
      </c>
      <c r="B4112" s="31" t="s">
        <v>11511</v>
      </c>
      <c r="C4112" s="32" t="s">
        <v>8</v>
      </c>
      <c r="D4112" s="42">
        <v>14.56</v>
      </c>
      <c r="E4112" s="42">
        <v>5.56</v>
      </c>
      <c r="F4112" s="42">
        <v>0</v>
      </c>
      <c r="G4112" s="42">
        <f t="shared" ref="G4112:G4175" si="65">SUM(D4112:F4112)</f>
        <v>20.12</v>
      </c>
    </row>
    <row r="4113" spans="1:7" ht="25.5" x14ac:dyDescent="0.25">
      <c r="A4113" s="34">
        <v>92317</v>
      </c>
      <c r="B4113" s="31" t="s">
        <v>11512</v>
      </c>
      <c r="C4113" s="32" t="s">
        <v>8</v>
      </c>
      <c r="D4113" s="42">
        <v>11.02</v>
      </c>
      <c r="E4113" s="42">
        <v>8.65</v>
      </c>
      <c r="F4113" s="42">
        <v>0</v>
      </c>
      <c r="G4113" s="42">
        <f t="shared" si="65"/>
        <v>19.670000000000002</v>
      </c>
    </row>
    <row r="4114" spans="1:7" ht="25.5" x14ac:dyDescent="0.25">
      <c r="A4114" s="34">
        <v>92318</v>
      </c>
      <c r="B4114" s="31" t="s">
        <v>11513</v>
      </c>
      <c r="C4114" s="32" t="s">
        <v>8</v>
      </c>
      <c r="D4114" s="42">
        <v>20.07</v>
      </c>
      <c r="E4114" s="42">
        <v>9.9700000000000006</v>
      </c>
      <c r="F4114" s="42">
        <v>0</v>
      </c>
      <c r="G4114" s="42">
        <f t="shared" si="65"/>
        <v>30.04</v>
      </c>
    </row>
    <row r="4115" spans="1:7" ht="25.5" x14ac:dyDescent="0.25">
      <c r="A4115" s="34">
        <v>92319</v>
      </c>
      <c r="B4115" s="31" t="s">
        <v>11514</v>
      </c>
      <c r="C4115" s="32" t="s">
        <v>8</v>
      </c>
      <c r="D4115" s="42">
        <v>30.53</v>
      </c>
      <c r="E4115" s="42">
        <v>11.11</v>
      </c>
      <c r="F4115" s="42">
        <v>0</v>
      </c>
      <c r="G4115" s="42">
        <f t="shared" si="65"/>
        <v>41.64</v>
      </c>
    </row>
    <row r="4116" spans="1:7" ht="25.5" x14ac:dyDescent="0.25">
      <c r="A4116" s="34">
        <v>92326</v>
      </c>
      <c r="B4116" s="31" t="s">
        <v>11515</v>
      </c>
      <c r="C4116" s="32" t="s">
        <v>8</v>
      </c>
      <c r="D4116" s="42">
        <v>8.11</v>
      </c>
      <c r="E4116" s="42">
        <v>6.72</v>
      </c>
      <c r="F4116" s="42">
        <v>0</v>
      </c>
      <c r="G4116" s="42">
        <f t="shared" si="65"/>
        <v>14.829999999999998</v>
      </c>
    </row>
    <row r="4117" spans="1:7" ht="25.5" x14ac:dyDescent="0.25">
      <c r="A4117" s="34">
        <v>92327</v>
      </c>
      <c r="B4117" s="31" t="s">
        <v>11516</v>
      </c>
      <c r="C4117" s="32" t="s">
        <v>8</v>
      </c>
      <c r="D4117" s="42">
        <v>16.190000000000001</v>
      </c>
      <c r="E4117" s="42">
        <v>10.16</v>
      </c>
      <c r="F4117" s="42">
        <v>0</v>
      </c>
      <c r="G4117" s="42">
        <f t="shared" si="65"/>
        <v>26.35</v>
      </c>
    </row>
    <row r="4118" spans="1:7" ht="25.5" x14ac:dyDescent="0.25">
      <c r="A4118" s="34">
        <v>92328</v>
      </c>
      <c r="B4118" s="31" t="s">
        <v>11517</v>
      </c>
      <c r="C4118" s="32" t="s">
        <v>8</v>
      </c>
      <c r="D4118" s="42">
        <v>25.79</v>
      </c>
      <c r="E4118" s="42">
        <v>13.1</v>
      </c>
      <c r="F4118" s="42">
        <v>0</v>
      </c>
      <c r="G4118" s="42">
        <f t="shared" si="65"/>
        <v>38.89</v>
      </c>
    </row>
    <row r="4119" spans="1:7" ht="25.5" x14ac:dyDescent="0.25">
      <c r="A4119" s="34">
        <v>92329</v>
      </c>
      <c r="B4119" s="31" t="s">
        <v>11518</v>
      </c>
      <c r="C4119" s="32" t="s">
        <v>8</v>
      </c>
      <c r="D4119" s="42">
        <v>5.16</v>
      </c>
      <c r="E4119" s="42">
        <v>4.4800000000000004</v>
      </c>
      <c r="F4119" s="42">
        <v>0</v>
      </c>
      <c r="G4119" s="42">
        <f t="shared" si="65"/>
        <v>9.64</v>
      </c>
    </row>
    <row r="4120" spans="1:7" ht="25.5" x14ac:dyDescent="0.25">
      <c r="A4120" s="34">
        <v>92330</v>
      </c>
      <c r="B4120" s="31" t="s">
        <v>11519</v>
      </c>
      <c r="C4120" s="32" t="s">
        <v>8</v>
      </c>
      <c r="D4120" s="42">
        <v>9.1199999999999992</v>
      </c>
      <c r="E4120" s="42">
        <v>6.78</v>
      </c>
      <c r="F4120" s="42">
        <v>0</v>
      </c>
      <c r="G4120" s="42">
        <f t="shared" si="65"/>
        <v>15.899999999999999</v>
      </c>
    </row>
    <row r="4121" spans="1:7" s="15" customFormat="1" ht="25.5" x14ac:dyDescent="0.25">
      <c r="A4121" s="34">
        <v>92331</v>
      </c>
      <c r="B4121" s="31" t="s">
        <v>11520</v>
      </c>
      <c r="C4121" s="32" t="s">
        <v>8</v>
      </c>
      <c r="D4121" s="42">
        <v>15.69</v>
      </c>
      <c r="E4121" s="42">
        <v>8.73</v>
      </c>
      <c r="F4121" s="42">
        <v>0</v>
      </c>
      <c r="G4121" s="42">
        <f t="shared" si="65"/>
        <v>24.42</v>
      </c>
    </row>
    <row r="4122" spans="1:7" ht="25.5" x14ac:dyDescent="0.25">
      <c r="A4122" s="34">
        <v>92332</v>
      </c>
      <c r="B4122" s="31" t="s">
        <v>11521</v>
      </c>
      <c r="C4122" s="32" t="s">
        <v>8</v>
      </c>
      <c r="D4122" s="42">
        <v>11.11</v>
      </c>
      <c r="E4122" s="42">
        <v>8.9700000000000006</v>
      </c>
      <c r="F4122" s="42">
        <v>0</v>
      </c>
      <c r="G4122" s="42">
        <f t="shared" si="65"/>
        <v>20.079999999999998</v>
      </c>
    </row>
    <row r="4123" spans="1:7" ht="25.5" x14ac:dyDescent="0.25">
      <c r="A4123" s="34">
        <v>92333</v>
      </c>
      <c r="B4123" s="31" t="s">
        <v>11522</v>
      </c>
      <c r="C4123" s="32" t="s">
        <v>8</v>
      </c>
      <c r="D4123" s="42">
        <v>21.3</v>
      </c>
      <c r="E4123" s="42">
        <v>13.54</v>
      </c>
      <c r="F4123" s="42">
        <v>0</v>
      </c>
      <c r="G4123" s="42">
        <f t="shared" si="65"/>
        <v>34.840000000000003</v>
      </c>
    </row>
    <row r="4124" spans="1:7" ht="25.5" x14ac:dyDescent="0.25">
      <c r="A4124" s="34">
        <v>92334</v>
      </c>
      <c r="B4124" s="31" t="s">
        <v>11523</v>
      </c>
      <c r="C4124" s="32" t="s">
        <v>8</v>
      </c>
      <c r="D4124" s="42">
        <v>32.71</v>
      </c>
      <c r="E4124" s="42">
        <v>17.48</v>
      </c>
      <c r="F4124" s="42">
        <v>0</v>
      </c>
      <c r="G4124" s="42">
        <f t="shared" si="65"/>
        <v>50.19</v>
      </c>
    </row>
    <row r="4125" spans="1:7" ht="25.5" x14ac:dyDescent="0.25">
      <c r="A4125" s="34">
        <v>92344</v>
      </c>
      <c r="B4125" s="31" t="s">
        <v>3610</v>
      </c>
      <c r="C4125" s="32" t="s">
        <v>8</v>
      </c>
      <c r="D4125" s="42">
        <v>46.77</v>
      </c>
      <c r="E4125" s="42">
        <v>28</v>
      </c>
      <c r="F4125" s="42">
        <v>0</v>
      </c>
      <c r="G4125" s="42">
        <f t="shared" si="65"/>
        <v>74.77000000000001</v>
      </c>
    </row>
    <row r="4126" spans="1:7" ht="25.5" x14ac:dyDescent="0.25">
      <c r="A4126" s="34">
        <v>92345</v>
      </c>
      <c r="B4126" s="31" t="s">
        <v>3611</v>
      </c>
      <c r="C4126" s="32" t="s">
        <v>8</v>
      </c>
      <c r="D4126" s="42">
        <v>46.74</v>
      </c>
      <c r="E4126" s="42">
        <v>28</v>
      </c>
      <c r="F4126" s="42">
        <v>0</v>
      </c>
      <c r="G4126" s="42">
        <f t="shared" si="65"/>
        <v>74.740000000000009</v>
      </c>
    </row>
    <row r="4127" spans="1:7" ht="25.5" x14ac:dyDescent="0.25">
      <c r="A4127" s="34">
        <v>92346</v>
      </c>
      <c r="B4127" s="31" t="s">
        <v>3612</v>
      </c>
      <c r="C4127" s="32" t="s">
        <v>8</v>
      </c>
      <c r="D4127" s="42">
        <v>67.290000000000006</v>
      </c>
      <c r="E4127" s="42">
        <v>30.47</v>
      </c>
      <c r="F4127" s="42">
        <v>0</v>
      </c>
      <c r="G4127" s="42">
        <f t="shared" si="65"/>
        <v>97.76</v>
      </c>
    </row>
    <row r="4128" spans="1:7" ht="25.5" x14ac:dyDescent="0.25">
      <c r="A4128" s="34">
        <v>92347</v>
      </c>
      <c r="B4128" s="31" t="s">
        <v>3613</v>
      </c>
      <c r="C4128" s="32" t="s">
        <v>8</v>
      </c>
      <c r="D4128" s="42">
        <v>78.069999999999993</v>
      </c>
      <c r="E4128" s="42">
        <v>30.47</v>
      </c>
      <c r="F4128" s="42">
        <v>0</v>
      </c>
      <c r="G4128" s="42">
        <f t="shared" si="65"/>
        <v>108.53999999999999</v>
      </c>
    </row>
    <row r="4129" spans="1:7" ht="25.5" x14ac:dyDescent="0.25">
      <c r="A4129" s="34">
        <v>92348</v>
      </c>
      <c r="B4129" s="31" t="s">
        <v>3614</v>
      </c>
      <c r="C4129" s="32" t="s">
        <v>8</v>
      </c>
      <c r="D4129" s="42">
        <v>103.57</v>
      </c>
      <c r="E4129" s="42">
        <v>32.9</v>
      </c>
      <c r="F4129" s="42">
        <v>0</v>
      </c>
      <c r="G4129" s="42">
        <f t="shared" si="65"/>
        <v>136.47</v>
      </c>
    </row>
    <row r="4130" spans="1:7" ht="25.5" x14ac:dyDescent="0.25">
      <c r="A4130" s="34">
        <v>92349</v>
      </c>
      <c r="B4130" s="31" t="s">
        <v>3615</v>
      </c>
      <c r="C4130" s="32" t="s">
        <v>8</v>
      </c>
      <c r="D4130" s="42">
        <v>113.16</v>
      </c>
      <c r="E4130" s="42">
        <v>32.9</v>
      </c>
      <c r="F4130" s="42">
        <v>0</v>
      </c>
      <c r="G4130" s="42">
        <f t="shared" si="65"/>
        <v>146.06</v>
      </c>
    </row>
    <row r="4131" spans="1:7" ht="25.5" x14ac:dyDescent="0.25">
      <c r="A4131" s="34">
        <v>92350</v>
      </c>
      <c r="B4131" s="31" t="s">
        <v>3616</v>
      </c>
      <c r="C4131" s="32" t="s">
        <v>8</v>
      </c>
      <c r="D4131" s="42">
        <v>69.25</v>
      </c>
      <c r="E4131" s="42">
        <v>42</v>
      </c>
      <c r="F4131" s="42">
        <v>0</v>
      </c>
      <c r="G4131" s="42">
        <f t="shared" si="65"/>
        <v>111.25</v>
      </c>
    </row>
    <row r="4132" spans="1:7" ht="25.5" x14ac:dyDescent="0.25">
      <c r="A4132" s="34">
        <v>92351</v>
      </c>
      <c r="B4132" s="31" t="s">
        <v>3617</v>
      </c>
      <c r="C4132" s="32" t="s">
        <v>8</v>
      </c>
      <c r="D4132" s="42">
        <v>66.849999999999994</v>
      </c>
      <c r="E4132" s="42">
        <v>42</v>
      </c>
      <c r="F4132" s="42">
        <v>0</v>
      </c>
      <c r="G4132" s="42">
        <f t="shared" si="65"/>
        <v>108.85</v>
      </c>
    </row>
    <row r="4133" spans="1:7" ht="25.5" x14ac:dyDescent="0.25">
      <c r="A4133" s="34">
        <v>92352</v>
      </c>
      <c r="B4133" s="31" t="s">
        <v>3618</v>
      </c>
      <c r="C4133" s="32" t="s">
        <v>8</v>
      </c>
      <c r="D4133" s="42">
        <v>121.66</v>
      </c>
      <c r="E4133" s="42">
        <v>45.68</v>
      </c>
      <c r="F4133" s="42">
        <v>0</v>
      </c>
      <c r="G4133" s="42">
        <f t="shared" si="65"/>
        <v>167.34</v>
      </c>
    </row>
    <row r="4134" spans="1:7" ht="25.5" x14ac:dyDescent="0.25">
      <c r="A4134" s="34">
        <v>92353</v>
      </c>
      <c r="B4134" s="31" t="s">
        <v>3619</v>
      </c>
      <c r="C4134" s="32" t="s">
        <v>8</v>
      </c>
      <c r="D4134" s="42">
        <v>111.12</v>
      </c>
      <c r="E4134" s="42">
        <v>45.68</v>
      </c>
      <c r="F4134" s="42">
        <v>0</v>
      </c>
      <c r="G4134" s="42">
        <f t="shared" si="65"/>
        <v>156.80000000000001</v>
      </c>
    </row>
    <row r="4135" spans="1:7" ht="25.5" x14ac:dyDescent="0.25">
      <c r="A4135" s="34">
        <v>92354</v>
      </c>
      <c r="B4135" s="31" t="s">
        <v>3620</v>
      </c>
      <c r="C4135" s="32" t="s">
        <v>8</v>
      </c>
      <c r="D4135" s="42">
        <v>171.86</v>
      </c>
      <c r="E4135" s="42">
        <v>49.37</v>
      </c>
      <c r="F4135" s="42">
        <v>0</v>
      </c>
      <c r="G4135" s="42">
        <f t="shared" si="65"/>
        <v>221.23000000000002</v>
      </c>
    </row>
    <row r="4136" spans="1:7" ht="25.5" x14ac:dyDescent="0.25">
      <c r="A4136" s="34">
        <v>92355</v>
      </c>
      <c r="B4136" s="31" t="s">
        <v>3621</v>
      </c>
      <c r="C4136" s="32" t="s">
        <v>8</v>
      </c>
      <c r="D4136" s="42">
        <v>151.54</v>
      </c>
      <c r="E4136" s="42">
        <v>49.37</v>
      </c>
      <c r="F4136" s="42">
        <v>0</v>
      </c>
      <c r="G4136" s="42">
        <f t="shared" si="65"/>
        <v>200.91</v>
      </c>
    </row>
    <row r="4137" spans="1:7" ht="25.5" x14ac:dyDescent="0.25">
      <c r="A4137" s="34">
        <v>92356</v>
      </c>
      <c r="B4137" s="31" t="s">
        <v>3622</v>
      </c>
      <c r="C4137" s="32" t="s">
        <v>8</v>
      </c>
      <c r="D4137" s="42">
        <v>89.06</v>
      </c>
      <c r="E4137" s="42">
        <v>56.01</v>
      </c>
      <c r="F4137" s="42">
        <v>0</v>
      </c>
      <c r="G4137" s="42">
        <f t="shared" si="65"/>
        <v>145.07</v>
      </c>
    </row>
    <row r="4138" spans="1:7" ht="25.5" x14ac:dyDescent="0.25">
      <c r="A4138" s="34">
        <v>92357</v>
      </c>
      <c r="B4138" s="31" t="s">
        <v>3623</v>
      </c>
      <c r="C4138" s="32" t="s">
        <v>8</v>
      </c>
      <c r="D4138" s="42">
        <v>153.43</v>
      </c>
      <c r="E4138" s="42">
        <v>60.93</v>
      </c>
      <c r="F4138" s="42">
        <v>0</v>
      </c>
      <c r="G4138" s="42">
        <f t="shared" si="65"/>
        <v>214.36</v>
      </c>
    </row>
    <row r="4139" spans="1:7" ht="25.5" x14ac:dyDescent="0.25">
      <c r="A4139" s="34">
        <v>92358</v>
      </c>
      <c r="B4139" s="31" t="s">
        <v>3624</v>
      </c>
      <c r="C4139" s="32" t="s">
        <v>8</v>
      </c>
      <c r="D4139" s="42">
        <v>200.11</v>
      </c>
      <c r="E4139" s="42">
        <v>65.819999999999993</v>
      </c>
      <c r="F4139" s="42">
        <v>0</v>
      </c>
      <c r="G4139" s="42">
        <f t="shared" si="65"/>
        <v>265.93</v>
      </c>
    </row>
    <row r="4140" spans="1:7" ht="25.5" x14ac:dyDescent="0.25">
      <c r="A4140" s="34">
        <v>92369</v>
      </c>
      <c r="B4140" s="31" t="s">
        <v>3625</v>
      </c>
      <c r="C4140" s="32" t="s">
        <v>8</v>
      </c>
      <c r="D4140" s="42">
        <v>19.46</v>
      </c>
      <c r="E4140" s="42">
        <v>21.3</v>
      </c>
      <c r="F4140" s="42">
        <v>0</v>
      </c>
      <c r="G4140" s="42">
        <f t="shared" si="65"/>
        <v>40.760000000000005</v>
      </c>
    </row>
    <row r="4141" spans="1:7" ht="25.5" x14ac:dyDescent="0.25">
      <c r="A4141" s="34">
        <v>92370</v>
      </c>
      <c r="B4141" s="31" t="s">
        <v>3626</v>
      </c>
      <c r="C4141" s="32" t="s">
        <v>8</v>
      </c>
      <c r="D4141" s="42">
        <v>21.41</v>
      </c>
      <c r="E4141" s="42">
        <v>21.29</v>
      </c>
      <c r="F4141" s="42">
        <v>0</v>
      </c>
      <c r="G4141" s="42">
        <f t="shared" si="65"/>
        <v>42.7</v>
      </c>
    </row>
    <row r="4142" spans="1:7" ht="25.5" x14ac:dyDescent="0.25">
      <c r="A4142" s="34">
        <v>92371</v>
      </c>
      <c r="B4142" s="31" t="s">
        <v>3627</v>
      </c>
      <c r="C4142" s="32" t="s">
        <v>8</v>
      </c>
      <c r="D4142" s="42">
        <v>25.94</v>
      </c>
      <c r="E4142" s="42">
        <v>23.15</v>
      </c>
      <c r="F4142" s="42">
        <v>0</v>
      </c>
      <c r="G4142" s="42">
        <f t="shared" si="65"/>
        <v>49.09</v>
      </c>
    </row>
    <row r="4143" spans="1:7" ht="25.5" x14ac:dyDescent="0.25">
      <c r="A4143" s="34">
        <v>92372</v>
      </c>
      <c r="B4143" s="31" t="s">
        <v>3628</v>
      </c>
      <c r="C4143" s="32" t="s">
        <v>8</v>
      </c>
      <c r="D4143" s="42">
        <v>27.74</v>
      </c>
      <c r="E4143" s="42">
        <v>23.15</v>
      </c>
      <c r="F4143" s="42">
        <v>0</v>
      </c>
      <c r="G4143" s="42">
        <f t="shared" si="65"/>
        <v>50.89</v>
      </c>
    </row>
    <row r="4144" spans="1:7" ht="25.5" x14ac:dyDescent="0.25">
      <c r="A4144" s="34">
        <v>92373</v>
      </c>
      <c r="B4144" s="31" t="s">
        <v>3629</v>
      </c>
      <c r="C4144" s="32" t="s">
        <v>8</v>
      </c>
      <c r="D4144" s="42">
        <v>32.58</v>
      </c>
      <c r="E4144" s="42">
        <v>25.27</v>
      </c>
      <c r="F4144" s="42">
        <v>0</v>
      </c>
      <c r="G4144" s="42">
        <f t="shared" si="65"/>
        <v>57.849999999999994</v>
      </c>
    </row>
    <row r="4145" spans="1:7" ht="25.5" x14ac:dyDescent="0.25">
      <c r="A4145" s="34">
        <v>92374</v>
      </c>
      <c r="B4145" s="31" t="s">
        <v>3630</v>
      </c>
      <c r="C4145" s="32" t="s">
        <v>8</v>
      </c>
      <c r="D4145" s="42">
        <v>32.93</v>
      </c>
      <c r="E4145" s="42">
        <v>25.27</v>
      </c>
      <c r="F4145" s="42">
        <v>0</v>
      </c>
      <c r="G4145" s="42">
        <f t="shared" si="65"/>
        <v>58.2</v>
      </c>
    </row>
    <row r="4146" spans="1:7" ht="25.5" x14ac:dyDescent="0.25">
      <c r="A4146" s="34">
        <v>92375</v>
      </c>
      <c r="B4146" s="31" t="s">
        <v>3631</v>
      </c>
      <c r="C4146" s="32" t="s">
        <v>8</v>
      </c>
      <c r="D4146" s="42">
        <v>46.76</v>
      </c>
      <c r="E4146" s="42">
        <v>27.96</v>
      </c>
      <c r="F4146" s="42">
        <v>0</v>
      </c>
      <c r="G4146" s="42">
        <f t="shared" si="65"/>
        <v>74.72</v>
      </c>
    </row>
    <row r="4147" spans="1:7" ht="25.5" x14ac:dyDescent="0.25">
      <c r="A4147" s="34">
        <v>92376</v>
      </c>
      <c r="B4147" s="31" t="s">
        <v>3632</v>
      </c>
      <c r="C4147" s="32" t="s">
        <v>8</v>
      </c>
      <c r="D4147" s="42">
        <v>46.73</v>
      </c>
      <c r="E4147" s="42">
        <v>27.96</v>
      </c>
      <c r="F4147" s="42">
        <v>0</v>
      </c>
      <c r="G4147" s="42">
        <f t="shared" si="65"/>
        <v>74.69</v>
      </c>
    </row>
    <row r="4148" spans="1:7" ht="25.5" x14ac:dyDescent="0.25">
      <c r="A4148" s="34">
        <v>92377</v>
      </c>
      <c r="B4148" s="31" t="s">
        <v>3633</v>
      </c>
      <c r="C4148" s="32" t="s">
        <v>8</v>
      </c>
      <c r="D4148" s="42">
        <v>67.77</v>
      </c>
      <c r="E4148" s="42">
        <v>31.96</v>
      </c>
      <c r="F4148" s="42">
        <v>0</v>
      </c>
      <c r="G4148" s="42">
        <f t="shared" si="65"/>
        <v>99.72999999999999</v>
      </c>
    </row>
    <row r="4149" spans="1:7" ht="25.5" x14ac:dyDescent="0.25">
      <c r="A4149" s="34">
        <v>92378</v>
      </c>
      <c r="B4149" s="31" t="s">
        <v>3634</v>
      </c>
      <c r="C4149" s="32" t="s">
        <v>8</v>
      </c>
      <c r="D4149" s="42">
        <v>78.55</v>
      </c>
      <c r="E4149" s="42">
        <v>31.96</v>
      </c>
      <c r="F4149" s="42">
        <v>0</v>
      </c>
      <c r="G4149" s="42">
        <f t="shared" si="65"/>
        <v>110.50999999999999</v>
      </c>
    </row>
    <row r="4150" spans="1:7" ht="25.5" x14ac:dyDescent="0.25">
      <c r="A4150" s="34">
        <v>92379</v>
      </c>
      <c r="B4150" s="31" t="s">
        <v>3635</v>
      </c>
      <c r="C4150" s="32" t="s">
        <v>8</v>
      </c>
      <c r="D4150" s="42">
        <v>104.57</v>
      </c>
      <c r="E4150" s="42">
        <v>35.950000000000003</v>
      </c>
      <c r="F4150" s="42">
        <v>0</v>
      </c>
      <c r="G4150" s="42">
        <f t="shared" si="65"/>
        <v>140.51999999999998</v>
      </c>
    </row>
    <row r="4151" spans="1:7" ht="25.5" x14ac:dyDescent="0.25">
      <c r="A4151" s="34">
        <v>92380</v>
      </c>
      <c r="B4151" s="31" t="s">
        <v>3636</v>
      </c>
      <c r="C4151" s="32" t="s">
        <v>8</v>
      </c>
      <c r="D4151" s="42">
        <v>114.16</v>
      </c>
      <c r="E4151" s="42">
        <v>35.950000000000003</v>
      </c>
      <c r="F4151" s="42">
        <v>0</v>
      </c>
      <c r="G4151" s="42">
        <f t="shared" si="65"/>
        <v>150.11000000000001</v>
      </c>
    </row>
    <row r="4152" spans="1:7" ht="25.5" x14ac:dyDescent="0.25">
      <c r="A4152" s="34">
        <v>92381</v>
      </c>
      <c r="B4152" s="31" t="s">
        <v>3637</v>
      </c>
      <c r="C4152" s="32" t="s">
        <v>8</v>
      </c>
      <c r="D4152" s="42">
        <v>29.78</v>
      </c>
      <c r="E4152" s="42">
        <v>31.93</v>
      </c>
      <c r="F4152" s="42">
        <v>0</v>
      </c>
      <c r="G4152" s="42">
        <f t="shared" si="65"/>
        <v>61.71</v>
      </c>
    </row>
    <row r="4153" spans="1:7" ht="25.5" x14ac:dyDescent="0.25">
      <c r="A4153" s="34">
        <v>92382</v>
      </c>
      <c r="B4153" s="31" t="s">
        <v>3638</v>
      </c>
      <c r="C4153" s="32" t="s">
        <v>8</v>
      </c>
      <c r="D4153" s="42">
        <v>27.21</v>
      </c>
      <c r="E4153" s="42">
        <v>31.93</v>
      </c>
      <c r="F4153" s="42">
        <v>0</v>
      </c>
      <c r="G4153" s="42">
        <f t="shared" si="65"/>
        <v>59.14</v>
      </c>
    </row>
    <row r="4154" spans="1:7" ht="25.5" x14ac:dyDescent="0.25">
      <c r="A4154" s="34">
        <v>92383</v>
      </c>
      <c r="B4154" s="31" t="s">
        <v>3639</v>
      </c>
      <c r="C4154" s="32" t="s">
        <v>8</v>
      </c>
      <c r="D4154" s="42">
        <v>42.63</v>
      </c>
      <c r="E4154" s="42">
        <v>34.71</v>
      </c>
      <c r="F4154" s="42">
        <v>0</v>
      </c>
      <c r="G4154" s="42">
        <f t="shared" si="65"/>
        <v>77.34</v>
      </c>
    </row>
    <row r="4155" spans="1:7" ht="25.5" x14ac:dyDescent="0.25">
      <c r="A4155" s="34">
        <v>92384</v>
      </c>
      <c r="B4155" s="31" t="s">
        <v>3640</v>
      </c>
      <c r="C4155" s="32" t="s">
        <v>8</v>
      </c>
      <c r="D4155" s="42">
        <v>37.51</v>
      </c>
      <c r="E4155" s="42">
        <v>34.71</v>
      </c>
      <c r="F4155" s="42">
        <v>0</v>
      </c>
      <c r="G4155" s="42">
        <f t="shared" si="65"/>
        <v>72.22</v>
      </c>
    </row>
    <row r="4156" spans="1:7" ht="25.5" x14ac:dyDescent="0.25">
      <c r="A4156" s="34">
        <v>92385</v>
      </c>
      <c r="B4156" s="31" t="s">
        <v>3641</v>
      </c>
      <c r="C4156" s="32" t="s">
        <v>8</v>
      </c>
      <c r="D4156" s="42">
        <v>50.61</v>
      </c>
      <c r="E4156" s="42">
        <v>37.909999999999997</v>
      </c>
      <c r="F4156" s="42">
        <v>0</v>
      </c>
      <c r="G4156" s="42">
        <f t="shared" si="65"/>
        <v>88.52</v>
      </c>
    </row>
    <row r="4157" spans="1:7" ht="25.5" x14ac:dyDescent="0.25">
      <c r="A4157" s="34">
        <v>92386</v>
      </c>
      <c r="B4157" s="31" t="s">
        <v>3642</v>
      </c>
      <c r="C4157" s="32" t="s">
        <v>8</v>
      </c>
      <c r="D4157" s="42">
        <v>47.08</v>
      </c>
      <c r="E4157" s="42">
        <v>37.909999999999997</v>
      </c>
      <c r="F4157" s="42">
        <v>0</v>
      </c>
      <c r="G4157" s="42">
        <f t="shared" si="65"/>
        <v>84.99</v>
      </c>
    </row>
    <row r="4158" spans="1:7" ht="25.5" x14ac:dyDescent="0.25">
      <c r="A4158" s="34">
        <v>92387</v>
      </c>
      <c r="B4158" s="31" t="s">
        <v>3643</v>
      </c>
      <c r="C4158" s="32" t="s">
        <v>8</v>
      </c>
      <c r="D4158" s="42">
        <v>69.209999999999994</v>
      </c>
      <c r="E4158" s="42">
        <v>41.91</v>
      </c>
      <c r="F4158" s="42">
        <v>0</v>
      </c>
      <c r="G4158" s="42">
        <f t="shared" si="65"/>
        <v>111.11999999999999</v>
      </c>
    </row>
    <row r="4159" spans="1:7" ht="25.5" x14ac:dyDescent="0.25">
      <c r="A4159" s="34">
        <v>92388</v>
      </c>
      <c r="B4159" s="31" t="s">
        <v>3644</v>
      </c>
      <c r="C4159" s="32" t="s">
        <v>8</v>
      </c>
      <c r="D4159" s="42">
        <v>66.81</v>
      </c>
      <c r="E4159" s="42">
        <v>41.91</v>
      </c>
      <c r="F4159" s="42">
        <v>0</v>
      </c>
      <c r="G4159" s="42">
        <f t="shared" si="65"/>
        <v>108.72</v>
      </c>
    </row>
    <row r="4160" spans="1:7" ht="25.5" x14ac:dyDescent="0.25">
      <c r="A4160" s="34">
        <v>92389</v>
      </c>
      <c r="B4160" s="31" t="s">
        <v>3645</v>
      </c>
      <c r="C4160" s="32" t="s">
        <v>8</v>
      </c>
      <c r="D4160" s="42">
        <v>122.4</v>
      </c>
      <c r="E4160" s="42">
        <v>47.94</v>
      </c>
      <c r="F4160" s="42">
        <v>0</v>
      </c>
      <c r="G4160" s="42">
        <f t="shared" si="65"/>
        <v>170.34</v>
      </c>
    </row>
    <row r="4161" spans="1:7" ht="25.5" x14ac:dyDescent="0.25">
      <c r="A4161" s="34">
        <v>92390</v>
      </c>
      <c r="B4161" s="31" t="s">
        <v>3646</v>
      </c>
      <c r="C4161" s="32" t="s">
        <v>8</v>
      </c>
      <c r="D4161" s="42">
        <v>111.86</v>
      </c>
      <c r="E4161" s="42">
        <v>47.94</v>
      </c>
      <c r="F4161" s="42">
        <v>0</v>
      </c>
      <c r="G4161" s="42">
        <f t="shared" si="65"/>
        <v>159.80000000000001</v>
      </c>
    </row>
    <row r="4162" spans="1:7" ht="25.5" x14ac:dyDescent="0.25">
      <c r="A4162" s="34">
        <v>92635</v>
      </c>
      <c r="B4162" s="31" t="s">
        <v>3647</v>
      </c>
      <c r="C4162" s="32" t="s">
        <v>8</v>
      </c>
      <c r="D4162" s="42">
        <v>173.37</v>
      </c>
      <c r="E4162" s="42">
        <v>53.93</v>
      </c>
      <c r="F4162" s="42">
        <v>0</v>
      </c>
      <c r="G4162" s="42">
        <f t="shared" si="65"/>
        <v>227.3</v>
      </c>
    </row>
    <row r="4163" spans="1:7" ht="25.5" x14ac:dyDescent="0.25">
      <c r="A4163" s="34">
        <v>92636</v>
      </c>
      <c r="B4163" s="31" t="s">
        <v>3648</v>
      </c>
      <c r="C4163" s="32" t="s">
        <v>8</v>
      </c>
      <c r="D4163" s="42">
        <v>153.05000000000001</v>
      </c>
      <c r="E4163" s="42">
        <v>53.93</v>
      </c>
      <c r="F4163" s="42">
        <v>0</v>
      </c>
      <c r="G4163" s="42">
        <f t="shared" si="65"/>
        <v>206.98000000000002</v>
      </c>
    </row>
    <row r="4164" spans="1:7" s="15" customFormat="1" ht="25.5" x14ac:dyDescent="0.25">
      <c r="A4164" s="34">
        <v>92637</v>
      </c>
      <c r="B4164" s="31" t="s">
        <v>3649</v>
      </c>
      <c r="C4164" s="32" t="s">
        <v>8</v>
      </c>
      <c r="D4164" s="42">
        <v>37.229999999999997</v>
      </c>
      <c r="E4164" s="42">
        <v>42.58</v>
      </c>
      <c r="F4164" s="42">
        <v>0</v>
      </c>
      <c r="G4164" s="42">
        <f t="shared" si="65"/>
        <v>79.81</v>
      </c>
    </row>
    <row r="4165" spans="1:7" ht="25.5" x14ac:dyDescent="0.25">
      <c r="A4165" s="34">
        <v>92638</v>
      </c>
      <c r="B4165" s="31" t="s">
        <v>3650</v>
      </c>
      <c r="C4165" s="32" t="s">
        <v>8</v>
      </c>
      <c r="D4165" s="42">
        <v>50.65</v>
      </c>
      <c r="E4165" s="42">
        <v>46.28</v>
      </c>
      <c r="F4165" s="42">
        <v>0</v>
      </c>
      <c r="G4165" s="42">
        <f t="shared" si="65"/>
        <v>96.93</v>
      </c>
    </row>
    <row r="4166" spans="1:7" ht="25.5" x14ac:dyDescent="0.25">
      <c r="A4166" s="34">
        <v>92639</v>
      </c>
      <c r="B4166" s="31" t="s">
        <v>3651</v>
      </c>
      <c r="C4166" s="32" t="s">
        <v>8</v>
      </c>
      <c r="D4166" s="42">
        <v>61.42</v>
      </c>
      <c r="E4166" s="42">
        <v>50.54</v>
      </c>
      <c r="F4166" s="42">
        <v>0</v>
      </c>
      <c r="G4166" s="42">
        <f t="shared" si="65"/>
        <v>111.96000000000001</v>
      </c>
    </row>
    <row r="4167" spans="1:7" ht="25.5" x14ac:dyDescent="0.25">
      <c r="A4167" s="34">
        <v>92640</v>
      </c>
      <c r="B4167" s="31" t="s">
        <v>3652</v>
      </c>
      <c r="C4167" s="32" t="s">
        <v>8</v>
      </c>
      <c r="D4167" s="42">
        <v>89.01</v>
      </c>
      <c r="E4167" s="42">
        <v>55.89</v>
      </c>
      <c r="F4167" s="42">
        <v>0</v>
      </c>
      <c r="G4167" s="42">
        <f t="shared" si="65"/>
        <v>144.9</v>
      </c>
    </row>
    <row r="4168" spans="1:7" ht="25.5" x14ac:dyDescent="0.25">
      <c r="A4168" s="34">
        <v>92642</v>
      </c>
      <c r="B4168" s="31" t="s">
        <v>3653</v>
      </c>
      <c r="C4168" s="32" t="s">
        <v>8</v>
      </c>
      <c r="D4168" s="42">
        <v>154.41999999999999</v>
      </c>
      <c r="E4168" s="42">
        <v>63.87</v>
      </c>
      <c r="F4168" s="42">
        <v>0</v>
      </c>
      <c r="G4168" s="42">
        <f t="shared" si="65"/>
        <v>218.29</v>
      </c>
    </row>
    <row r="4169" spans="1:7" s="22" customFormat="1" ht="25.5" x14ac:dyDescent="0.25">
      <c r="A4169" s="34">
        <v>92644</v>
      </c>
      <c r="B4169" s="31" t="s">
        <v>3654</v>
      </c>
      <c r="C4169" s="32" t="s">
        <v>8</v>
      </c>
      <c r="D4169" s="42">
        <v>202.11</v>
      </c>
      <c r="E4169" s="42">
        <v>71.91</v>
      </c>
      <c r="F4169" s="42">
        <v>0</v>
      </c>
      <c r="G4169" s="42">
        <f t="shared" si="65"/>
        <v>274.02</v>
      </c>
    </row>
    <row r="4170" spans="1:7" ht="25.5" x14ac:dyDescent="0.25">
      <c r="A4170" s="34">
        <v>92657</v>
      </c>
      <c r="B4170" s="31" t="s">
        <v>3655</v>
      </c>
      <c r="C4170" s="32" t="s">
        <v>8</v>
      </c>
      <c r="D4170" s="42">
        <v>16.760000000000002</v>
      </c>
      <c r="E4170" s="42">
        <v>13.07</v>
      </c>
      <c r="F4170" s="42">
        <v>0</v>
      </c>
      <c r="G4170" s="42">
        <f t="shared" si="65"/>
        <v>29.830000000000002</v>
      </c>
    </row>
    <row r="4171" spans="1:7" ht="25.5" x14ac:dyDescent="0.25">
      <c r="A4171" s="34">
        <v>92658</v>
      </c>
      <c r="B4171" s="31" t="s">
        <v>3656</v>
      </c>
      <c r="C4171" s="32" t="s">
        <v>8</v>
      </c>
      <c r="D4171" s="42">
        <v>18.7</v>
      </c>
      <c r="E4171" s="42">
        <v>13.07</v>
      </c>
      <c r="F4171" s="42">
        <v>0</v>
      </c>
      <c r="G4171" s="42">
        <f t="shared" si="65"/>
        <v>31.77</v>
      </c>
    </row>
    <row r="4172" spans="1:7" ht="25.5" x14ac:dyDescent="0.25">
      <c r="A4172" s="34">
        <v>92659</v>
      </c>
      <c r="B4172" s="31" t="s">
        <v>3657</v>
      </c>
      <c r="C4172" s="32" t="s">
        <v>8</v>
      </c>
      <c r="D4172" s="42">
        <v>22.87</v>
      </c>
      <c r="E4172" s="42">
        <v>13.79</v>
      </c>
      <c r="F4172" s="42">
        <v>0</v>
      </c>
      <c r="G4172" s="42">
        <f t="shared" si="65"/>
        <v>36.659999999999997</v>
      </c>
    </row>
    <row r="4173" spans="1:7" ht="25.5" x14ac:dyDescent="0.25">
      <c r="A4173" s="34">
        <v>92660</v>
      </c>
      <c r="B4173" s="31" t="s">
        <v>3658</v>
      </c>
      <c r="C4173" s="32" t="s">
        <v>8</v>
      </c>
      <c r="D4173" s="42">
        <v>24.67</v>
      </c>
      <c r="E4173" s="42">
        <v>13.79</v>
      </c>
      <c r="F4173" s="42">
        <v>0</v>
      </c>
      <c r="G4173" s="42">
        <f t="shared" si="65"/>
        <v>38.46</v>
      </c>
    </row>
    <row r="4174" spans="1:7" ht="25.5" x14ac:dyDescent="0.25">
      <c r="A4174" s="34">
        <v>92661</v>
      </c>
      <c r="B4174" s="31" t="s">
        <v>3659</v>
      </c>
      <c r="C4174" s="32" t="s">
        <v>8</v>
      </c>
      <c r="D4174" s="42">
        <v>29.06</v>
      </c>
      <c r="E4174" s="42">
        <v>14.63</v>
      </c>
      <c r="F4174" s="42">
        <v>0</v>
      </c>
      <c r="G4174" s="42">
        <f t="shared" si="65"/>
        <v>43.69</v>
      </c>
    </row>
    <row r="4175" spans="1:7" ht="25.5" x14ac:dyDescent="0.25">
      <c r="A4175" s="34">
        <v>92662</v>
      </c>
      <c r="B4175" s="31" t="s">
        <v>3660</v>
      </c>
      <c r="C4175" s="32" t="s">
        <v>8</v>
      </c>
      <c r="D4175" s="42">
        <v>29.41</v>
      </c>
      <c r="E4175" s="42">
        <v>14.63</v>
      </c>
      <c r="F4175" s="42">
        <v>0</v>
      </c>
      <c r="G4175" s="42">
        <f t="shared" si="65"/>
        <v>44.04</v>
      </c>
    </row>
    <row r="4176" spans="1:7" ht="25.5" x14ac:dyDescent="0.25">
      <c r="A4176" s="34">
        <v>92663</v>
      </c>
      <c r="B4176" s="31" t="s">
        <v>3661</v>
      </c>
      <c r="C4176" s="32" t="s">
        <v>8</v>
      </c>
      <c r="D4176" s="42">
        <v>42.7</v>
      </c>
      <c r="E4176" s="42">
        <v>15.71</v>
      </c>
      <c r="F4176" s="42">
        <v>0</v>
      </c>
      <c r="G4176" s="42">
        <f t="shared" ref="G4176:G4239" si="66">SUM(D4176:F4176)</f>
        <v>58.410000000000004</v>
      </c>
    </row>
    <row r="4177" spans="1:7" ht="25.5" x14ac:dyDescent="0.25">
      <c r="A4177" s="34">
        <v>92664</v>
      </c>
      <c r="B4177" s="31" t="s">
        <v>3662</v>
      </c>
      <c r="C4177" s="32" t="s">
        <v>8</v>
      </c>
      <c r="D4177" s="42">
        <v>42.67</v>
      </c>
      <c r="E4177" s="42">
        <v>15.71</v>
      </c>
      <c r="F4177" s="42">
        <v>0</v>
      </c>
      <c r="G4177" s="42">
        <f t="shared" si="66"/>
        <v>58.38</v>
      </c>
    </row>
    <row r="4178" spans="1:7" ht="25.5" x14ac:dyDescent="0.25">
      <c r="A4178" s="34">
        <v>92665</v>
      </c>
      <c r="B4178" s="31" t="s">
        <v>3663</v>
      </c>
      <c r="C4178" s="32" t="s">
        <v>8</v>
      </c>
      <c r="D4178" s="42">
        <v>62.93</v>
      </c>
      <c r="E4178" s="42">
        <v>17.27</v>
      </c>
      <c r="F4178" s="42">
        <v>0</v>
      </c>
      <c r="G4178" s="42">
        <f t="shared" si="66"/>
        <v>80.2</v>
      </c>
    </row>
    <row r="4179" spans="1:7" ht="25.5" x14ac:dyDescent="0.25">
      <c r="A4179" s="34">
        <v>92666</v>
      </c>
      <c r="B4179" s="31" t="s">
        <v>3664</v>
      </c>
      <c r="C4179" s="32" t="s">
        <v>8</v>
      </c>
      <c r="D4179" s="42">
        <v>73.709999999999994</v>
      </c>
      <c r="E4179" s="42">
        <v>17.27</v>
      </c>
      <c r="F4179" s="42">
        <v>0</v>
      </c>
      <c r="G4179" s="42">
        <f t="shared" si="66"/>
        <v>90.97999999999999</v>
      </c>
    </row>
    <row r="4180" spans="1:7" ht="25.5" x14ac:dyDescent="0.25">
      <c r="A4180" s="34">
        <v>92667</v>
      </c>
      <c r="B4180" s="31" t="s">
        <v>3665</v>
      </c>
      <c r="C4180" s="32" t="s">
        <v>8</v>
      </c>
      <c r="D4180" s="42">
        <v>98.93</v>
      </c>
      <c r="E4180" s="42">
        <v>18.87</v>
      </c>
      <c r="F4180" s="42">
        <v>0</v>
      </c>
      <c r="G4180" s="42">
        <f t="shared" si="66"/>
        <v>117.80000000000001</v>
      </c>
    </row>
    <row r="4181" spans="1:7" ht="25.5" x14ac:dyDescent="0.25">
      <c r="A4181" s="34">
        <v>92668</v>
      </c>
      <c r="B4181" s="31" t="s">
        <v>3666</v>
      </c>
      <c r="C4181" s="32" t="s">
        <v>8</v>
      </c>
      <c r="D4181" s="42">
        <v>108.52</v>
      </c>
      <c r="E4181" s="42">
        <v>18.87</v>
      </c>
      <c r="F4181" s="42">
        <v>0</v>
      </c>
      <c r="G4181" s="42">
        <f t="shared" si="66"/>
        <v>127.39</v>
      </c>
    </row>
    <row r="4182" spans="1:7" ht="25.5" x14ac:dyDescent="0.25">
      <c r="A4182" s="34">
        <v>92669</v>
      </c>
      <c r="B4182" s="31" t="s">
        <v>3667</v>
      </c>
      <c r="C4182" s="32" t="s">
        <v>8</v>
      </c>
      <c r="D4182" s="42">
        <v>25.7</v>
      </c>
      <c r="E4182" s="42">
        <v>19.600000000000001</v>
      </c>
      <c r="F4182" s="42">
        <v>0</v>
      </c>
      <c r="G4182" s="42">
        <f t="shared" si="66"/>
        <v>45.3</v>
      </c>
    </row>
    <row r="4183" spans="1:7" ht="25.5" x14ac:dyDescent="0.25">
      <c r="A4183" s="34">
        <v>92670</v>
      </c>
      <c r="B4183" s="31" t="s">
        <v>3668</v>
      </c>
      <c r="C4183" s="32" t="s">
        <v>8</v>
      </c>
      <c r="D4183" s="42">
        <v>23.13</v>
      </c>
      <c r="E4183" s="42">
        <v>19.600000000000001</v>
      </c>
      <c r="F4183" s="42">
        <v>0</v>
      </c>
      <c r="G4183" s="42">
        <f t="shared" si="66"/>
        <v>42.730000000000004</v>
      </c>
    </row>
    <row r="4184" spans="1:7" s="15" customFormat="1" ht="25.5" x14ac:dyDescent="0.25">
      <c r="A4184" s="34">
        <v>92671</v>
      </c>
      <c r="B4184" s="31" t="s">
        <v>3669</v>
      </c>
      <c r="C4184" s="32" t="s">
        <v>8</v>
      </c>
      <c r="D4184" s="42">
        <v>38.020000000000003</v>
      </c>
      <c r="E4184" s="42">
        <v>20.7</v>
      </c>
      <c r="F4184" s="42">
        <v>0</v>
      </c>
      <c r="G4184" s="42">
        <f t="shared" si="66"/>
        <v>58.72</v>
      </c>
    </row>
    <row r="4185" spans="1:7" ht="25.5" x14ac:dyDescent="0.25">
      <c r="A4185" s="34">
        <v>92672</v>
      </c>
      <c r="B4185" s="31" t="s">
        <v>3670</v>
      </c>
      <c r="C4185" s="32" t="s">
        <v>8</v>
      </c>
      <c r="D4185" s="42">
        <v>32.9</v>
      </c>
      <c r="E4185" s="42">
        <v>20.7</v>
      </c>
      <c r="F4185" s="42">
        <v>0</v>
      </c>
      <c r="G4185" s="42">
        <f t="shared" si="66"/>
        <v>53.599999999999994</v>
      </c>
    </row>
    <row r="4186" spans="1:7" ht="25.5" x14ac:dyDescent="0.25">
      <c r="A4186" s="34">
        <v>92673</v>
      </c>
      <c r="B4186" s="31" t="s">
        <v>3671</v>
      </c>
      <c r="C4186" s="32" t="s">
        <v>8</v>
      </c>
      <c r="D4186" s="42">
        <v>45.34</v>
      </c>
      <c r="E4186" s="42">
        <v>21.97</v>
      </c>
      <c r="F4186" s="42">
        <v>0</v>
      </c>
      <c r="G4186" s="42">
        <f t="shared" si="66"/>
        <v>67.31</v>
      </c>
    </row>
    <row r="4187" spans="1:7" ht="25.5" x14ac:dyDescent="0.25">
      <c r="A4187" s="34">
        <v>92674</v>
      </c>
      <c r="B4187" s="31" t="s">
        <v>3672</v>
      </c>
      <c r="C4187" s="32" t="s">
        <v>8</v>
      </c>
      <c r="D4187" s="42">
        <v>41.81</v>
      </c>
      <c r="E4187" s="42">
        <v>21.97</v>
      </c>
      <c r="F4187" s="42">
        <v>0</v>
      </c>
      <c r="G4187" s="42">
        <f t="shared" si="66"/>
        <v>63.78</v>
      </c>
    </row>
    <row r="4188" spans="1:7" ht="25.5" x14ac:dyDescent="0.25">
      <c r="A4188" s="34">
        <v>92675</v>
      </c>
      <c r="B4188" s="31" t="s">
        <v>3673</v>
      </c>
      <c r="C4188" s="32" t="s">
        <v>8</v>
      </c>
      <c r="D4188" s="42">
        <v>63.16</v>
      </c>
      <c r="E4188" s="42">
        <v>23.58</v>
      </c>
      <c r="F4188" s="42">
        <v>0</v>
      </c>
      <c r="G4188" s="42">
        <f t="shared" si="66"/>
        <v>86.74</v>
      </c>
    </row>
    <row r="4189" spans="1:7" ht="25.5" x14ac:dyDescent="0.25">
      <c r="A4189" s="34">
        <v>92676</v>
      </c>
      <c r="B4189" s="31" t="s">
        <v>3674</v>
      </c>
      <c r="C4189" s="32" t="s">
        <v>8</v>
      </c>
      <c r="D4189" s="42">
        <v>60.76</v>
      </c>
      <c r="E4189" s="42">
        <v>23.58</v>
      </c>
      <c r="F4189" s="42">
        <v>0</v>
      </c>
      <c r="G4189" s="42">
        <f t="shared" si="66"/>
        <v>84.34</v>
      </c>
    </row>
    <row r="4190" spans="1:7" ht="25.5" x14ac:dyDescent="0.25">
      <c r="A4190" s="34">
        <v>92677</v>
      </c>
      <c r="B4190" s="31" t="s">
        <v>3675</v>
      </c>
      <c r="C4190" s="32" t="s">
        <v>8</v>
      </c>
      <c r="D4190" s="42">
        <v>115.15</v>
      </c>
      <c r="E4190" s="42">
        <v>25.95</v>
      </c>
      <c r="F4190" s="42">
        <v>0</v>
      </c>
      <c r="G4190" s="42">
        <f t="shared" si="66"/>
        <v>141.1</v>
      </c>
    </row>
    <row r="4191" spans="1:7" ht="25.5" x14ac:dyDescent="0.25">
      <c r="A4191" s="34">
        <v>92678</v>
      </c>
      <c r="B4191" s="31" t="s">
        <v>3676</v>
      </c>
      <c r="C4191" s="32" t="s">
        <v>8</v>
      </c>
      <c r="D4191" s="42">
        <v>104.61</v>
      </c>
      <c r="E4191" s="42">
        <v>25.95</v>
      </c>
      <c r="F4191" s="42">
        <v>0</v>
      </c>
      <c r="G4191" s="42">
        <f t="shared" si="66"/>
        <v>130.56</v>
      </c>
    </row>
    <row r="4192" spans="1:7" ht="25.5" x14ac:dyDescent="0.25">
      <c r="A4192" s="34">
        <v>92679</v>
      </c>
      <c r="B4192" s="31" t="s">
        <v>3677</v>
      </c>
      <c r="C4192" s="32" t="s">
        <v>8</v>
      </c>
      <c r="D4192" s="42">
        <v>164.91</v>
      </c>
      <c r="E4192" s="42">
        <v>28.34</v>
      </c>
      <c r="F4192" s="42">
        <v>0</v>
      </c>
      <c r="G4192" s="42">
        <f t="shared" si="66"/>
        <v>193.25</v>
      </c>
    </row>
    <row r="4193" spans="1:7" ht="25.5" x14ac:dyDescent="0.25">
      <c r="A4193" s="34">
        <v>92680</v>
      </c>
      <c r="B4193" s="31" t="s">
        <v>3678</v>
      </c>
      <c r="C4193" s="32" t="s">
        <v>8</v>
      </c>
      <c r="D4193" s="42">
        <v>144.59</v>
      </c>
      <c r="E4193" s="42">
        <v>28.34</v>
      </c>
      <c r="F4193" s="42">
        <v>0</v>
      </c>
      <c r="G4193" s="42">
        <f t="shared" si="66"/>
        <v>172.93</v>
      </c>
    </row>
    <row r="4194" spans="1:7" ht="25.5" x14ac:dyDescent="0.25">
      <c r="A4194" s="34">
        <v>92681</v>
      </c>
      <c r="B4194" s="31" t="s">
        <v>3679</v>
      </c>
      <c r="C4194" s="32" t="s">
        <v>8</v>
      </c>
      <c r="D4194" s="42">
        <v>31.8</v>
      </c>
      <c r="E4194" s="42">
        <v>26.11</v>
      </c>
      <c r="F4194" s="42">
        <v>0</v>
      </c>
      <c r="G4194" s="42">
        <f t="shared" si="66"/>
        <v>57.91</v>
      </c>
    </row>
    <row r="4195" spans="1:7" ht="25.5" x14ac:dyDescent="0.25">
      <c r="A4195" s="34">
        <v>92682</v>
      </c>
      <c r="B4195" s="31" t="s">
        <v>3680</v>
      </c>
      <c r="C4195" s="32" t="s">
        <v>8</v>
      </c>
      <c r="D4195" s="42">
        <v>44.45</v>
      </c>
      <c r="E4195" s="42">
        <v>27.57</v>
      </c>
      <c r="F4195" s="42">
        <v>0</v>
      </c>
      <c r="G4195" s="42">
        <f t="shared" si="66"/>
        <v>72.02000000000001</v>
      </c>
    </row>
    <row r="4196" spans="1:7" ht="25.5" x14ac:dyDescent="0.25">
      <c r="A4196" s="34">
        <v>92683</v>
      </c>
      <c r="B4196" s="31" t="s">
        <v>3681</v>
      </c>
      <c r="C4196" s="32" t="s">
        <v>8</v>
      </c>
      <c r="D4196" s="42">
        <v>54.38</v>
      </c>
      <c r="E4196" s="42">
        <v>29.31</v>
      </c>
      <c r="F4196" s="42">
        <v>0</v>
      </c>
      <c r="G4196" s="42">
        <f t="shared" si="66"/>
        <v>83.69</v>
      </c>
    </row>
    <row r="4197" spans="1:7" ht="25.5" x14ac:dyDescent="0.25">
      <c r="A4197" s="34">
        <v>92684</v>
      </c>
      <c r="B4197" s="31" t="s">
        <v>3682</v>
      </c>
      <c r="C4197" s="32" t="s">
        <v>8</v>
      </c>
      <c r="D4197" s="42">
        <v>80.94</v>
      </c>
      <c r="E4197" s="42">
        <v>31.42</v>
      </c>
      <c r="F4197" s="42">
        <v>0</v>
      </c>
      <c r="G4197" s="42">
        <f t="shared" si="66"/>
        <v>112.36</v>
      </c>
    </row>
    <row r="4198" spans="1:7" s="15" customFormat="1" ht="25.5" x14ac:dyDescent="0.25">
      <c r="A4198" s="34">
        <v>92685</v>
      </c>
      <c r="B4198" s="31" t="s">
        <v>3683</v>
      </c>
      <c r="C4198" s="32" t="s">
        <v>8</v>
      </c>
      <c r="D4198" s="42">
        <v>144.72999999999999</v>
      </c>
      <c r="E4198" s="42">
        <v>34.590000000000003</v>
      </c>
      <c r="F4198" s="42">
        <v>0</v>
      </c>
      <c r="G4198" s="42">
        <f t="shared" si="66"/>
        <v>179.32</v>
      </c>
    </row>
    <row r="4199" spans="1:7" ht="25.5" x14ac:dyDescent="0.25">
      <c r="A4199" s="34">
        <v>92686</v>
      </c>
      <c r="B4199" s="31" t="s">
        <v>3684</v>
      </c>
      <c r="C4199" s="32" t="s">
        <v>8</v>
      </c>
      <c r="D4199" s="42">
        <v>190.81</v>
      </c>
      <c r="E4199" s="42">
        <v>37.770000000000003</v>
      </c>
      <c r="F4199" s="42">
        <v>0</v>
      </c>
      <c r="G4199" s="42">
        <f t="shared" si="66"/>
        <v>228.58</v>
      </c>
    </row>
    <row r="4200" spans="1:7" ht="25.5" x14ac:dyDescent="0.25">
      <c r="A4200" s="34">
        <v>92692</v>
      </c>
      <c r="B4200" s="31" t="s">
        <v>3685</v>
      </c>
      <c r="C4200" s="32" t="s">
        <v>8</v>
      </c>
      <c r="D4200" s="42">
        <v>8.6</v>
      </c>
      <c r="E4200" s="42">
        <v>7.51</v>
      </c>
      <c r="F4200" s="42">
        <v>0</v>
      </c>
      <c r="G4200" s="42">
        <f t="shared" si="66"/>
        <v>16.11</v>
      </c>
    </row>
    <row r="4201" spans="1:7" ht="25.5" x14ac:dyDescent="0.25">
      <c r="A4201" s="34">
        <v>92693</v>
      </c>
      <c r="B4201" s="31" t="s">
        <v>3686</v>
      </c>
      <c r="C4201" s="32" t="s">
        <v>8</v>
      </c>
      <c r="D4201" s="42">
        <v>9.0299999999999994</v>
      </c>
      <c r="E4201" s="42">
        <v>7.51</v>
      </c>
      <c r="F4201" s="42">
        <v>0</v>
      </c>
      <c r="G4201" s="42">
        <f t="shared" si="66"/>
        <v>16.54</v>
      </c>
    </row>
    <row r="4202" spans="1:7" s="15" customFormat="1" ht="25.5" x14ac:dyDescent="0.25">
      <c r="A4202" s="34">
        <v>92694</v>
      </c>
      <c r="B4202" s="31" t="s">
        <v>3687</v>
      </c>
      <c r="C4202" s="32" t="s">
        <v>8</v>
      </c>
      <c r="D4202" s="42">
        <v>12.74</v>
      </c>
      <c r="E4202" s="42">
        <v>12.93</v>
      </c>
      <c r="F4202" s="42">
        <v>0</v>
      </c>
      <c r="G4202" s="42">
        <f t="shared" si="66"/>
        <v>25.67</v>
      </c>
    </row>
    <row r="4203" spans="1:7" ht="25.5" x14ac:dyDescent="0.25">
      <c r="A4203" s="34">
        <v>92695</v>
      </c>
      <c r="B4203" s="31" t="s">
        <v>3688</v>
      </c>
      <c r="C4203" s="32" t="s">
        <v>8</v>
      </c>
      <c r="D4203" s="42">
        <v>13.19</v>
      </c>
      <c r="E4203" s="42">
        <v>12.91</v>
      </c>
      <c r="F4203" s="42">
        <v>0</v>
      </c>
      <c r="G4203" s="42">
        <f t="shared" si="66"/>
        <v>26.1</v>
      </c>
    </row>
    <row r="4204" spans="1:7" ht="25.5" x14ac:dyDescent="0.25">
      <c r="A4204" s="34">
        <v>92696</v>
      </c>
      <c r="B4204" s="31" t="s">
        <v>3689</v>
      </c>
      <c r="C4204" s="32" t="s">
        <v>8</v>
      </c>
      <c r="D4204" s="42">
        <v>19.34</v>
      </c>
      <c r="E4204" s="42">
        <v>20.96</v>
      </c>
      <c r="F4204" s="42">
        <v>0</v>
      </c>
      <c r="G4204" s="42">
        <f t="shared" si="66"/>
        <v>40.299999999999997</v>
      </c>
    </row>
    <row r="4205" spans="1:7" ht="25.5" x14ac:dyDescent="0.25">
      <c r="A4205" s="34">
        <v>92697</v>
      </c>
      <c r="B4205" s="31" t="s">
        <v>3690</v>
      </c>
      <c r="C4205" s="32" t="s">
        <v>8</v>
      </c>
      <c r="D4205" s="42">
        <v>21.3</v>
      </c>
      <c r="E4205" s="42">
        <v>20.94</v>
      </c>
      <c r="F4205" s="42">
        <v>0</v>
      </c>
      <c r="G4205" s="42">
        <f t="shared" si="66"/>
        <v>42.24</v>
      </c>
    </row>
    <row r="4206" spans="1:7" ht="25.5" x14ac:dyDescent="0.25">
      <c r="A4206" s="34">
        <v>92698</v>
      </c>
      <c r="B4206" s="31" t="s">
        <v>3691</v>
      </c>
      <c r="C4206" s="32" t="s">
        <v>8</v>
      </c>
      <c r="D4206" s="42">
        <v>12.6</v>
      </c>
      <c r="E4206" s="42">
        <v>11.24</v>
      </c>
      <c r="F4206" s="42">
        <v>0</v>
      </c>
      <c r="G4206" s="42">
        <f t="shared" si="66"/>
        <v>23.84</v>
      </c>
    </row>
    <row r="4207" spans="1:7" ht="25.5" x14ac:dyDescent="0.25">
      <c r="A4207" s="34">
        <v>92699</v>
      </c>
      <c r="B4207" s="31" t="s">
        <v>3692</v>
      </c>
      <c r="C4207" s="32" t="s">
        <v>8</v>
      </c>
      <c r="D4207" s="42">
        <v>11.18</v>
      </c>
      <c r="E4207" s="42">
        <v>11.26</v>
      </c>
      <c r="F4207" s="42">
        <v>0</v>
      </c>
      <c r="G4207" s="42">
        <f t="shared" si="66"/>
        <v>22.439999999999998</v>
      </c>
    </row>
    <row r="4208" spans="1:7" ht="25.5" x14ac:dyDescent="0.25">
      <c r="A4208" s="34">
        <v>92700</v>
      </c>
      <c r="B4208" s="31" t="s">
        <v>3693</v>
      </c>
      <c r="C4208" s="32" t="s">
        <v>8</v>
      </c>
      <c r="D4208" s="42">
        <v>19.64</v>
      </c>
      <c r="E4208" s="42">
        <v>19.329999999999998</v>
      </c>
      <c r="F4208" s="42">
        <v>0</v>
      </c>
      <c r="G4208" s="42">
        <f t="shared" si="66"/>
        <v>38.97</v>
      </c>
    </row>
    <row r="4209" spans="1:8" s="15" customFormat="1" ht="25.5" x14ac:dyDescent="0.25">
      <c r="A4209" s="34">
        <v>92701</v>
      </c>
      <c r="B4209" s="31" t="s">
        <v>3694</v>
      </c>
      <c r="C4209" s="32" t="s">
        <v>8</v>
      </c>
      <c r="D4209" s="42">
        <v>17.54</v>
      </c>
      <c r="E4209" s="42">
        <v>19.350000000000001</v>
      </c>
      <c r="F4209" s="42">
        <v>0</v>
      </c>
      <c r="G4209" s="42">
        <f t="shared" si="66"/>
        <v>36.89</v>
      </c>
    </row>
    <row r="4210" spans="1:8" s="15" customFormat="1" ht="25.5" x14ac:dyDescent="0.25">
      <c r="A4210" s="34">
        <v>92702</v>
      </c>
      <c r="B4210" s="31" t="s">
        <v>3695</v>
      </c>
      <c r="C4210" s="32" t="s">
        <v>8</v>
      </c>
      <c r="D4210" s="42">
        <v>29.64</v>
      </c>
      <c r="E4210" s="42">
        <v>31.44</v>
      </c>
      <c r="F4210" s="42">
        <v>0</v>
      </c>
      <c r="G4210" s="42">
        <f t="shared" si="66"/>
        <v>61.08</v>
      </c>
    </row>
    <row r="4211" spans="1:8" ht="25.5" x14ac:dyDescent="0.25">
      <c r="A4211" s="34">
        <v>92703</v>
      </c>
      <c r="B4211" s="31" t="s">
        <v>3696</v>
      </c>
      <c r="C4211" s="32" t="s">
        <v>8</v>
      </c>
      <c r="D4211" s="42">
        <v>27.07</v>
      </c>
      <c r="E4211" s="42">
        <v>31.44</v>
      </c>
      <c r="F4211" s="42">
        <v>0</v>
      </c>
      <c r="G4211" s="42">
        <f t="shared" si="66"/>
        <v>58.510000000000005</v>
      </c>
    </row>
    <row r="4212" spans="1:8" ht="25.5" x14ac:dyDescent="0.25">
      <c r="A4212" s="34">
        <v>92704</v>
      </c>
      <c r="B4212" s="31" t="s">
        <v>3697</v>
      </c>
      <c r="C4212" s="32" t="s">
        <v>8</v>
      </c>
      <c r="D4212" s="42">
        <v>15.18</v>
      </c>
      <c r="E4212" s="42">
        <v>15.02</v>
      </c>
      <c r="F4212" s="42">
        <v>0</v>
      </c>
      <c r="G4212" s="42">
        <f t="shared" si="66"/>
        <v>30.2</v>
      </c>
    </row>
    <row r="4213" spans="1:8" ht="25.5" x14ac:dyDescent="0.25">
      <c r="A4213" s="34">
        <v>92705</v>
      </c>
      <c r="B4213" s="31" t="s">
        <v>3698</v>
      </c>
      <c r="C4213" s="32" t="s">
        <v>8</v>
      </c>
      <c r="D4213" s="42">
        <v>22.98</v>
      </c>
      <c r="E4213" s="42">
        <v>25.79</v>
      </c>
      <c r="F4213" s="42">
        <v>0</v>
      </c>
      <c r="G4213" s="42">
        <f t="shared" si="66"/>
        <v>48.769999999999996</v>
      </c>
    </row>
    <row r="4214" spans="1:8" ht="25.5" x14ac:dyDescent="0.25">
      <c r="A4214" s="34">
        <v>92706</v>
      </c>
      <c r="B4214" s="31" t="s">
        <v>3699</v>
      </c>
      <c r="C4214" s="32" t="s">
        <v>8</v>
      </c>
      <c r="D4214" s="42">
        <v>37.01</v>
      </c>
      <c r="E4214" s="42">
        <v>41.93</v>
      </c>
      <c r="F4214" s="42">
        <v>0</v>
      </c>
      <c r="G4214" s="42">
        <f t="shared" si="66"/>
        <v>78.94</v>
      </c>
      <c r="H4214" s="43" t="s">
        <v>9872</v>
      </c>
    </row>
    <row r="4215" spans="1:8" ht="25.5" x14ac:dyDescent="0.25">
      <c r="A4215" s="34">
        <v>92889</v>
      </c>
      <c r="B4215" s="31" t="s">
        <v>3700</v>
      </c>
      <c r="C4215" s="32" t="s">
        <v>8</v>
      </c>
      <c r="D4215" s="42">
        <v>116.71</v>
      </c>
      <c r="E4215" s="42">
        <v>27.99</v>
      </c>
      <c r="F4215" s="42">
        <v>0</v>
      </c>
      <c r="G4215" s="42">
        <f t="shared" si="66"/>
        <v>144.69999999999999</v>
      </c>
    </row>
    <row r="4216" spans="1:8" ht="25.5" x14ac:dyDescent="0.25">
      <c r="A4216" s="34">
        <v>92890</v>
      </c>
      <c r="B4216" s="31" t="s">
        <v>3701</v>
      </c>
      <c r="C4216" s="32" t="s">
        <v>8</v>
      </c>
      <c r="D4216" s="42">
        <v>187.57</v>
      </c>
      <c r="E4216" s="42">
        <v>30.46</v>
      </c>
      <c r="F4216" s="42">
        <v>0</v>
      </c>
      <c r="G4216" s="42">
        <f t="shared" si="66"/>
        <v>218.03</v>
      </c>
    </row>
    <row r="4217" spans="1:8" ht="25.5" x14ac:dyDescent="0.25">
      <c r="A4217" s="34">
        <v>92891</v>
      </c>
      <c r="B4217" s="31" t="s">
        <v>3702</v>
      </c>
      <c r="C4217" s="32" t="s">
        <v>8</v>
      </c>
      <c r="D4217" s="42">
        <v>285.52999999999997</v>
      </c>
      <c r="E4217" s="42">
        <v>32.89</v>
      </c>
      <c r="F4217" s="42">
        <v>0</v>
      </c>
      <c r="G4217" s="42">
        <f t="shared" si="66"/>
        <v>318.41999999999996</v>
      </c>
    </row>
    <row r="4218" spans="1:8" ht="25.5" x14ac:dyDescent="0.25">
      <c r="A4218" s="34">
        <v>92892</v>
      </c>
      <c r="B4218" s="31" t="s">
        <v>3703</v>
      </c>
      <c r="C4218" s="32" t="s">
        <v>8</v>
      </c>
      <c r="D4218" s="42">
        <v>42.24</v>
      </c>
      <c r="E4218" s="42">
        <v>21.28</v>
      </c>
      <c r="F4218" s="42">
        <v>0</v>
      </c>
      <c r="G4218" s="42">
        <f t="shared" si="66"/>
        <v>63.52</v>
      </c>
    </row>
    <row r="4219" spans="1:8" ht="25.5" x14ac:dyDescent="0.25">
      <c r="A4219" s="34">
        <v>92893</v>
      </c>
      <c r="B4219" s="31" t="s">
        <v>3704</v>
      </c>
      <c r="C4219" s="32" t="s">
        <v>8</v>
      </c>
      <c r="D4219" s="42">
        <v>66.45</v>
      </c>
      <c r="E4219" s="42">
        <v>23.14</v>
      </c>
      <c r="F4219" s="42">
        <v>0</v>
      </c>
      <c r="G4219" s="42">
        <f t="shared" si="66"/>
        <v>89.59</v>
      </c>
    </row>
    <row r="4220" spans="1:8" ht="25.5" x14ac:dyDescent="0.25">
      <c r="A4220" s="34">
        <v>92894</v>
      </c>
      <c r="B4220" s="31" t="s">
        <v>3705</v>
      </c>
      <c r="C4220" s="32" t="s">
        <v>8</v>
      </c>
      <c r="D4220" s="42">
        <v>81.510000000000005</v>
      </c>
      <c r="E4220" s="42">
        <v>25.26</v>
      </c>
      <c r="F4220" s="42">
        <v>0</v>
      </c>
      <c r="G4220" s="42">
        <f t="shared" si="66"/>
        <v>106.77000000000001</v>
      </c>
    </row>
    <row r="4221" spans="1:8" ht="25.5" x14ac:dyDescent="0.25">
      <c r="A4221" s="34">
        <v>92895</v>
      </c>
      <c r="B4221" s="31" t="s">
        <v>3706</v>
      </c>
      <c r="C4221" s="32" t="s">
        <v>8</v>
      </c>
      <c r="D4221" s="42">
        <v>116.7</v>
      </c>
      <c r="E4221" s="42">
        <v>27.95</v>
      </c>
      <c r="F4221" s="42">
        <v>0</v>
      </c>
      <c r="G4221" s="42">
        <f t="shared" si="66"/>
        <v>144.65</v>
      </c>
    </row>
    <row r="4222" spans="1:8" ht="25.5" x14ac:dyDescent="0.25">
      <c r="A4222" s="34">
        <v>92896</v>
      </c>
      <c r="B4222" s="31" t="s">
        <v>3707</v>
      </c>
      <c r="C4222" s="32" t="s">
        <v>8</v>
      </c>
      <c r="D4222" s="42">
        <v>188.05</v>
      </c>
      <c r="E4222" s="42">
        <v>31.95</v>
      </c>
      <c r="F4222" s="42">
        <v>0</v>
      </c>
      <c r="G4222" s="42">
        <f t="shared" si="66"/>
        <v>220</v>
      </c>
    </row>
    <row r="4223" spans="1:8" ht="25.5" x14ac:dyDescent="0.25">
      <c r="A4223" s="34">
        <v>92897</v>
      </c>
      <c r="B4223" s="31" t="s">
        <v>3708</v>
      </c>
      <c r="C4223" s="32" t="s">
        <v>8</v>
      </c>
      <c r="D4223" s="42">
        <v>286.52999999999997</v>
      </c>
      <c r="E4223" s="42">
        <v>35.94</v>
      </c>
      <c r="F4223" s="42">
        <v>0</v>
      </c>
      <c r="G4223" s="42">
        <f t="shared" si="66"/>
        <v>322.46999999999997</v>
      </c>
    </row>
    <row r="4224" spans="1:8" ht="25.5" x14ac:dyDescent="0.25">
      <c r="A4224" s="34">
        <v>92898</v>
      </c>
      <c r="B4224" s="31" t="s">
        <v>3709</v>
      </c>
      <c r="C4224" s="32" t="s">
        <v>8</v>
      </c>
      <c r="D4224" s="42">
        <v>39.53</v>
      </c>
      <c r="E4224" s="42">
        <v>13.06</v>
      </c>
      <c r="F4224" s="42">
        <v>0</v>
      </c>
      <c r="G4224" s="42">
        <f t="shared" si="66"/>
        <v>52.59</v>
      </c>
    </row>
    <row r="4225" spans="1:8" ht="25.5" x14ac:dyDescent="0.25">
      <c r="A4225" s="34">
        <v>92899</v>
      </c>
      <c r="B4225" s="31" t="s">
        <v>3710</v>
      </c>
      <c r="C4225" s="32" t="s">
        <v>8</v>
      </c>
      <c r="D4225" s="42">
        <v>63.38</v>
      </c>
      <c r="E4225" s="42">
        <v>13.78</v>
      </c>
      <c r="F4225" s="42">
        <v>0</v>
      </c>
      <c r="G4225" s="42">
        <f t="shared" si="66"/>
        <v>77.16</v>
      </c>
    </row>
    <row r="4226" spans="1:8" ht="25.5" x14ac:dyDescent="0.25">
      <c r="A4226" s="34">
        <v>92900</v>
      </c>
      <c r="B4226" s="31" t="s">
        <v>3711</v>
      </c>
      <c r="C4226" s="32" t="s">
        <v>8</v>
      </c>
      <c r="D4226" s="42">
        <v>77.989999999999995</v>
      </c>
      <c r="E4226" s="42">
        <v>14.62</v>
      </c>
      <c r="F4226" s="42">
        <v>0</v>
      </c>
      <c r="G4226" s="42">
        <f t="shared" si="66"/>
        <v>92.61</v>
      </c>
    </row>
    <row r="4227" spans="1:8" ht="25.5" x14ac:dyDescent="0.25">
      <c r="A4227" s="34">
        <v>92901</v>
      </c>
      <c r="B4227" s="31" t="s">
        <v>3712</v>
      </c>
      <c r="C4227" s="32" t="s">
        <v>8</v>
      </c>
      <c r="D4227" s="42">
        <v>112.64</v>
      </c>
      <c r="E4227" s="42">
        <v>15.7</v>
      </c>
      <c r="F4227" s="42">
        <v>0</v>
      </c>
      <c r="G4227" s="42">
        <f t="shared" si="66"/>
        <v>128.34</v>
      </c>
    </row>
    <row r="4228" spans="1:8" ht="25.5" x14ac:dyDescent="0.25">
      <c r="A4228" s="34">
        <v>92902</v>
      </c>
      <c r="B4228" s="31" t="s">
        <v>3713</v>
      </c>
      <c r="C4228" s="32" t="s">
        <v>8</v>
      </c>
      <c r="D4228" s="42">
        <v>183.21</v>
      </c>
      <c r="E4228" s="42">
        <v>17.260000000000002</v>
      </c>
      <c r="F4228" s="42">
        <v>0</v>
      </c>
      <c r="G4228" s="42">
        <f t="shared" si="66"/>
        <v>200.47</v>
      </c>
    </row>
    <row r="4229" spans="1:8" ht="25.5" x14ac:dyDescent="0.25">
      <c r="A4229" s="34">
        <v>92903</v>
      </c>
      <c r="B4229" s="31" t="s">
        <v>3714</v>
      </c>
      <c r="C4229" s="32" t="s">
        <v>8</v>
      </c>
      <c r="D4229" s="42">
        <v>280.89</v>
      </c>
      <c r="E4229" s="42">
        <v>18.86</v>
      </c>
      <c r="F4229" s="42">
        <v>0</v>
      </c>
      <c r="G4229" s="42">
        <f t="shared" si="66"/>
        <v>299.75</v>
      </c>
    </row>
    <row r="4230" spans="1:8" ht="25.5" x14ac:dyDescent="0.25">
      <c r="A4230" s="34">
        <v>92904</v>
      </c>
      <c r="B4230" s="31" t="s">
        <v>3715</v>
      </c>
      <c r="C4230" s="32" t="s">
        <v>8</v>
      </c>
      <c r="D4230" s="42">
        <v>28.16</v>
      </c>
      <c r="E4230" s="42">
        <v>7.49</v>
      </c>
      <c r="F4230" s="42">
        <v>0</v>
      </c>
      <c r="G4230" s="42">
        <f t="shared" si="66"/>
        <v>35.65</v>
      </c>
    </row>
    <row r="4231" spans="1:8" ht="25.5" x14ac:dyDescent="0.25">
      <c r="A4231" s="34">
        <v>92905</v>
      </c>
      <c r="B4231" s="31" t="s">
        <v>3716</v>
      </c>
      <c r="C4231" s="32" t="s">
        <v>8</v>
      </c>
      <c r="D4231" s="42">
        <v>38.270000000000003</v>
      </c>
      <c r="E4231" s="42">
        <v>12.9</v>
      </c>
      <c r="F4231" s="42">
        <v>0</v>
      </c>
      <c r="G4231" s="42">
        <f t="shared" si="66"/>
        <v>51.17</v>
      </c>
    </row>
    <row r="4232" spans="1:8" ht="25.5" x14ac:dyDescent="0.25">
      <c r="A4232" s="34">
        <v>92906</v>
      </c>
      <c r="B4232" s="31" t="s">
        <v>3717</v>
      </c>
      <c r="C4232" s="32" t="s">
        <v>8</v>
      </c>
      <c r="D4232" s="42">
        <v>42.13</v>
      </c>
      <c r="E4232" s="42">
        <v>20.93</v>
      </c>
      <c r="F4232" s="42">
        <v>0</v>
      </c>
      <c r="G4232" s="42">
        <f t="shared" si="66"/>
        <v>63.06</v>
      </c>
    </row>
    <row r="4233" spans="1:8" ht="25.5" x14ac:dyDescent="0.25">
      <c r="A4233" s="34">
        <v>92907</v>
      </c>
      <c r="B4233" s="31" t="s">
        <v>3718</v>
      </c>
      <c r="C4233" s="32" t="s">
        <v>8</v>
      </c>
      <c r="D4233" s="42">
        <v>50.81</v>
      </c>
      <c r="E4233" s="42">
        <v>28</v>
      </c>
      <c r="F4233" s="42">
        <v>0</v>
      </c>
      <c r="G4233" s="42">
        <f t="shared" si="66"/>
        <v>78.81</v>
      </c>
    </row>
    <row r="4234" spans="1:8" ht="25.5" x14ac:dyDescent="0.25">
      <c r="A4234" s="34">
        <v>92908</v>
      </c>
      <c r="B4234" s="31" t="s">
        <v>3719</v>
      </c>
      <c r="C4234" s="32" t="s">
        <v>8</v>
      </c>
      <c r="D4234" s="42">
        <v>50.81</v>
      </c>
      <c r="E4234" s="42">
        <v>28</v>
      </c>
      <c r="F4234" s="42">
        <v>0</v>
      </c>
      <c r="G4234" s="42">
        <f t="shared" si="66"/>
        <v>78.81</v>
      </c>
    </row>
    <row r="4235" spans="1:8" ht="25.5" x14ac:dyDescent="0.25">
      <c r="A4235" s="34">
        <v>92909</v>
      </c>
      <c r="B4235" s="31" t="s">
        <v>3720</v>
      </c>
      <c r="C4235" s="32" t="s">
        <v>8</v>
      </c>
      <c r="D4235" s="42">
        <v>50.81</v>
      </c>
      <c r="E4235" s="42">
        <v>28</v>
      </c>
      <c r="F4235" s="42">
        <v>0</v>
      </c>
      <c r="G4235" s="42">
        <f t="shared" si="66"/>
        <v>78.81</v>
      </c>
      <c r="H4235" s="43" t="s">
        <v>9872</v>
      </c>
    </row>
    <row r="4236" spans="1:8" ht="25.5" x14ac:dyDescent="0.25">
      <c r="A4236" s="34">
        <v>92910</v>
      </c>
      <c r="B4236" s="31" t="s">
        <v>3721</v>
      </c>
      <c r="C4236" s="32" t="s">
        <v>8</v>
      </c>
      <c r="D4236" s="42">
        <v>82.62</v>
      </c>
      <c r="E4236" s="42">
        <v>30.47</v>
      </c>
      <c r="F4236" s="42">
        <v>0</v>
      </c>
      <c r="G4236" s="42">
        <f t="shared" si="66"/>
        <v>113.09</v>
      </c>
    </row>
    <row r="4237" spans="1:8" ht="25.5" x14ac:dyDescent="0.25">
      <c r="A4237" s="34">
        <v>92911</v>
      </c>
      <c r="B4237" s="31" t="s">
        <v>3722</v>
      </c>
      <c r="C4237" s="32" t="s">
        <v>8</v>
      </c>
      <c r="D4237" s="42">
        <v>82.62</v>
      </c>
      <c r="E4237" s="42">
        <v>30.47</v>
      </c>
      <c r="F4237" s="42">
        <v>0</v>
      </c>
      <c r="G4237" s="42">
        <f t="shared" si="66"/>
        <v>113.09</v>
      </c>
    </row>
    <row r="4238" spans="1:8" ht="25.5" x14ac:dyDescent="0.25">
      <c r="A4238" s="34">
        <v>92912</v>
      </c>
      <c r="B4238" s="31" t="s">
        <v>3723</v>
      </c>
      <c r="C4238" s="32" t="s">
        <v>8</v>
      </c>
      <c r="D4238" s="42">
        <v>120.17</v>
      </c>
      <c r="E4238" s="42">
        <v>30.47</v>
      </c>
      <c r="F4238" s="42">
        <v>0</v>
      </c>
      <c r="G4238" s="42">
        <f t="shared" si="66"/>
        <v>150.63999999999999</v>
      </c>
    </row>
    <row r="4239" spans="1:8" ht="25.5" x14ac:dyDescent="0.25">
      <c r="A4239" s="34">
        <v>92913</v>
      </c>
      <c r="B4239" s="31" t="s">
        <v>3724</v>
      </c>
      <c r="C4239" s="32" t="s">
        <v>8</v>
      </c>
      <c r="D4239" s="42">
        <v>121.1</v>
      </c>
      <c r="E4239" s="42">
        <v>32.9</v>
      </c>
      <c r="F4239" s="42">
        <v>0</v>
      </c>
      <c r="G4239" s="42">
        <f t="shared" si="66"/>
        <v>154</v>
      </c>
    </row>
    <row r="4240" spans="1:8" ht="25.5" x14ac:dyDescent="0.25">
      <c r="A4240" s="34">
        <v>92914</v>
      </c>
      <c r="B4240" s="31" t="s">
        <v>3725</v>
      </c>
      <c r="C4240" s="32" t="s">
        <v>8</v>
      </c>
      <c r="D4240" s="42">
        <v>121.1</v>
      </c>
      <c r="E4240" s="42">
        <v>32.9</v>
      </c>
      <c r="F4240" s="42">
        <v>0</v>
      </c>
      <c r="G4240" s="42">
        <f t="shared" ref="G4240:G4303" si="67">SUM(D4240:F4240)</f>
        <v>154</v>
      </c>
    </row>
    <row r="4241" spans="1:7" ht="25.5" x14ac:dyDescent="0.25">
      <c r="A4241" s="34">
        <v>92918</v>
      </c>
      <c r="B4241" s="31" t="s">
        <v>3726</v>
      </c>
      <c r="C4241" s="32" t="s">
        <v>8</v>
      </c>
      <c r="D4241" s="42">
        <v>21.24</v>
      </c>
      <c r="E4241" s="42">
        <v>21.3</v>
      </c>
      <c r="F4241" s="42">
        <v>0</v>
      </c>
      <c r="G4241" s="42">
        <f t="shared" si="67"/>
        <v>42.54</v>
      </c>
    </row>
    <row r="4242" spans="1:7" ht="25.5" x14ac:dyDescent="0.25">
      <c r="A4242" s="34">
        <v>92920</v>
      </c>
      <c r="B4242" s="31" t="s">
        <v>3727</v>
      </c>
      <c r="C4242" s="32" t="s">
        <v>8</v>
      </c>
      <c r="D4242" s="42">
        <v>21.52</v>
      </c>
      <c r="E4242" s="42">
        <v>21.29</v>
      </c>
      <c r="F4242" s="42">
        <v>0</v>
      </c>
      <c r="G4242" s="42">
        <f t="shared" si="67"/>
        <v>42.81</v>
      </c>
    </row>
    <row r="4243" spans="1:7" ht="25.5" x14ac:dyDescent="0.25">
      <c r="A4243" s="34">
        <v>92925</v>
      </c>
      <c r="B4243" s="31" t="s">
        <v>3728</v>
      </c>
      <c r="C4243" s="32" t="s">
        <v>8</v>
      </c>
      <c r="D4243" s="42">
        <v>29.18</v>
      </c>
      <c r="E4243" s="42">
        <v>23.15</v>
      </c>
      <c r="F4243" s="42">
        <v>0</v>
      </c>
      <c r="G4243" s="42">
        <f t="shared" si="67"/>
        <v>52.33</v>
      </c>
    </row>
    <row r="4244" spans="1:7" ht="25.5" x14ac:dyDescent="0.25">
      <c r="A4244" s="34">
        <v>92926</v>
      </c>
      <c r="B4244" s="31" t="s">
        <v>3729</v>
      </c>
      <c r="C4244" s="32" t="s">
        <v>8</v>
      </c>
      <c r="D4244" s="42">
        <v>29.17</v>
      </c>
      <c r="E4244" s="42">
        <v>23.15</v>
      </c>
      <c r="F4244" s="42">
        <v>0</v>
      </c>
      <c r="G4244" s="42">
        <f t="shared" si="67"/>
        <v>52.32</v>
      </c>
    </row>
    <row r="4245" spans="1:7" ht="25.5" x14ac:dyDescent="0.25">
      <c r="A4245" s="34">
        <v>92927</v>
      </c>
      <c r="B4245" s="31" t="s">
        <v>3730</v>
      </c>
      <c r="C4245" s="32" t="s">
        <v>8</v>
      </c>
      <c r="D4245" s="42">
        <v>29.17</v>
      </c>
      <c r="E4245" s="42">
        <v>23.15</v>
      </c>
      <c r="F4245" s="42">
        <v>0</v>
      </c>
      <c r="G4245" s="42">
        <f t="shared" si="67"/>
        <v>52.32</v>
      </c>
    </row>
    <row r="4246" spans="1:7" ht="25.5" x14ac:dyDescent="0.25">
      <c r="A4246" s="34">
        <v>92928</v>
      </c>
      <c r="B4246" s="31" t="s">
        <v>3731</v>
      </c>
      <c r="C4246" s="32" t="s">
        <v>8</v>
      </c>
      <c r="D4246" s="42">
        <v>34.42</v>
      </c>
      <c r="E4246" s="42">
        <v>25.27</v>
      </c>
      <c r="F4246" s="42">
        <v>0</v>
      </c>
      <c r="G4246" s="42">
        <f t="shared" si="67"/>
        <v>59.69</v>
      </c>
    </row>
    <row r="4247" spans="1:7" ht="25.5" x14ac:dyDescent="0.25">
      <c r="A4247" s="34">
        <v>92929</v>
      </c>
      <c r="B4247" s="31" t="s">
        <v>3732</v>
      </c>
      <c r="C4247" s="32" t="s">
        <v>8</v>
      </c>
      <c r="D4247" s="42">
        <v>34.42</v>
      </c>
      <c r="E4247" s="42">
        <v>25.27</v>
      </c>
      <c r="F4247" s="42">
        <v>0</v>
      </c>
      <c r="G4247" s="42">
        <f t="shared" si="67"/>
        <v>59.69</v>
      </c>
    </row>
    <row r="4248" spans="1:7" ht="25.5" x14ac:dyDescent="0.25">
      <c r="A4248" s="34">
        <v>92930</v>
      </c>
      <c r="B4248" s="31" t="s">
        <v>3733</v>
      </c>
      <c r="C4248" s="32" t="s">
        <v>8</v>
      </c>
      <c r="D4248" s="42">
        <v>34.42</v>
      </c>
      <c r="E4248" s="42">
        <v>25.27</v>
      </c>
      <c r="F4248" s="42">
        <v>0</v>
      </c>
      <c r="G4248" s="42">
        <f t="shared" si="67"/>
        <v>59.69</v>
      </c>
    </row>
    <row r="4249" spans="1:7" ht="25.5" x14ac:dyDescent="0.25">
      <c r="A4249" s="34">
        <v>92931</v>
      </c>
      <c r="B4249" s="31" t="s">
        <v>3734</v>
      </c>
      <c r="C4249" s="32" t="s">
        <v>8</v>
      </c>
      <c r="D4249" s="42">
        <v>50.8</v>
      </c>
      <c r="E4249" s="42">
        <v>27.96</v>
      </c>
      <c r="F4249" s="42">
        <v>0</v>
      </c>
      <c r="G4249" s="42">
        <f t="shared" si="67"/>
        <v>78.759999999999991</v>
      </c>
    </row>
    <row r="4250" spans="1:7" ht="25.5" x14ac:dyDescent="0.25">
      <c r="A4250" s="34">
        <v>92932</v>
      </c>
      <c r="B4250" s="31" t="s">
        <v>3735</v>
      </c>
      <c r="C4250" s="32" t="s">
        <v>8</v>
      </c>
      <c r="D4250" s="42">
        <v>50.8</v>
      </c>
      <c r="E4250" s="42">
        <v>27.96</v>
      </c>
      <c r="F4250" s="42">
        <v>0</v>
      </c>
      <c r="G4250" s="42">
        <f t="shared" si="67"/>
        <v>78.759999999999991</v>
      </c>
    </row>
    <row r="4251" spans="1:7" ht="25.5" x14ac:dyDescent="0.25">
      <c r="A4251" s="34">
        <v>92933</v>
      </c>
      <c r="B4251" s="31" t="s">
        <v>3736</v>
      </c>
      <c r="C4251" s="32" t="s">
        <v>8</v>
      </c>
      <c r="D4251" s="42">
        <v>50.8</v>
      </c>
      <c r="E4251" s="42">
        <v>27.96</v>
      </c>
      <c r="F4251" s="42">
        <v>0</v>
      </c>
      <c r="G4251" s="42">
        <f t="shared" si="67"/>
        <v>78.759999999999991</v>
      </c>
    </row>
    <row r="4252" spans="1:7" ht="25.5" x14ac:dyDescent="0.25">
      <c r="A4252" s="34">
        <v>92934</v>
      </c>
      <c r="B4252" s="31" t="s">
        <v>3737</v>
      </c>
      <c r="C4252" s="32" t="s">
        <v>8</v>
      </c>
      <c r="D4252" s="42">
        <v>83.1</v>
      </c>
      <c r="E4252" s="42">
        <v>31.96</v>
      </c>
      <c r="F4252" s="42">
        <v>0</v>
      </c>
      <c r="G4252" s="42">
        <f t="shared" si="67"/>
        <v>115.06</v>
      </c>
    </row>
    <row r="4253" spans="1:7" ht="25.5" x14ac:dyDescent="0.25">
      <c r="A4253" s="34">
        <v>92935</v>
      </c>
      <c r="B4253" s="31" t="s">
        <v>3738</v>
      </c>
      <c r="C4253" s="32" t="s">
        <v>8</v>
      </c>
      <c r="D4253" s="42">
        <v>83.1</v>
      </c>
      <c r="E4253" s="42">
        <v>31.96</v>
      </c>
      <c r="F4253" s="42">
        <v>0</v>
      </c>
      <c r="G4253" s="42">
        <f t="shared" si="67"/>
        <v>115.06</v>
      </c>
    </row>
    <row r="4254" spans="1:7" ht="25.5" x14ac:dyDescent="0.25">
      <c r="A4254" s="34">
        <v>92936</v>
      </c>
      <c r="B4254" s="31" t="s">
        <v>3739</v>
      </c>
      <c r="C4254" s="32" t="s">
        <v>8</v>
      </c>
      <c r="D4254" s="42">
        <v>122.1</v>
      </c>
      <c r="E4254" s="42">
        <v>35.950000000000003</v>
      </c>
      <c r="F4254" s="42">
        <v>0</v>
      </c>
      <c r="G4254" s="42">
        <f t="shared" si="67"/>
        <v>158.05000000000001</v>
      </c>
    </row>
    <row r="4255" spans="1:7" ht="25.5" x14ac:dyDescent="0.25">
      <c r="A4255" s="34">
        <v>92937</v>
      </c>
      <c r="B4255" s="31" t="s">
        <v>3740</v>
      </c>
      <c r="C4255" s="32" t="s">
        <v>8</v>
      </c>
      <c r="D4255" s="42">
        <v>122.1</v>
      </c>
      <c r="E4255" s="42">
        <v>35.950000000000003</v>
      </c>
      <c r="F4255" s="42">
        <v>0</v>
      </c>
      <c r="G4255" s="42">
        <f t="shared" si="67"/>
        <v>158.05000000000001</v>
      </c>
    </row>
    <row r="4256" spans="1:7" ht="25.5" x14ac:dyDescent="0.25">
      <c r="A4256" s="34">
        <v>92938</v>
      </c>
      <c r="B4256" s="31" t="s">
        <v>3741</v>
      </c>
      <c r="C4256" s="32" t="s">
        <v>8</v>
      </c>
      <c r="D4256" s="42">
        <v>18.54</v>
      </c>
      <c r="E4256" s="42">
        <v>13.07</v>
      </c>
      <c r="F4256" s="42">
        <v>0</v>
      </c>
      <c r="G4256" s="42">
        <f t="shared" si="67"/>
        <v>31.61</v>
      </c>
    </row>
    <row r="4257" spans="1:8" ht="25.5" x14ac:dyDescent="0.25">
      <c r="A4257" s="34">
        <v>92939</v>
      </c>
      <c r="B4257" s="31" t="s">
        <v>3742</v>
      </c>
      <c r="C4257" s="32" t="s">
        <v>8</v>
      </c>
      <c r="D4257" s="42">
        <v>18.809999999999999</v>
      </c>
      <c r="E4257" s="42">
        <v>13.07</v>
      </c>
      <c r="F4257" s="42">
        <v>0</v>
      </c>
      <c r="G4257" s="42">
        <f t="shared" si="67"/>
        <v>31.88</v>
      </c>
      <c r="H4257" s="43" t="s">
        <v>9872</v>
      </c>
    </row>
    <row r="4258" spans="1:8" s="15" customFormat="1" ht="25.5" x14ac:dyDescent="0.25">
      <c r="A4258" s="34">
        <v>92940</v>
      </c>
      <c r="B4258" s="31" t="s">
        <v>3743</v>
      </c>
      <c r="C4258" s="32" t="s">
        <v>8</v>
      </c>
      <c r="D4258" s="42">
        <v>26.11</v>
      </c>
      <c r="E4258" s="42">
        <v>13.79</v>
      </c>
      <c r="F4258" s="42">
        <v>0</v>
      </c>
      <c r="G4258" s="42">
        <f t="shared" si="67"/>
        <v>39.9</v>
      </c>
      <c r="H4258" s="43" t="s">
        <v>9872</v>
      </c>
    </row>
    <row r="4259" spans="1:8" ht="25.5" x14ac:dyDescent="0.25">
      <c r="A4259" s="34">
        <v>92941</v>
      </c>
      <c r="B4259" s="31" t="s">
        <v>3744</v>
      </c>
      <c r="C4259" s="32" t="s">
        <v>8</v>
      </c>
      <c r="D4259" s="42">
        <v>26.1</v>
      </c>
      <c r="E4259" s="42">
        <v>13.79</v>
      </c>
      <c r="F4259" s="42">
        <v>0</v>
      </c>
      <c r="G4259" s="42">
        <f t="shared" si="67"/>
        <v>39.89</v>
      </c>
    </row>
    <row r="4260" spans="1:8" ht="25.5" x14ac:dyDescent="0.25">
      <c r="A4260" s="34">
        <v>92942</v>
      </c>
      <c r="B4260" s="31" t="s">
        <v>3745</v>
      </c>
      <c r="C4260" s="32" t="s">
        <v>8</v>
      </c>
      <c r="D4260" s="42">
        <v>26.1</v>
      </c>
      <c r="E4260" s="42">
        <v>13.79</v>
      </c>
      <c r="F4260" s="42">
        <v>0</v>
      </c>
      <c r="G4260" s="42">
        <f t="shared" si="67"/>
        <v>39.89</v>
      </c>
    </row>
    <row r="4261" spans="1:8" ht="25.5" x14ac:dyDescent="0.25">
      <c r="A4261" s="34">
        <v>92943</v>
      </c>
      <c r="B4261" s="31" t="s">
        <v>3746</v>
      </c>
      <c r="C4261" s="32" t="s">
        <v>8</v>
      </c>
      <c r="D4261" s="42">
        <v>30.9</v>
      </c>
      <c r="E4261" s="42">
        <v>14.63</v>
      </c>
      <c r="F4261" s="42">
        <v>0</v>
      </c>
      <c r="G4261" s="42">
        <f t="shared" si="67"/>
        <v>45.53</v>
      </c>
    </row>
    <row r="4262" spans="1:8" ht="25.5" x14ac:dyDescent="0.25">
      <c r="A4262" s="34">
        <v>92944</v>
      </c>
      <c r="B4262" s="31" t="s">
        <v>3747</v>
      </c>
      <c r="C4262" s="32" t="s">
        <v>8</v>
      </c>
      <c r="D4262" s="42">
        <v>30.9</v>
      </c>
      <c r="E4262" s="42">
        <v>14.63</v>
      </c>
      <c r="F4262" s="42">
        <v>0</v>
      </c>
      <c r="G4262" s="42">
        <f t="shared" si="67"/>
        <v>45.53</v>
      </c>
    </row>
    <row r="4263" spans="1:8" ht="25.5" x14ac:dyDescent="0.25">
      <c r="A4263" s="34">
        <v>92945</v>
      </c>
      <c r="B4263" s="31" t="s">
        <v>3748</v>
      </c>
      <c r="C4263" s="32" t="s">
        <v>8</v>
      </c>
      <c r="D4263" s="42">
        <v>30.9</v>
      </c>
      <c r="E4263" s="42">
        <v>14.63</v>
      </c>
      <c r="F4263" s="42">
        <v>0</v>
      </c>
      <c r="G4263" s="42">
        <f t="shared" si="67"/>
        <v>45.53</v>
      </c>
    </row>
    <row r="4264" spans="1:8" ht="25.5" x14ac:dyDescent="0.25">
      <c r="A4264" s="34">
        <v>92946</v>
      </c>
      <c r="B4264" s="31" t="s">
        <v>3749</v>
      </c>
      <c r="C4264" s="32" t="s">
        <v>8</v>
      </c>
      <c r="D4264" s="42">
        <v>46.74</v>
      </c>
      <c r="E4264" s="42">
        <v>15.71</v>
      </c>
      <c r="F4264" s="42">
        <v>0</v>
      </c>
      <c r="G4264" s="42">
        <f t="shared" si="67"/>
        <v>62.45</v>
      </c>
    </row>
    <row r="4265" spans="1:8" ht="25.5" x14ac:dyDescent="0.25">
      <c r="A4265" s="34">
        <v>92947</v>
      </c>
      <c r="B4265" s="31" t="s">
        <v>3750</v>
      </c>
      <c r="C4265" s="32" t="s">
        <v>8</v>
      </c>
      <c r="D4265" s="42">
        <v>46.74</v>
      </c>
      <c r="E4265" s="42">
        <v>15.71</v>
      </c>
      <c r="F4265" s="42">
        <v>0</v>
      </c>
      <c r="G4265" s="42">
        <f t="shared" si="67"/>
        <v>62.45</v>
      </c>
    </row>
    <row r="4266" spans="1:8" ht="25.5" x14ac:dyDescent="0.25">
      <c r="A4266" s="34">
        <v>92948</v>
      </c>
      <c r="B4266" s="31" t="s">
        <v>3751</v>
      </c>
      <c r="C4266" s="32" t="s">
        <v>8</v>
      </c>
      <c r="D4266" s="42">
        <v>46.74</v>
      </c>
      <c r="E4266" s="42">
        <v>15.71</v>
      </c>
      <c r="F4266" s="42">
        <v>0</v>
      </c>
      <c r="G4266" s="42">
        <f t="shared" si="67"/>
        <v>62.45</v>
      </c>
    </row>
    <row r="4267" spans="1:8" ht="25.5" x14ac:dyDescent="0.25">
      <c r="A4267" s="34">
        <v>92949</v>
      </c>
      <c r="B4267" s="31" t="s">
        <v>3752</v>
      </c>
      <c r="C4267" s="32" t="s">
        <v>8</v>
      </c>
      <c r="D4267" s="42">
        <v>78.260000000000005</v>
      </c>
      <c r="E4267" s="42">
        <v>17.27</v>
      </c>
      <c r="F4267" s="42">
        <v>0</v>
      </c>
      <c r="G4267" s="42">
        <f t="shared" si="67"/>
        <v>95.53</v>
      </c>
    </row>
    <row r="4268" spans="1:8" ht="25.5" x14ac:dyDescent="0.25">
      <c r="A4268" s="34">
        <v>92950</v>
      </c>
      <c r="B4268" s="31" t="s">
        <v>3753</v>
      </c>
      <c r="C4268" s="32" t="s">
        <v>8</v>
      </c>
      <c r="D4268" s="42">
        <v>78.260000000000005</v>
      </c>
      <c r="E4268" s="42">
        <v>17.27</v>
      </c>
      <c r="F4268" s="42">
        <v>0</v>
      </c>
      <c r="G4268" s="42">
        <f t="shared" si="67"/>
        <v>95.53</v>
      </c>
    </row>
    <row r="4269" spans="1:8" ht="25.5" x14ac:dyDescent="0.25">
      <c r="A4269" s="34">
        <v>92951</v>
      </c>
      <c r="B4269" s="31" t="s">
        <v>3754</v>
      </c>
      <c r="C4269" s="32" t="s">
        <v>8</v>
      </c>
      <c r="D4269" s="42">
        <v>116.46</v>
      </c>
      <c r="E4269" s="42">
        <v>18.87</v>
      </c>
      <c r="F4269" s="42">
        <v>0</v>
      </c>
      <c r="G4269" s="42">
        <f t="shared" si="67"/>
        <v>135.32999999999998</v>
      </c>
    </row>
    <row r="4270" spans="1:8" ht="25.5" x14ac:dyDescent="0.25">
      <c r="A4270" s="34">
        <v>92952</v>
      </c>
      <c r="B4270" s="31" t="s">
        <v>3755</v>
      </c>
      <c r="C4270" s="32" t="s">
        <v>8</v>
      </c>
      <c r="D4270" s="42">
        <v>116.46</v>
      </c>
      <c r="E4270" s="42">
        <v>18.87</v>
      </c>
      <c r="F4270" s="42">
        <v>0</v>
      </c>
      <c r="G4270" s="42">
        <f t="shared" si="67"/>
        <v>135.32999999999998</v>
      </c>
    </row>
    <row r="4271" spans="1:8" ht="25.5" x14ac:dyDescent="0.25">
      <c r="A4271" s="34">
        <v>92953</v>
      </c>
      <c r="B4271" s="31" t="s">
        <v>3756</v>
      </c>
      <c r="C4271" s="32" t="s">
        <v>8</v>
      </c>
      <c r="D4271" s="42">
        <v>14.59</v>
      </c>
      <c r="E4271" s="42">
        <v>12.91</v>
      </c>
      <c r="F4271" s="42">
        <v>0</v>
      </c>
      <c r="G4271" s="42">
        <f t="shared" si="67"/>
        <v>27.5</v>
      </c>
    </row>
    <row r="4272" spans="1:8" ht="25.5" x14ac:dyDescent="0.25">
      <c r="A4272" s="34">
        <v>93050</v>
      </c>
      <c r="B4272" s="31" t="s">
        <v>11524</v>
      </c>
      <c r="C4272" s="32" t="s">
        <v>8</v>
      </c>
      <c r="D4272" s="42">
        <v>8.9499999999999993</v>
      </c>
      <c r="E4272" s="42">
        <v>2.57</v>
      </c>
      <c r="F4272" s="42">
        <v>0</v>
      </c>
      <c r="G4272" s="42">
        <f t="shared" si="67"/>
        <v>11.52</v>
      </c>
    </row>
    <row r="4273" spans="1:7" ht="25.5" x14ac:dyDescent="0.25">
      <c r="A4273" s="34">
        <v>93052</v>
      </c>
      <c r="B4273" s="31" t="s">
        <v>11525</v>
      </c>
      <c r="C4273" s="32" t="s">
        <v>8</v>
      </c>
      <c r="D4273" s="42">
        <v>502.29</v>
      </c>
      <c r="E4273" s="42">
        <v>2.56</v>
      </c>
      <c r="F4273" s="42">
        <v>0</v>
      </c>
      <c r="G4273" s="42">
        <f t="shared" si="67"/>
        <v>504.85</v>
      </c>
    </row>
    <row r="4274" spans="1:7" ht="25.5" x14ac:dyDescent="0.25">
      <c r="A4274" s="34">
        <v>93054</v>
      </c>
      <c r="B4274" s="31" t="s">
        <v>11526</v>
      </c>
      <c r="C4274" s="32" t="s">
        <v>8</v>
      </c>
      <c r="D4274" s="42">
        <v>18.96</v>
      </c>
      <c r="E4274" s="42">
        <v>3.66</v>
      </c>
      <c r="F4274" s="42">
        <v>0</v>
      </c>
      <c r="G4274" s="42">
        <f t="shared" si="67"/>
        <v>22.62</v>
      </c>
    </row>
    <row r="4275" spans="1:7" ht="25.5" x14ac:dyDescent="0.25">
      <c r="A4275" s="34">
        <v>93055</v>
      </c>
      <c r="B4275" s="31" t="s">
        <v>11527</v>
      </c>
      <c r="C4275" s="32" t="s">
        <v>8</v>
      </c>
      <c r="D4275" s="42">
        <v>41.63</v>
      </c>
      <c r="E4275" s="42">
        <v>2.56</v>
      </c>
      <c r="F4275" s="42">
        <v>0</v>
      </c>
      <c r="G4275" s="42">
        <f t="shared" si="67"/>
        <v>44.190000000000005</v>
      </c>
    </row>
    <row r="4276" spans="1:7" ht="25.5" x14ac:dyDescent="0.25">
      <c r="A4276" s="34">
        <v>93056</v>
      </c>
      <c r="B4276" s="31" t="s">
        <v>11528</v>
      </c>
      <c r="C4276" s="32" t="s">
        <v>8</v>
      </c>
      <c r="D4276" s="42">
        <v>13.8</v>
      </c>
      <c r="E4276" s="42">
        <v>3.31</v>
      </c>
      <c r="F4276" s="42">
        <v>0</v>
      </c>
      <c r="G4276" s="42">
        <f t="shared" si="67"/>
        <v>17.11</v>
      </c>
    </row>
    <row r="4277" spans="1:7" ht="25.5" x14ac:dyDescent="0.25">
      <c r="A4277" s="34">
        <v>93057</v>
      </c>
      <c r="B4277" s="31" t="s">
        <v>11529</v>
      </c>
      <c r="C4277" s="32" t="s">
        <v>8</v>
      </c>
      <c r="D4277" s="42">
        <v>11.32</v>
      </c>
      <c r="E4277" s="42">
        <v>2.94</v>
      </c>
      <c r="F4277" s="42">
        <v>0</v>
      </c>
      <c r="G4277" s="42">
        <f t="shared" si="67"/>
        <v>14.26</v>
      </c>
    </row>
    <row r="4278" spans="1:7" ht="25.5" x14ac:dyDescent="0.25">
      <c r="A4278" s="34">
        <v>93058</v>
      </c>
      <c r="B4278" s="31" t="s">
        <v>11530</v>
      </c>
      <c r="C4278" s="32" t="s">
        <v>8</v>
      </c>
      <c r="D4278" s="42">
        <v>552.22</v>
      </c>
      <c r="E4278" s="42">
        <v>3.3</v>
      </c>
      <c r="F4278" s="42">
        <v>0</v>
      </c>
      <c r="G4278" s="42">
        <f t="shared" si="67"/>
        <v>555.52</v>
      </c>
    </row>
    <row r="4279" spans="1:7" ht="25.5" x14ac:dyDescent="0.25">
      <c r="A4279" s="34">
        <v>93059</v>
      </c>
      <c r="B4279" s="31" t="s">
        <v>11531</v>
      </c>
      <c r="C4279" s="32" t="s">
        <v>8</v>
      </c>
      <c r="D4279" s="42">
        <v>25.95</v>
      </c>
      <c r="E4279" s="42">
        <v>3.21</v>
      </c>
      <c r="F4279" s="42">
        <v>0</v>
      </c>
      <c r="G4279" s="42">
        <f t="shared" si="67"/>
        <v>29.16</v>
      </c>
    </row>
    <row r="4280" spans="1:7" ht="25.5" x14ac:dyDescent="0.25">
      <c r="A4280" s="34">
        <v>93060</v>
      </c>
      <c r="B4280" s="31" t="s">
        <v>11532</v>
      </c>
      <c r="C4280" s="32" t="s">
        <v>8</v>
      </c>
      <c r="D4280" s="42">
        <v>73.88</v>
      </c>
      <c r="E4280" s="42">
        <v>3.3</v>
      </c>
      <c r="F4280" s="42">
        <v>0</v>
      </c>
      <c r="G4280" s="42">
        <f t="shared" si="67"/>
        <v>77.179999999999993</v>
      </c>
    </row>
    <row r="4281" spans="1:7" ht="25.5" x14ac:dyDescent="0.25">
      <c r="A4281" s="34">
        <v>93061</v>
      </c>
      <c r="B4281" s="31" t="s">
        <v>11533</v>
      </c>
      <c r="C4281" s="32" t="s">
        <v>8</v>
      </c>
      <c r="D4281" s="42">
        <v>27.77</v>
      </c>
      <c r="E4281" s="42">
        <v>4.18</v>
      </c>
      <c r="F4281" s="42">
        <v>0</v>
      </c>
      <c r="G4281" s="42">
        <f t="shared" si="67"/>
        <v>31.95</v>
      </c>
    </row>
    <row r="4282" spans="1:7" ht="25.5" x14ac:dyDescent="0.25">
      <c r="A4282" s="34">
        <v>93062</v>
      </c>
      <c r="B4282" s="31" t="s">
        <v>11534</v>
      </c>
      <c r="C4282" s="32" t="s">
        <v>8</v>
      </c>
      <c r="D4282" s="42">
        <v>23.26</v>
      </c>
      <c r="E4282" s="42">
        <v>3.74</v>
      </c>
      <c r="F4282" s="42">
        <v>0</v>
      </c>
      <c r="G4282" s="42">
        <f t="shared" si="67"/>
        <v>27</v>
      </c>
    </row>
    <row r="4283" spans="1:7" s="15" customFormat="1" ht="25.5" x14ac:dyDescent="0.25">
      <c r="A4283" s="34">
        <v>93063</v>
      </c>
      <c r="B4283" s="31" t="s">
        <v>11535</v>
      </c>
      <c r="C4283" s="32" t="s">
        <v>8</v>
      </c>
      <c r="D4283" s="42">
        <v>632.49</v>
      </c>
      <c r="E4283" s="42">
        <v>4.18</v>
      </c>
      <c r="F4283" s="42">
        <v>0</v>
      </c>
      <c r="G4283" s="42">
        <f t="shared" si="67"/>
        <v>636.66999999999996</v>
      </c>
    </row>
    <row r="4284" spans="1:7" s="15" customFormat="1" ht="25.5" x14ac:dyDescent="0.25">
      <c r="A4284" s="34">
        <v>93064</v>
      </c>
      <c r="B4284" s="31" t="s">
        <v>11536</v>
      </c>
      <c r="C4284" s="32" t="s">
        <v>8</v>
      </c>
      <c r="D4284" s="42">
        <v>43.68</v>
      </c>
      <c r="E4284" s="42">
        <v>5.04</v>
      </c>
      <c r="F4284" s="42">
        <v>0</v>
      </c>
      <c r="G4284" s="42">
        <f t="shared" si="67"/>
        <v>48.72</v>
      </c>
    </row>
    <row r="4285" spans="1:7" s="15" customFormat="1" ht="25.5" x14ac:dyDescent="0.25">
      <c r="A4285" s="34">
        <v>93065</v>
      </c>
      <c r="B4285" s="31" t="s">
        <v>11537</v>
      </c>
      <c r="C4285" s="32" t="s">
        <v>8</v>
      </c>
      <c r="D4285" s="42">
        <v>39.17</v>
      </c>
      <c r="E4285" s="42">
        <v>4.5999999999999996</v>
      </c>
      <c r="F4285" s="42">
        <v>0</v>
      </c>
      <c r="G4285" s="42">
        <f t="shared" si="67"/>
        <v>43.77</v>
      </c>
    </row>
    <row r="4286" spans="1:7" s="15" customFormat="1" ht="25.5" x14ac:dyDescent="0.25">
      <c r="A4286" s="34">
        <v>93066</v>
      </c>
      <c r="B4286" s="31" t="s">
        <v>11538</v>
      </c>
      <c r="C4286" s="32" t="s">
        <v>8</v>
      </c>
      <c r="D4286" s="42">
        <v>793.9</v>
      </c>
      <c r="E4286" s="42">
        <v>5.04</v>
      </c>
      <c r="F4286" s="42">
        <v>0</v>
      </c>
      <c r="G4286" s="42">
        <f t="shared" si="67"/>
        <v>798.93999999999994</v>
      </c>
    </row>
    <row r="4287" spans="1:7" s="15" customFormat="1" ht="25.5" x14ac:dyDescent="0.25">
      <c r="A4287" s="34">
        <v>93067</v>
      </c>
      <c r="B4287" s="31" t="s">
        <v>11539</v>
      </c>
      <c r="C4287" s="32" t="s">
        <v>8</v>
      </c>
      <c r="D4287" s="42">
        <v>65.7</v>
      </c>
      <c r="E4287" s="42">
        <v>6.54</v>
      </c>
      <c r="F4287" s="42">
        <v>0</v>
      </c>
      <c r="G4287" s="42">
        <f t="shared" si="67"/>
        <v>72.240000000000009</v>
      </c>
    </row>
    <row r="4288" spans="1:7" s="15" customFormat="1" ht="25.5" x14ac:dyDescent="0.25">
      <c r="A4288" s="34">
        <v>93068</v>
      </c>
      <c r="B4288" s="31" t="s">
        <v>11540</v>
      </c>
      <c r="C4288" s="32" t="s">
        <v>8</v>
      </c>
      <c r="D4288" s="42">
        <v>55.68</v>
      </c>
      <c r="E4288" s="42">
        <v>5.8</v>
      </c>
      <c r="F4288" s="42">
        <v>0</v>
      </c>
      <c r="G4288" s="42">
        <f t="shared" si="67"/>
        <v>61.48</v>
      </c>
    </row>
    <row r="4289" spans="1:7" s="15" customFormat="1" ht="25.5" x14ac:dyDescent="0.25">
      <c r="A4289" s="34">
        <v>93069</v>
      </c>
      <c r="B4289" s="31" t="s">
        <v>11541</v>
      </c>
      <c r="C4289" s="32" t="s">
        <v>8</v>
      </c>
      <c r="D4289" s="42">
        <v>1100.81</v>
      </c>
      <c r="E4289" s="42">
        <v>6.54</v>
      </c>
      <c r="F4289" s="42">
        <v>0</v>
      </c>
      <c r="G4289" s="42">
        <f t="shared" si="67"/>
        <v>1107.3499999999999</v>
      </c>
    </row>
    <row r="4290" spans="1:7" s="15" customFormat="1" ht="25.5" x14ac:dyDescent="0.25">
      <c r="A4290" s="34">
        <v>93070</v>
      </c>
      <c r="B4290" s="31" t="s">
        <v>11542</v>
      </c>
      <c r="C4290" s="32" t="s">
        <v>8</v>
      </c>
      <c r="D4290" s="42">
        <v>172.37</v>
      </c>
      <c r="E4290" s="42">
        <v>8.0299999999999994</v>
      </c>
      <c r="F4290" s="42">
        <v>0</v>
      </c>
      <c r="G4290" s="42">
        <f t="shared" si="67"/>
        <v>180.4</v>
      </c>
    </row>
    <row r="4291" spans="1:7" ht="25.5" x14ac:dyDescent="0.25">
      <c r="A4291" s="34">
        <v>93071</v>
      </c>
      <c r="B4291" s="31" t="s">
        <v>11543</v>
      </c>
      <c r="C4291" s="32" t="s">
        <v>8</v>
      </c>
      <c r="D4291" s="42">
        <v>158.54</v>
      </c>
      <c r="E4291" s="42">
        <v>7.28</v>
      </c>
      <c r="F4291" s="42">
        <v>0</v>
      </c>
      <c r="G4291" s="42">
        <f t="shared" si="67"/>
        <v>165.82</v>
      </c>
    </row>
    <row r="4292" spans="1:7" s="15" customFormat="1" ht="25.5" x14ac:dyDescent="0.25">
      <c r="A4292" s="34">
        <v>93072</v>
      </c>
      <c r="B4292" s="31" t="s">
        <v>11544</v>
      </c>
      <c r="C4292" s="32" t="s">
        <v>8</v>
      </c>
      <c r="D4292" s="42">
        <v>1453.25</v>
      </c>
      <c r="E4292" s="42">
        <v>8.0299999999999994</v>
      </c>
      <c r="F4292" s="42">
        <v>0</v>
      </c>
      <c r="G4292" s="42">
        <f t="shared" si="67"/>
        <v>1461.28</v>
      </c>
    </row>
    <row r="4293" spans="1:7" s="15" customFormat="1" ht="25.5" x14ac:dyDescent="0.25">
      <c r="A4293" s="34">
        <v>93074</v>
      </c>
      <c r="B4293" s="31" t="s">
        <v>11545</v>
      </c>
      <c r="C4293" s="32" t="s">
        <v>8</v>
      </c>
      <c r="D4293" s="42">
        <v>8</v>
      </c>
      <c r="E4293" s="42">
        <v>6.5</v>
      </c>
      <c r="F4293" s="42">
        <v>0</v>
      </c>
      <c r="G4293" s="42">
        <f t="shared" si="67"/>
        <v>14.5</v>
      </c>
    </row>
    <row r="4294" spans="1:7" s="15" customFormat="1" ht="38.25" x14ac:dyDescent="0.25">
      <c r="A4294" s="34">
        <v>93075</v>
      </c>
      <c r="B4294" s="31" t="s">
        <v>11546</v>
      </c>
      <c r="C4294" s="32" t="s">
        <v>8</v>
      </c>
      <c r="D4294" s="42">
        <v>15.44</v>
      </c>
      <c r="E4294" s="42">
        <v>4.79</v>
      </c>
      <c r="F4294" s="42">
        <v>0</v>
      </c>
      <c r="G4294" s="42">
        <f t="shared" si="67"/>
        <v>20.23</v>
      </c>
    </row>
    <row r="4295" spans="1:7" s="15" customFormat="1" ht="25.5" x14ac:dyDescent="0.25">
      <c r="A4295" s="34">
        <v>93076</v>
      </c>
      <c r="B4295" s="31" t="s">
        <v>11547</v>
      </c>
      <c r="C4295" s="32" t="s">
        <v>8</v>
      </c>
      <c r="D4295" s="42">
        <v>15</v>
      </c>
      <c r="E4295" s="42">
        <v>7.48</v>
      </c>
      <c r="F4295" s="42">
        <v>0</v>
      </c>
      <c r="G4295" s="42">
        <f t="shared" si="67"/>
        <v>22.48</v>
      </c>
    </row>
    <row r="4296" spans="1:7" s="15" customFormat="1" ht="38.25" x14ac:dyDescent="0.25">
      <c r="A4296" s="34">
        <v>93077</v>
      </c>
      <c r="B4296" s="31" t="s">
        <v>11548</v>
      </c>
      <c r="C4296" s="32" t="s">
        <v>8</v>
      </c>
      <c r="D4296" s="42">
        <v>22.98</v>
      </c>
      <c r="E4296" s="42">
        <v>5.3</v>
      </c>
      <c r="F4296" s="42">
        <v>0</v>
      </c>
      <c r="G4296" s="42">
        <f t="shared" si="67"/>
        <v>28.28</v>
      </c>
    </row>
    <row r="4297" spans="1:7" s="15" customFormat="1" ht="38.25" x14ac:dyDescent="0.25">
      <c r="A4297" s="34">
        <v>93078</v>
      </c>
      <c r="B4297" s="31" t="s">
        <v>11549</v>
      </c>
      <c r="C4297" s="32" t="s">
        <v>8</v>
      </c>
      <c r="D4297" s="42">
        <v>25.75</v>
      </c>
      <c r="E4297" s="42">
        <v>6.13</v>
      </c>
      <c r="F4297" s="42">
        <v>0</v>
      </c>
      <c r="G4297" s="42">
        <f t="shared" si="67"/>
        <v>31.88</v>
      </c>
    </row>
    <row r="4298" spans="1:7" s="15" customFormat="1" ht="25.5" x14ac:dyDescent="0.25">
      <c r="A4298" s="34">
        <v>93079</v>
      </c>
      <c r="B4298" s="31" t="s">
        <v>11550</v>
      </c>
      <c r="C4298" s="32" t="s">
        <v>8</v>
      </c>
      <c r="D4298" s="42">
        <v>22.42</v>
      </c>
      <c r="E4298" s="42">
        <v>8.33</v>
      </c>
      <c r="F4298" s="42">
        <v>0</v>
      </c>
      <c r="G4298" s="42">
        <f t="shared" si="67"/>
        <v>30.75</v>
      </c>
    </row>
    <row r="4299" spans="1:7" s="15" customFormat="1" ht="25.5" x14ac:dyDescent="0.25">
      <c r="A4299" s="34">
        <v>93080</v>
      </c>
      <c r="B4299" s="31" t="s">
        <v>11551</v>
      </c>
      <c r="C4299" s="32" t="s">
        <v>8</v>
      </c>
      <c r="D4299" s="42">
        <v>5.13</v>
      </c>
      <c r="E4299" s="42">
        <v>4.33</v>
      </c>
      <c r="F4299" s="42">
        <v>0</v>
      </c>
      <c r="G4299" s="42">
        <f t="shared" si="67"/>
        <v>9.4600000000000009</v>
      </c>
    </row>
    <row r="4300" spans="1:7" s="15" customFormat="1" ht="25.5" x14ac:dyDescent="0.25">
      <c r="A4300" s="34">
        <v>93081</v>
      </c>
      <c r="B4300" s="31" t="s">
        <v>11552</v>
      </c>
      <c r="C4300" s="32" t="s">
        <v>8</v>
      </c>
      <c r="D4300" s="42">
        <v>15.19</v>
      </c>
      <c r="E4300" s="42">
        <v>3.71</v>
      </c>
      <c r="F4300" s="42">
        <v>0</v>
      </c>
      <c r="G4300" s="42">
        <f t="shared" si="67"/>
        <v>18.899999999999999</v>
      </c>
    </row>
    <row r="4301" spans="1:7" s="15" customFormat="1" ht="38.25" x14ac:dyDescent="0.25">
      <c r="A4301" s="34">
        <v>93082</v>
      </c>
      <c r="B4301" s="31" t="s">
        <v>11553</v>
      </c>
      <c r="C4301" s="32" t="s">
        <v>8</v>
      </c>
      <c r="D4301" s="42">
        <v>20</v>
      </c>
      <c r="E4301" s="42">
        <v>4.32</v>
      </c>
      <c r="F4301" s="42">
        <v>0</v>
      </c>
      <c r="G4301" s="42">
        <f t="shared" si="67"/>
        <v>24.32</v>
      </c>
    </row>
    <row r="4302" spans="1:7" s="15" customFormat="1" ht="25.5" x14ac:dyDescent="0.25">
      <c r="A4302" s="34">
        <v>93083</v>
      </c>
      <c r="B4302" s="31" t="s">
        <v>11554</v>
      </c>
      <c r="C4302" s="32" t="s">
        <v>8</v>
      </c>
      <c r="D4302" s="42">
        <v>433.35</v>
      </c>
      <c r="E4302" s="42">
        <v>4.3099999999999996</v>
      </c>
      <c r="F4302" s="42">
        <v>0</v>
      </c>
      <c r="G4302" s="42">
        <f t="shared" si="67"/>
        <v>437.66</v>
      </c>
    </row>
    <row r="4303" spans="1:7" s="15" customFormat="1" ht="25.5" x14ac:dyDescent="0.25">
      <c r="A4303" s="34">
        <v>93084</v>
      </c>
      <c r="B4303" s="31" t="s">
        <v>11555</v>
      </c>
      <c r="C4303" s="32" t="s">
        <v>8</v>
      </c>
      <c r="D4303" s="42">
        <v>9.7799999999999994</v>
      </c>
      <c r="E4303" s="42">
        <v>4.99</v>
      </c>
      <c r="F4303" s="42">
        <v>0</v>
      </c>
      <c r="G4303" s="42">
        <f t="shared" si="67"/>
        <v>14.77</v>
      </c>
    </row>
    <row r="4304" spans="1:7" ht="25.5" x14ac:dyDescent="0.25">
      <c r="A4304" s="34">
        <v>93085</v>
      </c>
      <c r="B4304" s="31" t="s">
        <v>11556</v>
      </c>
      <c r="C4304" s="32" t="s">
        <v>8</v>
      </c>
      <c r="D4304" s="42">
        <v>9.26</v>
      </c>
      <c r="E4304" s="42">
        <v>6.98</v>
      </c>
      <c r="F4304" s="42">
        <v>0</v>
      </c>
      <c r="G4304" s="42">
        <f t="shared" ref="G4304:G4367" si="68">SUM(D4304:F4304)</f>
        <v>16.240000000000002</v>
      </c>
    </row>
    <row r="4305" spans="1:7" ht="25.5" x14ac:dyDescent="0.25">
      <c r="A4305" s="34">
        <v>93086</v>
      </c>
      <c r="B4305" s="31" t="s">
        <v>11557</v>
      </c>
      <c r="C4305" s="32" t="s">
        <v>8</v>
      </c>
      <c r="D4305" s="42">
        <v>503.13</v>
      </c>
      <c r="E4305" s="42">
        <v>4.97</v>
      </c>
      <c r="F4305" s="42">
        <v>0</v>
      </c>
      <c r="G4305" s="42">
        <f t="shared" si="68"/>
        <v>508.1</v>
      </c>
    </row>
    <row r="4306" spans="1:7" ht="25.5" x14ac:dyDescent="0.25">
      <c r="A4306" s="34">
        <v>93087</v>
      </c>
      <c r="B4306" s="31" t="s">
        <v>11558</v>
      </c>
      <c r="C4306" s="32" t="s">
        <v>8</v>
      </c>
      <c r="D4306" s="42">
        <v>15.78</v>
      </c>
      <c r="E4306" s="42">
        <v>4.05</v>
      </c>
      <c r="F4306" s="42">
        <v>0</v>
      </c>
      <c r="G4306" s="42">
        <f t="shared" si="68"/>
        <v>19.829999999999998</v>
      </c>
    </row>
    <row r="4307" spans="1:7" s="15" customFormat="1" ht="25.5" x14ac:dyDescent="0.25">
      <c r="A4307" s="34">
        <v>93088</v>
      </c>
      <c r="B4307" s="31" t="s">
        <v>11559</v>
      </c>
      <c r="C4307" s="32" t="s">
        <v>8</v>
      </c>
      <c r="D4307" s="42">
        <v>19.66</v>
      </c>
      <c r="E4307" s="42">
        <v>4.88</v>
      </c>
      <c r="F4307" s="42">
        <v>0</v>
      </c>
      <c r="G4307" s="42">
        <f t="shared" si="68"/>
        <v>24.54</v>
      </c>
    </row>
    <row r="4308" spans="1:7" s="15" customFormat="1" ht="38.25" x14ac:dyDescent="0.25">
      <c r="A4308" s="34">
        <v>93089</v>
      </c>
      <c r="B4308" s="31" t="s">
        <v>11560</v>
      </c>
      <c r="C4308" s="32" t="s">
        <v>8</v>
      </c>
      <c r="D4308" s="42">
        <v>42.47</v>
      </c>
      <c r="E4308" s="42">
        <v>4.97</v>
      </c>
      <c r="F4308" s="42">
        <v>0</v>
      </c>
      <c r="G4308" s="42">
        <f t="shared" si="68"/>
        <v>47.44</v>
      </c>
    </row>
    <row r="4309" spans="1:7" s="15" customFormat="1" ht="25.5" x14ac:dyDescent="0.25">
      <c r="A4309" s="34">
        <v>93090</v>
      </c>
      <c r="B4309" s="31" t="s">
        <v>11561</v>
      </c>
      <c r="C4309" s="32" t="s">
        <v>8</v>
      </c>
      <c r="D4309" s="42">
        <v>14.56</v>
      </c>
      <c r="E4309" s="42">
        <v>5.56</v>
      </c>
      <c r="F4309" s="42">
        <v>0</v>
      </c>
      <c r="G4309" s="42">
        <f t="shared" si="68"/>
        <v>20.12</v>
      </c>
    </row>
    <row r="4310" spans="1:7" s="15" customFormat="1" ht="25.5" x14ac:dyDescent="0.25">
      <c r="A4310" s="34">
        <v>93091</v>
      </c>
      <c r="B4310" s="31" t="s">
        <v>11562</v>
      </c>
      <c r="C4310" s="32" t="s">
        <v>8</v>
      </c>
      <c r="D4310" s="42">
        <v>12.12</v>
      </c>
      <c r="E4310" s="42">
        <v>5.28</v>
      </c>
      <c r="F4310" s="42">
        <v>0</v>
      </c>
      <c r="G4310" s="42">
        <f t="shared" si="68"/>
        <v>17.399999999999999</v>
      </c>
    </row>
    <row r="4311" spans="1:7" ht="25.5" x14ac:dyDescent="0.25">
      <c r="A4311" s="34">
        <v>93092</v>
      </c>
      <c r="B4311" s="31" t="s">
        <v>11563</v>
      </c>
      <c r="C4311" s="32" t="s">
        <v>8</v>
      </c>
      <c r="D4311" s="42">
        <v>552.99</v>
      </c>
      <c r="E4311" s="42">
        <v>5.54</v>
      </c>
      <c r="F4311" s="42">
        <v>0</v>
      </c>
      <c r="G4311" s="42">
        <f t="shared" si="68"/>
        <v>558.53</v>
      </c>
    </row>
    <row r="4312" spans="1:7" ht="25.5" x14ac:dyDescent="0.25">
      <c r="A4312" s="34">
        <v>93093</v>
      </c>
      <c r="B4312" s="31" t="s">
        <v>11564</v>
      </c>
      <c r="C4312" s="32" t="s">
        <v>8</v>
      </c>
      <c r="D4312" s="42">
        <v>26.35</v>
      </c>
      <c r="E4312" s="42">
        <v>4.32</v>
      </c>
      <c r="F4312" s="42">
        <v>0</v>
      </c>
      <c r="G4312" s="42">
        <f t="shared" si="68"/>
        <v>30.67</v>
      </c>
    </row>
    <row r="4313" spans="1:7" ht="38.25" x14ac:dyDescent="0.25">
      <c r="A4313" s="34">
        <v>93094</v>
      </c>
      <c r="B4313" s="31" t="s">
        <v>11565</v>
      </c>
      <c r="C4313" s="32" t="s">
        <v>8</v>
      </c>
      <c r="D4313" s="42">
        <v>74.650000000000006</v>
      </c>
      <c r="E4313" s="42">
        <v>5.54</v>
      </c>
      <c r="F4313" s="42">
        <v>0</v>
      </c>
      <c r="G4313" s="42">
        <f t="shared" si="68"/>
        <v>80.190000000000012</v>
      </c>
    </row>
    <row r="4314" spans="1:7" ht="25.5" x14ac:dyDescent="0.25">
      <c r="A4314" s="34">
        <v>93097</v>
      </c>
      <c r="B4314" s="31" t="s">
        <v>11566</v>
      </c>
      <c r="C4314" s="32" t="s">
        <v>8</v>
      </c>
      <c r="D4314" s="42">
        <v>8.09</v>
      </c>
      <c r="E4314" s="42">
        <v>6.72</v>
      </c>
      <c r="F4314" s="42">
        <v>0</v>
      </c>
      <c r="G4314" s="42">
        <f t="shared" si="68"/>
        <v>14.809999999999999</v>
      </c>
    </row>
    <row r="4315" spans="1:7" ht="38.25" x14ac:dyDescent="0.25">
      <c r="A4315" s="34">
        <v>93098</v>
      </c>
      <c r="B4315" s="31" t="s">
        <v>11567</v>
      </c>
      <c r="C4315" s="32" t="s">
        <v>8</v>
      </c>
      <c r="D4315" s="42">
        <v>15.48</v>
      </c>
      <c r="E4315" s="42">
        <v>4.92</v>
      </c>
      <c r="F4315" s="42">
        <v>0</v>
      </c>
      <c r="G4315" s="42">
        <f t="shared" si="68"/>
        <v>20.399999999999999</v>
      </c>
    </row>
    <row r="4316" spans="1:7" ht="25.5" x14ac:dyDescent="0.25">
      <c r="A4316" s="34">
        <v>93099</v>
      </c>
      <c r="B4316" s="31" t="s">
        <v>11568</v>
      </c>
      <c r="C4316" s="32" t="s">
        <v>8</v>
      </c>
      <c r="D4316" s="42">
        <v>15.91</v>
      </c>
      <c r="E4316" s="42">
        <v>10.16</v>
      </c>
      <c r="F4316" s="42">
        <v>0</v>
      </c>
      <c r="G4316" s="42">
        <f t="shared" si="68"/>
        <v>26.07</v>
      </c>
    </row>
    <row r="4317" spans="1:7" ht="38.25" x14ac:dyDescent="0.25">
      <c r="A4317" s="34">
        <v>93100</v>
      </c>
      <c r="B4317" s="31" t="s">
        <v>11569</v>
      </c>
      <c r="C4317" s="32" t="s">
        <v>8</v>
      </c>
      <c r="D4317" s="42">
        <v>23.45</v>
      </c>
      <c r="E4317" s="42">
        <v>6.63</v>
      </c>
      <c r="F4317" s="42">
        <v>0</v>
      </c>
      <c r="G4317" s="42">
        <f t="shared" si="68"/>
        <v>30.08</v>
      </c>
    </row>
    <row r="4318" spans="1:7" ht="38.25" x14ac:dyDescent="0.25">
      <c r="A4318" s="34">
        <v>93101</v>
      </c>
      <c r="B4318" s="31" t="s">
        <v>11570</v>
      </c>
      <c r="C4318" s="32" t="s">
        <v>8</v>
      </c>
      <c r="D4318" s="42">
        <v>26.22</v>
      </c>
      <c r="E4318" s="42">
        <v>7.46</v>
      </c>
      <c r="F4318" s="42">
        <v>0</v>
      </c>
      <c r="G4318" s="42">
        <f t="shared" si="68"/>
        <v>33.68</v>
      </c>
    </row>
    <row r="4319" spans="1:7" ht="25.5" x14ac:dyDescent="0.25">
      <c r="A4319" s="34">
        <v>93102</v>
      </c>
      <c r="B4319" s="31" t="s">
        <v>11571</v>
      </c>
      <c r="C4319" s="32" t="s">
        <v>8</v>
      </c>
      <c r="D4319" s="42">
        <v>24.07</v>
      </c>
      <c r="E4319" s="42">
        <v>13.1</v>
      </c>
      <c r="F4319" s="42">
        <v>0</v>
      </c>
      <c r="G4319" s="42">
        <f t="shared" si="68"/>
        <v>37.17</v>
      </c>
    </row>
    <row r="4320" spans="1:7" ht="25.5" x14ac:dyDescent="0.25">
      <c r="A4320" s="34">
        <v>93103</v>
      </c>
      <c r="B4320" s="31" t="s">
        <v>11572</v>
      </c>
      <c r="C4320" s="32" t="s">
        <v>8</v>
      </c>
      <c r="D4320" s="42">
        <v>5.19</v>
      </c>
      <c r="E4320" s="42">
        <v>4.4800000000000004</v>
      </c>
      <c r="F4320" s="42">
        <v>0</v>
      </c>
      <c r="G4320" s="42">
        <f t="shared" si="68"/>
        <v>9.6700000000000017</v>
      </c>
    </row>
    <row r="4321" spans="1:7" ht="25.5" x14ac:dyDescent="0.25">
      <c r="A4321" s="34">
        <v>93104</v>
      </c>
      <c r="B4321" s="31" t="s">
        <v>11573</v>
      </c>
      <c r="C4321" s="32" t="s">
        <v>8</v>
      </c>
      <c r="D4321" s="42">
        <v>15.23</v>
      </c>
      <c r="E4321" s="42">
        <v>3.78</v>
      </c>
      <c r="F4321" s="42">
        <v>0</v>
      </c>
      <c r="G4321" s="42">
        <f t="shared" si="68"/>
        <v>19.010000000000002</v>
      </c>
    </row>
    <row r="4322" spans="1:7" ht="38.25" x14ac:dyDescent="0.25">
      <c r="A4322" s="34">
        <v>93105</v>
      </c>
      <c r="B4322" s="31" t="s">
        <v>11574</v>
      </c>
      <c r="C4322" s="32" t="s">
        <v>8</v>
      </c>
      <c r="D4322" s="42">
        <v>20.07</v>
      </c>
      <c r="E4322" s="42">
        <v>4.46</v>
      </c>
      <c r="F4322" s="42">
        <v>0</v>
      </c>
      <c r="G4322" s="42">
        <f t="shared" si="68"/>
        <v>24.53</v>
      </c>
    </row>
    <row r="4323" spans="1:7" ht="25.5" x14ac:dyDescent="0.25">
      <c r="A4323" s="34">
        <v>93106</v>
      </c>
      <c r="B4323" s="31" t="s">
        <v>11575</v>
      </c>
      <c r="C4323" s="32" t="s">
        <v>8</v>
      </c>
      <c r="D4323" s="42">
        <v>433.42</v>
      </c>
      <c r="E4323" s="42">
        <v>4.45</v>
      </c>
      <c r="F4323" s="42">
        <v>0</v>
      </c>
      <c r="G4323" s="42">
        <f t="shared" si="68"/>
        <v>437.87</v>
      </c>
    </row>
    <row r="4324" spans="1:7" ht="25.5" x14ac:dyDescent="0.25">
      <c r="A4324" s="34">
        <v>93107</v>
      </c>
      <c r="B4324" s="31" t="s">
        <v>11576</v>
      </c>
      <c r="C4324" s="32" t="s">
        <v>8</v>
      </c>
      <c r="D4324" s="42">
        <v>10.4</v>
      </c>
      <c r="E4324" s="42">
        <v>6.78</v>
      </c>
      <c r="F4324" s="42">
        <v>0</v>
      </c>
      <c r="G4324" s="42">
        <f t="shared" si="68"/>
        <v>17.18</v>
      </c>
    </row>
    <row r="4325" spans="1:7" ht="25.5" x14ac:dyDescent="0.25">
      <c r="A4325" s="34">
        <v>93108</v>
      </c>
      <c r="B4325" s="31" t="s">
        <v>11577</v>
      </c>
      <c r="C4325" s="32" t="s">
        <v>8</v>
      </c>
      <c r="D4325" s="42">
        <v>8.83</v>
      </c>
      <c r="E4325" s="42">
        <v>5.61</v>
      </c>
      <c r="F4325" s="42">
        <v>0</v>
      </c>
      <c r="G4325" s="42">
        <f t="shared" si="68"/>
        <v>14.440000000000001</v>
      </c>
    </row>
    <row r="4326" spans="1:7" ht="25.5" x14ac:dyDescent="0.25">
      <c r="A4326" s="34">
        <v>93109</v>
      </c>
      <c r="B4326" s="31" t="s">
        <v>11578</v>
      </c>
      <c r="C4326" s="32" t="s">
        <v>8</v>
      </c>
      <c r="D4326" s="42">
        <v>503.75</v>
      </c>
      <c r="E4326" s="42">
        <v>6.76</v>
      </c>
      <c r="F4326" s="42">
        <v>0</v>
      </c>
      <c r="G4326" s="42">
        <f t="shared" si="68"/>
        <v>510.51</v>
      </c>
    </row>
    <row r="4327" spans="1:7" ht="25.5" x14ac:dyDescent="0.25">
      <c r="A4327" s="34">
        <v>93110</v>
      </c>
      <c r="B4327" s="31" t="s">
        <v>11579</v>
      </c>
      <c r="C4327" s="32" t="s">
        <v>8</v>
      </c>
      <c r="D4327" s="42">
        <v>16.100000000000001</v>
      </c>
      <c r="E4327" s="42">
        <v>4.95</v>
      </c>
      <c r="F4327" s="42">
        <v>0</v>
      </c>
      <c r="G4327" s="42">
        <f t="shared" si="68"/>
        <v>21.05</v>
      </c>
    </row>
    <row r="4328" spans="1:7" ht="25.5" x14ac:dyDescent="0.25">
      <c r="A4328" s="34">
        <v>93111</v>
      </c>
      <c r="B4328" s="31" t="s">
        <v>11580</v>
      </c>
      <c r="C4328" s="32" t="s">
        <v>8</v>
      </c>
      <c r="D4328" s="42">
        <v>19.7</v>
      </c>
      <c r="E4328" s="42">
        <v>5.76</v>
      </c>
      <c r="F4328" s="42">
        <v>0</v>
      </c>
      <c r="G4328" s="42">
        <f t="shared" si="68"/>
        <v>25.46</v>
      </c>
    </row>
    <row r="4329" spans="1:7" ht="38.25" x14ac:dyDescent="0.25">
      <c r="A4329" s="34">
        <v>93112</v>
      </c>
      <c r="B4329" s="31" t="s">
        <v>11581</v>
      </c>
      <c r="C4329" s="32" t="s">
        <v>8</v>
      </c>
      <c r="D4329" s="42">
        <v>43.09</v>
      </c>
      <c r="E4329" s="42">
        <v>6.76</v>
      </c>
      <c r="F4329" s="42">
        <v>0</v>
      </c>
      <c r="G4329" s="42">
        <f t="shared" si="68"/>
        <v>49.85</v>
      </c>
    </row>
    <row r="4330" spans="1:7" ht="25.5" x14ac:dyDescent="0.25">
      <c r="A4330" s="34">
        <v>93113</v>
      </c>
      <c r="B4330" s="31" t="s">
        <v>11582</v>
      </c>
      <c r="C4330" s="32" t="s">
        <v>8</v>
      </c>
      <c r="D4330" s="42">
        <v>15.69</v>
      </c>
      <c r="E4330" s="42">
        <v>8.73</v>
      </c>
      <c r="F4330" s="42">
        <v>0</v>
      </c>
      <c r="G4330" s="42">
        <f t="shared" si="68"/>
        <v>24.42</v>
      </c>
    </row>
    <row r="4331" spans="1:7" ht="25.5" x14ac:dyDescent="0.25">
      <c r="A4331" s="34">
        <v>93114</v>
      </c>
      <c r="B4331" s="31" t="s">
        <v>11583</v>
      </c>
      <c r="C4331" s="32" t="s">
        <v>8</v>
      </c>
      <c r="D4331" s="42">
        <v>26.91</v>
      </c>
      <c r="E4331" s="42">
        <v>5.92</v>
      </c>
      <c r="F4331" s="42">
        <v>0</v>
      </c>
      <c r="G4331" s="42">
        <f t="shared" si="68"/>
        <v>32.83</v>
      </c>
    </row>
    <row r="4332" spans="1:7" ht="38.25" x14ac:dyDescent="0.25">
      <c r="A4332" s="34">
        <v>93115</v>
      </c>
      <c r="B4332" s="31" t="s">
        <v>11584</v>
      </c>
      <c r="C4332" s="32" t="s">
        <v>8</v>
      </c>
      <c r="D4332" s="42">
        <v>75.78</v>
      </c>
      <c r="E4332" s="42">
        <v>8.7100000000000009</v>
      </c>
      <c r="F4332" s="42">
        <v>0</v>
      </c>
      <c r="G4332" s="42">
        <f t="shared" si="68"/>
        <v>84.490000000000009</v>
      </c>
    </row>
    <row r="4333" spans="1:7" ht="25.5" x14ac:dyDescent="0.25">
      <c r="A4333" s="34">
        <v>93116</v>
      </c>
      <c r="B4333" s="31" t="s">
        <v>11585</v>
      </c>
      <c r="C4333" s="32" t="s">
        <v>8</v>
      </c>
      <c r="D4333" s="42">
        <v>554.12</v>
      </c>
      <c r="E4333" s="42">
        <v>8.7100000000000009</v>
      </c>
      <c r="F4333" s="42">
        <v>0</v>
      </c>
      <c r="G4333" s="42">
        <f t="shared" si="68"/>
        <v>562.83000000000004</v>
      </c>
    </row>
    <row r="4334" spans="1:7" ht="38.25" x14ac:dyDescent="0.25">
      <c r="A4334" s="34">
        <v>93117</v>
      </c>
      <c r="B4334" s="31" t="s">
        <v>11586</v>
      </c>
      <c r="C4334" s="32" t="s">
        <v>8</v>
      </c>
      <c r="D4334" s="42">
        <v>51.7</v>
      </c>
      <c r="E4334" s="42">
        <v>6.08</v>
      </c>
      <c r="F4334" s="42">
        <v>0</v>
      </c>
      <c r="G4334" s="42">
        <f t="shared" si="68"/>
        <v>57.78</v>
      </c>
    </row>
    <row r="4335" spans="1:7" ht="38.25" x14ac:dyDescent="0.25">
      <c r="A4335" s="34">
        <v>93118</v>
      </c>
      <c r="B4335" s="31" t="s">
        <v>11587</v>
      </c>
      <c r="C4335" s="32" t="s">
        <v>8</v>
      </c>
      <c r="D4335" s="42">
        <v>75.959999999999994</v>
      </c>
      <c r="E4335" s="42">
        <v>9.2799999999999994</v>
      </c>
      <c r="F4335" s="42">
        <v>0</v>
      </c>
      <c r="G4335" s="42">
        <f t="shared" si="68"/>
        <v>85.24</v>
      </c>
    </row>
    <row r="4336" spans="1:7" ht="25.5" x14ac:dyDescent="0.25">
      <c r="A4336" s="34">
        <v>93119</v>
      </c>
      <c r="B4336" s="31" t="s">
        <v>11588</v>
      </c>
      <c r="C4336" s="32" t="s">
        <v>8</v>
      </c>
      <c r="D4336" s="42">
        <v>13.75</v>
      </c>
      <c r="E4336" s="42">
        <v>3.86</v>
      </c>
      <c r="F4336" s="42">
        <v>0</v>
      </c>
      <c r="G4336" s="42">
        <f t="shared" si="68"/>
        <v>17.61</v>
      </c>
    </row>
    <row r="4337" spans="1:7" ht="25.5" x14ac:dyDescent="0.25">
      <c r="A4337" s="34">
        <v>93120</v>
      </c>
      <c r="B4337" s="31" t="s">
        <v>11589</v>
      </c>
      <c r="C4337" s="32" t="s">
        <v>8</v>
      </c>
      <c r="D4337" s="42">
        <v>22.38</v>
      </c>
      <c r="E4337" s="42">
        <v>3.47</v>
      </c>
      <c r="F4337" s="42">
        <v>0</v>
      </c>
      <c r="G4337" s="42">
        <f t="shared" si="68"/>
        <v>25.849999999999998</v>
      </c>
    </row>
    <row r="4338" spans="1:7" ht="25.5" x14ac:dyDescent="0.25">
      <c r="A4338" s="34">
        <v>93121</v>
      </c>
      <c r="B4338" s="31" t="s">
        <v>11590</v>
      </c>
      <c r="C4338" s="32" t="s">
        <v>8</v>
      </c>
      <c r="D4338" s="42">
        <v>25.14</v>
      </c>
      <c r="E4338" s="42">
        <v>4.3099999999999996</v>
      </c>
      <c r="F4338" s="42">
        <v>0</v>
      </c>
      <c r="G4338" s="42">
        <f t="shared" si="68"/>
        <v>29.45</v>
      </c>
    </row>
    <row r="4339" spans="1:7" ht="25.5" x14ac:dyDescent="0.25">
      <c r="A4339" s="34">
        <v>93122</v>
      </c>
      <c r="B4339" s="31" t="s">
        <v>11591</v>
      </c>
      <c r="C4339" s="32" t="s">
        <v>8</v>
      </c>
      <c r="D4339" s="42">
        <v>21.28</v>
      </c>
      <c r="E4339" s="42">
        <v>4.9800000000000004</v>
      </c>
      <c r="F4339" s="42">
        <v>0</v>
      </c>
      <c r="G4339" s="42">
        <f t="shared" si="68"/>
        <v>26.26</v>
      </c>
    </row>
    <row r="4340" spans="1:7" ht="25.5" x14ac:dyDescent="0.25">
      <c r="A4340" s="34">
        <v>93123</v>
      </c>
      <c r="B4340" s="31" t="s">
        <v>11592</v>
      </c>
      <c r="C4340" s="32" t="s">
        <v>8</v>
      </c>
      <c r="D4340" s="42">
        <v>51.2</v>
      </c>
      <c r="E4340" s="42">
        <v>6.26</v>
      </c>
      <c r="F4340" s="42">
        <v>0</v>
      </c>
      <c r="G4340" s="42">
        <f t="shared" si="68"/>
        <v>57.46</v>
      </c>
    </row>
    <row r="4341" spans="1:7" ht="25.5" x14ac:dyDescent="0.25">
      <c r="A4341" s="34">
        <v>93124</v>
      </c>
      <c r="B4341" s="31" t="s">
        <v>11593</v>
      </c>
      <c r="C4341" s="32" t="s">
        <v>8</v>
      </c>
      <c r="D4341" s="42">
        <v>82.13</v>
      </c>
      <c r="E4341" s="42">
        <v>7.57</v>
      </c>
      <c r="F4341" s="42">
        <v>0</v>
      </c>
      <c r="G4341" s="42">
        <f t="shared" si="68"/>
        <v>89.699999999999989</v>
      </c>
    </row>
    <row r="4342" spans="1:7" ht="25.5" x14ac:dyDescent="0.25">
      <c r="A4342" s="34">
        <v>93125</v>
      </c>
      <c r="B4342" s="31" t="s">
        <v>11594</v>
      </c>
      <c r="C4342" s="32" t="s">
        <v>8</v>
      </c>
      <c r="D4342" s="42">
        <v>121.78</v>
      </c>
      <c r="E4342" s="42">
        <v>9.81</v>
      </c>
      <c r="F4342" s="42">
        <v>0</v>
      </c>
      <c r="G4342" s="42">
        <f t="shared" si="68"/>
        <v>131.59</v>
      </c>
    </row>
    <row r="4343" spans="1:7" ht="25.5" x14ac:dyDescent="0.25">
      <c r="A4343" s="34">
        <v>93126</v>
      </c>
      <c r="B4343" s="31" t="s">
        <v>11595</v>
      </c>
      <c r="C4343" s="32" t="s">
        <v>8</v>
      </c>
      <c r="D4343" s="42">
        <v>276.44</v>
      </c>
      <c r="E4343" s="42">
        <v>12.05</v>
      </c>
      <c r="F4343" s="42">
        <v>0</v>
      </c>
      <c r="G4343" s="42">
        <f t="shared" si="68"/>
        <v>288.49</v>
      </c>
    </row>
    <row r="4344" spans="1:7" ht="25.5" x14ac:dyDescent="0.25">
      <c r="A4344" s="34">
        <v>93133</v>
      </c>
      <c r="B4344" s="31" t="s">
        <v>11596</v>
      </c>
      <c r="C4344" s="32" t="s">
        <v>8</v>
      </c>
      <c r="D4344" s="42">
        <v>12.99</v>
      </c>
      <c r="E4344" s="42">
        <v>7.75</v>
      </c>
      <c r="F4344" s="42">
        <v>0</v>
      </c>
      <c r="G4344" s="42">
        <f t="shared" si="68"/>
        <v>20.740000000000002</v>
      </c>
    </row>
    <row r="4345" spans="1:7" ht="38.25" x14ac:dyDescent="0.25">
      <c r="A4345" s="34">
        <v>94465</v>
      </c>
      <c r="B4345" s="31" t="s">
        <v>516</v>
      </c>
      <c r="C4345" s="32" t="s">
        <v>8</v>
      </c>
      <c r="D4345" s="42">
        <v>42.4</v>
      </c>
      <c r="E4345" s="42">
        <v>15.11</v>
      </c>
      <c r="F4345" s="42">
        <v>0</v>
      </c>
      <c r="G4345" s="42">
        <f t="shared" si="68"/>
        <v>57.51</v>
      </c>
    </row>
    <row r="4346" spans="1:7" ht="38.25" x14ac:dyDescent="0.25">
      <c r="A4346" s="34">
        <v>94466</v>
      </c>
      <c r="B4346" s="31" t="s">
        <v>517</v>
      </c>
      <c r="C4346" s="32" t="s">
        <v>8</v>
      </c>
      <c r="D4346" s="42">
        <v>42.43</v>
      </c>
      <c r="E4346" s="42">
        <v>15.11</v>
      </c>
      <c r="F4346" s="42">
        <v>0</v>
      </c>
      <c r="G4346" s="42">
        <f t="shared" si="68"/>
        <v>57.54</v>
      </c>
    </row>
    <row r="4347" spans="1:7" ht="38.25" x14ac:dyDescent="0.25">
      <c r="A4347" s="34">
        <v>94467</v>
      </c>
      <c r="B4347" s="31" t="s">
        <v>518</v>
      </c>
      <c r="C4347" s="32" t="s">
        <v>8</v>
      </c>
      <c r="D4347" s="42">
        <v>72.77</v>
      </c>
      <c r="E4347" s="42">
        <v>15.1</v>
      </c>
      <c r="F4347" s="42">
        <v>0</v>
      </c>
      <c r="G4347" s="42">
        <f t="shared" si="68"/>
        <v>87.86999999999999</v>
      </c>
    </row>
    <row r="4348" spans="1:7" ht="38.25" x14ac:dyDescent="0.25">
      <c r="A4348" s="34">
        <v>94468</v>
      </c>
      <c r="B4348" s="31" t="s">
        <v>519</v>
      </c>
      <c r="C4348" s="32" t="s">
        <v>8</v>
      </c>
      <c r="D4348" s="42">
        <v>61.99</v>
      </c>
      <c r="E4348" s="42">
        <v>15.1</v>
      </c>
      <c r="F4348" s="42">
        <v>0</v>
      </c>
      <c r="G4348" s="42">
        <f t="shared" si="68"/>
        <v>77.09</v>
      </c>
    </row>
    <row r="4349" spans="1:7" ht="38.25" x14ac:dyDescent="0.25">
      <c r="A4349" s="34">
        <v>94469</v>
      </c>
      <c r="B4349" s="31" t="s">
        <v>520</v>
      </c>
      <c r="C4349" s="32" t="s">
        <v>8</v>
      </c>
      <c r="D4349" s="42">
        <v>108.37</v>
      </c>
      <c r="E4349" s="42">
        <v>18.87</v>
      </c>
      <c r="F4349" s="42">
        <v>0</v>
      </c>
      <c r="G4349" s="42">
        <f t="shared" si="68"/>
        <v>127.24000000000001</v>
      </c>
    </row>
    <row r="4350" spans="1:7" ht="38.25" x14ac:dyDescent="0.25">
      <c r="A4350" s="34">
        <v>94470</v>
      </c>
      <c r="B4350" s="31" t="s">
        <v>521</v>
      </c>
      <c r="C4350" s="32" t="s">
        <v>8</v>
      </c>
      <c r="D4350" s="42">
        <v>98.78</v>
      </c>
      <c r="E4350" s="42">
        <v>18.87</v>
      </c>
      <c r="F4350" s="42">
        <v>0</v>
      </c>
      <c r="G4350" s="42">
        <f t="shared" si="68"/>
        <v>117.65</v>
      </c>
    </row>
    <row r="4351" spans="1:7" ht="38.25" x14ac:dyDescent="0.25">
      <c r="A4351" s="34">
        <v>94471</v>
      </c>
      <c r="B4351" s="31" t="s">
        <v>522</v>
      </c>
      <c r="C4351" s="32" t="s">
        <v>8</v>
      </c>
      <c r="D4351" s="42">
        <v>60.39</v>
      </c>
      <c r="E4351" s="42">
        <v>22.66</v>
      </c>
      <c r="F4351" s="42">
        <v>0</v>
      </c>
      <c r="G4351" s="42">
        <f t="shared" si="68"/>
        <v>83.05</v>
      </c>
    </row>
    <row r="4352" spans="1:7" ht="38.25" x14ac:dyDescent="0.25">
      <c r="A4352" s="34">
        <v>94472</v>
      </c>
      <c r="B4352" s="31" t="s">
        <v>523</v>
      </c>
      <c r="C4352" s="32" t="s">
        <v>8</v>
      </c>
      <c r="D4352" s="42">
        <v>62.79</v>
      </c>
      <c r="E4352" s="42">
        <v>22.66</v>
      </c>
      <c r="F4352" s="42">
        <v>0</v>
      </c>
      <c r="G4352" s="42">
        <f t="shared" si="68"/>
        <v>85.45</v>
      </c>
    </row>
    <row r="4353" spans="1:7" ht="38.25" x14ac:dyDescent="0.25">
      <c r="A4353" s="34">
        <v>94473</v>
      </c>
      <c r="B4353" s="31" t="s">
        <v>524</v>
      </c>
      <c r="C4353" s="32" t="s">
        <v>8</v>
      </c>
      <c r="D4353" s="42">
        <v>103.29</v>
      </c>
      <c r="E4353" s="42">
        <v>22.65</v>
      </c>
      <c r="F4353" s="42">
        <v>0</v>
      </c>
      <c r="G4353" s="42">
        <f t="shared" si="68"/>
        <v>125.94</v>
      </c>
    </row>
    <row r="4354" spans="1:7" ht="38.25" x14ac:dyDescent="0.25">
      <c r="A4354" s="34">
        <v>94474</v>
      </c>
      <c r="B4354" s="31" t="s">
        <v>525</v>
      </c>
      <c r="C4354" s="32" t="s">
        <v>8</v>
      </c>
      <c r="D4354" s="42">
        <v>113.83</v>
      </c>
      <c r="E4354" s="42">
        <v>22.65</v>
      </c>
      <c r="F4354" s="42">
        <v>0</v>
      </c>
      <c r="G4354" s="42">
        <f t="shared" si="68"/>
        <v>136.47999999999999</v>
      </c>
    </row>
    <row r="4355" spans="1:7" s="15" customFormat="1" ht="38.25" x14ac:dyDescent="0.25">
      <c r="A4355" s="34">
        <v>94475</v>
      </c>
      <c r="B4355" s="31" t="s">
        <v>526</v>
      </c>
      <c r="C4355" s="32" t="s">
        <v>8</v>
      </c>
      <c r="D4355" s="42">
        <v>144.43</v>
      </c>
      <c r="E4355" s="42">
        <v>28.29</v>
      </c>
      <c r="F4355" s="42">
        <v>0</v>
      </c>
      <c r="G4355" s="42">
        <f t="shared" si="68"/>
        <v>172.72</v>
      </c>
    </row>
    <row r="4356" spans="1:7" s="15" customFormat="1" ht="38.25" x14ac:dyDescent="0.25">
      <c r="A4356" s="34">
        <v>94476</v>
      </c>
      <c r="B4356" s="31" t="s">
        <v>527</v>
      </c>
      <c r="C4356" s="32" t="s">
        <v>8</v>
      </c>
      <c r="D4356" s="42">
        <v>164.75</v>
      </c>
      <c r="E4356" s="42">
        <v>28.29</v>
      </c>
      <c r="F4356" s="42">
        <v>0</v>
      </c>
      <c r="G4356" s="42">
        <f t="shared" si="68"/>
        <v>193.04</v>
      </c>
    </row>
    <row r="4357" spans="1:7" s="15" customFormat="1" ht="38.25" x14ac:dyDescent="0.25">
      <c r="A4357" s="34">
        <v>94477</v>
      </c>
      <c r="B4357" s="31" t="s">
        <v>528</v>
      </c>
      <c r="C4357" s="32" t="s">
        <v>8</v>
      </c>
      <c r="D4357" s="42">
        <v>80.37</v>
      </c>
      <c r="E4357" s="42">
        <v>30.17</v>
      </c>
      <c r="F4357" s="42">
        <v>0</v>
      </c>
      <c r="G4357" s="42">
        <f t="shared" si="68"/>
        <v>110.54</v>
      </c>
    </row>
    <row r="4358" spans="1:7" s="15" customFormat="1" ht="38.25" x14ac:dyDescent="0.25">
      <c r="A4358" s="34">
        <v>94478</v>
      </c>
      <c r="B4358" s="31" t="s">
        <v>529</v>
      </c>
      <c r="C4358" s="32" t="s">
        <v>8</v>
      </c>
      <c r="D4358" s="42">
        <v>142.88</v>
      </c>
      <c r="E4358" s="42">
        <v>30.17</v>
      </c>
      <c r="F4358" s="42">
        <v>0</v>
      </c>
      <c r="G4358" s="42">
        <f t="shared" si="68"/>
        <v>173.05</v>
      </c>
    </row>
    <row r="4359" spans="1:7" s="15" customFormat="1" ht="38.25" x14ac:dyDescent="0.25">
      <c r="A4359" s="34">
        <v>94479</v>
      </c>
      <c r="B4359" s="31" t="s">
        <v>530</v>
      </c>
      <c r="C4359" s="32" t="s">
        <v>8</v>
      </c>
      <c r="D4359" s="42">
        <v>190.46</v>
      </c>
      <c r="E4359" s="42">
        <v>37.72</v>
      </c>
      <c r="F4359" s="42">
        <v>0</v>
      </c>
      <c r="G4359" s="42">
        <f t="shared" si="68"/>
        <v>228.18</v>
      </c>
    </row>
    <row r="4360" spans="1:7" ht="38.25" x14ac:dyDescent="0.25">
      <c r="A4360" s="34">
        <v>94606</v>
      </c>
      <c r="B4360" s="31" t="s">
        <v>3757</v>
      </c>
      <c r="C4360" s="32" t="s">
        <v>8</v>
      </c>
      <c r="D4360" s="42">
        <v>64.28</v>
      </c>
      <c r="E4360" s="42">
        <v>17.739999999999998</v>
      </c>
      <c r="F4360" s="42">
        <v>0</v>
      </c>
      <c r="G4360" s="42">
        <f t="shared" si="68"/>
        <v>82.02</v>
      </c>
    </row>
    <row r="4361" spans="1:7" ht="38.25" x14ac:dyDescent="0.25">
      <c r="A4361" s="34">
        <v>94608</v>
      </c>
      <c r="B4361" s="31" t="s">
        <v>3758</v>
      </c>
      <c r="C4361" s="32" t="s">
        <v>8</v>
      </c>
      <c r="D4361" s="42">
        <v>175.93</v>
      </c>
      <c r="E4361" s="42">
        <v>17.73</v>
      </c>
      <c r="F4361" s="42">
        <v>0</v>
      </c>
      <c r="G4361" s="42">
        <f t="shared" si="68"/>
        <v>193.66</v>
      </c>
    </row>
    <row r="4362" spans="1:7" ht="38.25" x14ac:dyDescent="0.25">
      <c r="A4362" s="34">
        <v>94610</v>
      </c>
      <c r="B4362" s="31" t="s">
        <v>3759</v>
      </c>
      <c r="C4362" s="32" t="s">
        <v>8</v>
      </c>
      <c r="D4362" s="42">
        <v>266.16000000000003</v>
      </c>
      <c r="E4362" s="42">
        <v>19.36</v>
      </c>
      <c r="F4362" s="42">
        <v>0</v>
      </c>
      <c r="G4362" s="42">
        <f t="shared" si="68"/>
        <v>285.52000000000004</v>
      </c>
    </row>
    <row r="4363" spans="1:7" ht="38.25" x14ac:dyDescent="0.25">
      <c r="A4363" s="34">
        <v>94612</v>
      </c>
      <c r="B4363" s="31" t="s">
        <v>3760</v>
      </c>
      <c r="C4363" s="32" t="s">
        <v>8</v>
      </c>
      <c r="D4363" s="42">
        <v>378.86</v>
      </c>
      <c r="E4363" s="42">
        <v>19.36</v>
      </c>
      <c r="F4363" s="42">
        <v>0</v>
      </c>
      <c r="G4363" s="42">
        <f t="shared" si="68"/>
        <v>398.22</v>
      </c>
    </row>
    <row r="4364" spans="1:7" ht="38.25" x14ac:dyDescent="0.25">
      <c r="A4364" s="34">
        <v>94614</v>
      </c>
      <c r="B4364" s="31" t="s">
        <v>3761</v>
      </c>
      <c r="C4364" s="32" t="s">
        <v>8</v>
      </c>
      <c r="D4364" s="42">
        <v>111.05</v>
      </c>
      <c r="E4364" s="42">
        <v>26.64</v>
      </c>
      <c r="F4364" s="42">
        <v>0</v>
      </c>
      <c r="G4364" s="42">
        <f t="shared" si="68"/>
        <v>137.69</v>
      </c>
    </row>
    <row r="4365" spans="1:7" ht="38.25" x14ac:dyDescent="0.25">
      <c r="A4365" s="34">
        <v>94615</v>
      </c>
      <c r="B4365" s="31" t="s">
        <v>3762</v>
      </c>
      <c r="C4365" s="32" t="s">
        <v>8</v>
      </c>
      <c r="D4365" s="42">
        <v>128.57</v>
      </c>
      <c r="E4365" s="42">
        <v>26.64</v>
      </c>
      <c r="F4365" s="42">
        <v>0</v>
      </c>
      <c r="G4365" s="42">
        <f t="shared" si="68"/>
        <v>155.20999999999998</v>
      </c>
    </row>
    <row r="4366" spans="1:7" ht="38.25" x14ac:dyDescent="0.25">
      <c r="A4366" s="34">
        <v>94616</v>
      </c>
      <c r="B4366" s="31" t="s">
        <v>3763</v>
      </c>
      <c r="C4366" s="32" t="s">
        <v>8</v>
      </c>
      <c r="D4366" s="42">
        <v>341.4</v>
      </c>
      <c r="E4366" s="42">
        <v>26.63</v>
      </c>
      <c r="F4366" s="42">
        <v>0</v>
      </c>
      <c r="G4366" s="42">
        <f t="shared" si="68"/>
        <v>368.03</v>
      </c>
    </row>
    <row r="4367" spans="1:7" ht="38.25" x14ac:dyDescent="0.25">
      <c r="A4367" s="34">
        <v>94617</v>
      </c>
      <c r="B4367" s="31" t="s">
        <v>3764</v>
      </c>
      <c r="C4367" s="32" t="s">
        <v>8</v>
      </c>
      <c r="D4367" s="42">
        <v>280.45999999999998</v>
      </c>
      <c r="E4367" s="42">
        <v>26.63</v>
      </c>
      <c r="F4367" s="42">
        <v>0</v>
      </c>
      <c r="G4367" s="42">
        <f t="shared" si="68"/>
        <v>307.08999999999997</v>
      </c>
    </row>
    <row r="4368" spans="1:7" ht="38.25" x14ac:dyDescent="0.25">
      <c r="A4368" s="34">
        <v>94618</v>
      </c>
      <c r="B4368" s="31" t="s">
        <v>3765</v>
      </c>
      <c r="C4368" s="32" t="s">
        <v>8</v>
      </c>
      <c r="D4368" s="42">
        <v>333.3</v>
      </c>
      <c r="E4368" s="42">
        <v>28.99</v>
      </c>
      <c r="F4368" s="42">
        <v>0</v>
      </c>
      <c r="G4368" s="42">
        <f t="shared" ref="G4368:G4431" si="69">SUM(D4368:F4368)</f>
        <v>362.29</v>
      </c>
    </row>
    <row r="4369" spans="1:8" ht="38.25" x14ac:dyDescent="0.25">
      <c r="A4369" s="34">
        <v>94620</v>
      </c>
      <c r="B4369" s="31" t="s">
        <v>3766</v>
      </c>
      <c r="C4369" s="32" t="s">
        <v>8</v>
      </c>
      <c r="D4369" s="42">
        <v>789.11</v>
      </c>
      <c r="E4369" s="42">
        <v>28.99</v>
      </c>
      <c r="F4369" s="42">
        <v>0</v>
      </c>
      <c r="G4369" s="42">
        <f t="shared" si="69"/>
        <v>818.1</v>
      </c>
    </row>
    <row r="4370" spans="1:8" ht="25.5" x14ac:dyDescent="0.25">
      <c r="A4370" s="34">
        <v>94622</v>
      </c>
      <c r="B4370" s="31" t="s">
        <v>3767</v>
      </c>
      <c r="C4370" s="32" t="s">
        <v>8</v>
      </c>
      <c r="D4370" s="42">
        <v>164.85</v>
      </c>
      <c r="E4370" s="42">
        <v>35.5</v>
      </c>
      <c r="F4370" s="42">
        <v>0</v>
      </c>
      <c r="G4370" s="42">
        <f t="shared" si="69"/>
        <v>200.35</v>
      </c>
    </row>
    <row r="4371" spans="1:8" ht="25.5" x14ac:dyDescent="0.25">
      <c r="A4371" s="34">
        <v>94623</v>
      </c>
      <c r="B4371" s="31" t="s">
        <v>3768</v>
      </c>
      <c r="C4371" s="32" t="s">
        <v>8</v>
      </c>
      <c r="D4371" s="42">
        <v>421.07</v>
      </c>
      <c r="E4371" s="42">
        <v>35.49</v>
      </c>
      <c r="F4371" s="42">
        <v>0</v>
      </c>
      <c r="G4371" s="42">
        <f t="shared" si="69"/>
        <v>456.56</v>
      </c>
      <c r="H4371" s="43" t="s">
        <v>9872</v>
      </c>
    </row>
    <row r="4372" spans="1:8" ht="25.5" x14ac:dyDescent="0.25">
      <c r="A4372" s="34">
        <v>94624</v>
      </c>
      <c r="B4372" s="31" t="s">
        <v>3769</v>
      </c>
      <c r="C4372" s="32" t="s">
        <v>8</v>
      </c>
      <c r="D4372" s="42">
        <v>651.4</v>
      </c>
      <c r="E4372" s="42">
        <v>38.67</v>
      </c>
      <c r="F4372" s="42">
        <v>0</v>
      </c>
      <c r="G4372" s="42">
        <f t="shared" si="69"/>
        <v>690.06999999999994</v>
      </c>
      <c r="H4372" s="43" t="s">
        <v>9872</v>
      </c>
    </row>
    <row r="4373" spans="1:8" ht="25.5" x14ac:dyDescent="0.25">
      <c r="A4373" s="34">
        <v>94625</v>
      </c>
      <c r="B4373" s="31" t="s">
        <v>3770</v>
      </c>
      <c r="C4373" s="32" t="s">
        <v>8</v>
      </c>
      <c r="D4373" s="42">
        <v>1384.54</v>
      </c>
      <c r="E4373" s="42">
        <v>38.67</v>
      </c>
      <c r="F4373" s="42">
        <v>0</v>
      </c>
      <c r="G4373" s="42">
        <f t="shared" si="69"/>
        <v>1423.21</v>
      </c>
      <c r="H4373" s="43" t="s">
        <v>9872</v>
      </c>
    </row>
    <row r="4374" spans="1:8" ht="38.25" x14ac:dyDescent="0.25">
      <c r="A4374" s="34">
        <v>94656</v>
      </c>
      <c r="B4374" s="31" t="s">
        <v>531</v>
      </c>
      <c r="C4374" s="32" t="s">
        <v>8</v>
      </c>
      <c r="D4374" s="42">
        <v>4.0199999999999996</v>
      </c>
      <c r="E4374" s="42">
        <v>3.48</v>
      </c>
      <c r="F4374" s="42">
        <v>0</v>
      </c>
      <c r="G4374" s="42">
        <f t="shared" si="69"/>
        <v>7.5</v>
      </c>
      <c r="H4374" s="43" t="s">
        <v>9872</v>
      </c>
    </row>
    <row r="4375" spans="1:8" ht="25.5" x14ac:dyDescent="0.25">
      <c r="A4375" s="34">
        <v>94657</v>
      </c>
      <c r="B4375" s="31" t="s">
        <v>532</v>
      </c>
      <c r="C4375" s="32" t="s">
        <v>8</v>
      </c>
      <c r="D4375" s="42">
        <v>3.93</v>
      </c>
      <c r="E4375" s="42">
        <v>3.48</v>
      </c>
      <c r="F4375" s="42">
        <v>0</v>
      </c>
      <c r="G4375" s="42">
        <f t="shared" si="69"/>
        <v>7.41</v>
      </c>
      <c r="H4375" s="43" t="s">
        <v>9872</v>
      </c>
    </row>
    <row r="4376" spans="1:8" ht="38.25" x14ac:dyDescent="0.25">
      <c r="A4376" s="34">
        <v>94658</v>
      </c>
      <c r="B4376" s="31" t="s">
        <v>533</v>
      </c>
      <c r="C4376" s="32" t="s">
        <v>8</v>
      </c>
      <c r="D4376" s="42">
        <v>5.07</v>
      </c>
      <c r="E4376" s="42">
        <v>3.47</v>
      </c>
      <c r="F4376" s="42">
        <v>0</v>
      </c>
      <c r="G4376" s="42">
        <f t="shared" si="69"/>
        <v>8.5400000000000009</v>
      </c>
    </row>
    <row r="4377" spans="1:8" ht="25.5" x14ac:dyDescent="0.25">
      <c r="A4377" s="34">
        <v>94659</v>
      </c>
      <c r="B4377" s="31" t="s">
        <v>534</v>
      </c>
      <c r="C4377" s="32" t="s">
        <v>8</v>
      </c>
      <c r="D4377" s="42">
        <v>5.31</v>
      </c>
      <c r="E4377" s="42">
        <v>3.47</v>
      </c>
      <c r="F4377" s="42">
        <v>0</v>
      </c>
      <c r="G4377" s="42">
        <f t="shared" si="69"/>
        <v>8.7799999999999994</v>
      </c>
    </row>
    <row r="4378" spans="1:8" ht="38.25" x14ac:dyDescent="0.25">
      <c r="A4378" s="34">
        <v>94660</v>
      </c>
      <c r="B4378" s="31" t="s">
        <v>535</v>
      </c>
      <c r="C4378" s="32" t="s">
        <v>8</v>
      </c>
      <c r="D4378" s="42">
        <v>9.2200000000000006</v>
      </c>
      <c r="E4378" s="42">
        <v>4.96</v>
      </c>
      <c r="F4378" s="42">
        <v>0</v>
      </c>
      <c r="G4378" s="42">
        <f t="shared" si="69"/>
        <v>14.18</v>
      </c>
    </row>
    <row r="4379" spans="1:8" ht="25.5" x14ac:dyDescent="0.25">
      <c r="A4379" s="34">
        <v>94661</v>
      </c>
      <c r="B4379" s="31" t="s">
        <v>536</v>
      </c>
      <c r="C4379" s="32" t="s">
        <v>8</v>
      </c>
      <c r="D4379" s="42">
        <v>9.86</v>
      </c>
      <c r="E4379" s="42">
        <v>4.96</v>
      </c>
      <c r="F4379" s="42">
        <v>0</v>
      </c>
      <c r="G4379" s="42">
        <f t="shared" si="69"/>
        <v>14.82</v>
      </c>
    </row>
    <row r="4380" spans="1:8" ht="38.25" x14ac:dyDescent="0.25">
      <c r="A4380" s="34">
        <v>94662</v>
      </c>
      <c r="B4380" s="31" t="s">
        <v>537</v>
      </c>
      <c r="C4380" s="32" t="s">
        <v>8</v>
      </c>
      <c r="D4380" s="42">
        <v>10.11</v>
      </c>
      <c r="E4380" s="42">
        <v>4.95</v>
      </c>
      <c r="F4380" s="42">
        <v>0</v>
      </c>
      <c r="G4380" s="42">
        <f t="shared" si="69"/>
        <v>15.059999999999999</v>
      </c>
    </row>
    <row r="4381" spans="1:8" ht="25.5" x14ac:dyDescent="0.25">
      <c r="A4381" s="34">
        <v>94663</v>
      </c>
      <c r="B4381" s="31" t="s">
        <v>538</v>
      </c>
      <c r="C4381" s="32" t="s">
        <v>8</v>
      </c>
      <c r="D4381" s="42">
        <v>9.99</v>
      </c>
      <c r="E4381" s="42">
        <v>4.95</v>
      </c>
      <c r="F4381" s="42">
        <v>0</v>
      </c>
      <c r="G4381" s="42">
        <f t="shared" si="69"/>
        <v>14.940000000000001</v>
      </c>
    </row>
    <row r="4382" spans="1:8" ht="38.25" x14ac:dyDescent="0.25">
      <c r="A4382" s="34">
        <v>94664</v>
      </c>
      <c r="B4382" s="31" t="s">
        <v>539</v>
      </c>
      <c r="C4382" s="32" t="s">
        <v>8</v>
      </c>
      <c r="D4382" s="42">
        <v>22.91</v>
      </c>
      <c r="E4382" s="42">
        <v>8</v>
      </c>
      <c r="F4382" s="42">
        <v>0</v>
      </c>
      <c r="G4382" s="42">
        <f t="shared" si="69"/>
        <v>30.91</v>
      </c>
    </row>
    <row r="4383" spans="1:8" ht="25.5" x14ac:dyDescent="0.25">
      <c r="A4383" s="34">
        <v>94665</v>
      </c>
      <c r="B4383" s="31" t="s">
        <v>540</v>
      </c>
      <c r="C4383" s="32" t="s">
        <v>8</v>
      </c>
      <c r="D4383" s="42">
        <v>25.46</v>
      </c>
      <c r="E4383" s="42">
        <v>7.99</v>
      </c>
      <c r="F4383" s="42">
        <v>0</v>
      </c>
      <c r="G4383" s="42">
        <f t="shared" si="69"/>
        <v>33.450000000000003</v>
      </c>
    </row>
    <row r="4384" spans="1:8" ht="38.25" x14ac:dyDescent="0.25">
      <c r="A4384" s="34">
        <v>94666</v>
      </c>
      <c r="B4384" s="31" t="s">
        <v>541</v>
      </c>
      <c r="C4384" s="32" t="s">
        <v>8</v>
      </c>
      <c r="D4384" s="42">
        <v>32.54</v>
      </c>
      <c r="E4384" s="42">
        <v>7.99</v>
      </c>
      <c r="F4384" s="42">
        <v>0</v>
      </c>
      <c r="G4384" s="42">
        <f t="shared" si="69"/>
        <v>40.53</v>
      </c>
    </row>
    <row r="4385" spans="1:7" ht="25.5" x14ac:dyDescent="0.25">
      <c r="A4385" s="34">
        <v>94667</v>
      </c>
      <c r="B4385" s="31" t="s">
        <v>542</v>
      </c>
      <c r="C4385" s="32" t="s">
        <v>8</v>
      </c>
      <c r="D4385" s="42">
        <v>32.65</v>
      </c>
      <c r="E4385" s="42">
        <v>7.99</v>
      </c>
      <c r="F4385" s="42">
        <v>0</v>
      </c>
      <c r="G4385" s="42">
        <f t="shared" si="69"/>
        <v>40.64</v>
      </c>
    </row>
    <row r="4386" spans="1:7" ht="38.25" x14ac:dyDescent="0.25">
      <c r="A4386" s="34">
        <v>94668</v>
      </c>
      <c r="B4386" s="31" t="s">
        <v>543</v>
      </c>
      <c r="C4386" s="32" t="s">
        <v>8</v>
      </c>
      <c r="D4386" s="42">
        <v>49.44</v>
      </c>
      <c r="E4386" s="42">
        <v>14.01</v>
      </c>
      <c r="F4386" s="42">
        <v>0</v>
      </c>
      <c r="G4386" s="42">
        <f t="shared" si="69"/>
        <v>63.449999999999996</v>
      </c>
    </row>
    <row r="4387" spans="1:7" ht="25.5" x14ac:dyDescent="0.25">
      <c r="A4387" s="34">
        <v>94669</v>
      </c>
      <c r="B4387" s="31" t="s">
        <v>544</v>
      </c>
      <c r="C4387" s="32" t="s">
        <v>8</v>
      </c>
      <c r="D4387" s="42">
        <v>69.27</v>
      </c>
      <c r="E4387" s="42">
        <v>14.01</v>
      </c>
      <c r="F4387" s="42">
        <v>0</v>
      </c>
      <c r="G4387" s="42">
        <f t="shared" si="69"/>
        <v>83.28</v>
      </c>
    </row>
    <row r="4388" spans="1:7" ht="38.25" x14ac:dyDescent="0.25">
      <c r="A4388" s="34">
        <v>94670</v>
      </c>
      <c r="B4388" s="31" t="s">
        <v>545</v>
      </c>
      <c r="C4388" s="32" t="s">
        <v>8</v>
      </c>
      <c r="D4388" s="42">
        <v>68.58</v>
      </c>
      <c r="E4388" s="42">
        <v>14.01</v>
      </c>
      <c r="F4388" s="42">
        <v>0</v>
      </c>
      <c r="G4388" s="42">
        <f t="shared" si="69"/>
        <v>82.59</v>
      </c>
    </row>
    <row r="4389" spans="1:7" ht="25.5" x14ac:dyDescent="0.25">
      <c r="A4389" s="34">
        <v>94671</v>
      </c>
      <c r="B4389" s="31" t="s">
        <v>546</v>
      </c>
      <c r="C4389" s="32" t="s">
        <v>8</v>
      </c>
      <c r="D4389" s="42">
        <v>104.88</v>
      </c>
      <c r="E4389" s="42">
        <v>14</v>
      </c>
      <c r="F4389" s="42">
        <v>0</v>
      </c>
      <c r="G4389" s="42">
        <f t="shared" si="69"/>
        <v>118.88</v>
      </c>
    </row>
    <row r="4390" spans="1:7" ht="38.25" x14ac:dyDescent="0.25">
      <c r="A4390" s="34">
        <v>94672</v>
      </c>
      <c r="B4390" s="31" t="s">
        <v>547</v>
      </c>
      <c r="C4390" s="32" t="s">
        <v>8</v>
      </c>
      <c r="D4390" s="42">
        <v>6.38</v>
      </c>
      <c r="E4390" s="42">
        <v>5.22</v>
      </c>
      <c r="F4390" s="42">
        <v>0</v>
      </c>
      <c r="G4390" s="42">
        <f t="shared" si="69"/>
        <v>11.6</v>
      </c>
    </row>
    <row r="4391" spans="1:7" ht="25.5" x14ac:dyDescent="0.25">
      <c r="A4391" s="34">
        <v>94673</v>
      </c>
      <c r="B4391" s="31" t="s">
        <v>548</v>
      </c>
      <c r="C4391" s="32" t="s">
        <v>8</v>
      </c>
      <c r="D4391" s="42">
        <v>7.03</v>
      </c>
      <c r="E4391" s="42">
        <v>5.22</v>
      </c>
      <c r="F4391" s="42">
        <v>0</v>
      </c>
      <c r="G4391" s="42">
        <f t="shared" si="69"/>
        <v>12.25</v>
      </c>
    </row>
    <row r="4392" spans="1:7" ht="25.5" x14ac:dyDescent="0.25">
      <c r="A4392" s="34">
        <v>94674</v>
      </c>
      <c r="B4392" s="31" t="s">
        <v>549</v>
      </c>
      <c r="C4392" s="32" t="s">
        <v>8</v>
      </c>
      <c r="D4392" s="42">
        <v>6.38</v>
      </c>
      <c r="E4392" s="42">
        <v>5.22</v>
      </c>
      <c r="F4392" s="42">
        <v>0</v>
      </c>
      <c r="G4392" s="42">
        <f t="shared" si="69"/>
        <v>11.6</v>
      </c>
    </row>
    <row r="4393" spans="1:7" ht="25.5" x14ac:dyDescent="0.25">
      <c r="A4393" s="34">
        <v>94675</v>
      </c>
      <c r="B4393" s="31" t="s">
        <v>550</v>
      </c>
      <c r="C4393" s="32" t="s">
        <v>8</v>
      </c>
      <c r="D4393" s="42">
        <v>11.08</v>
      </c>
      <c r="E4393" s="42">
        <v>5.21</v>
      </c>
      <c r="F4393" s="42">
        <v>0</v>
      </c>
      <c r="G4393" s="42">
        <f t="shared" si="69"/>
        <v>16.29</v>
      </c>
    </row>
    <row r="4394" spans="1:7" ht="25.5" x14ac:dyDescent="0.25">
      <c r="A4394" s="34">
        <v>94676</v>
      </c>
      <c r="B4394" s="31" t="s">
        <v>551</v>
      </c>
      <c r="C4394" s="32" t="s">
        <v>8</v>
      </c>
      <c r="D4394" s="42">
        <v>12.61</v>
      </c>
      <c r="E4394" s="42">
        <v>7.42</v>
      </c>
      <c r="F4394" s="42">
        <v>0</v>
      </c>
      <c r="G4394" s="42">
        <f t="shared" si="69"/>
        <v>20.03</v>
      </c>
    </row>
    <row r="4395" spans="1:7" ht="25.5" x14ac:dyDescent="0.25">
      <c r="A4395" s="34">
        <v>94677</v>
      </c>
      <c r="B4395" s="31" t="s">
        <v>552</v>
      </c>
      <c r="C4395" s="32" t="s">
        <v>8</v>
      </c>
      <c r="D4395" s="42">
        <v>19.739999999999998</v>
      </c>
      <c r="E4395" s="42">
        <v>7.41</v>
      </c>
      <c r="F4395" s="42">
        <v>0</v>
      </c>
      <c r="G4395" s="42">
        <f t="shared" si="69"/>
        <v>27.15</v>
      </c>
    </row>
    <row r="4396" spans="1:7" ht="25.5" x14ac:dyDescent="0.25">
      <c r="A4396" s="34">
        <v>94678</v>
      </c>
      <c r="B4396" s="31" t="s">
        <v>553</v>
      </c>
      <c r="C4396" s="32" t="s">
        <v>8</v>
      </c>
      <c r="D4396" s="42">
        <v>11.56</v>
      </c>
      <c r="E4396" s="42">
        <v>7.42</v>
      </c>
      <c r="F4396" s="42">
        <v>0</v>
      </c>
      <c r="G4396" s="42">
        <f t="shared" si="69"/>
        <v>18.98</v>
      </c>
    </row>
    <row r="4397" spans="1:7" ht="25.5" x14ac:dyDescent="0.25">
      <c r="A4397" s="34">
        <v>94679</v>
      </c>
      <c r="B4397" s="31" t="s">
        <v>554</v>
      </c>
      <c r="C4397" s="32" t="s">
        <v>8</v>
      </c>
      <c r="D4397" s="42">
        <v>20.93</v>
      </c>
      <c r="E4397" s="42">
        <v>7.41</v>
      </c>
      <c r="F4397" s="42">
        <v>0</v>
      </c>
      <c r="G4397" s="42">
        <f t="shared" si="69"/>
        <v>28.34</v>
      </c>
    </row>
    <row r="4398" spans="1:7" ht="25.5" x14ac:dyDescent="0.25">
      <c r="A4398" s="34">
        <v>94680</v>
      </c>
      <c r="B4398" s="31" t="s">
        <v>555</v>
      </c>
      <c r="C4398" s="32" t="s">
        <v>8</v>
      </c>
      <c r="D4398" s="42">
        <v>44.94</v>
      </c>
      <c r="E4398" s="42">
        <v>11.98</v>
      </c>
      <c r="F4398" s="42">
        <v>0</v>
      </c>
      <c r="G4398" s="42">
        <f t="shared" si="69"/>
        <v>56.92</v>
      </c>
    </row>
    <row r="4399" spans="1:7" ht="25.5" x14ac:dyDescent="0.25">
      <c r="A4399" s="34">
        <v>94681</v>
      </c>
      <c r="B4399" s="31" t="s">
        <v>556</v>
      </c>
      <c r="C4399" s="32" t="s">
        <v>8</v>
      </c>
      <c r="D4399" s="42">
        <v>50.93</v>
      </c>
      <c r="E4399" s="42">
        <v>11.98</v>
      </c>
      <c r="F4399" s="42">
        <v>0</v>
      </c>
      <c r="G4399" s="42">
        <f t="shared" si="69"/>
        <v>62.91</v>
      </c>
    </row>
    <row r="4400" spans="1:7" ht="25.5" x14ac:dyDescent="0.25">
      <c r="A4400" s="34">
        <v>94682</v>
      </c>
      <c r="B4400" s="31" t="s">
        <v>557</v>
      </c>
      <c r="C4400" s="32" t="s">
        <v>8</v>
      </c>
      <c r="D4400" s="42">
        <v>110.58</v>
      </c>
      <c r="E4400" s="42">
        <v>11.97</v>
      </c>
      <c r="F4400" s="42">
        <v>0</v>
      </c>
      <c r="G4400" s="42">
        <f t="shared" si="69"/>
        <v>122.55</v>
      </c>
    </row>
    <row r="4401" spans="1:8" ht="25.5" x14ac:dyDescent="0.25">
      <c r="A4401" s="34">
        <v>94683</v>
      </c>
      <c r="B4401" s="31" t="s">
        <v>558</v>
      </c>
      <c r="C4401" s="32" t="s">
        <v>8</v>
      </c>
      <c r="D4401" s="42">
        <v>72.17</v>
      </c>
      <c r="E4401" s="42">
        <v>11.98</v>
      </c>
      <c r="F4401" s="42">
        <v>0</v>
      </c>
      <c r="G4401" s="42">
        <f t="shared" si="69"/>
        <v>84.15</v>
      </c>
    </row>
    <row r="4402" spans="1:8" ht="25.5" x14ac:dyDescent="0.25">
      <c r="A4402" s="34">
        <v>94684</v>
      </c>
      <c r="B4402" s="31" t="s">
        <v>559</v>
      </c>
      <c r="C4402" s="32" t="s">
        <v>8</v>
      </c>
      <c r="D4402" s="42">
        <v>139.33000000000001</v>
      </c>
      <c r="E4402" s="42">
        <v>21.05</v>
      </c>
      <c r="F4402" s="42">
        <v>0</v>
      </c>
      <c r="G4402" s="42">
        <f t="shared" si="69"/>
        <v>160.38000000000002</v>
      </c>
    </row>
    <row r="4403" spans="1:8" ht="25.5" x14ac:dyDescent="0.25">
      <c r="A4403" s="34">
        <v>94685</v>
      </c>
      <c r="B4403" s="31" t="s">
        <v>560</v>
      </c>
      <c r="C4403" s="32" t="s">
        <v>8</v>
      </c>
      <c r="D4403" s="42">
        <v>98.62</v>
      </c>
      <c r="E4403" s="42">
        <v>21.05</v>
      </c>
      <c r="F4403" s="42">
        <v>0</v>
      </c>
      <c r="G4403" s="42">
        <f t="shared" si="69"/>
        <v>119.67</v>
      </c>
    </row>
    <row r="4404" spans="1:8" ht="25.5" x14ac:dyDescent="0.25">
      <c r="A4404" s="34">
        <v>94686</v>
      </c>
      <c r="B4404" s="31" t="s">
        <v>561</v>
      </c>
      <c r="C4404" s="32" t="s">
        <v>8</v>
      </c>
      <c r="D4404" s="42">
        <v>261.16000000000003</v>
      </c>
      <c r="E4404" s="42">
        <v>21.04</v>
      </c>
      <c r="F4404" s="42">
        <v>0</v>
      </c>
      <c r="G4404" s="42">
        <f t="shared" si="69"/>
        <v>282.20000000000005</v>
      </c>
    </row>
    <row r="4405" spans="1:8" ht="25.5" x14ac:dyDescent="0.25">
      <c r="A4405" s="34">
        <v>94687</v>
      </c>
      <c r="B4405" s="31" t="s">
        <v>562</v>
      </c>
      <c r="C4405" s="32" t="s">
        <v>8</v>
      </c>
      <c r="D4405" s="42">
        <v>234.14</v>
      </c>
      <c r="E4405" s="42">
        <v>21.04</v>
      </c>
      <c r="F4405" s="42">
        <v>0</v>
      </c>
      <c r="G4405" s="42">
        <f t="shared" si="69"/>
        <v>255.17999999999998</v>
      </c>
    </row>
    <row r="4406" spans="1:8" ht="25.5" x14ac:dyDescent="0.25">
      <c r="A4406" s="34">
        <v>94688</v>
      </c>
      <c r="B4406" s="31" t="s">
        <v>563</v>
      </c>
      <c r="C4406" s="32" t="s">
        <v>8</v>
      </c>
      <c r="D4406" s="42">
        <v>6.37</v>
      </c>
      <c r="E4406" s="42">
        <v>6.91</v>
      </c>
      <c r="F4406" s="42">
        <v>0</v>
      </c>
      <c r="G4406" s="42">
        <f t="shared" si="69"/>
        <v>13.280000000000001</v>
      </c>
    </row>
    <row r="4407" spans="1:8" ht="38.25" x14ac:dyDescent="0.25">
      <c r="A4407" s="34">
        <v>94689</v>
      </c>
      <c r="B4407" s="31" t="s">
        <v>564</v>
      </c>
      <c r="C4407" s="32" t="s">
        <v>8</v>
      </c>
      <c r="D4407" s="42">
        <v>9.91</v>
      </c>
      <c r="E4407" s="42">
        <v>6.89</v>
      </c>
      <c r="F4407" s="42">
        <v>0</v>
      </c>
      <c r="G4407" s="42">
        <f t="shared" si="69"/>
        <v>16.8</v>
      </c>
      <c r="H4407" s="43" t="s">
        <v>9872</v>
      </c>
    </row>
    <row r="4408" spans="1:8" ht="25.5" x14ac:dyDescent="0.25">
      <c r="A4408" s="34">
        <v>94690</v>
      </c>
      <c r="B4408" s="31" t="s">
        <v>565</v>
      </c>
      <c r="C4408" s="32" t="s">
        <v>8</v>
      </c>
      <c r="D4408" s="42">
        <v>9.3800000000000008</v>
      </c>
      <c r="E4408" s="42">
        <v>6.89</v>
      </c>
      <c r="F4408" s="42">
        <v>0</v>
      </c>
      <c r="G4408" s="42">
        <f t="shared" si="69"/>
        <v>16.27</v>
      </c>
      <c r="H4408" s="43" t="s">
        <v>9872</v>
      </c>
    </row>
    <row r="4409" spans="1:8" ht="38.25" x14ac:dyDescent="0.25">
      <c r="A4409" s="34">
        <v>94691</v>
      </c>
      <c r="B4409" s="31" t="s">
        <v>566</v>
      </c>
      <c r="C4409" s="32" t="s">
        <v>8</v>
      </c>
      <c r="D4409" s="42">
        <v>12.76</v>
      </c>
      <c r="E4409" s="42">
        <v>6.89</v>
      </c>
      <c r="F4409" s="42">
        <v>0</v>
      </c>
      <c r="G4409" s="42">
        <f t="shared" si="69"/>
        <v>19.649999999999999</v>
      </c>
      <c r="H4409" s="43" t="s">
        <v>9872</v>
      </c>
    </row>
    <row r="4410" spans="1:8" ht="25.5" x14ac:dyDescent="0.25">
      <c r="A4410" s="34">
        <v>94692</v>
      </c>
      <c r="B4410" s="31" t="s">
        <v>567</v>
      </c>
      <c r="C4410" s="32" t="s">
        <v>8</v>
      </c>
      <c r="D4410" s="42">
        <v>18.96</v>
      </c>
      <c r="E4410" s="42">
        <v>9.86</v>
      </c>
      <c r="F4410" s="42">
        <v>0</v>
      </c>
      <c r="G4410" s="42">
        <f t="shared" si="69"/>
        <v>28.82</v>
      </c>
    </row>
    <row r="4411" spans="1:8" ht="38.25" x14ac:dyDescent="0.25">
      <c r="A4411" s="34">
        <v>94693</v>
      </c>
      <c r="B4411" s="31" t="s">
        <v>568</v>
      </c>
      <c r="C4411" s="32" t="s">
        <v>8</v>
      </c>
      <c r="D4411" s="42">
        <v>18.309999999999999</v>
      </c>
      <c r="E4411" s="42">
        <v>9.86</v>
      </c>
      <c r="F4411" s="42">
        <v>0</v>
      </c>
      <c r="G4411" s="42">
        <f t="shared" si="69"/>
        <v>28.169999999999998</v>
      </c>
    </row>
    <row r="4412" spans="1:8" ht="25.5" x14ac:dyDescent="0.25">
      <c r="A4412" s="34">
        <v>94694</v>
      </c>
      <c r="B4412" s="31" t="s">
        <v>569</v>
      </c>
      <c r="C4412" s="32" t="s">
        <v>8</v>
      </c>
      <c r="D4412" s="42">
        <v>19.45</v>
      </c>
      <c r="E4412" s="42">
        <v>9.86</v>
      </c>
      <c r="F4412" s="42">
        <v>0</v>
      </c>
      <c r="G4412" s="42">
        <f t="shared" si="69"/>
        <v>29.31</v>
      </c>
    </row>
    <row r="4413" spans="1:8" ht="38.25" x14ac:dyDescent="0.25">
      <c r="A4413" s="34">
        <v>94695</v>
      </c>
      <c r="B4413" s="31" t="s">
        <v>570</v>
      </c>
      <c r="C4413" s="32" t="s">
        <v>8</v>
      </c>
      <c r="D4413" s="42">
        <v>29.28</v>
      </c>
      <c r="E4413" s="42">
        <v>9.85</v>
      </c>
      <c r="F4413" s="42">
        <v>0</v>
      </c>
      <c r="G4413" s="42">
        <f t="shared" si="69"/>
        <v>39.130000000000003</v>
      </c>
    </row>
    <row r="4414" spans="1:8" ht="25.5" x14ac:dyDescent="0.25">
      <c r="A4414" s="34">
        <v>94696</v>
      </c>
      <c r="B4414" s="31" t="s">
        <v>571</v>
      </c>
      <c r="C4414" s="32" t="s">
        <v>8</v>
      </c>
      <c r="D4414" s="42">
        <v>52.34</v>
      </c>
      <c r="E4414" s="42">
        <v>15.97</v>
      </c>
      <c r="F4414" s="42">
        <v>0</v>
      </c>
      <c r="G4414" s="42">
        <f t="shared" si="69"/>
        <v>68.31</v>
      </c>
      <c r="H4414" s="43" t="s">
        <v>9872</v>
      </c>
    </row>
    <row r="4415" spans="1:8" ht="25.5" x14ac:dyDescent="0.25">
      <c r="A4415" s="34">
        <v>94697</v>
      </c>
      <c r="B4415" s="31" t="s">
        <v>572</v>
      </c>
      <c r="C4415" s="32" t="s">
        <v>8</v>
      </c>
      <c r="D4415" s="42">
        <v>83.13</v>
      </c>
      <c r="E4415" s="42">
        <v>15.97</v>
      </c>
      <c r="F4415" s="42">
        <v>0</v>
      </c>
      <c r="G4415" s="42">
        <f t="shared" si="69"/>
        <v>99.1</v>
      </c>
    </row>
    <row r="4416" spans="1:8" ht="38.25" x14ac:dyDescent="0.25">
      <c r="A4416" s="34">
        <v>94698</v>
      </c>
      <c r="B4416" s="31" t="s">
        <v>573</v>
      </c>
      <c r="C4416" s="32" t="s">
        <v>8</v>
      </c>
      <c r="D4416" s="42">
        <v>65.87</v>
      </c>
      <c r="E4416" s="42">
        <v>15.97</v>
      </c>
      <c r="F4416" s="42">
        <v>0</v>
      </c>
      <c r="G4416" s="42">
        <f t="shared" si="69"/>
        <v>81.84</v>
      </c>
    </row>
    <row r="4417" spans="1:7" ht="25.5" x14ac:dyDescent="0.25">
      <c r="A4417" s="34">
        <v>94699</v>
      </c>
      <c r="B4417" s="31" t="s">
        <v>574</v>
      </c>
      <c r="C4417" s="32" t="s">
        <v>8</v>
      </c>
      <c r="D4417" s="42">
        <v>120.64</v>
      </c>
      <c r="E4417" s="42">
        <v>28.04</v>
      </c>
      <c r="F4417" s="42">
        <v>0</v>
      </c>
      <c r="G4417" s="42">
        <f t="shared" si="69"/>
        <v>148.68</v>
      </c>
    </row>
    <row r="4418" spans="1:7" ht="38.25" x14ac:dyDescent="0.25">
      <c r="A4418" s="34">
        <v>94700</v>
      </c>
      <c r="B4418" s="31" t="s">
        <v>575</v>
      </c>
      <c r="C4418" s="32" t="s">
        <v>8</v>
      </c>
      <c r="D4418" s="42">
        <v>144.28</v>
      </c>
      <c r="E4418" s="42">
        <v>28.04</v>
      </c>
      <c r="F4418" s="42">
        <v>0</v>
      </c>
      <c r="G4418" s="42">
        <f t="shared" si="69"/>
        <v>172.32</v>
      </c>
    </row>
    <row r="4419" spans="1:7" ht="25.5" x14ac:dyDescent="0.25">
      <c r="A4419" s="34">
        <v>94701</v>
      </c>
      <c r="B4419" s="31" t="s">
        <v>576</v>
      </c>
      <c r="C4419" s="32" t="s">
        <v>8</v>
      </c>
      <c r="D4419" s="42">
        <v>224.83</v>
      </c>
      <c r="E4419" s="42">
        <v>28.03</v>
      </c>
      <c r="F4419" s="42">
        <v>0</v>
      </c>
      <c r="G4419" s="42">
        <f t="shared" si="69"/>
        <v>252.86</v>
      </c>
    </row>
    <row r="4420" spans="1:7" ht="38.25" x14ac:dyDescent="0.25">
      <c r="A4420" s="34">
        <v>94702</v>
      </c>
      <c r="B4420" s="31" t="s">
        <v>577</v>
      </c>
      <c r="C4420" s="32" t="s">
        <v>8</v>
      </c>
      <c r="D4420" s="42">
        <v>195.42</v>
      </c>
      <c r="E4420" s="42">
        <v>28.04</v>
      </c>
      <c r="F4420" s="42">
        <v>0</v>
      </c>
      <c r="G4420" s="42">
        <f t="shared" si="69"/>
        <v>223.45999999999998</v>
      </c>
    </row>
    <row r="4421" spans="1:7" ht="38.25" x14ac:dyDescent="0.25">
      <c r="A4421" s="34">
        <v>94703</v>
      </c>
      <c r="B4421" s="31" t="s">
        <v>578</v>
      </c>
      <c r="C4421" s="32" t="s">
        <v>8</v>
      </c>
      <c r="D4421" s="42">
        <v>18.350000000000001</v>
      </c>
      <c r="E4421" s="42">
        <v>5.9</v>
      </c>
      <c r="F4421" s="42">
        <v>0</v>
      </c>
      <c r="G4421" s="42">
        <f t="shared" si="69"/>
        <v>24.25</v>
      </c>
    </row>
    <row r="4422" spans="1:7" ht="38.25" x14ac:dyDescent="0.25">
      <c r="A4422" s="34">
        <v>94704</v>
      </c>
      <c r="B4422" s="31" t="s">
        <v>579</v>
      </c>
      <c r="C4422" s="32" t="s">
        <v>8</v>
      </c>
      <c r="D4422" s="42">
        <v>25.58</v>
      </c>
      <c r="E4422" s="42">
        <v>5.9</v>
      </c>
      <c r="F4422" s="42">
        <v>0</v>
      </c>
      <c r="G4422" s="42">
        <f t="shared" si="69"/>
        <v>31.479999999999997</v>
      </c>
    </row>
    <row r="4423" spans="1:7" ht="38.25" x14ac:dyDescent="0.25">
      <c r="A4423" s="34">
        <v>94705</v>
      </c>
      <c r="B4423" s="31" t="s">
        <v>580</v>
      </c>
      <c r="C4423" s="32" t="s">
        <v>8</v>
      </c>
      <c r="D4423" s="42">
        <v>36.29</v>
      </c>
      <c r="E4423" s="42">
        <v>5.9</v>
      </c>
      <c r="F4423" s="42">
        <v>0</v>
      </c>
      <c r="G4423" s="42">
        <f t="shared" si="69"/>
        <v>42.19</v>
      </c>
    </row>
    <row r="4424" spans="1:7" ht="38.25" x14ac:dyDescent="0.25">
      <c r="A4424" s="34">
        <v>94706</v>
      </c>
      <c r="B4424" s="31" t="s">
        <v>581</v>
      </c>
      <c r="C4424" s="32" t="s">
        <v>8</v>
      </c>
      <c r="D4424" s="42">
        <v>42.32</v>
      </c>
      <c r="E4424" s="42">
        <v>7.85</v>
      </c>
      <c r="F4424" s="42">
        <v>0</v>
      </c>
      <c r="G4424" s="42">
        <f t="shared" si="69"/>
        <v>50.17</v>
      </c>
    </row>
    <row r="4425" spans="1:7" ht="38.25" x14ac:dyDescent="0.25">
      <c r="A4425" s="34">
        <v>94707</v>
      </c>
      <c r="B4425" s="31" t="s">
        <v>582</v>
      </c>
      <c r="C4425" s="32" t="s">
        <v>8</v>
      </c>
      <c r="D4425" s="42">
        <v>65.11</v>
      </c>
      <c r="E4425" s="42">
        <v>7.85</v>
      </c>
      <c r="F4425" s="42">
        <v>0</v>
      </c>
      <c r="G4425" s="42">
        <f t="shared" si="69"/>
        <v>72.959999999999994</v>
      </c>
    </row>
    <row r="4426" spans="1:7" ht="38.25" x14ac:dyDescent="0.25">
      <c r="A4426" s="34">
        <v>94713</v>
      </c>
      <c r="B4426" s="31" t="s">
        <v>583</v>
      </c>
      <c r="C4426" s="32" t="s">
        <v>8</v>
      </c>
      <c r="D4426" s="42">
        <v>262.07</v>
      </c>
      <c r="E4426" s="42">
        <v>13.35</v>
      </c>
      <c r="F4426" s="42">
        <v>0</v>
      </c>
      <c r="G4426" s="42">
        <f t="shared" si="69"/>
        <v>275.42</v>
      </c>
    </row>
    <row r="4427" spans="1:7" ht="38.25" x14ac:dyDescent="0.25">
      <c r="A4427" s="34">
        <v>94714</v>
      </c>
      <c r="B4427" s="31" t="s">
        <v>584</v>
      </c>
      <c r="C4427" s="32" t="s">
        <v>8</v>
      </c>
      <c r="D4427" s="42">
        <v>368.8</v>
      </c>
      <c r="E4427" s="42">
        <v>13.35</v>
      </c>
      <c r="F4427" s="42">
        <v>0</v>
      </c>
      <c r="G4427" s="42">
        <f t="shared" si="69"/>
        <v>382.15000000000003</v>
      </c>
    </row>
    <row r="4428" spans="1:7" ht="38.25" x14ac:dyDescent="0.25">
      <c r="A4428" s="34">
        <v>94715</v>
      </c>
      <c r="B4428" s="31" t="s">
        <v>585</v>
      </c>
      <c r="C4428" s="32" t="s">
        <v>8</v>
      </c>
      <c r="D4428" s="42">
        <v>324.37</v>
      </c>
      <c r="E4428" s="42">
        <v>13.35</v>
      </c>
      <c r="F4428" s="42">
        <v>0</v>
      </c>
      <c r="G4428" s="42">
        <f t="shared" si="69"/>
        <v>337.72</v>
      </c>
    </row>
    <row r="4429" spans="1:7" ht="25.5" x14ac:dyDescent="0.25">
      <c r="A4429" s="34">
        <v>94724</v>
      </c>
      <c r="B4429" s="31" t="s">
        <v>622</v>
      </c>
      <c r="C4429" s="32" t="s">
        <v>8</v>
      </c>
      <c r="D4429" s="42">
        <v>24.09</v>
      </c>
      <c r="E4429" s="42">
        <v>3.24</v>
      </c>
      <c r="F4429" s="42">
        <v>0</v>
      </c>
      <c r="G4429" s="42">
        <f t="shared" si="69"/>
        <v>27.33</v>
      </c>
    </row>
    <row r="4430" spans="1:7" ht="25.5" x14ac:dyDescent="0.25">
      <c r="A4430" s="34">
        <v>94725</v>
      </c>
      <c r="B4430" s="31" t="s">
        <v>614</v>
      </c>
      <c r="C4430" s="32" t="s">
        <v>8</v>
      </c>
      <c r="D4430" s="42">
        <v>4.08</v>
      </c>
      <c r="E4430" s="42">
        <v>3.27</v>
      </c>
      <c r="F4430" s="42">
        <v>0</v>
      </c>
      <c r="G4430" s="42">
        <f t="shared" si="69"/>
        <v>7.35</v>
      </c>
    </row>
    <row r="4431" spans="1:7" ht="25.5" x14ac:dyDescent="0.25">
      <c r="A4431" s="34">
        <v>94726</v>
      </c>
      <c r="B4431" s="31" t="s">
        <v>623</v>
      </c>
      <c r="C4431" s="32" t="s">
        <v>8</v>
      </c>
      <c r="D4431" s="42">
        <v>30.56</v>
      </c>
      <c r="E4431" s="42">
        <v>3.24</v>
      </c>
      <c r="F4431" s="42">
        <v>0</v>
      </c>
      <c r="G4431" s="42">
        <f t="shared" si="69"/>
        <v>33.799999999999997</v>
      </c>
    </row>
    <row r="4432" spans="1:7" ht="25.5" x14ac:dyDescent="0.25">
      <c r="A4432" s="34">
        <v>94727</v>
      </c>
      <c r="B4432" s="31" t="s">
        <v>615</v>
      </c>
      <c r="C4432" s="32" t="s">
        <v>8</v>
      </c>
      <c r="D4432" s="42">
        <v>7.06</v>
      </c>
      <c r="E4432" s="42">
        <v>3.26</v>
      </c>
      <c r="F4432" s="42">
        <v>0</v>
      </c>
      <c r="G4432" s="42">
        <f t="shared" ref="G4432:G4495" si="70">SUM(D4432:F4432)</f>
        <v>10.32</v>
      </c>
    </row>
    <row r="4433" spans="1:7" ht="25.5" x14ac:dyDescent="0.25">
      <c r="A4433" s="34">
        <v>94728</v>
      </c>
      <c r="B4433" s="31" t="s">
        <v>624</v>
      </c>
      <c r="C4433" s="32" t="s">
        <v>8</v>
      </c>
      <c r="D4433" s="42">
        <v>48.59</v>
      </c>
      <c r="E4433" s="42">
        <v>4.28</v>
      </c>
      <c r="F4433" s="42">
        <v>0</v>
      </c>
      <c r="G4433" s="42">
        <f t="shared" si="70"/>
        <v>52.870000000000005</v>
      </c>
    </row>
    <row r="4434" spans="1:7" ht="25.5" x14ac:dyDescent="0.25">
      <c r="A4434" s="34">
        <v>94729</v>
      </c>
      <c r="B4434" s="31" t="s">
        <v>616</v>
      </c>
      <c r="C4434" s="32" t="s">
        <v>8</v>
      </c>
      <c r="D4434" s="42">
        <v>14.38</v>
      </c>
      <c r="E4434" s="42">
        <v>4.29</v>
      </c>
      <c r="F4434" s="42">
        <v>0</v>
      </c>
      <c r="G4434" s="42">
        <f t="shared" si="70"/>
        <v>18.670000000000002</v>
      </c>
    </row>
    <row r="4435" spans="1:7" ht="25.5" x14ac:dyDescent="0.25">
      <c r="A4435" s="34">
        <v>94730</v>
      </c>
      <c r="B4435" s="31" t="s">
        <v>625</v>
      </c>
      <c r="C4435" s="32" t="s">
        <v>8</v>
      </c>
      <c r="D4435" s="42">
        <v>58.95</v>
      </c>
      <c r="E4435" s="42">
        <v>4.28</v>
      </c>
      <c r="F4435" s="42">
        <v>0</v>
      </c>
      <c r="G4435" s="42">
        <f t="shared" si="70"/>
        <v>63.230000000000004</v>
      </c>
    </row>
    <row r="4436" spans="1:7" ht="25.5" x14ac:dyDescent="0.25">
      <c r="A4436" s="34">
        <v>94731</v>
      </c>
      <c r="B4436" s="31" t="s">
        <v>617</v>
      </c>
      <c r="C4436" s="32" t="s">
        <v>8</v>
      </c>
      <c r="D4436" s="42">
        <v>18.989999999999998</v>
      </c>
      <c r="E4436" s="42">
        <v>4.29</v>
      </c>
      <c r="F4436" s="42">
        <v>0</v>
      </c>
      <c r="G4436" s="42">
        <f t="shared" si="70"/>
        <v>23.279999999999998</v>
      </c>
    </row>
    <row r="4437" spans="1:7" ht="25.5" x14ac:dyDescent="0.25">
      <c r="A4437" s="34">
        <v>94732</v>
      </c>
      <c r="B4437" s="31" t="s">
        <v>11597</v>
      </c>
      <c r="C4437" s="32" t="s">
        <v>8</v>
      </c>
      <c r="D4437" s="42">
        <v>96.06</v>
      </c>
      <c r="E4437" s="42">
        <v>7.4</v>
      </c>
      <c r="F4437" s="42">
        <v>0</v>
      </c>
      <c r="G4437" s="42">
        <f t="shared" si="70"/>
        <v>103.46000000000001</v>
      </c>
    </row>
    <row r="4438" spans="1:7" ht="25.5" x14ac:dyDescent="0.25">
      <c r="A4438" s="34">
        <v>94733</v>
      </c>
      <c r="B4438" s="31" t="s">
        <v>618</v>
      </c>
      <c r="C4438" s="32" t="s">
        <v>8</v>
      </c>
      <c r="D4438" s="42">
        <v>36.79</v>
      </c>
      <c r="E4438" s="42">
        <v>7.41</v>
      </c>
      <c r="F4438" s="42">
        <v>0</v>
      </c>
      <c r="G4438" s="42">
        <f t="shared" si="70"/>
        <v>44.2</v>
      </c>
    </row>
    <row r="4439" spans="1:7" ht="25.5" x14ac:dyDescent="0.25">
      <c r="A4439" s="34">
        <v>94734</v>
      </c>
      <c r="B4439" s="31" t="s">
        <v>11598</v>
      </c>
      <c r="C4439" s="32" t="s">
        <v>8</v>
      </c>
      <c r="D4439" s="42">
        <v>359.51</v>
      </c>
      <c r="E4439" s="42">
        <v>7.4</v>
      </c>
      <c r="F4439" s="42">
        <v>0</v>
      </c>
      <c r="G4439" s="42">
        <f t="shared" si="70"/>
        <v>366.90999999999997</v>
      </c>
    </row>
    <row r="4440" spans="1:7" ht="25.5" x14ac:dyDescent="0.25">
      <c r="A4440" s="34">
        <v>94736</v>
      </c>
      <c r="B4440" s="31" t="s">
        <v>11599</v>
      </c>
      <c r="C4440" s="32" t="s">
        <v>8</v>
      </c>
      <c r="D4440" s="42">
        <v>523.35</v>
      </c>
      <c r="E4440" s="42">
        <v>14.96</v>
      </c>
      <c r="F4440" s="42">
        <v>0</v>
      </c>
      <c r="G4440" s="42">
        <f t="shared" si="70"/>
        <v>538.31000000000006</v>
      </c>
    </row>
    <row r="4441" spans="1:7" ht="25.5" x14ac:dyDescent="0.25">
      <c r="A4441" s="34">
        <v>94737</v>
      </c>
      <c r="B4441" s="31" t="s">
        <v>619</v>
      </c>
      <c r="C4441" s="32" t="s">
        <v>8</v>
      </c>
      <c r="D4441" s="42">
        <v>167.35</v>
      </c>
      <c r="E4441" s="42">
        <v>14.96</v>
      </c>
      <c r="F4441" s="42">
        <v>0</v>
      </c>
      <c r="G4441" s="42">
        <f t="shared" si="70"/>
        <v>182.31</v>
      </c>
    </row>
    <row r="4442" spans="1:7" ht="25.5" x14ac:dyDescent="0.25">
      <c r="A4442" s="34">
        <v>94738</v>
      </c>
      <c r="B4442" s="31" t="s">
        <v>11600</v>
      </c>
      <c r="C4442" s="32" t="s">
        <v>8</v>
      </c>
      <c r="D4442" s="42">
        <v>1590.34</v>
      </c>
      <c r="E4442" s="42">
        <v>14.96</v>
      </c>
      <c r="F4442" s="42">
        <v>0</v>
      </c>
      <c r="G4442" s="42">
        <f t="shared" si="70"/>
        <v>1605.3</v>
      </c>
    </row>
    <row r="4443" spans="1:7" ht="25.5" x14ac:dyDescent="0.25">
      <c r="A4443" s="34">
        <v>94739</v>
      </c>
      <c r="B4443" s="31" t="s">
        <v>11601</v>
      </c>
      <c r="C4443" s="32" t="s">
        <v>8</v>
      </c>
      <c r="D4443" s="42">
        <v>193.47</v>
      </c>
      <c r="E4443" s="42">
        <v>14.96</v>
      </c>
      <c r="F4443" s="42">
        <v>0</v>
      </c>
      <c r="G4443" s="42">
        <f t="shared" si="70"/>
        <v>208.43</v>
      </c>
    </row>
    <row r="4444" spans="1:7" ht="25.5" x14ac:dyDescent="0.25">
      <c r="A4444" s="34">
        <v>94740</v>
      </c>
      <c r="B4444" s="31" t="s">
        <v>605</v>
      </c>
      <c r="C4444" s="32" t="s">
        <v>8</v>
      </c>
      <c r="D4444" s="42">
        <v>6.56</v>
      </c>
      <c r="E4444" s="42">
        <v>4.87</v>
      </c>
      <c r="F4444" s="42">
        <v>0</v>
      </c>
      <c r="G4444" s="42">
        <f t="shared" si="70"/>
        <v>11.43</v>
      </c>
    </row>
    <row r="4445" spans="1:7" ht="25.5" x14ac:dyDescent="0.25">
      <c r="A4445" s="34">
        <v>94741</v>
      </c>
      <c r="B4445" s="31" t="s">
        <v>612</v>
      </c>
      <c r="C4445" s="32" t="s">
        <v>8</v>
      </c>
      <c r="D4445" s="42">
        <v>9.4600000000000009</v>
      </c>
      <c r="E4445" s="42">
        <v>4.87</v>
      </c>
      <c r="F4445" s="42">
        <v>0</v>
      </c>
      <c r="G4445" s="42">
        <f t="shared" si="70"/>
        <v>14.330000000000002</v>
      </c>
    </row>
    <row r="4446" spans="1:7" ht="25.5" x14ac:dyDescent="0.25">
      <c r="A4446" s="34">
        <v>94742</v>
      </c>
      <c r="B4446" s="31" t="s">
        <v>606</v>
      </c>
      <c r="C4446" s="32" t="s">
        <v>8</v>
      </c>
      <c r="D4446" s="42">
        <v>11.49</v>
      </c>
      <c r="E4446" s="42">
        <v>4.8600000000000003</v>
      </c>
      <c r="F4446" s="42">
        <v>0</v>
      </c>
      <c r="G4446" s="42">
        <f t="shared" si="70"/>
        <v>16.350000000000001</v>
      </c>
    </row>
    <row r="4447" spans="1:7" ht="25.5" x14ac:dyDescent="0.25">
      <c r="A4447" s="34">
        <v>94743</v>
      </c>
      <c r="B4447" s="31" t="s">
        <v>613</v>
      </c>
      <c r="C4447" s="32" t="s">
        <v>8</v>
      </c>
      <c r="D4447" s="42">
        <v>15.85</v>
      </c>
      <c r="E4447" s="42">
        <v>4.8600000000000003</v>
      </c>
      <c r="F4447" s="42">
        <v>0</v>
      </c>
      <c r="G4447" s="42">
        <f t="shared" si="70"/>
        <v>20.71</v>
      </c>
    </row>
    <row r="4448" spans="1:7" ht="25.5" x14ac:dyDescent="0.25">
      <c r="A4448" s="34">
        <v>94744</v>
      </c>
      <c r="B4448" s="31" t="s">
        <v>607</v>
      </c>
      <c r="C4448" s="32" t="s">
        <v>8</v>
      </c>
      <c r="D4448" s="42">
        <v>19.86</v>
      </c>
      <c r="E4448" s="42">
        <v>6.38</v>
      </c>
      <c r="F4448" s="42">
        <v>0</v>
      </c>
      <c r="G4448" s="42">
        <f t="shared" si="70"/>
        <v>26.24</v>
      </c>
    </row>
    <row r="4449" spans="1:7" ht="25.5" x14ac:dyDescent="0.25">
      <c r="A4449" s="34">
        <v>94746</v>
      </c>
      <c r="B4449" s="31" t="s">
        <v>608</v>
      </c>
      <c r="C4449" s="32" t="s">
        <v>8</v>
      </c>
      <c r="D4449" s="42">
        <v>28.92</v>
      </c>
      <c r="E4449" s="42">
        <v>6.37</v>
      </c>
      <c r="F4449" s="42">
        <v>0</v>
      </c>
      <c r="G4449" s="42">
        <f t="shared" si="70"/>
        <v>35.29</v>
      </c>
    </row>
    <row r="4450" spans="1:7" ht="25.5" x14ac:dyDescent="0.25">
      <c r="A4450" s="34">
        <v>94748</v>
      </c>
      <c r="B4450" s="31" t="s">
        <v>609</v>
      </c>
      <c r="C4450" s="32" t="s">
        <v>8</v>
      </c>
      <c r="D4450" s="42">
        <v>71.099999999999994</v>
      </c>
      <c r="E4450" s="42">
        <v>11.1</v>
      </c>
      <c r="F4450" s="42">
        <v>0</v>
      </c>
      <c r="G4450" s="42">
        <f t="shared" si="70"/>
        <v>82.199999999999989</v>
      </c>
    </row>
    <row r="4451" spans="1:7" ht="25.5" x14ac:dyDescent="0.25">
      <c r="A4451" s="34">
        <v>94750</v>
      </c>
      <c r="B4451" s="31" t="s">
        <v>610</v>
      </c>
      <c r="C4451" s="32" t="s">
        <v>8</v>
      </c>
      <c r="D4451" s="42">
        <v>146.94</v>
      </c>
      <c r="E4451" s="42">
        <v>11.1</v>
      </c>
      <c r="F4451" s="42">
        <v>0</v>
      </c>
      <c r="G4451" s="42">
        <f t="shared" si="70"/>
        <v>158.04</v>
      </c>
    </row>
    <row r="4452" spans="1:7" ht="25.5" x14ac:dyDescent="0.25">
      <c r="A4452" s="34">
        <v>94752</v>
      </c>
      <c r="B4452" s="31" t="s">
        <v>611</v>
      </c>
      <c r="C4452" s="32" t="s">
        <v>8</v>
      </c>
      <c r="D4452" s="42">
        <v>172.93</v>
      </c>
      <c r="E4452" s="42">
        <v>22.47</v>
      </c>
      <c r="F4452" s="42">
        <v>0</v>
      </c>
      <c r="G4452" s="42">
        <f t="shared" si="70"/>
        <v>195.4</v>
      </c>
    </row>
    <row r="4453" spans="1:7" ht="25.5" x14ac:dyDescent="0.25">
      <c r="A4453" s="34">
        <v>94754</v>
      </c>
      <c r="B4453" s="31" t="s">
        <v>11602</v>
      </c>
      <c r="C4453" s="32" t="s">
        <v>8</v>
      </c>
      <c r="D4453" s="42">
        <v>237.35</v>
      </c>
      <c r="E4453" s="42">
        <v>22.47</v>
      </c>
      <c r="F4453" s="42">
        <v>0</v>
      </c>
      <c r="G4453" s="42">
        <f t="shared" si="70"/>
        <v>259.82</v>
      </c>
    </row>
    <row r="4454" spans="1:7" ht="25.5" x14ac:dyDescent="0.25">
      <c r="A4454" s="34">
        <v>94756</v>
      </c>
      <c r="B4454" s="31" t="s">
        <v>627</v>
      </c>
      <c r="C4454" s="32" t="s">
        <v>8</v>
      </c>
      <c r="D4454" s="42">
        <v>7.94</v>
      </c>
      <c r="E4454" s="42">
        <v>6.48</v>
      </c>
      <c r="F4454" s="42">
        <v>0</v>
      </c>
      <c r="G4454" s="42">
        <f t="shared" si="70"/>
        <v>14.420000000000002</v>
      </c>
    </row>
    <row r="4455" spans="1:7" ht="25.5" x14ac:dyDescent="0.25">
      <c r="A4455" s="34">
        <v>94757</v>
      </c>
      <c r="B4455" s="31" t="s">
        <v>628</v>
      </c>
      <c r="C4455" s="32" t="s">
        <v>8</v>
      </c>
      <c r="D4455" s="42">
        <v>12.89</v>
      </c>
      <c r="E4455" s="42">
        <v>6.47</v>
      </c>
      <c r="F4455" s="42">
        <v>0</v>
      </c>
      <c r="G4455" s="42">
        <f t="shared" si="70"/>
        <v>19.36</v>
      </c>
    </row>
    <row r="4456" spans="1:7" ht="25.5" x14ac:dyDescent="0.25">
      <c r="A4456" s="34">
        <v>94758</v>
      </c>
      <c r="B4456" s="31" t="s">
        <v>629</v>
      </c>
      <c r="C4456" s="32" t="s">
        <v>8</v>
      </c>
      <c r="D4456" s="42">
        <v>41.86</v>
      </c>
      <c r="E4456" s="42">
        <v>8.5</v>
      </c>
      <c r="F4456" s="42">
        <v>0</v>
      </c>
      <c r="G4456" s="42">
        <f t="shared" si="70"/>
        <v>50.36</v>
      </c>
    </row>
    <row r="4457" spans="1:7" ht="25.5" x14ac:dyDescent="0.25">
      <c r="A4457" s="34">
        <v>94759</v>
      </c>
      <c r="B4457" s="31" t="s">
        <v>630</v>
      </c>
      <c r="C4457" s="32" t="s">
        <v>8</v>
      </c>
      <c r="D4457" s="42">
        <v>52.58</v>
      </c>
      <c r="E4457" s="42">
        <v>8.49</v>
      </c>
      <c r="F4457" s="42">
        <v>0</v>
      </c>
      <c r="G4457" s="42">
        <f t="shared" si="70"/>
        <v>61.07</v>
      </c>
    </row>
    <row r="4458" spans="1:7" ht="25.5" x14ac:dyDescent="0.25">
      <c r="A4458" s="34">
        <v>94760</v>
      </c>
      <c r="B4458" s="31" t="s">
        <v>631</v>
      </c>
      <c r="C4458" s="32" t="s">
        <v>8</v>
      </c>
      <c r="D4458" s="42">
        <v>87.78</v>
      </c>
      <c r="E4458" s="42">
        <v>14.8</v>
      </c>
      <c r="F4458" s="42">
        <v>0</v>
      </c>
      <c r="G4458" s="42">
        <f t="shared" si="70"/>
        <v>102.58</v>
      </c>
    </row>
    <row r="4459" spans="1:7" ht="25.5" x14ac:dyDescent="0.25">
      <c r="A4459" s="34">
        <v>94761</v>
      </c>
      <c r="B4459" s="31" t="s">
        <v>632</v>
      </c>
      <c r="C4459" s="32" t="s">
        <v>8</v>
      </c>
      <c r="D4459" s="42">
        <v>196.82</v>
      </c>
      <c r="E4459" s="42">
        <v>14.79</v>
      </c>
      <c r="F4459" s="42">
        <v>0</v>
      </c>
      <c r="G4459" s="42">
        <f t="shared" si="70"/>
        <v>211.60999999999999</v>
      </c>
    </row>
    <row r="4460" spans="1:7" s="15" customFormat="1" ht="25.5" x14ac:dyDescent="0.25">
      <c r="A4460" s="34">
        <v>94762</v>
      </c>
      <c r="B4460" s="31" t="s">
        <v>633</v>
      </c>
      <c r="C4460" s="32" t="s">
        <v>8</v>
      </c>
      <c r="D4460" s="42">
        <v>233.56</v>
      </c>
      <c r="E4460" s="42">
        <v>29.95</v>
      </c>
      <c r="F4460" s="42">
        <v>0</v>
      </c>
      <c r="G4460" s="42">
        <f t="shared" si="70"/>
        <v>263.51</v>
      </c>
    </row>
    <row r="4461" spans="1:7" s="15" customFormat="1" ht="25.5" x14ac:dyDescent="0.25">
      <c r="A4461" s="34">
        <v>94763</v>
      </c>
      <c r="B4461" s="31" t="s">
        <v>11603</v>
      </c>
      <c r="C4461" s="32" t="s">
        <v>8</v>
      </c>
      <c r="D4461" s="42">
        <v>288.5</v>
      </c>
      <c r="E4461" s="42">
        <v>29.95</v>
      </c>
      <c r="F4461" s="42">
        <v>0</v>
      </c>
      <c r="G4461" s="42">
        <f t="shared" si="70"/>
        <v>318.45</v>
      </c>
    </row>
    <row r="4462" spans="1:7" s="15" customFormat="1" ht="38.25" x14ac:dyDescent="0.25">
      <c r="A4462" s="34">
        <v>94764</v>
      </c>
      <c r="B4462" s="31" t="s">
        <v>11604</v>
      </c>
      <c r="C4462" s="32" t="s">
        <v>8</v>
      </c>
      <c r="D4462" s="42">
        <v>31.37</v>
      </c>
      <c r="E4462" s="42">
        <v>6.63</v>
      </c>
      <c r="F4462" s="42">
        <v>0</v>
      </c>
      <c r="G4462" s="42">
        <f t="shared" si="70"/>
        <v>38</v>
      </c>
    </row>
    <row r="4463" spans="1:7" s="15" customFormat="1" ht="38.25" x14ac:dyDescent="0.25">
      <c r="A4463" s="34">
        <v>94765</v>
      </c>
      <c r="B4463" s="31" t="s">
        <v>11605</v>
      </c>
      <c r="C4463" s="32" t="s">
        <v>8</v>
      </c>
      <c r="D4463" s="42">
        <v>34.49</v>
      </c>
      <c r="E4463" s="42">
        <v>6.63</v>
      </c>
      <c r="F4463" s="42">
        <v>0</v>
      </c>
      <c r="G4463" s="42">
        <f t="shared" si="70"/>
        <v>41.120000000000005</v>
      </c>
    </row>
    <row r="4464" spans="1:7" s="15" customFormat="1" ht="38.25" x14ac:dyDescent="0.25">
      <c r="A4464" s="34">
        <v>94766</v>
      </c>
      <c r="B4464" s="31" t="s">
        <v>11606</v>
      </c>
      <c r="C4464" s="32" t="s">
        <v>8</v>
      </c>
      <c r="D4464" s="42">
        <v>38.630000000000003</v>
      </c>
      <c r="E4464" s="42">
        <v>6.63</v>
      </c>
      <c r="F4464" s="42">
        <v>0</v>
      </c>
      <c r="G4464" s="42">
        <f t="shared" si="70"/>
        <v>45.260000000000005</v>
      </c>
    </row>
    <row r="4465" spans="1:7" s="15" customFormat="1" ht="38.25" x14ac:dyDescent="0.25">
      <c r="A4465" s="34">
        <v>94767</v>
      </c>
      <c r="B4465" s="31" t="s">
        <v>11607</v>
      </c>
      <c r="C4465" s="32" t="s">
        <v>8</v>
      </c>
      <c r="D4465" s="42">
        <v>59.65</v>
      </c>
      <c r="E4465" s="42">
        <v>6.62</v>
      </c>
      <c r="F4465" s="42">
        <v>0</v>
      </c>
      <c r="G4465" s="42">
        <f t="shared" si="70"/>
        <v>66.27</v>
      </c>
    </row>
    <row r="4466" spans="1:7" s="15" customFormat="1" ht="38.25" x14ac:dyDescent="0.25">
      <c r="A4466" s="34">
        <v>94768</v>
      </c>
      <c r="B4466" s="31" t="s">
        <v>11608</v>
      </c>
      <c r="C4466" s="32" t="s">
        <v>8</v>
      </c>
      <c r="D4466" s="42">
        <v>67.81</v>
      </c>
      <c r="E4466" s="42">
        <v>6.62</v>
      </c>
      <c r="F4466" s="42">
        <v>0</v>
      </c>
      <c r="G4466" s="42">
        <f t="shared" si="70"/>
        <v>74.430000000000007</v>
      </c>
    </row>
    <row r="4467" spans="1:7" s="15" customFormat="1" ht="38.25" x14ac:dyDescent="0.25">
      <c r="A4467" s="34">
        <v>94769</v>
      </c>
      <c r="B4467" s="31" t="s">
        <v>11609</v>
      </c>
      <c r="C4467" s="32" t="s">
        <v>8</v>
      </c>
      <c r="D4467" s="42">
        <v>93.33</v>
      </c>
      <c r="E4467" s="42">
        <v>8.83</v>
      </c>
      <c r="F4467" s="42">
        <v>0</v>
      </c>
      <c r="G4467" s="42">
        <f t="shared" si="70"/>
        <v>102.16</v>
      </c>
    </row>
    <row r="4468" spans="1:7" s="15" customFormat="1" ht="38.25" x14ac:dyDescent="0.25">
      <c r="A4468" s="34">
        <v>94770</v>
      </c>
      <c r="B4468" s="31" t="s">
        <v>11610</v>
      </c>
      <c r="C4468" s="32" t="s">
        <v>8</v>
      </c>
      <c r="D4468" s="42">
        <v>32.909999999999997</v>
      </c>
      <c r="E4468" s="42">
        <v>11.28</v>
      </c>
      <c r="F4468" s="42">
        <v>0</v>
      </c>
      <c r="G4468" s="42">
        <f t="shared" si="70"/>
        <v>44.19</v>
      </c>
    </row>
    <row r="4469" spans="1:7" s="15" customFormat="1" ht="38.25" x14ac:dyDescent="0.25">
      <c r="A4469" s="34">
        <v>94771</v>
      </c>
      <c r="B4469" s="31" t="s">
        <v>11611</v>
      </c>
      <c r="C4469" s="32" t="s">
        <v>8</v>
      </c>
      <c r="D4469" s="42">
        <v>36.04</v>
      </c>
      <c r="E4469" s="42">
        <v>11.27</v>
      </c>
      <c r="F4469" s="42">
        <v>0</v>
      </c>
      <c r="G4469" s="42">
        <f t="shared" si="70"/>
        <v>47.31</v>
      </c>
    </row>
    <row r="4470" spans="1:7" s="15" customFormat="1" ht="38.25" x14ac:dyDescent="0.25">
      <c r="A4470" s="34">
        <v>94772</v>
      </c>
      <c r="B4470" s="31" t="s">
        <v>11612</v>
      </c>
      <c r="C4470" s="32" t="s">
        <v>8</v>
      </c>
      <c r="D4470" s="42">
        <v>40.18</v>
      </c>
      <c r="E4470" s="42">
        <v>11.27</v>
      </c>
      <c r="F4470" s="42">
        <v>0</v>
      </c>
      <c r="G4470" s="42">
        <f t="shared" si="70"/>
        <v>51.45</v>
      </c>
    </row>
    <row r="4471" spans="1:7" s="15" customFormat="1" ht="38.25" x14ac:dyDescent="0.25">
      <c r="A4471" s="34">
        <v>94773</v>
      </c>
      <c r="B4471" s="31" t="s">
        <v>11613</v>
      </c>
      <c r="C4471" s="32" t="s">
        <v>8</v>
      </c>
      <c r="D4471" s="42">
        <v>61.19</v>
      </c>
      <c r="E4471" s="42">
        <v>11.27</v>
      </c>
      <c r="F4471" s="42">
        <v>0</v>
      </c>
      <c r="G4471" s="42">
        <f t="shared" si="70"/>
        <v>72.459999999999994</v>
      </c>
    </row>
    <row r="4472" spans="1:7" s="15" customFormat="1" ht="38.25" x14ac:dyDescent="0.25">
      <c r="A4472" s="34">
        <v>94774</v>
      </c>
      <c r="B4472" s="31" t="s">
        <v>11614</v>
      </c>
      <c r="C4472" s="32" t="s">
        <v>8</v>
      </c>
      <c r="D4472" s="42">
        <v>69.349999999999994</v>
      </c>
      <c r="E4472" s="42">
        <v>11.27</v>
      </c>
      <c r="F4472" s="42">
        <v>0</v>
      </c>
      <c r="G4472" s="42">
        <f t="shared" si="70"/>
        <v>80.61999999999999</v>
      </c>
    </row>
    <row r="4473" spans="1:7" s="15" customFormat="1" ht="38.25" x14ac:dyDescent="0.25">
      <c r="A4473" s="34">
        <v>94775</v>
      </c>
      <c r="B4473" s="31" t="s">
        <v>11615</v>
      </c>
      <c r="C4473" s="32" t="s">
        <v>8</v>
      </c>
      <c r="D4473" s="42">
        <v>95.36</v>
      </c>
      <c r="E4473" s="42">
        <v>15</v>
      </c>
      <c r="F4473" s="42">
        <v>0</v>
      </c>
      <c r="G4473" s="42">
        <f t="shared" si="70"/>
        <v>110.36</v>
      </c>
    </row>
    <row r="4474" spans="1:7" ht="38.25" x14ac:dyDescent="0.25">
      <c r="A4474" s="34">
        <v>94783</v>
      </c>
      <c r="B4474" s="31" t="s">
        <v>586</v>
      </c>
      <c r="C4474" s="32" t="s">
        <v>8</v>
      </c>
      <c r="D4474" s="42">
        <v>17.18</v>
      </c>
      <c r="E4474" s="42">
        <v>5.91</v>
      </c>
      <c r="F4474" s="42">
        <v>0</v>
      </c>
      <c r="G4474" s="42">
        <f t="shared" si="70"/>
        <v>23.09</v>
      </c>
    </row>
    <row r="4475" spans="1:7" s="15" customFormat="1" ht="38.25" x14ac:dyDescent="0.25">
      <c r="A4475" s="34">
        <v>94785</v>
      </c>
      <c r="B4475" s="31" t="s">
        <v>587</v>
      </c>
      <c r="C4475" s="32" t="s">
        <v>8</v>
      </c>
      <c r="D4475" s="42">
        <v>18.03</v>
      </c>
      <c r="E4475" s="42">
        <v>10.02</v>
      </c>
      <c r="F4475" s="42">
        <v>0</v>
      </c>
      <c r="G4475" s="42">
        <f t="shared" si="70"/>
        <v>28.05</v>
      </c>
    </row>
    <row r="4476" spans="1:7" s="15" customFormat="1" ht="38.25" x14ac:dyDescent="0.25">
      <c r="A4476" s="34">
        <v>94789</v>
      </c>
      <c r="B4476" s="31" t="s">
        <v>588</v>
      </c>
      <c r="C4476" s="32" t="s">
        <v>8</v>
      </c>
      <c r="D4476" s="42">
        <v>250</v>
      </c>
      <c r="E4476" s="42">
        <v>13.35</v>
      </c>
      <c r="F4476" s="42">
        <v>0</v>
      </c>
      <c r="G4476" s="42">
        <f t="shared" si="70"/>
        <v>263.35000000000002</v>
      </c>
    </row>
    <row r="4477" spans="1:7" s="15" customFormat="1" ht="38.25" x14ac:dyDescent="0.25">
      <c r="A4477" s="34">
        <v>94790</v>
      </c>
      <c r="B4477" s="31" t="s">
        <v>589</v>
      </c>
      <c r="C4477" s="32" t="s">
        <v>8</v>
      </c>
      <c r="D4477" s="42">
        <v>348.54</v>
      </c>
      <c r="E4477" s="42">
        <v>13.35</v>
      </c>
      <c r="F4477" s="42">
        <v>0</v>
      </c>
      <c r="G4477" s="42">
        <f t="shared" si="70"/>
        <v>361.89000000000004</v>
      </c>
    </row>
    <row r="4478" spans="1:7" ht="38.25" x14ac:dyDescent="0.25">
      <c r="A4478" s="34">
        <v>94791</v>
      </c>
      <c r="B4478" s="31" t="s">
        <v>590</v>
      </c>
      <c r="C4478" s="32" t="s">
        <v>8</v>
      </c>
      <c r="D4478" s="42">
        <v>462.74</v>
      </c>
      <c r="E4478" s="42">
        <v>13.35</v>
      </c>
      <c r="F4478" s="42">
        <v>0</v>
      </c>
      <c r="G4478" s="42">
        <f t="shared" si="70"/>
        <v>476.09000000000003</v>
      </c>
    </row>
    <row r="4479" spans="1:7" ht="25.5" x14ac:dyDescent="0.25">
      <c r="A4479" s="34">
        <v>94863</v>
      </c>
      <c r="B4479" s="31" t="s">
        <v>620</v>
      </c>
      <c r="C4479" s="32" t="s">
        <v>8</v>
      </c>
      <c r="D4479" s="42">
        <v>143.55000000000001</v>
      </c>
      <c r="E4479" s="42">
        <v>7.4</v>
      </c>
      <c r="F4479" s="42">
        <v>0</v>
      </c>
      <c r="G4479" s="42">
        <f t="shared" si="70"/>
        <v>150.95000000000002</v>
      </c>
    </row>
    <row r="4480" spans="1:7" ht="25.5" x14ac:dyDescent="0.25">
      <c r="A4480" s="34">
        <v>95237</v>
      </c>
      <c r="B4480" s="31" t="s">
        <v>11616</v>
      </c>
      <c r="C4480" s="32" t="s">
        <v>8</v>
      </c>
      <c r="D4480" s="42">
        <v>23.11</v>
      </c>
      <c r="E4480" s="42">
        <v>4.3</v>
      </c>
      <c r="F4480" s="42">
        <v>0</v>
      </c>
      <c r="G4480" s="42">
        <f t="shared" si="70"/>
        <v>27.41</v>
      </c>
    </row>
    <row r="4481" spans="1:7" ht="25.5" x14ac:dyDescent="0.25">
      <c r="A4481" s="34">
        <v>95693</v>
      </c>
      <c r="B4481" s="31" t="s">
        <v>11617</v>
      </c>
      <c r="C4481" s="32" t="s">
        <v>8</v>
      </c>
      <c r="D4481" s="42">
        <v>43.49</v>
      </c>
      <c r="E4481" s="42">
        <v>10.43</v>
      </c>
      <c r="F4481" s="42">
        <v>0</v>
      </c>
      <c r="G4481" s="42">
        <f t="shared" si="70"/>
        <v>53.92</v>
      </c>
    </row>
    <row r="4482" spans="1:7" ht="25.5" x14ac:dyDescent="0.25">
      <c r="A4482" s="34">
        <v>95694</v>
      </c>
      <c r="B4482" s="31" t="s">
        <v>11618</v>
      </c>
      <c r="C4482" s="32" t="s">
        <v>8</v>
      </c>
      <c r="D4482" s="42">
        <v>47.6</v>
      </c>
      <c r="E4482" s="42">
        <v>5.58</v>
      </c>
      <c r="F4482" s="42">
        <v>0</v>
      </c>
      <c r="G4482" s="42">
        <f t="shared" si="70"/>
        <v>53.18</v>
      </c>
    </row>
    <row r="4483" spans="1:7" ht="25.5" x14ac:dyDescent="0.25">
      <c r="A4483" s="34">
        <v>95695</v>
      </c>
      <c r="B4483" s="31" t="s">
        <v>11619</v>
      </c>
      <c r="C4483" s="32" t="s">
        <v>8</v>
      </c>
      <c r="D4483" s="42">
        <v>49.65</v>
      </c>
      <c r="E4483" s="42">
        <v>11.85</v>
      </c>
      <c r="F4483" s="42">
        <v>0</v>
      </c>
      <c r="G4483" s="42">
        <f t="shared" si="70"/>
        <v>61.5</v>
      </c>
    </row>
    <row r="4484" spans="1:7" ht="25.5" x14ac:dyDescent="0.25">
      <c r="A4484" s="34">
        <v>95696</v>
      </c>
      <c r="B4484" s="31" t="s">
        <v>3771</v>
      </c>
      <c r="C4484" s="32" t="s">
        <v>8</v>
      </c>
      <c r="D4484" s="42">
        <v>55.76</v>
      </c>
      <c r="E4484" s="42">
        <v>3.03</v>
      </c>
      <c r="F4484" s="42">
        <v>0</v>
      </c>
      <c r="G4484" s="42">
        <f t="shared" si="70"/>
        <v>58.79</v>
      </c>
    </row>
    <row r="4485" spans="1:7" ht="25.5" x14ac:dyDescent="0.25">
      <c r="A4485" s="34">
        <v>96637</v>
      </c>
      <c r="B4485" s="31" t="s">
        <v>11620</v>
      </c>
      <c r="C4485" s="32" t="s">
        <v>8</v>
      </c>
      <c r="D4485" s="42">
        <v>6.36</v>
      </c>
      <c r="E4485" s="42">
        <v>11.34</v>
      </c>
      <c r="F4485" s="42">
        <v>0.02</v>
      </c>
      <c r="G4485" s="42">
        <f t="shared" si="70"/>
        <v>17.72</v>
      </c>
    </row>
    <row r="4486" spans="1:7" ht="25.5" x14ac:dyDescent="0.25">
      <c r="A4486" s="34">
        <v>96638</v>
      </c>
      <c r="B4486" s="31" t="s">
        <v>11621</v>
      </c>
      <c r="C4486" s="32" t="s">
        <v>8</v>
      </c>
      <c r="D4486" s="42">
        <v>6.78</v>
      </c>
      <c r="E4486" s="42">
        <v>11.34</v>
      </c>
      <c r="F4486" s="42">
        <v>0.02</v>
      </c>
      <c r="G4486" s="42">
        <f t="shared" si="70"/>
        <v>18.14</v>
      </c>
    </row>
    <row r="4487" spans="1:7" ht="25.5" x14ac:dyDescent="0.25">
      <c r="A4487" s="34">
        <v>96639</v>
      </c>
      <c r="B4487" s="31" t="s">
        <v>11622</v>
      </c>
      <c r="C4487" s="32" t="s">
        <v>8</v>
      </c>
      <c r="D4487" s="42">
        <v>4.7300000000000004</v>
      </c>
      <c r="E4487" s="42">
        <v>7.58</v>
      </c>
      <c r="F4487" s="42">
        <v>0</v>
      </c>
      <c r="G4487" s="42">
        <f t="shared" si="70"/>
        <v>12.31</v>
      </c>
    </row>
    <row r="4488" spans="1:7" ht="25.5" x14ac:dyDescent="0.25">
      <c r="A4488" s="34">
        <v>96640</v>
      </c>
      <c r="B4488" s="31" t="s">
        <v>11623</v>
      </c>
      <c r="C4488" s="32" t="s">
        <v>8</v>
      </c>
      <c r="D4488" s="42">
        <v>22.02</v>
      </c>
      <c r="E4488" s="42">
        <v>5.34</v>
      </c>
      <c r="F4488" s="42">
        <v>0</v>
      </c>
      <c r="G4488" s="42">
        <f t="shared" si="70"/>
        <v>27.36</v>
      </c>
    </row>
    <row r="4489" spans="1:7" ht="25.5" x14ac:dyDescent="0.25">
      <c r="A4489" s="34">
        <v>96641</v>
      </c>
      <c r="B4489" s="31" t="s">
        <v>11624</v>
      </c>
      <c r="C4489" s="32" t="s">
        <v>8</v>
      </c>
      <c r="D4489" s="42">
        <v>13.1</v>
      </c>
      <c r="E4489" s="42">
        <v>5.35</v>
      </c>
      <c r="F4489" s="42">
        <v>0</v>
      </c>
      <c r="G4489" s="42">
        <f t="shared" si="70"/>
        <v>18.45</v>
      </c>
    </row>
    <row r="4490" spans="1:7" ht="25.5" x14ac:dyDescent="0.25">
      <c r="A4490" s="34">
        <v>96642</v>
      </c>
      <c r="B4490" s="31" t="s">
        <v>11625</v>
      </c>
      <c r="C4490" s="32" t="s">
        <v>8</v>
      </c>
      <c r="D4490" s="42">
        <v>8.2100000000000009</v>
      </c>
      <c r="E4490" s="42">
        <v>15.11</v>
      </c>
      <c r="F4490" s="42">
        <v>0.03</v>
      </c>
      <c r="G4490" s="42">
        <f t="shared" si="70"/>
        <v>23.35</v>
      </c>
    </row>
    <row r="4491" spans="1:7" ht="25.5" x14ac:dyDescent="0.25">
      <c r="A4491" s="34">
        <v>96643</v>
      </c>
      <c r="B4491" s="31" t="s">
        <v>11626</v>
      </c>
      <c r="C4491" s="32" t="s">
        <v>8</v>
      </c>
      <c r="D4491" s="42">
        <v>37.369999999999997</v>
      </c>
      <c r="E4491" s="42">
        <v>10.7</v>
      </c>
      <c r="F4491" s="42">
        <v>0.02</v>
      </c>
      <c r="G4491" s="42">
        <f t="shared" si="70"/>
        <v>48.089999999999996</v>
      </c>
    </row>
    <row r="4492" spans="1:7" ht="25.5" x14ac:dyDescent="0.25">
      <c r="A4492" s="34">
        <v>96650</v>
      </c>
      <c r="B4492" s="31" t="s">
        <v>11627</v>
      </c>
      <c r="C4492" s="32" t="s">
        <v>8</v>
      </c>
      <c r="D4492" s="42">
        <v>4.41</v>
      </c>
      <c r="E4492" s="42">
        <v>5.42</v>
      </c>
      <c r="F4492" s="42">
        <v>0</v>
      </c>
      <c r="G4492" s="42">
        <f t="shared" si="70"/>
        <v>9.83</v>
      </c>
    </row>
    <row r="4493" spans="1:7" ht="25.5" x14ac:dyDescent="0.25">
      <c r="A4493" s="34">
        <v>96651</v>
      </c>
      <c r="B4493" s="31" t="s">
        <v>11628</v>
      </c>
      <c r="C4493" s="32" t="s">
        <v>8</v>
      </c>
      <c r="D4493" s="42">
        <v>4.83</v>
      </c>
      <c r="E4493" s="42">
        <v>5.42</v>
      </c>
      <c r="F4493" s="42">
        <v>0</v>
      </c>
      <c r="G4493" s="42">
        <f t="shared" si="70"/>
        <v>10.25</v>
      </c>
    </row>
    <row r="4494" spans="1:7" ht="25.5" x14ac:dyDescent="0.25">
      <c r="A4494" s="34">
        <v>96652</v>
      </c>
      <c r="B4494" s="31" t="s">
        <v>11629</v>
      </c>
      <c r="C4494" s="32" t="s">
        <v>8</v>
      </c>
      <c r="D4494" s="42">
        <v>5.92</v>
      </c>
      <c r="E4494" s="42">
        <v>5.68</v>
      </c>
      <c r="F4494" s="42">
        <v>0</v>
      </c>
      <c r="G4494" s="42">
        <f t="shared" si="70"/>
        <v>11.6</v>
      </c>
    </row>
    <row r="4495" spans="1:7" ht="25.5" x14ac:dyDescent="0.25">
      <c r="A4495" s="34">
        <v>96653</v>
      </c>
      <c r="B4495" s="31" t="s">
        <v>11630</v>
      </c>
      <c r="C4495" s="32" t="s">
        <v>8</v>
      </c>
      <c r="D4495" s="42">
        <v>9.3800000000000008</v>
      </c>
      <c r="E4495" s="42">
        <v>5.68</v>
      </c>
      <c r="F4495" s="42">
        <v>0</v>
      </c>
      <c r="G4495" s="42">
        <f t="shared" si="70"/>
        <v>15.06</v>
      </c>
    </row>
    <row r="4496" spans="1:7" ht="25.5" x14ac:dyDescent="0.25">
      <c r="A4496" s="34">
        <v>96654</v>
      </c>
      <c r="B4496" s="31" t="s">
        <v>11631</v>
      </c>
      <c r="C4496" s="32" t="s">
        <v>8</v>
      </c>
      <c r="D4496" s="42">
        <v>11.08</v>
      </c>
      <c r="E4496" s="42">
        <v>6</v>
      </c>
      <c r="F4496" s="42">
        <v>0</v>
      </c>
      <c r="G4496" s="42">
        <f t="shared" ref="G4496:G4559" si="71">SUM(D4496:F4496)</f>
        <v>17.079999999999998</v>
      </c>
    </row>
    <row r="4497" spans="1:7" ht="25.5" x14ac:dyDescent="0.25">
      <c r="A4497" s="34">
        <v>96655</v>
      </c>
      <c r="B4497" s="31" t="s">
        <v>11632</v>
      </c>
      <c r="C4497" s="32" t="s">
        <v>8</v>
      </c>
      <c r="D4497" s="42">
        <v>16.72</v>
      </c>
      <c r="E4497" s="42">
        <v>5.99</v>
      </c>
      <c r="F4497" s="42">
        <v>0</v>
      </c>
      <c r="G4497" s="42">
        <f t="shared" si="71"/>
        <v>22.71</v>
      </c>
    </row>
    <row r="4498" spans="1:7" ht="25.5" x14ac:dyDescent="0.25">
      <c r="A4498" s="34">
        <v>96656</v>
      </c>
      <c r="B4498" s="31" t="s">
        <v>11633</v>
      </c>
      <c r="C4498" s="32" t="s">
        <v>8</v>
      </c>
      <c r="D4498" s="42">
        <v>3.44</v>
      </c>
      <c r="E4498" s="42">
        <v>3.61</v>
      </c>
      <c r="F4498" s="42">
        <v>0</v>
      </c>
      <c r="G4498" s="42">
        <f t="shared" si="71"/>
        <v>7.05</v>
      </c>
    </row>
    <row r="4499" spans="1:7" ht="25.5" x14ac:dyDescent="0.25">
      <c r="A4499" s="34">
        <v>96657</v>
      </c>
      <c r="B4499" s="31" t="s">
        <v>11634</v>
      </c>
      <c r="C4499" s="32" t="s">
        <v>8</v>
      </c>
      <c r="D4499" s="42">
        <v>21.44</v>
      </c>
      <c r="E4499" s="42">
        <v>3.57</v>
      </c>
      <c r="F4499" s="42">
        <v>0</v>
      </c>
      <c r="G4499" s="42">
        <f t="shared" si="71"/>
        <v>25.01</v>
      </c>
    </row>
    <row r="4500" spans="1:7" ht="25.5" x14ac:dyDescent="0.25">
      <c r="A4500" s="34">
        <v>96658</v>
      </c>
      <c r="B4500" s="31" t="s">
        <v>11635</v>
      </c>
      <c r="C4500" s="32" t="s">
        <v>8</v>
      </c>
      <c r="D4500" s="42">
        <v>12.53</v>
      </c>
      <c r="E4500" s="42">
        <v>3.57</v>
      </c>
      <c r="F4500" s="42">
        <v>0</v>
      </c>
      <c r="G4500" s="42">
        <f t="shared" si="71"/>
        <v>16.099999999999998</v>
      </c>
    </row>
    <row r="4501" spans="1:7" ht="25.5" x14ac:dyDescent="0.25">
      <c r="A4501" s="34">
        <v>96659</v>
      </c>
      <c r="B4501" s="31" t="s">
        <v>11636</v>
      </c>
      <c r="C4501" s="32" t="s">
        <v>8</v>
      </c>
      <c r="D4501" s="42">
        <v>5.31</v>
      </c>
      <c r="E4501" s="42">
        <v>3.79</v>
      </c>
      <c r="F4501" s="42">
        <v>0</v>
      </c>
      <c r="G4501" s="42">
        <f t="shared" si="71"/>
        <v>9.1</v>
      </c>
    </row>
    <row r="4502" spans="1:7" ht="25.5" x14ac:dyDescent="0.25">
      <c r="A4502" s="34">
        <v>96660</v>
      </c>
      <c r="B4502" s="31" t="s">
        <v>11637</v>
      </c>
      <c r="C4502" s="32" t="s">
        <v>8</v>
      </c>
      <c r="D4502" s="42">
        <v>30.17</v>
      </c>
      <c r="E4502" s="42">
        <v>3.66</v>
      </c>
      <c r="F4502" s="42">
        <v>0</v>
      </c>
      <c r="G4502" s="42">
        <f t="shared" si="71"/>
        <v>33.83</v>
      </c>
    </row>
    <row r="4503" spans="1:7" ht="25.5" x14ac:dyDescent="0.25">
      <c r="A4503" s="34">
        <v>96661</v>
      </c>
      <c r="B4503" s="31" t="s">
        <v>11638</v>
      </c>
      <c r="C4503" s="32" t="s">
        <v>8</v>
      </c>
      <c r="D4503" s="42">
        <v>29.86</v>
      </c>
      <c r="E4503" s="42">
        <v>3.66</v>
      </c>
      <c r="F4503" s="42">
        <v>0</v>
      </c>
      <c r="G4503" s="42">
        <f t="shared" si="71"/>
        <v>33.519999999999996</v>
      </c>
    </row>
    <row r="4504" spans="1:7" ht="25.5" x14ac:dyDescent="0.25">
      <c r="A4504" s="34">
        <v>96662</v>
      </c>
      <c r="B4504" s="31" t="s">
        <v>11639</v>
      </c>
      <c r="C4504" s="32" t="s">
        <v>8</v>
      </c>
      <c r="D4504" s="42">
        <v>6.39</v>
      </c>
      <c r="E4504" s="42">
        <v>3.68</v>
      </c>
      <c r="F4504" s="42">
        <v>0</v>
      </c>
      <c r="G4504" s="42">
        <f t="shared" si="71"/>
        <v>10.07</v>
      </c>
    </row>
    <row r="4505" spans="1:7" ht="25.5" x14ac:dyDescent="0.25">
      <c r="A4505" s="34">
        <v>96663</v>
      </c>
      <c r="B4505" s="31" t="s">
        <v>11640</v>
      </c>
      <c r="C4505" s="32" t="s">
        <v>8</v>
      </c>
      <c r="D4505" s="42">
        <v>12.92</v>
      </c>
      <c r="E4505" s="42">
        <v>3.99</v>
      </c>
      <c r="F4505" s="42">
        <v>0</v>
      </c>
      <c r="G4505" s="42">
        <f t="shared" si="71"/>
        <v>16.91</v>
      </c>
    </row>
    <row r="4506" spans="1:7" ht="25.5" x14ac:dyDescent="0.25">
      <c r="A4506" s="34">
        <v>96664</v>
      </c>
      <c r="B4506" s="31" t="s">
        <v>11641</v>
      </c>
      <c r="C4506" s="32" t="s">
        <v>8</v>
      </c>
      <c r="D4506" s="42">
        <v>14.73</v>
      </c>
      <c r="E4506" s="42">
        <v>3.78</v>
      </c>
      <c r="F4506" s="42">
        <v>0</v>
      </c>
      <c r="G4506" s="42">
        <f t="shared" si="71"/>
        <v>18.510000000000002</v>
      </c>
    </row>
    <row r="4507" spans="1:7" ht="25.5" x14ac:dyDescent="0.25">
      <c r="A4507" s="34">
        <v>96665</v>
      </c>
      <c r="B4507" s="31" t="s">
        <v>11642</v>
      </c>
      <c r="C4507" s="32" t="s">
        <v>8</v>
      </c>
      <c r="D4507" s="42">
        <v>5.6</v>
      </c>
      <c r="E4507" s="42">
        <v>7.22</v>
      </c>
      <c r="F4507" s="42">
        <v>0</v>
      </c>
      <c r="G4507" s="42">
        <f t="shared" si="71"/>
        <v>12.82</v>
      </c>
    </row>
    <row r="4508" spans="1:7" ht="25.5" x14ac:dyDescent="0.25">
      <c r="A4508" s="34">
        <v>96666</v>
      </c>
      <c r="B4508" s="31" t="s">
        <v>11643</v>
      </c>
      <c r="C4508" s="32" t="s">
        <v>8</v>
      </c>
      <c r="D4508" s="42">
        <v>10.59</v>
      </c>
      <c r="E4508" s="42">
        <v>7.57</v>
      </c>
      <c r="F4508" s="42">
        <v>0</v>
      </c>
      <c r="G4508" s="42">
        <f t="shared" si="71"/>
        <v>18.16</v>
      </c>
    </row>
    <row r="4509" spans="1:7" ht="25.5" x14ac:dyDescent="0.25">
      <c r="A4509" s="34">
        <v>96667</v>
      </c>
      <c r="B4509" s="31" t="s">
        <v>11644</v>
      </c>
      <c r="C4509" s="32" t="s">
        <v>8</v>
      </c>
      <c r="D4509" s="42">
        <v>17.39</v>
      </c>
      <c r="E4509" s="42">
        <v>8</v>
      </c>
      <c r="F4509" s="42">
        <v>0</v>
      </c>
      <c r="G4509" s="42">
        <f t="shared" si="71"/>
        <v>25.39</v>
      </c>
    </row>
    <row r="4510" spans="1:7" ht="25.5" x14ac:dyDescent="0.25">
      <c r="A4510" s="34">
        <v>96684</v>
      </c>
      <c r="B4510" s="31" t="s">
        <v>11645</v>
      </c>
      <c r="C4510" s="32" t="s">
        <v>8</v>
      </c>
      <c r="D4510" s="42">
        <v>5.1100000000000003</v>
      </c>
      <c r="E4510" s="42">
        <v>7.56</v>
      </c>
      <c r="F4510" s="42">
        <v>0</v>
      </c>
      <c r="G4510" s="42">
        <f t="shared" si="71"/>
        <v>12.67</v>
      </c>
    </row>
    <row r="4511" spans="1:7" ht="25.5" x14ac:dyDescent="0.25">
      <c r="A4511" s="34">
        <v>96685</v>
      </c>
      <c r="B4511" s="31" t="s">
        <v>11646</v>
      </c>
      <c r="C4511" s="32" t="s">
        <v>8</v>
      </c>
      <c r="D4511" s="42">
        <v>5.53</v>
      </c>
      <c r="E4511" s="42">
        <v>7.56</v>
      </c>
      <c r="F4511" s="42">
        <v>0</v>
      </c>
      <c r="G4511" s="42">
        <f t="shared" si="71"/>
        <v>13.09</v>
      </c>
    </row>
    <row r="4512" spans="1:7" ht="25.5" x14ac:dyDescent="0.25">
      <c r="A4512" s="34">
        <v>96686</v>
      </c>
      <c r="B4512" s="31" t="s">
        <v>11647</v>
      </c>
      <c r="C4512" s="32" t="s">
        <v>8</v>
      </c>
      <c r="D4512" s="42">
        <v>7.07</v>
      </c>
      <c r="E4512" s="42">
        <v>9.19</v>
      </c>
      <c r="F4512" s="42">
        <v>0.01</v>
      </c>
      <c r="G4512" s="42">
        <f t="shared" si="71"/>
        <v>16.27</v>
      </c>
    </row>
    <row r="4513" spans="1:7" ht="25.5" x14ac:dyDescent="0.25">
      <c r="A4513" s="34">
        <v>96687</v>
      </c>
      <c r="B4513" s="31" t="s">
        <v>11648</v>
      </c>
      <c r="C4513" s="32" t="s">
        <v>8</v>
      </c>
      <c r="D4513" s="42">
        <v>10.54</v>
      </c>
      <c r="E4513" s="42">
        <v>9.18</v>
      </c>
      <c r="F4513" s="42">
        <v>0.01</v>
      </c>
      <c r="G4513" s="42">
        <f t="shared" si="71"/>
        <v>19.73</v>
      </c>
    </row>
    <row r="4514" spans="1:7" ht="25.5" x14ac:dyDescent="0.25">
      <c r="A4514" s="34">
        <v>96688</v>
      </c>
      <c r="B4514" s="31" t="s">
        <v>11649</v>
      </c>
      <c r="C4514" s="32" t="s">
        <v>8</v>
      </c>
      <c r="D4514" s="42">
        <v>12.76</v>
      </c>
      <c r="E4514" s="42">
        <v>11.07</v>
      </c>
      <c r="F4514" s="42">
        <v>0.02</v>
      </c>
      <c r="G4514" s="42">
        <f t="shared" si="71"/>
        <v>23.849999999999998</v>
      </c>
    </row>
    <row r="4515" spans="1:7" ht="25.5" x14ac:dyDescent="0.25">
      <c r="A4515" s="34">
        <v>96689</v>
      </c>
      <c r="B4515" s="31" t="s">
        <v>11650</v>
      </c>
      <c r="C4515" s="32" t="s">
        <v>8</v>
      </c>
      <c r="D4515" s="42">
        <v>18.399999999999999</v>
      </c>
      <c r="E4515" s="42">
        <v>11.06</v>
      </c>
      <c r="F4515" s="42">
        <v>0.02</v>
      </c>
      <c r="G4515" s="42">
        <f t="shared" si="71"/>
        <v>29.48</v>
      </c>
    </row>
    <row r="4516" spans="1:7" ht="25.5" x14ac:dyDescent="0.25">
      <c r="A4516" s="34">
        <v>96690</v>
      </c>
      <c r="B4516" s="31" t="s">
        <v>11651</v>
      </c>
      <c r="C4516" s="32" t="s">
        <v>8</v>
      </c>
      <c r="D4516" s="42">
        <v>19.55</v>
      </c>
      <c r="E4516" s="42">
        <v>13.4</v>
      </c>
      <c r="F4516" s="42">
        <v>0.03</v>
      </c>
      <c r="G4516" s="42">
        <f t="shared" si="71"/>
        <v>32.980000000000004</v>
      </c>
    </row>
    <row r="4517" spans="1:7" ht="25.5" x14ac:dyDescent="0.25">
      <c r="A4517" s="34">
        <v>96691</v>
      </c>
      <c r="B4517" s="31" t="s">
        <v>11652</v>
      </c>
      <c r="C4517" s="32" t="s">
        <v>8</v>
      </c>
      <c r="D4517" s="42">
        <v>28.46</v>
      </c>
      <c r="E4517" s="42">
        <v>13.4</v>
      </c>
      <c r="F4517" s="42">
        <v>0.03</v>
      </c>
      <c r="G4517" s="42">
        <f t="shared" si="71"/>
        <v>41.89</v>
      </c>
    </row>
    <row r="4518" spans="1:7" ht="25.5" x14ac:dyDescent="0.25">
      <c r="A4518" s="34">
        <v>96692</v>
      </c>
      <c r="B4518" s="31" t="s">
        <v>11653</v>
      </c>
      <c r="C4518" s="32" t="s">
        <v>8</v>
      </c>
      <c r="D4518" s="42">
        <v>29.95</v>
      </c>
      <c r="E4518" s="42">
        <v>16.48</v>
      </c>
      <c r="F4518" s="42">
        <v>0.03</v>
      </c>
      <c r="G4518" s="42">
        <f t="shared" si="71"/>
        <v>46.46</v>
      </c>
    </row>
    <row r="4519" spans="1:7" ht="25.5" x14ac:dyDescent="0.25">
      <c r="A4519" s="34">
        <v>96693</v>
      </c>
      <c r="B4519" s="31" t="s">
        <v>11654</v>
      </c>
      <c r="C4519" s="32" t="s">
        <v>8</v>
      </c>
      <c r="D4519" s="42">
        <v>45.87</v>
      </c>
      <c r="E4519" s="42">
        <v>16.48</v>
      </c>
      <c r="F4519" s="42">
        <v>0.03</v>
      </c>
      <c r="G4519" s="42">
        <f t="shared" si="71"/>
        <v>62.379999999999995</v>
      </c>
    </row>
    <row r="4520" spans="1:7" ht="25.5" x14ac:dyDescent="0.25">
      <c r="A4520" s="34">
        <v>96694</v>
      </c>
      <c r="B4520" s="31" t="s">
        <v>11655</v>
      </c>
      <c r="C4520" s="32" t="s">
        <v>8</v>
      </c>
      <c r="D4520" s="42">
        <v>77.44</v>
      </c>
      <c r="E4520" s="42">
        <v>19.3</v>
      </c>
      <c r="F4520" s="42">
        <v>0.09</v>
      </c>
      <c r="G4520" s="42">
        <f t="shared" si="71"/>
        <v>96.83</v>
      </c>
    </row>
    <row r="4521" spans="1:7" ht="25.5" x14ac:dyDescent="0.25">
      <c r="A4521" s="34">
        <v>96695</v>
      </c>
      <c r="B4521" s="31" t="s">
        <v>11656</v>
      </c>
      <c r="C4521" s="32" t="s">
        <v>8</v>
      </c>
      <c r="D4521" s="42">
        <v>87.14</v>
      </c>
      <c r="E4521" s="42">
        <v>19.3</v>
      </c>
      <c r="F4521" s="42">
        <v>0.09</v>
      </c>
      <c r="G4521" s="42">
        <f t="shared" si="71"/>
        <v>106.53</v>
      </c>
    </row>
    <row r="4522" spans="1:7" ht="25.5" x14ac:dyDescent="0.25">
      <c r="A4522" s="34">
        <v>96696</v>
      </c>
      <c r="B4522" s="31" t="s">
        <v>11657</v>
      </c>
      <c r="C4522" s="32" t="s">
        <v>8</v>
      </c>
      <c r="D4522" s="42">
        <v>97.85</v>
      </c>
      <c r="E4522" s="42">
        <v>22.82</v>
      </c>
      <c r="F4522" s="42">
        <v>0.1</v>
      </c>
      <c r="G4522" s="42">
        <f t="shared" si="71"/>
        <v>120.76999999999998</v>
      </c>
    </row>
    <row r="4523" spans="1:7" ht="25.5" x14ac:dyDescent="0.25">
      <c r="A4523" s="34">
        <v>96697</v>
      </c>
      <c r="B4523" s="31" t="s">
        <v>11658</v>
      </c>
      <c r="C4523" s="32" t="s">
        <v>8</v>
      </c>
      <c r="D4523" s="42">
        <v>325.81</v>
      </c>
      <c r="E4523" s="42">
        <v>27.53</v>
      </c>
      <c r="F4523" s="42">
        <v>0.12</v>
      </c>
      <c r="G4523" s="42">
        <f t="shared" si="71"/>
        <v>353.46000000000004</v>
      </c>
    </row>
    <row r="4524" spans="1:7" ht="25.5" x14ac:dyDescent="0.25">
      <c r="A4524" s="34">
        <v>96698</v>
      </c>
      <c r="B4524" s="31" t="s">
        <v>11659</v>
      </c>
      <c r="C4524" s="32" t="s">
        <v>8</v>
      </c>
      <c r="D4524" s="42">
        <v>3.89</v>
      </c>
      <c r="E4524" s="42">
        <v>5.0599999999999996</v>
      </c>
      <c r="F4524" s="42">
        <v>0</v>
      </c>
      <c r="G4524" s="42">
        <f t="shared" si="71"/>
        <v>8.9499999999999993</v>
      </c>
    </row>
    <row r="4525" spans="1:7" ht="25.5" x14ac:dyDescent="0.25">
      <c r="A4525" s="34">
        <v>96699</v>
      </c>
      <c r="B4525" s="31" t="s">
        <v>11660</v>
      </c>
      <c r="C4525" s="32" t="s">
        <v>8</v>
      </c>
      <c r="D4525" s="42">
        <v>21.9</v>
      </c>
      <c r="E4525" s="42">
        <v>5.01</v>
      </c>
      <c r="F4525" s="42">
        <v>0</v>
      </c>
      <c r="G4525" s="42">
        <f t="shared" si="71"/>
        <v>26.909999999999997</v>
      </c>
    </row>
    <row r="4526" spans="1:7" ht="25.5" x14ac:dyDescent="0.25">
      <c r="A4526" s="34">
        <v>96700</v>
      </c>
      <c r="B4526" s="31" t="s">
        <v>11661</v>
      </c>
      <c r="C4526" s="32" t="s">
        <v>8</v>
      </c>
      <c r="D4526" s="42">
        <v>12.98</v>
      </c>
      <c r="E4526" s="42">
        <v>5.0199999999999996</v>
      </c>
      <c r="F4526" s="42">
        <v>0</v>
      </c>
      <c r="G4526" s="42">
        <f t="shared" si="71"/>
        <v>18</v>
      </c>
    </row>
    <row r="4527" spans="1:7" ht="25.5" x14ac:dyDescent="0.25">
      <c r="A4527" s="34">
        <v>96701</v>
      </c>
      <c r="B4527" s="31" t="s">
        <v>11662</v>
      </c>
      <c r="C4527" s="32" t="s">
        <v>8</v>
      </c>
      <c r="D4527" s="42">
        <v>6.07</v>
      </c>
      <c r="E4527" s="42">
        <v>6.14</v>
      </c>
      <c r="F4527" s="42">
        <v>0</v>
      </c>
      <c r="G4527" s="42">
        <f t="shared" si="71"/>
        <v>12.21</v>
      </c>
    </row>
    <row r="4528" spans="1:7" ht="25.5" x14ac:dyDescent="0.25">
      <c r="A4528" s="34">
        <v>96702</v>
      </c>
      <c r="B4528" s="31" t="s">
        <v>11663</v>
      </c>
      <c r="C4528" s="32" t="s">
        <v>8</v>
      </c>
      <c r="D4528" s="42">
        <v>7.01</v>
      </c>
      <c r="E4528" s="42">
        <v>5.58</v>
      </c>
      <c r="F4528" s="42">
        <v>0</v>
      </c>
      <c r="G4528" s="42">
        <f t="shared" si="71"/>
        <v>12.59</v>
      </c>
    </row>
    <row r="4529" spans="1:7" ht="25.5" x14ac:dyDescent="0.25">
      <c r="A4529" s="34">
        <v>96703</v>
      </c>
      <c r="B4529" s="31" t="s">
        <v>11664</v>
      </c>
      <c r="C4529" s="32" t="s">
        <v>8</v>
      </c>
      <c r="D4529" s="42">
        <v>14.05</v>
      </c>
      <c r="E4529" s="42">
        <v>7.37</v>
      </c>
      <c r="F4529" s="42">
        <v>0</v>
      </c>
      <c r="G4529" s="42">
        <f t="shared" si="71"/>
        <v>21.42</v>
      </c>
    </row>
    <row r="4530" spans="1:7" ht="25.5" x14ac:dyDescent="0.25">
      <c r="A4530" s="34">
        <v>96704</v>
      </c>
      <c r="B4530" s="31" t="s">
        <v>11665</v>
      </c>
      <c r="C4530" s="32" t="s">
        <v>8</v>
      </c>
      <c r="D4530" s="42">
        <v>15.52</v>
      </c>
      <c r="E4530" s="42">
        <v>6.18</v>
      </c>
      <c r="F4530" s="42">
        <v>0</v>
      </c>
      <c r="G4530" s="42">
        <f t="shared" si="71"/>
        <v>21.7</v>
      </c>
    </row>
    <row r="4531" spans="1:7" ht="25.5" x14ac:dyDescent="0.25">
      <c r="A4531" s="34">
        <v>96705</v>
      </c>
      <c r="B4531" s="31" t="s">
        <v>11666</v>
      </c>
      <c r="C4531" s="32" t="s">
        <v>8</v>
      </c>
      <c r="D4531" s="42">
        <v>17.010000000000002</v>
      </c>
      <c r="E4531" s="42">
        <v>8.9499999999999993</v>
      </c>
      <c r="F4531" s="42">
        <v>0</v>
      </c>
      <c r="G4531" s="42">
        <f t="shared" si="71"/>
        <v>25.96</v>
      </c>
    </row>
    <row r="4532" spans="1:7" ht="25.5" x14ac:dyDescent="0.25">
      <c r="A4532" s="34">
        <v>96706</v>
      </c>
      <c r="B4532" s="31" t="s">
        <v>11667</v>
      </c>
      <c r="C4532" s="32" t="s">
        <v>8</v>
      </c>
      <c r="D4532" s="42">
        <v>27.23</v>
      </c>
      <c r="E4532" s="42">
        <v>10.98</v>
      </c>
      <c r="F4532" s="42">
        <v>0.02</v>
      </c>
      <c r="G4532" s="42">
        <f t="shared" si="71"/>
        <v>38.230000000000004</v>
      </c>
    </row>
    <row r="4533" spans="1:7" ht="25.5" x14ac:dyDescent="0.25">
      <c r="A4533" s="34">
        <v>96707</v>
      </c>
      <c r="B4533" s="31" t="s">
        <v>11668</v>
      </c>
      <c r="C4533" s="32" t="s">
        <v>8</v>
      </c>
      <c r="D4533" s="42">
        <v>48.03</v>
      </c>
      <c r="E4533" s="42">
        <v>12.86</v>
      </c>
      <c r="F4533" s="42">
        <v>0.04</v>
      </c>
      <c r="G4533" s="42">
        <f t="shared" si="71"/>
        <v>60.93</v>
      </c>
    </row>
    <row r="4534" spans="1:7" ht="25.5" x14ac:dyDescent="0.25">
      <c r="A4534" s="34">
        <v>96708</v>
      </c>
      <c r="B4534" s="31" t="s">
        <v>11669</v>
      </c>
      <c r="C4534" s="32" t="s">
        <v>8</v>
      </c>
      <c r="D4534" s="42">
        <v>76.69</v>
      </c>
      <c r="E4534" s="42">
        <v>15.2</v>
      </c>
      <c r="F4534" s="42">
        <v>0.05</v>
      </c>
      <c r="G4534" s="42">
        <f t="shared" si="71"/>
        <v>91.94</v>
      </c>
    </row>
    <row r="4535" spans="1:7" ht="25.5" x14ac:dyDescent="0.25">
      <c r="A4535" s="34">
        <v>96709</v>
      </c>
      <c r="B4535" s="31" t="s">
        <v>11670</v>
      </c>
      <c r="C4535" s="32" t="s">
        <v>8</v>
      </c>
      <c r="D4535" s="42">
        <v>98.8</v>
      </c>
      <c r="E4535" s="42">
        <v>18.36</v>
      </c>
      <c r="F4535" s="42">
        <v>0.08</v>
      </c>
      <c r="G4535" s="42">
        <f t="shared" si="71"/>
        <v>117.24</v>
      </c>
    </row>
    <row r="4536" spans="1:7" ht="25.5" x14ac:dyDescent="0.25">
      <c r="A4536" s="34">
        <v>96710</v>
      </c>
      <c r="B4536" s="31" t="s">
        <v>11671</v>
      </c>
      <c r="C4536" s="32" t="s">
        <v>8</v>
      </c>
      <c r="D4536" s="42">
        <v>6.54</v>
      </c>
      <c r="E4536" s="42">
        <v>10.07</v>
      </c>
      <c r="F4536" s="42">
        <v>0.01</v>
      </c>
      <c r="G4536" s="42">
        <f t="shared" si="71"/>
        <v>16.62</v>
      </c>
    </row>
    <row r="4537" spans="1:7" ht="25.5" x14ac:dyDescent="0.25">
      <c r="A4537" s="34">
        <v>96711</v>
      </c>
      <c r="B4537" s="31" t="s">
        <v>11672</v>
      </c>
      <c r="C4537" s="32" t="s">
        <v>8</v>
      </c>
      <c r="D4537" s="42">
        <v>12.12</v>
      </c>
      <c r="E4537" s="42">
        <v>12.25</v>
      </c>
      <c r="F4537" s="42">
        <v>0.02</v>
      </c>
      <c r="G4537" s="42">
        <f t="shared" si="71"/>
        <v>24.389999999999997</v>
      </c>
    </row>
    <row r="4538" spans="1:7" ht="25.5" x14ac:dyDescent="0.25">
      <c r="A4538" s="34">
        <v>96712</v>
      </c>
      <c r="B4538" s="31" t="s">
        <v>11673</v>
      </c>
      <c r="C4538" s="32" t="s">
        <v>8</v>
      </c>
      <c r="D4538" s="42">
        <v>19.63</v>
      </c>
      <c r="E4538" s="42">
        <v>14.75</v>
      </c>
      <c r="F4538" s="42">
        <v>0.03</v>
      </c>
      <c r="G4538" s="42">
        <f t="shared" si="71"/>
        <v>34.409999999999997</v>
      </c>
    </row>
    <row r="4539" spans="1:7" ht="25.5" x14ac:dyDescent="0.25">
      <c r="A4539" s="34">
        <v>96713</v>
      </c>
      <c r="B4539" s="31" t="s">
        <v>11674</v>
      </c>
      <c r="C4539" s="32" t="s">
        <v>8</v>
      </c>
      <c r="D4539" s="42">
        <v>34.340000000000003</v>
      </c>
      <c r="E4539" s="42">
        <v>17.899999999999999</v>
      </c>
      <c r="F4539" s="42">
        <v>0.03</v>
      </c>
      <c r="G4539" s="42">
        <f t="shared" si="71"/>
        <v>52.27</v>
      </c>
    </row>
    <row r="4540" spans="1:7" ht="25.5" x14ac:dyDescent="0.25">
      <c r="A4540" s="34">
        <v>96714</v>
      </c>
      <c r="B4540" s="31" t="s">
        <v>11675</v>
      </c>
      <c r="C4540" s="32" t="s">
        <v>8</v>
      </c>
      <c r="D4540" s="42">
        <v>51.96</v>
      </c>
      <c r="E4540" s="42">
        <v>21.96</v>
      </c>
      <c r="F4540" s="42">
        <v>0.05</v>
      </c>
      <c r="G4540" s="42">
        <f t="shared" si="71"/>
        <v>73.97</v>
      </c>
    </row>
    <row r="4541" spans="1:7" ht="25.5" x14ac:dyDescent="0.25">
      <c r="A4541" s="34">
        <v>96715</v>
      </c>
      <c r="B4541" s="31" t="s">
        <v>11676</v>
      </c>
      <c r="C4541" s="32" t="s">
        <v>8</v>
      </c>
      <c r="D4541" s="42">
        <v>104.34</v>
      </c>
      <c r="E4541" s="42">
        <v>25.74</v>
      </c>
      <c r="F4541" s="42">
        <v>0.12</v>
      </c>
      <c r="G4541" s="42">
        <f t="shared" si="71"/>
        <v>130.20000000000002</v>
      </c>
    </row>
    <row r="4542" spans="1:7" ht="25.5" x14ac:dyDescent="0.25">
      <c r="A4542" s="34">
        <v>96716</v>
      </c>
      <c r="B4542" s="31" t="s">
        <v>11677</v>
      </c>
      <c r="C4542" s="32" t="s">
        <v>8</v>
      </c>
      <c r="D4542" s="42">
        <v>138.68</v>
      </c>
      <c r="E4542" s="42">
        <v>30.44</v>
      </c>
      <c r="F4542" s="42">
        <v>0.13</v>
      </c>
      <c r="G4542" s="42">
        <f t="shared" si="71"/>
        <v>169.25</v>
      </c>
    </row>
    <row r="4543" spans="1:7" ht="25.5" x14ac:dyDescent="0.25">
      <c r="A4543" s="34">
        <v>96717</v>
      </c>
      <c r="B4543" s="31" t="s">
        <v>11678</v>
      </c>
      <c r="C4543" s="32" t="s">
        <v>8</v>
      </c>
      <c r="D4543" s="42">
        <v>285.89999999999998</v>
      </c>
      <c r="E4543" s="42">
        <v>36.72</v>
      </c>
      <c r="F4543" s="42">
        <v>0.18</v>
      </c>
      <c r="G4543" s="42">
        <f t="shared" si="71"/>
        <v>322.8</v>
      </c>
    </row>
    <row r="4544" spans="1:7" ht="25.5" x14ac:dyDescent="0.25">
      <c r="A4544" s="34">
        <v>96736</v>
      </c>
      <c r="B4544" s="31" t="s">
        <v>3772</v>
      </c>
      <c r="C4544" s="32" t="s">
        <v>8</v>
      </c>
      <c r="D4544" s="42">
        <v>3.69</v>
      </c>
      <c r="E4544" s="42">
        <v>3.76</v>
      </c>
      <c r="F4544" s="42">
        <v>0</v>
      </c>
      <c r="G4544" s="42">
        <f t="shared" si="71"/>
        <v>7.4499999999999993</v>
      </c>
    </row>
    <row r="4545" spans="1:7" ht="25.5" x14ac:dyDescent="0.25">
      <c r="A4545" s="34">
        <v>96737</v>
      </c>
      <c r="B4545" s="31" t="s">
        <v>3773</v>
      </c>
      <c r="C4545" s="32" t="s">
        <v>8</v>
      </c>
      <c r="D4545" s="42">
        <v>3.47</v>
      </c>
      <c r="E4545" s="42">
        <v>3.76</v>
      </c>
      <c r="F4545" s="42">
        <v>0</v>
      </c>
      <c r="G4545" s="42">
        <f t="shared" si="71"/>
        <v>7.23</v>
      </c>
    </row>
    <row r="4546" spans="1:7" ht="38.25" x14ac:dyDescent="0.25">
      <c r="A4546" s="34">
        <v>96738</v>
      </c>
      <c r="B4546" s="31" t="s">
        <v>3774</v>
      </c>
      <c r="C4546" s="32" t="s">
        <v>8</v>
      </c>
      <c r="D4546" s="42">
        <v>21.48</v>
      </c>
      <c r="E4546" s="42">
        <v>3.71</v>
      </c>
      <c r="F4546" s="42">
        <v>0</v>
      </c>
      <c r="G4546" s="42">
        <f t="shared" si="71"/>
        <v>25.19</v>
      </c>
    </row>
    <row r="4547" spans="1:7" ht="25.5" x14ac:dyDescent="0.25">
      <c r="A4547" s="34">
        <v>96739</v>
      </c>
      <c r="B4547" s="31" t="s">
        <v>3775</v>
      </c>
      <c r="C4547" s="32" t="s">
        <v>8</v>
      </c>
      <c r="D4547" s="42">
        <v>5.64</v>
      </c>
      <c r="E4547" s="42">
        <v>4.78</v>
      </c>
      <c r="F4547" s="42">
        <v>0</v>
      </c>
      <c r="G4547" s="42">
        <f t="shared" si="71"/>
        <v>10.42</v>
      </c>
    </row>
    <row r="4548" spans="1:7" ht="38.25" x14ac:dyDescent="0.25">
      <c r="A4548" s="34">
        <v>96740</v>
      </c>
      <c r="B4548" s="31" t="s">
        <v>3776</v>
      </c>
      <c r="C4548" s="32" t="s">
        <v>8</v>
      </c>
      <c r="D4548" s="42">
        <v>30.52</v>
      </c>
      <c r="E4548" s="42">
        <v>4.76</v>
      </c>
      <c r="F4548" s="42">
        <v>0</v>
      </c>
      <c r="G4548" s="42">
        <f t="shared" si="71"/>
        <v>35.28</v>
      </c>
    </row>
    <row r="4549" spans="1:7" ht="25.5" x14ac:dyDescent="0.25">
      <c r="A4549" s="34">
        <v>96741</v>
      </c>
      <c r="B4549" s="31" t="s">
        <v>3777</v>
      </c>
      <c r="C4549" s="32" t="s">
        <v>8</v>
      </c>
      <c r="D4549" s="42">
        <v>13.17</v>
      </c>
      <c r="E4549" s="42">
        <v>4.7699999999999996</v>
      </c>
      <c r="F4549" s="42">
        <v>0</v>
      </c>
      <c r="G4549" s="42">
        <f t="shared" si="71"/>
        <v>17.939999999999998</v>
      </c>
    </row>
    <row r="4550" spans="1:7" ht="25.5" x14ac:dyDescent="0.25">
      <c r="A4550" s="34">
        <v>96742</v>
      </c>
      <c r="B4550" s="31" t="s">
        <v>3778</v>
      </c>
      <c r="C4550" s="32" t="s">
        <v>8</v>
      </c>
      <c r="D4550" s="42">
        <v>16.46</v>
      </c>
      <c r="E4550" s="42">
        <v>7.29</v>
      </c>
      <c r="F4550" s="42">
        <v>0</v>
      </c>
      <c r="G4550" s="42">
        <f t="shared" si="71"/>
        <v>23.75</v>
      </c>
    </row>
    <row r="4551" spans="1:7" ht="25.5" x14ac:dyDescent="0.25">
      <c r="A4551" s="34">
        <v>96743</v>
      </c>
      <c r="B4551" s="31" t="s">
        <v>3779</v>
      </c>
      <c r="C4551" s="32" t="s">
        <v>8</v>
      </c>
      <c r="D4551" s="42">
        <v>26.02</v>
      </c>
      <c r="E4551" s="42">
        <v>7.28</v>
      </c>
      <c r="F4551" s="42">
        <v>0</v>
      </c>
      <c r="G4551" s="42">
        <f t="shared" si="71"/>
        <v>33.299999999999997</v>
      </c>
    </row>
    <row r="4552" spans="1:7" ht="25.5" x14ac:dyDescent="0.25">
      <c r="A4552" s="34">
        <v>96744</v>
      </c>
      <c r="B4552" s="31" t="s">
        <v>3780</v>
      </c>
      <c r="C4552" s="32" t="s">
        <v>8</v>
      </c>
      <c r="D4552" s="42">
        <v>47.74</v>
      </c>
      <c r="E4552" s="42">
        <v>12.02</v>
      </c>
      <c r="F4552" s="42">
        <v>0</v>
      </c>
      <c r="G4552" s="42">
        <f t="shared" si="71"/>
        <v>59.760000000000005</v>
      </c>
    </row>
    <row r="4553" spans="1:7" ht="25.5" x14ac:dyDescent="0.25">
      <c r="A4553" s="34">
        <v>96745</v>
      </c>
      <c r="B4553" s="31" t="s">
        <v>3781</v>
      </c>
      <c r="C4553" s="32" t="s">
        <v>8</v>
      </c>
      <c r="D4553" s="42">
        <v>75.61</v>
      </c>
      <c r="E4553" s="42">
        <v>12.01</v>
      </c>
      <c r="F4553" s="42">
        <v>0</v>
      </c>
      <c r="G4553" s="42">
        <f t="shared" si="71"/>
        <v>87.62</v>
      </c>
    </row>
    <row r="4554" spans="1:7" ht="25.5" x14ac:dyDescent="0.25">
      <c r="A4554" s="34">
        <v>96746</v>
      </c>
      <c r="B4554" s="31" t="s">
        <v>3782</v>
      </c>
      <c r="C4554" s="32" t="s">
        <v>8</v>
      </c>
      <c r="D4554" s="42">
        <v>98.94</v>
      </c>
      <c r="E4554" s="42">
        <v>18.829999999999998</v>
      </c>
      <c r="F4554" s="42">
        <v>0</v>
      </c>
      <c r="G4554" s="42">
        <f t="shared" si="71"/>
        <v>117.77</v>
      </c>
    </row>
    <row r="4555" spans="1:7" ht="38.25" x14ac:dyDescent="0.25">
      <c r="A4555" s="34">
        <v>96747</v>
      </c>
      <c r="B4555" s="31" t="s">
        <v>3783</v>
      </c>
      <c r="C4555" s="32" t="s">
        <v>8</v>
      </c>
      <c r="D4555" s="42">
        <v>3.79</v>
      </c>
      <c r="E4555" s="42">
        <v>5.63</v>
      </c>
      <c r="F4555" s="42">
        <v>0</v>
      </c>
      <c r="G4555" s="42">
        <f t="shared" si="71"/>
        <v>9.42</v>
      </c>
    </row>
    <row r="4556" spans="1:7" ht="38.25" x14ac:dyDescent="0.25">
      <c r="A4556" s="34">
        <v>96748</v>
      </c>
      <c r="B4556" s="31" t="s">
        <v>3784</v>
      </c>
      <c r="C4556" s="32" t="s">
        <v>8</v>
      </c>
      <c r="D4556" s="42">
        <v>4.4800000000000004</v>
      </c>
      <c r="E4556" s="42">
        <v>5.62</v>
      </c>
      <c r="F4556" s="42">
        <v>0</v>
      </c>
      <c r="G4556" s="42">
        <f t="shared" si="71"/>
        <v>10.100000000000001</v>
      </c>
    </row>
    <row r="4557" spans="1:7" ht="38.25" x14ac:dyDescent="0.25">
      <c r="A4557" s="34">
        <v>96749</v>
      </c>
      <c r="B4557" s="31" t="s">
        <v>3785</v>
      </c>
      <c r="C4557" s="32" t="s">
        <v>8</v>
      </c>
      <c r="D4557" s="42">
        <v>6.4</v>
      </c>
      <c r="E4557" s="42">
        <v>7.18</v>
      </c>
      <c r="F4557" s="42">
        <v>0</v>
      </c>
      <c r="G4557" s="42">
        <f t="shared" si="71"/>
        <v>13.58</v>
      </c>
    </row>
    <row r="4558" spans="1:7" ht="38.25" x14ac:dyDescent="0.25">
      <c r="A4558" s="34">
        <v>96750</v>
      </c>
      <c r="B4558" s="31" t="s">
        <v>3786</v>
      </c>
      <c r="C4558" s="32" t="s">
        <v>8</v>
      </c>
      <c r="D4558" s="42">
        <v>11.48</v>
      </c>
      <c r="E4558" s="42">
        <v>7.16</v>
      </c>
      <c r="F4558" s="42">
        <v>0</v>
      </c>
      <c r="G4558" s="42">
        <f t="shared" si="71"/>
        <v>18.64</v>
      </c>
    </row>
    <row r="4559" spans="1:7" ht="38.25" x14ac:dyDescent="0.25">
      <c r="A4559" s="34">
        <v>96751</v>
      </c>
      <c r="B4559" s="31" t="s">
        <v>3787</v>
      </c>
      <c r="C4559" s="32" t="s">
        <v>8</v>
      </c>
      <c r="D4559" s="42">
        <v>18.7</v>
      </c>
      <c r="E4559" s="42">
        <v>10.89</v>
      </c>
      <c r="F4559" s="42">
        <v>0</v>
      </c>
      <c r="G4559" s="42">
        <f t="shared" si="71"/>
        <v>29.59</v>
      </c>
    </row>
    <row r="4560" spans="1:7" ht="38.25" x14ac:dyDescent="0.25">
      <c r="A4560" s="34">
        <v>96752</v>
      </c>
      <c r="B4560" s="31" t="s">
        <v>3788</v>
      </c>
      <c r="C4560" s="32" t="s">
        <v>8</v>
      </c>
      <c r="D4560" s="42">
        <v>28.09</v>
      </c>
      <c r="E4560" s="42">
        <v>10.89</v>
      </c>
      <c r="F4560" s="42">
        <v>0</v>
      </c>
      <c r="G4560" s="42">
        <f t="shared" ref="G4560:G4623" si="72">SUM(D4560:F4560)</f>
        <v>38.980000000000004</v>
      </c>
    </row>
    <row r="4561" spans="1:7" ht="38.25" x14ac:dyDescent="0.25">
      <c r="A4561" s="34">
        <v>96753</v>
      </c>
      <c r="B4561" s="31" t="s">
        <v>3789</v>
      </c>
      <c r="C4561" s="32" t="s">
        <v>8</v>
      </c>
      <c r="D4561" s="42">
        <v>77.010000000000005</v>
      </c>
      <c r="E4561" s="42">
        <v>18.010000000000002</v>
      </c>
      <c r="F4561" s="42">
        <v>0</v>
      </c>
      <c r="G4561" s="42">
        <f t="shared" si="72"/>
        <v>95.02000000000001</v>
      </c>
    </row>
    <row r="4562" spans="1:7" ht="38.25" x14ac:dyDescent="0.25">
      <c r="A4562" s="34">
        <v>96754</v>
      </c>
      <c r="B4562" s="31" t="s">
        <v>3790</v>
      </c>
      <c r="C4562" s="32" t="s">
        <v>8</v>
      </c>
      <c r="D4562" s="42">
        <v>96.24</v>
      </c>
      <c r="E4562" s="42">
        <v>18.010000000000002</v>
      </c>
      <c r="F4562" s="42">
        <v>0</v>
      </c>
      <c r="G4562" s="42">
        <f t="shared" si="72"/>
        <v>114.25</v>
      </c>
    </row>
    <row r="4563" spans="1:7" ht="38.25" x14ac:dyDescent="0.25">
      <c r="A4563" s="34">
        <v>96755</v>
      </c>
      <c r="B4563" s="31" t="s">
        <v>3791</v>
      </c>
      <c r="C4563" s="32" t="s">
        <v>8</v>
      </c>
      <c r="D4563" s="42">
        <v>326.01</v>
      </c>
      <c r="E4563" s="42">
        <v>28.26</v>
      </c>
      <c r="F4563" s="42">
        <v>0</v>
      </c>
      <c r="G4563" s="42">
        <f t="shared" si="72"/>
        <v>354.27</v>
      </c>
    </row>
    <row r="4564" spans="1:7" ht="25.5" x14ac:dyDescent="0.25">
      <c r="A4564" s="34">
        <v>96756</v>
      </c>
      <c r="B4564" s="31" t="s">
        <v>3792</v>
      </c>
      <c r="C4564" s="32" t="s">
        <v>8</v>
      </c>
      <c r="D4564" s="42">
        <v>15.15</v>
      </c>
      <c r="E4564" s="42">
        <v>7.46</v>
      </c>
      <c r="F4564" s="42">
        <v>0</v>
      </c>
      <c r="G4564" s="42">
        <f t="shared" si="72"/>
        <v>22.61</v>
      </c>
    </row>
    <row r="4565" spans="1:7" ht="25.5" x14ac:dyDescent="0.25">
      <c r="A4565" s="34">
        <v>96757</v>
      </c>
      <c r="B4565" s="31" t="s">
        <v>3793</v>
      </c>
      <c r="C4565" s="32" t="s">
        <v>8</v>
      </c>
      <c r="D4565" s="42">
        <v>19.45</v>
      </c>
      <c r="E4565" s="42">
        <v>7.45</v>
      </c>
      <c r="F4565" s="42">
        <v>0</v>
      </c>
      <c r="G4565" s="42">
        <f t="shared" si="72"/>
        <v>26.9</v>
      </c>
    </row>
    <row r="4566" spans="1:7" ht="25.5" x14ac:dyDescent="0.25">
      <c r="A4566" s="34">
        <v>96758</v>
      </c>
      <c r="B4566" s="31" t="s">
        <v>3794</v>
      </c>
      <c r="C4566" s="32" t="s">
        <v>8</v>
      </c>
      <c r="D4566" s="42">
        <v>11.25</v>
      </c>
      <c r="E4566" s="42">
        <v>9.5500000000000007</v>
      </c>
      <c r="F4566" s="42">
        <v>0</v>
      </c>
      <c r="G4566" s="42">
        <f t="shared" si="72"/>
        <v>20.8</v>
      </c>
    </row>
    <row r="4567" spans="1:7" ht="25.5" x14ac:dyDescent="0.25">
      <c r="A4567" s="34">
        <v>96759</v>
      </c>
      <c r="B4567" s="31" t="s">
        <v>3795</v>
      </c>
      <c r="C4567" s="32" t="s">
        <v>8</v>
      </c>
      <c r="D4567" s="42">
        <v>17.91</v>
      </c>
      <c r="E4567" s="42">
        <v>9.5500000000000007</v>
      </c>
      <c r="F4567" s="42">
        <v>0</v>
      </c>
      <c r="G4567" s="42">
        <f t="shared" si="72"/>
        <v>27.46</v>
      </c>
    </row>
    <row r="4568" spans="1:7" ht="25.5" x14ac:dyDescent="0.25">
      <c r="A4568" s="34">
        <v>96760</v>
      </c>
      <c r="B4568" s="31" t="s">
        <v>3796</v>
      </c>
      <c r="C4568" s="32" t="s">
        <v>8</v>
      </c>
      <c r="D4568" s="42">
        <v>33.200000000000003</v>
      </c>
      <c r="E4568" s="42">
        <v>14.56</v>
      </c>
      <c r="F4568" s="42">
        <v>0</v>
      </c>
      <c r="G4568" s="42">
        <f t="shared" si="72"/>
        <v>47.760000000000005</v>
      </c>
    </row>
    <row r="4569" spans="1:7" ht="25.5" x14ac:dyDescent="0.25">
      <c r="A4569" s="34">
        <v>96761</v>
      </c>
      <c r="B4569" s="31" t="s">
        <v>3797</v>
      </c>
      <c r="C4569" s="32" t="s">
        <v>8</v>
      </c>
      <c r="D4569" s="42">
        <v>49.46</v>
      </c>
      <c r="E4569" s="42">
        <v>14.55</v>
      </c>
      <c r="F4569" s="42">
        <v>0</v>
      </c>
      <c r="G4569" s="42">
        <f t="shared" si="72"/>
        <v>64.010000000000005</v>
      </c>
    </row>
    <row r="4570" spans="1:7" ht="25.5" x14ac:dyDescent="0.25">
      <c r="A4570" s="34">
        <v>96762</v>
      </c>
      <c r="B4570" s="31" t="s">
        <v>3798</v>
      </c>
      <c r="C4570" s="32" t="s">
        <v>8</v>
      </c>
      <c r="D4570" s="42">
        <v>103.77</v>
      </c>
      <c r="E4570" s="42">
        <v>23.99</v>
      </c>
      <c r="F4570" s="42">
        <v>0</v>
      </c>
      <c r="G4570" s="42">
        <f t="shared" si="72"/>
        <v>127.75999999999999</v>
      </c>
    </row>
    <row r="4571" spans="1:7" ht="25.5" x14ac:dyDescent="0.25">
      <c r="A4571" s="34">
        <v>96763</v>
      </c>
      <c r="B4571" s="31" t="s">
        <v>3799</v>
      </c>
      <c r="C4571" s="32" t="s">
        <v>8</v>
      </c>
      <c r="D4571" s="42">
        <v>136.53</v>
      </c>
      <c r="E4571" s="42">
        <v>23.99</v>
      </c>
      <c r="F4571" s="42">
        <v>0</v>
      </c>
      <c r="G4571" s="42">
        <f t="shared" si="72"/>
        <v>160.52000000000001</v>
      </c>
    </row>
    <row r="4572" spans="1:7" ht="25.5" x14ac:dyDescent="0.25">
      <c r="A4572" s="34">
        <v>96764</v>
      </c>
      <c r="B4572" s="31" t="s">
        <v>3800</v>
      </c>
      <c r="C4572" s="32" t="s">
        <v>8</v>
      </c>
      <c r="D4572" s="42">
        <v>286.19</v>
      </c>
      <c r="E4572" s="42">
        <v>37.68</v>
      </c>
      <c r="F4572" s="42">
        <v>0</v>
      </c>
      <c r="G4572" s="42">
        <f t="shared" si="72"/>
        <v>323.87</v>
      </c>
    </row>
    <row r="4573" spans="1:7" ht="25.5" x14ac:dyDescent="0.25">
      <c r="A4573" s="34">
        <v>96802</v>
      </c>
      <c r="B4573" s="31" t="s">
        <v>11679</v>
      </c>
      <c r="C4573" s="32" t="s">
        <v>8</v>
      </c>
      <c r="D4573" s="42">
        <v>218.04</v>
      </c>
      <c r="E4573" s="42">
        <v>17.010000000000002</v>
      </c>
      <c r="F4573" s="42">
        <v>0</v>
      </c>
      <c r="G4573" s="42">
        <f t="shared" si="72"/>
        <v>235.04999999999998</v>
      </c>
    </row>
    <row r="4574" spans="1:7" ht="25.5" x14ac:dyDescent="0.25">
      <c r="A4574" s="34">
        <v>96803</v>
      </c>
      <c r="B4574" s="31" t="s">
        <v>11680</v>
      </c>
      <c r="C4574" s="32" t="s">
        <v>8</v>
      </c>
      <c r="D4574" s="42">
        <v>110.48</v>
      </c>
      <c r="E4574" s="42">
        <v>14.08</v>
      </c>
      <c r="F4574" s="42">
        <v>0</v>
      </c>
      <c r="G4574" s="42">
        <f t="shared" si="72"/>
        <v>124.56</v>
      </c>
    </row>
    <row r="4575" spans="1:7" ht="38.25" x14ac:dyDescent="0.25">
      <c r="A4575" s="34">
        <v>96804</v>
      </c>
      <c r="B4575" s="31" t="s">
        <v>11681</v>
      </c>
      <c r="C4575" s="32" t="s">
        <v>8</v>
      </c>
      <c r="D4575" s="42">
        <v>191.46</v>
      </c>
      <c r="E4575" s="42">
        <v>33.340000000000003</v>
      </c>
      <c r="F4575" s="42">
        <v>0</v>
      </c>
      <c r="G4575" s="42">
        <f t="shared" si="72"/>
        <v>224.8</v>
      </c>
    </row>
    <row r="4576" spans="1:7" ht="25.5" x14ac:dyDescent="0.25">
      <c r="A4576" s="34">
        <v>96805</v>
      </c>
      <c r="B4576" s="31" t="s">
        <v>11682</v>
      </c>
      <c r="C4576" s="32" t="s">
        <v>8</v>
      </c>
      <c r="D4576" s="42">
        <v>220.61</v>
      </c>
      <c r="E4576" s="42">
        <v>22.79</v>
      </c>
      <c r="F4576" s="42">
        <v>0</v>
      </c>
      <c r="G4576" s="42">
        <f t="shared" si="72"/>
        <v>243.4</v>
      </c>
    </row>
    <row r="4577" spans="1:7" ht="25.5" x14ac:dyDescent="0.25">
      <c r="A4577" s="34">
        <v>96806</v>
      </c>
      <c r="B4577" s="31" t="s">
        <v>11683</v>
      </c>
      <c r="C4577" s="32" t="s">
        <v>8</v>
      </c>
      <c r="D4577" s="42">
        <v>103</v>
      </c>
      <c r="E4577" s="42">
        <v>19.87</v>
      </c>
      <c r="F4577" s="42">
        <v>0</v>
      </c>
      <c r="G4577" s="42">
        <f t="shared" si="72"/>
        <v>122.87</v>
      </c>
    </row>
    <row r="4578" spans="1:7" ht="38.25" x14ac:dyDescent="0.25">
      <c r="A4578" s="34">
        <v>96807</v>
      </c>
      <c r="B4578" s="31" t="s">
        <v>11684</v>
      </c>
      <c r="C4578" s="32" t="s">
        <v>8</v>
      </c>
      <c r="D4578" s="42">
        <v>168.13</v>
      </c>
      <c r="E4578" s="42">
        <v>39.11</v>
      </c>
      <c r="F4578" s="42">
        <v>0</v>
      </c>
      <c r="G4578" s="42">
        <f t="shared" si="72"/>
        <v>207.24</v>
      </c>
    </row>
    <row r="4579" spans="1:7" ht="25.5" x14ac:dyDescent="0.25">
      <c r="A4579" s="34">
        <v>96808</v>
      </c>
      <c r="B4579" s="31" t="s">
        <v>11685</v>
      </c>
      <c r="C4579" s="32" t="s">
        <v>8</v>
      </c>
      <c r="D4579" s="42">
        <v>9</v>
      </c>
      <c r="E4579" s="42">
        <v>7.58</v>
      </c>
      <c r="F4579" s="42">
        <v>0</v>
      </c>
      <c r="G4579" s="42">
        <f t="shared" si="72"/>
        <v>16.579999999999998</v>
      </c>
    </row>
    <row r="4580" spans="1:7" ht="25.5" x14ac:dyDescent="0.25">
      <c r="A4580" s="34">
        <v>96809</v>
      </c>
      <c r="B4580" s="31" t="s">
        <v>11686</v>
      </c>
      <c r="C4580" s="32" t="s">
        <v>8</v>
      </c>
      <c r="D4580" s="42">
        <v>10.48</v>
      </c>
      <c r="E4580" s="42">
        <v>7.58</v>
      </c>
      <c r="F4580" s="42">
        <v>0</v>
      </c>
      <c r="G4580" s="42">
        <f t="shared" si="72"/>
        <v>18.060000000000002</v>
      </c>
    </row>
    <row r="4581" spans="1:7" ht="25.5" x14ac:dyDescent="0.25">
      <c r="A4581" s="34">
        <v>96810</v>
      </c>
      <c r="B4581" s="31" t="s">
        <v>11687</v>
      </c>
      <c r="C4581" s="32" t="s">
        <v>8</v>
      </c>
      <c r="D4581" s="42">
        <v>11.23</v>
      </c>
      <c r="E4581" s="42">
        <v>8.4600000000000009</v>
      </c>
      <c r="F4581" s="42">
        <v>0</v>
      </c>
      <c r="G4581" s="42">
        <f t="shared" si="72"/>
        <v>19.690000000000001</v>
      </c>
    </row>
    <row r="4582" spans="1:7" ht="25.5" x14ac:dyDescent="0.25">
      <c r="A4582" s="34">
        <v>96811</v>
      </c>
      <c r="B4582" s="31" t="s">
        <v>11688</v>
      </c>
      <c r="C4582" s="32" t="s">
        <v>8</v>
      </c>
      <c r="D4582" s="42">
        <v>11.8</v>
      </c>
      <c r="E4582" s="42">
        <v>8.9700000000000006</v>
      </c>
      <c r="F4582" s="42">
        <v>0</v>
      </c>
      <c r="G4582" s="42">
        <f t="shared" si="72"/>
        <v>20.770000000000003</v>
      </c>
    </row>
    <row r="4583" spans="1:7" ht="25.5" x14ac:dyDescent="0.25">
      <c r="A4583" s="34">
        <v>96812</v>
      </c>
      <c r="B4583" s="31" t="s">
        <v>11689</v>
      </c>
      <c r="C4583" s="32" t="s">
        <v>8</v>
      </c>
      <c r="D4583" s="42">
        <v>10.79</v>
      </c>
      <c r="E4583" s="42">
        <v>8.1</v>
      </c>
      <c r="F4583" s="42">
        <v>0</v>
      </c>
      <c r="G4583" s="42">
        <f t="shared" si="72"/>
        <v>18.89</v>
      </c>
    </row>
    <row r="4584" spans="1:7" ht="25.5" x14ac:dyDescent="0.25">
      <c r="A4584" s="34">
        <v>96813</v>
      </c>
      <c r="B4584" s="31" t="s">
        <v>11690</v>
      </c>
      <c r="C4584" s="32" t="s">
        <v>8</v>
      </c>
      <c r="D4584" s="42">
        <v>12.49</v>
      </c>
      <c r="E4584" s="42">
        <v>8.9700000000000006</v>
      </c>
      <c r="F4584" s="42">
        <v>0</v>
      </c>
      <c r="G4584" s="42">
        <f t="shared" si="72"/>
        <v>21.46</v>
      </c>
    </row>
    <row r="4585" spans="1:7" ht="25.5" x14ac:dyDescent="0.25">
      <c r="A4585" s="34">
        <v>96814</v>
      </c>
      <c r="B4585" s="31" t="s">
        <v>11691</v>
      </c>
      <c r="C4585" s="32" t="s">
        <v>8</v>
      </c>
      <c r="D4585" s="42">
        <v>9.18</v>
      </c>
      <c r="E4585" s="42">
        <v>6.17</v>
      </c>
      <c r="F4585" s="42">
        <v>0</v>
      </c>
      <c r="G4585" s="42">
        <f t="shared" si="72"/>
        <v>15.35</v>
      </c>
    </row>
    <row r="4586" spans="1:7" ht="25.5" x14ac:dyDescent="0.25">
      <c r="A4586" s="34">
        <v>96815</v>
      </c>
      <c r="B4586" s="31" t="s">
        <v>11692</v>
      </c>
      <c r="C4586" s="32" t="s">
        <v>8</v>
      </c>
      <c r="D4586" s="42">
        <v>20.56</v>
      </c>
      <c r="E4586" s="42">
        <v>10.72</v>
      </c>
      <c r="F4586" s="42">
        <v>0</v>
      </c>
      <c r="G4586" s="42">
        <f t="shared" si="72"/>
        <v>31.28</v>
      </c>
    </row>
    <row r="4587" spans="1:7" ht="25.5" x14ac:dyDescent="0.25">
      <c r="A4587" s="34">
        <v>96816</v>
      </c>
      <c r="B4587" s="31" t="s">
        <v>11693</v>
      </c>
      <c r="C4587" s="32" t="s">
        <v>8</v>
      </c>
      <c r="D4587" s="42">
        <v>14.47</v>
      </c>
      <c r="E4587" s="42">
        <v>9.6199999999999992</v>
      </c>
      <c r="F4587" s="42">
        <v>0</v>
      </c>
      <c r="G4587" s="42">
        <f t="shared" si="72"/>
        <v>24.09</v>
      </c>
    </row>
    <row r="4588" spans="1:7" ht="25.5" x14ac:dyDescent="0.25">
      <c r="A4588" s="34">
        <v>96817</v>
      </c>
      <c r="B4588" s="31" t="s">
        <v>11694</v>
      </c>
      <c r="C4588" s="32" t="s">
        <v>8</v>
      </c>
      <c r="D4588" s="42">
        <v>20.78</v>
      </c>
      <c r="E4588" s="42">
        <v>10.72</v>
      </c>
      <c r="F4588" s="42">
        <v>0</v>
      </c>
      <c r="G4588" s="42">
        <f t="shared" si="72"/>
        <v>31.5</v>
      </c>
    </row>
    <row r="4589" spans="1:7" ht="25.5" x14ac:dyDescent="0.25">
      <c r="A4589" s="34">
        <v>96818</v>
      </c>
      <c r="B4589" s="31" t="s">
        <v>11695</v>
      </c>
      <c r="C4589" s="32" t="s">
        <v>8</v>
      </c>
      <c r="D4589" s="42">
        <v>13.35</v>
      </c>
      <c r="E4589" s="42">
        <v>6.84</v>
      </c>
      <c r="F4589" s="42">
        <v>0</v>
      </c>
      <c r="G4589" s="42">
        <f t="shared" si="72"/>
        <v>20.189999999999998</v>
      </c>
    </row>
    <row r="4590" spans="1:7" ht="25.5" x14ac:dyDescent="0.25">
      <c r="A4590" s="34">
        <v>96819</v>
      </c>
      <c r="B4590" s="31" t="s">
        <v>11696</v>
      </c>
      <c r="C4590" s="32" t="s">
        <v>8</v>
      </c>
      <c r="D4590" s="42">
        <v>14.31</v>
      </c>
      <c r="E4590" s="42">
        <v>7.35</v>
      </c>
      <c r="F4590" s="42">
        <v>0</v>
      </c>
      <c r="G4590" s="42">
        <f t="shared" si="72"/>
        <v>21.66</v>
      </c>
    </row>
    <row r="4591" spans="1:7" ht="25.5" x14ac:dyDescent="0.25">
      <c r="A4591" s="34">
        <v>96820</v>
      </c>
      <c r="B4591" s="31" t="s">
        <v>11697</v>
      </c>
      <c r="C4591" s="32" t="s">
        <v>8</v>
      </c>
      <c r="D4591" s="42">
        <v>24.53</v>
      </c>
      <c r="E4591" s="42">
        <v>13.18</v>
      </c>
      <c r="F4591" s="42">
        <v>0</v>
      </c>
      <c r="G4591" s="42">
        <f t="shared" si="72"/>
        <v>37.71</v>
      </c>
    </row>
    <row r="4592" spans="1:7" ht="25.5" x14ac:dyDescent="0.25">
      <c r="A4592" s="34">
        <v>96821</v>
      </c>
      <c r="B4592" s="31" t="s">
        <v>11698</v>
      </c>
      <c r="C4592" s="32" t="s">
        <v>8</v>
      </c>
      <c r="D4592" s="42">
        <v>23.33</v>
      </c>
      <c r="E4592" s="42">
        <v>11.65</v>
      </c>
      <c r="F4592" s="42">
        <v>0</v>
      </c>
      <c r="G4592" s="42">
        <f t="shared" si="72"/>
        <v>34.979999999999997</v>
      </c>
    </row>
    <row r="4593" spans="1:7" ht="25.5" x14ac:dyDescent="0.25">
      <c r="A4593" s="34">
        <v>96822</v>
      </c>
      <c r="B4593" s="31" t="s">
        <v>11699</v>
      </c>
      <c r="C4593" s="32" t="s">
        <v>8</v>
      </c>
      <c r="D4593" s="42">
        <v>19.29</v>
      </c>
      <c r="E4593" s="42">
        <v>8.92</v>
      </c>
      <c r="F4593" s="42">
        <v>0</v>
      </c>
      <c r="G4593" s="42">
        <f t="shared" si="72"/>
        <v>28.21</v>
      </c>
    </row>
    <row r="4594" spans="1:7" ht="25.5" x14ac:dyDescent="0.25">
      <c r="A4594" s="34">
        <v>96823</v>
      </c>
      <c r="B4594" s="31" t="s">
        <v>11700</v>
      </c>
      <c r="C4594" s="32" t="s">
        <v>8</v>
      </c>
      <c r="D4594" s="42">
        <v>6.73</v>
      </c>
      <c r="E4594" s="42">
        <v>3.94</v>
      </c>
      <c r="F4594" s="42">
        <v>0</v>
      </c>
      <c r="G4594" s="42">
        <f t="shared" si="72"/>
        <v>10.67</v>
      </c>
    </row>
    <row r="4595" spans="1:7" ht="25.5" x14ac:dyDescent="0.25">
      <c r="A4595" s="34">
        <v>96824</v>
      </c>
      <c r="B4595" s="31" t="s">
        <v>11701</v>
      </c>
      <c r="C4595" s="32" t="s">
        <v>8</v>
      </c>
      <c r="D4595" s="42">
        <v>10.1</v>
      </c>
      <c r="E4595" s="42">
        <v>6.72</v>
      </c>
      <c r="F4595" s="42">
        <v>0</v>
      </c>
      <c r="G4595" s="42">
        <f t="shared" si="72"/>
        <v>16.82</v>
      </c>
    </row>
    <row r="4596" spans="1:7" ht="25.5" x14ac:dyDescent="0.25">
      <c r="A4596" s="34">
        <v>96826</v>
      </c>
      <c r="B4596" s="31" t="s">
        <v>11702</v>
      </c>
      <c r="C4596" s="32" t="s">
        <v>8</v>
      </c>
      <c r="D4596" s="42">
        <v>7.72</v>
      </c>
      <c r="E4596" s="42">
        <v>4.6900000000000004</v>
      </c>
      <c r="F4596" s="42">
        <v>0</v>
      </c>
      <c r="G4596" s="42">
        <f t="shared" si="72"/>
        <v>12.41</v>
      </c>
    </row>
    <row r="4597" spans="1:7" ht="25.5" x14ac:dyDescent="0.25">
      <c r="A4597" s="34">
        <v>96827</v>
      </c>
      <c r="B4597" s="31" t="s">
        <v>11703</v>
      </c>
      <c r="C4597" s="32" t="s">
        <v>8</v>
      </c>
      <c r="D4597" s="42">
        <v>11.17</v>
      </c>
      <c r="E4597" s="42">
        <v>7.08</v>
      </c>
      <c r="F4597" s="42">
        <v>0</v>
      </c>
      <c r="G4597" s="42">
        <f t="shared" si="72"/>
        <v>18.25</v>
      </c>
    </row>
    <row r="4598" spans="1:7" ht="25.5" x14ac:dyDescent="0.25">
      <c r="A4598" s="34">
        <v>96828</v>
      </c>
      <c r="B4598" s="31" t="s">
        <v>11704</v>
      </c>
      <c r="C4598" s="32" t="s">
        <v>8</v>
      </c>
      <c r="D4598" s="42">
        <v>14.32</v>
      </c>
      <c r="E4598" s="42">
        <v>7.96</v>
      </c>
      <c r="F4598" s="42">
        <v>0</v>
      </c>
      <c r="G4598" s="42">
        <f t="shared" si="72"/>
        <v>22.28</v>
      </c>
    </row>
    <row r="4599" spans="1:7" ht="25.5" x14ac:dyDescent="0.25">
      <c r="A4599" s="34">
        <v>96829</v>
      </c>
      <c r="B4599" s="31" t="s">
        <v>11705</v>
      </c>
      <c r="C4599" s="32" t="s">
        <v>8</v>
      </c>
      <c r="D4599" s="42">
        <v>14.97</v>
      </c>
      <c r="E4599" s="42">
        <v>4.3099999999999996</v>
      </c>
      <c r="F4599" s="42">
        <v>0</v>
      </c>
      <c r="G4599" s="42">
        <f t="shared" si="72"/>
        <v>19.28</v>
      </c>
    </row>
    <row r="4600" spans="1:7" ht="25.5" x14ac:dyDescent="0.25">
      <c r="A4600" s="34">
        <v>96830</v>
      </c>
      <c r="B4600" s="31" t="s">
        <v>11706</v>
      </c>
      <c r="C4600" s="32" t="s">
        <v>8</v>
      </c>
      <c r="D4600" s="42">
        <v>22.44</v>
      </c>
      <c r="E4600" s="42">
        <v>5.57</v>
      </c>
      <c r="F4600" s="42">
        <v>0</v>
      </c>
      <c r="G4600" s="42">
        <f t="shared" si="72"/>
        <v>28.01</v>
      </c>
    </row>
    <row r="4601" spans="1:7" ht="25.5" x14ac:dyDescent="0.25">
      <c r="A4601" s="34">
        <v>96832</v>
      </c>
      <c r="B4601" s="31" t="s">
        <v>11707</v>
      </c>
      <c r="C4601" s="32" t="s">
        <v>8</v>
      </c>
      <c r="D4601" s="42">
        <v>19.11</v>
      </c>
      <c r="E4601" s="42">
        <v>8.43</v>
      </c>
      <c r="F4601" s="42">
        <v>0</v>
      </c>
      <c r="G4601" s="42">
        <f t="shared" si="72"/>
        <v>27.54</v>
      </c>
    </row>
    <row r="4602" spans="1:7" ht="25.5" x14ac:dyDescent="0.25">
      <c r="A4602" s="34">
        <v>96833</v>
      </c>
      <c r="B4602" s="31" t="s">
        <v>11708</v>
      </c>
      <c r="C4602" s="32" t="s">
        <v>8</v>
      </c>
      <c r="D4602" s="42">
        <v>19.27</v>
      </c>
      <c r="E4602" s="42">
        <v>4.76</v>
      </c>
      <c r="F4602" s="42">
        <v>0</v>
      </c>
      <c r="G4602" s="42">
        <f t="shared" si="72"/>
        <v>24.03</v>
      </c>
    </row>
    <row r="4603" spans="1:7" ht="25.5" x14ac:dyDescent="0.25">
      <c r="A4603" s="34">
        <v>96834</v>
      </c>
      <c r="B4603" s="31" t="s">
        <v>11709</v>
      </c>
      <c r="C4603" s="32" t="s">
        <v>8</v>
      </c>
      <c r="D4603" s="42">
        <v>33.22</v>
      </c>
      <c r="E4603" s="42">
        <v>6.86</v>
      </c>
      <c r="F4603" s="42">
        <v>0</v>
      </c>
      <c r="G4603" s="42">
        <f t="shared" si="72"/>
        <v>40.08</v>
      </c>
    </row>
    <row r="4604" spans="1:7" ht="25.5" x14ac:dyDescent="0.25">
      <c r="A4604" s="34">
        <v>96836</v>
      </c>
      <c r="B4604" s="31" t="s">
        <v>11710</v>
      </c>
      <c r="C4604" s="32" t="s">
        <v>8</v>
      </c>
      <c r="D4604" s="42">
        <v>30.17</v>
      </c>
      <c r="E4604" s="42">
        <v>6.22</v>
      </c>
      <c r="F4604" s="42">
        <v>0</v>
      </c>
      <c r="G4604" s="42">
        <f t="shared" si="72"/>
        <v>36.39</v>
      </c>
    </row>
    <row r="4605" spans="1:7" ht="25.5" x14ac:dyDescent="0.25">
      <c r="A4605" s="34">
        <v>96837</v>
      </c>
      <c r="B4605" s="31" t="s">
        <v>11711</v>
      </c>
      <c r="C4605" s="32" t="s">
        <v>8</v>
      </c>
      <c r="D4605" s="42">
        <v>11.65</v>
      </c>
      <c r="E4605" s="42">
        <v>8.48</v>
      </c>
      <c r="F4605" s="42">
        <v>0</v>
      </c>
      <c r="G4605" s="42">
        <f t="shared" si="72"/>
        <v>20.130000000000003</v>
      </c>
    </row>
    <row r="4606" spans="1:7" ht="25.5" x14ac:dyDescent="0.25">
      <c r="A4606" s="34">
        <v>96838</v>
      </c>
      <c r="B4606" s="31" t="s">
        <v>11712</v>
      </c>
      <c r="C4606" s="32" t="s">
        <v>8</v>
      </c>
      <c r="D4606" s="42">
        <v>13.24</v>
      </c>
      <c r="E4606" s="42">
        <v>11.36</v>
      </c>
      <c r="F4606" s="42">
        <v>0</v>
      </c>
      <c r="G4606" s="42">
        <f t="shared" si="72"/>
        <v>24.6</v>
      </c>
    </row>
    <row r="4607" spans="1:7" ht="25.5" x14ac:dyDescent="0.25">
      <c r="A4607" s="34">
        <v>96839</v>
      </c>
      <c r="B4607" s="31" t="s">
        <v>11713</v>
      </c>
      <c r="C4607" s="32" t="s">
        <v>8</v>
      </c>
      <c r="D4607" s="42">
        <v>13.95</v>
      </c>
      <c r="E4607" s="42">
        <v>11.36</v>
      </c>
      <c r="F4607" s="42">
        <v>0</v>
      </c>
      <c r="G4607" s="42">
        <f t="shared" si="72"/>
        <v>25.31</v>
      </c>
    </row>
    <row r="4608" spans="1:7" ht="25.5" x14ac:dyDescent="0.25">
      <c r="A4608" s="34">
        <v>96840</v>
      </c>
      <c r="B4608" s="31" t="s">
        <v>11714</v>
      </c>
      <c r="C4608" s="32" t="s">
        <v>8</v>
      </c>
      <c r="D4608" s="42">
        <v>14.19</v>
      </c>
      <c r="E4608" s="42">
        <v>10.06</v>
      </c>
      <c r="F4608" s="42">
        <v>0</v>
      </c>
      <c r="G4608" s="42">
        <f t="shared" si="72"/>
        <v>24.25</v>
      </c>
    </row>
    <row r="4609" spans="1:7" ht="25.5" x14ac:dyDescent="0.25">
      <c r="A4609" s="34">
        <v>96841</v>
      </c>
      <c r="B4609" s="31" t="s">
        <v>11715</v>
      </c>
      <c r="C4609" s="32" t="s">
        <v>8</v>
      </c>
      <c r="D4609" s="42">
        <v>15.02</v>
      </c>
      <c r="E4609" s="42">
        <v>12.14</v>
      </c>
      <c r="F4609" s="42">
        <v>0</v>
      </c>
      <c r="G4609" s="42">
        <f t="shared" si="72"/>
        <v>27.16</v>
      </c>
    </row>
    <row r="4610" spans="1:7" ht="25.5" x14ac:dyDescent="0.25">
      <c r="A4610" s="34">
        <v>96842</v>
      </c>
      <c r="B4610" s="31" t="s">
        <v>11716</v>
      </c>
      <c r="C4610" s="32" t="s">
        <v>8</v>
      </c>
      <c r="D4610" s="42">
        <v>17.510000000000002</v>
      </c>
      <c r="E4610" s="42">
        <v>13.47</v>
      </c>
      <c r="F4610" s="42">
        <v>0</v>
      </c>
      <c r="G4610" s="42">
        <f t="shared" si="72"/>
        <v>30.980000000000004</v>
      </c>
    </row>
    <row r="4611" spans="1:7" ht="25.5" x14ac:dyDescent="0.25">
      <c r="A4611" s="34">
        <v>96843</v>
      </c>
      <c r="B4611" s="31" t="s">
        <v>11717</v>
      </c>
      <c r="C4611" s="32" t="s">
        <v>8</v>
      </c>
      <c r="D4611" s="42">
        <v>15.99</v>
      </c>
      <c r="E4611" s="42">
        <v>12.14</v>
      </c>
      <c r="F4611" s="42">
        <v>0</v>
      </c>
      <c r="G4611" s="42">
        <f t="shared" si="72"/>
        <v>28.130000000000003</v>
      </c>
    </row>
    <row r="4612" spans="1:7" ht="25.5" x14ac:dyDescent="0.25">
      <c r="A4612" s="34">
        <v>96844</v>
      </c>
      <c r="B4612" s="31" t="s">
        <v>11718</v>
      </c>
      <c r="C4612" s="32" t="s">
        <v>8</v>
      </c>
      <c r="D4612" s="42">
        <v>18.78</v>
      </c>
      <c r="E4612" s="42">
        <v>13.46</v>
      </c>
      <c r="F4612" s="42">
        <v>0</v>
      </c>
      <c r="G4612" s="42">
        <f t="shared" si="72"/>
        <v>32.24</v>
      </c>
    </row>
    <row r="4613" spans="1:7" ht="25.5" x14ac:dyDescent="0.25">
      <c r="A4613" s="34">
        <v>96845</v>
      </c>
      <c r="B4613" s="31" t="s">
        <v>11719</v>
      </c>
      <c r="C4613" s="32" t="s">
        <v>8</v>
      </c>
      <c r="D4613" s="42">
        <v>24.99</v>
      </c>
      <c r="E4613" s="42">
        <v>12.02</v>
      </c>
      <c r="F4613" s="42">
        <v>0</v>
      </c>
      <c r="G4613" s="42">
        <f t="shared" si="72"/>
        <v>37.01</v>
      </c>
    </row>
    <row r="4614" spans="1:7" ht="25.5" x14ac:dyDescent="0.25">
      <c r="A4614" s="34">
        <v>96846</v>
      </c>
      <c r="B4614" s="31" t="s">
        <v>11720</v>
      </c>
      <c r="C4614" s="32" t="s">
        <v>8</v>
      </c>
      <c r="D4614" s="42">
        <v>21.3</v>
      </c>
      <c r="E4614" s="42">
        <v>14.43</v>
      </c>
      <c r="F4614" s="42">
        <v>0</v>
      </c>
      <c r="G4614" s="42">
        <f t="shared" si="72"/>
        <v>35.730000000000004</v>
      </c>
    </row>
    <row r="4615" spans="1:7" ht="25.5" x14ac:dyDescent="0.25">
      <c r="A4615" s="34">
        <v>96847</v>
      </c>
      <c r="B4615" s="31" t="s">
        <v>11721</v>
      </c>
      <c r="C4615" s="32" t="s">
        <v>8</v>
      </c>
      <c r="D4615" s="42">
        <v>20.87</v>
      </c>
      <c r="E4615" s="42">
        <v>14.43</v>
      </c>
      <c r="F4615" s="42">
        <v>0</v>
      </c>
      <c r="G4615" s="42">
        <f t="shared" si="72"/>
        <v>35.299999999999997</v>
      </c>
    </row>
    <row r="4616" spans="1:7" ht="25.5" x14ac:dyDescent="0.25">
      <c r="A4616" s="34">
        <v>96848</v>
      </c>
      <c r="B4616" s="31" t="s">
        <v>11722</v>
      </c>
      <c r="C4616" s="32" t="s">
        <v>8</v>
      </c>
      <c r="D4616" s="42">
        <v>34.01</v>
      </c>
      <c r="E4616" s="42">
        <v>14.76</v>
      </c>
      <c r="F4616" s="42">
        <v>0</v>
      </c>
      <c r="G4616" s="42">
        <f t="shared" si="72"/>
        <v>48.769999999999996</v>
      </c>
    </row>
    <row r="4617" spans="1:7" ht="25.5" x14ac:dyDescent="0.25">
      <c r="A4617" s="34">
        <v>96849</v>
      </c>
      <c r="B4617" s="31" t="s">
        <v>11723</v>
      </c>
      <c r="C4617" s="32" t="s">
        <v>8</v>
      </c>
      <c r="D4617" s="42">
        <v>9.8800000000000008</v>
      </c>
      <c r="E4617" s="42">
        <v>5.91</v>
      </c>
      <c r="F4617" s="42">
        <v>0</v>
      </c>
      <c r="G4617" s="42">
        <f t="shared" si="72"/>
        <v>15.790000000000001</v>
      </c>
    </row>
    <row r="4618" spans="1:7" ht="25.5" x14ac:dyDescent="0.25">
      <c r="A4618" s="34">
        <v>96850</v>
      </c>
      <c r="B4618" s="31" t="s">
        <v>11724</v>
      </c>
      <c r="C4618" s="32" t="s">
        <v>8</v>
      </c>
      <c r="D4618" s="42">
        <v>12.7</v>
      </c>
      <c r="E4618" s="42">
        <v>10.09</v>
      </c>
      <c r="F4618" s="42">
        <v>0</v>
      </c>
      <c r="G4618" s="42">
        <f t="shared" si="72"/>
        <v>22.79</v>
      </c>
    </row>
    <row r="4619" spans="1:7" ht="25.5" x14ac:dyDescent="0.25">
      <c r="A4619" s="34">
        <v>96852</v>
      </c>
      <c r="B4619" s="31" t="s">
        <v>11725</v>
      </c>
      <c r="C4619" s="32" t="s">
        <v>8</v>
      </c>
      <c r="D4619" s="42">
        <v>12.93</v>
      </c>
      <c r="E4619" s="42">
        <v>7.02</v>
      </c>
      <c r="F4619" s="42">
        <v>0</v>
      </c>
      <c r="G4619" s="42">
        <f t="shared" si="72"/>
        <v>19.95</v>
      </c>
    </row>
    <row r="4620" spans="1:7" s="15" customFormat="1" ht="25.5" x14ac:dyDescent="0.25">
      <c r="A4620" s="34">
        <v>96853</v>
      </c>
      <c r="B4620" s="31" t="s">
        <v>11726</v>
      </c>
      <c r="C4620" s="32" t="s">
        <v>8</v>
      </c>
      <c r="D4620" s="42">
        <v>13.8</v>
      </c>
      <c r="E4620" s="42">
        <v>10.63</v>
      </c>
      <c r="F4620" s="42">
        <v>0</v>
      </c>
      <c r="G4620" s="42">
        <f t="shared" si="72"/>
        <v>24.43</v>
      </c>
    </row>
    <row r="4621" spans="1:7" ht="25.5" x14ac:dyDescent="0.25">
      <c r="A4621" s="34">
        <v>96854</v>
      </c>
      <c r="B4621" s="31" t="s">
        <v>11727</v>
      </c>
      <c r="C4621" s="32" t="s">
        <v>8</v>
      </c>
      <c r="D4621" s="42">
        <v>17.78</v>
      </c>
      <c r="E4621" s="42">
        <v>11.95</v>
      </c>
      <c r="F4621" s="42">
        <v>0</v>
      </c>
      <c r="G4621" s="42">
        <f t="shared" si="72"/>
        <v>29.73</v>
      </c>
    </row>
    <row r="4622" spans="1:7" ht="25.5" x14ac:dyDescent="0.25">
      <c r="A4622" s="34">
        <v>96855</v>
      </c>
      <c r="B4622" s="31" t="s">
        <v>11728</v>
      </c>
      <c r="C4622" s="32" t="s">
        <v>8</v>
      </c>
      <c r="D4622" s="42">
        <v>22.1</v>
      </c>
      <c r="E4622" s="42">
        <v>8.39</v>
      </c>
      <c r="F4622" s="42">
        <v>0</v>
      </c>
      <c r="G4622" s="42">
        <f t="shared" si="72"/>
        <v>30.490000000000002</v>
      </c>
    </row>
    <row r="4623" spans="1:7" ht="25.5" x14ac:dyDescent="0.25">
      <c r="A4623" s="34">
        <v>96856</v>
      </c>
      <c r="B4623" s="31" t="s">
        <v>11729</v>
      </c>
      <c r="C4623" s="32" t="s">
        <v>8</v>
      </c>
      <c r="D4623" s="42">
        <v>22.06</v>
      </c>
      <c r="E4623" s="42">
        <v>11.3</v>
      </c>
      <c r="F4623" s="42">
        <v>0</v>
      </c>
      <c r="G4623" s="42">
        <f t="shared" si="72"/>
        <v>33.36</v>
      </c>
    </row>
    <row r="4624" spans="1:7" ht="25.5" x14ac:dyDescent="0.25">
      <c r="A4624" s="34">
        <v>96860</v>
      </c>
      <c r="B4624" s="31" t="s">
        <v>11730</v>
      </c>
      <c r="C4624" s="32" t="s">
        <v>8</v>
      </c>
      <c r="D4624" s="42">
        <v>17.239999999999998</v>
      </c>
      <c r="E4624" s="42">
        <v>11.3</v>
      </c>
      <c r="F4624" s="42">
        <v>0</v>
      </c>
      <c r="G4624" s="42">
        <f t="shared" ref="G4624:G4687" si="73">SUM(D4624:F4624)</f>
        <v>28.54</v>
      </c>
    </row>
    <row r="4625" spans="1:7" ht="25.5" x14ac:dyDescent="0.25">
      <c r="A4625" s="34">
        <v>96861</v>
      </c>
      <c r="B4625" s="31" t="s">
        <v>11731</v>
      </c>
      <c r="C4625" s="32" t="s">
        <v>8</v>
      </c>
      <c r="D4625" s="42">
        <v>22.09</v>
      </c>
      <c r="E4625" s="42">
        <v>13.86</v>
      </c>
      <c r="F4625" s="42">
        <v>0</v>
      </c>
      <c r="G4625" s="42">
        <f t="shared" si="73"/>
        <v>35.950000000000003</v>
      </c>
    </row>
    <row r="4626" spans="1:7" ht="25.5" x14ac:dyDescent="0.25">
      <c r="A4626" s="34">
        <v>96862</v>
      </c>
      <c r="B4626" s="31" t="s">
        <v>11732</v>
      </c>
      <c r="C4626" s="32" t="s">
        <v>8</v>
      </c>
      <c r="D4626" s="42">
        <v>21.53</v>
      </c>
      <c r="E4626" s="42">
        <v>13.4</v>
      </c>
      <c r="F4626" s="42">
        <v>0</v>
      </c>
      <c r="G4626" s="42">
        <f t="shared" si="73"/>
        <v>34.93</v>
      </c>
    </row>
    <row r="4627" spans="1:7" ht="25.5" x14ac:dyDescent="0.25">
      <c r="A4627" s="34">
        <v>96863</v>
      </c>
      <c r="B4627" s="31" t="s">
        <v>11733</v>
      </c>
      <c r="C4627" s="32" t="s">
        <v>8</v>
      </c>
      <c r="D4627" s="42">
        <v>21.91</v>
      </c>
      <c r="E4627" s="42">
        <v>15.26</v>
      </c>
      <c r="F4627" s="42">
        <v>0</v>
      </c>
      <c r="G4627" s="42">
        <f t="shared" si="73"/>
        <v>37.17</v>
      </c>
    </row>
    <row r="4628" spans="1:7" ht="25.5" x14ac:dyDescent="0.25">
      <c r="A4628" s="34">
        <v>96864</v>
      </c>
      <c r="B4628" s="31" t="s">
        <v>11734</v>
      </c>
      <c r="C4628" s="32" t="s">
        <v>8</v>
      </c>
      <c r="D4628" s="42">
        <v>32.46</v>
      </c>
      <c r="E4628" s="42">
        <v>16.010000000000002</v>
      </c>
      <c r="F4628" s="42">
        <v>0</v>
      </c>
      <c r="G4628" s="42">
        <f t="shared" si="73"/>
        <v>48.47</v>
      </c>
    </row>
    <row r="4629" spans="1:7" ht="25.5" x14ac:dyDescent="0.25">
      <c r="A4629" s="34">
        <v>96865</v>
      </c>
      <c r="B4629" s="31" t="s">
        <v>11735</v>
      </c>
      <c r="C4629" s="32" t="s">
        <v>8</v>
      </c>
      <c r="D4629" s="42">
        <v>25.74</v>
      </c>
      <c r="E4629" s="42">
        <v>18.18</v>
      </c>
      <c r="F4629" s="42">
        <v>0</v>
      </c>
      <c r="G4629" s="42">
        <f t="shared" si="73"/>
        <v>43.92</v>
      </c>
    </row>
    <row r="4630" spans="1:7" ht="25.5" x14ac:dyDescent="0.25">
      <c r="A4630" s="34">
        <v>96866</v>
      </c>
      <c r="B4630" s="31" t="s">
        <v>11736</v>
      </c>
      <c r="C4630" s="32" t="s">
        <v>8</v>
      </c>
      <c r="D4630" s="42">
        <v>43.03</v>
      </c>
      <c r="E4630" s="42">
        <v>19.68</v>
      </c>
      <c r="F4630" s="42">
        <v>0</v>
      </c>
      <c r="G4630" s="42">
        <f t="shared" si="73"/>
        <v>62.71</v>
      </c>
    </row>
    <row r="4631" spans="1:7" ht="25.5" x14ac:dyDescent="0.25">
      <c r="A4631" s="34">
        <v>96868</v>
      </c>
      <c r="B4631" s="31" t="s">
        <v>11737</v>
      </c>
      <c r="C4631" s="32" t="s">
        <v>8</v>
      </c>
      <c r="D4631" s="42">
        <v>20.76</v>
      </c>
      <c r="E4631" s="42">
        <v>7.88</v>
      </c>
      <c r="F4631" s="42">
        <v>0</v>
      </c>
      <c r="G4631" s="42">
        <f t="shared" si="73"/>
        <v>28.64</v>
      </c>
    </row>
    <row r="4632" spans="1:7" ht="25.5" x14ac:dyDescent="0.25">
      <c r="A4632" s="34">
        <v>96869</v>
      </c>
      <c r="B4632" s="31" t="s">
        <v>11738</v>
      </c>
      <c r="C4632" s="32" t="s">
        <v>8</v>
      </c>
      <c r="D4632" s="42">
        <v>18.61</v>
      </c>
      <c r="E4632" s="42">
        <v>9.36</v>
      </c>
      <c r="F4632" s="42">
        <v>0</v>
      </c>
      <c r="G4632" s="42">
        <f t="shared" si="73"/>
        <v>27.97</v>
      </c>
    </row>
    <row r="4633" spans="1:7" ht="25.5" x14ac:dyDescent="0.25">
      <c r="A4633" s="34">
        <v>96870</v>
      </c>
      <c r="B4633" s="31" t="s">
        <v>11739</v>
      </c>
      <c r="C4633" s="32" t="s">
        <v>8</v>
      </c>
      <c r="D4633" s="42">
        <v>29.97</v>
      </c>
      <c r="E4633" s="42">
        <v>11.16</v>
      </c>
      <c r="F4633" s="42">
        <v>0</v>
      </c>
      <c r="G4633" s="42">
        <f t="shared" si="73"/>
        <v>41.129999999999995</v>
      </c>
    </row>
    <row r="4634" spans="1:7" ht="25.5" x14ac:dyDescent="0.25">
      <c r="A4634" s="34">
        <v>96871</v>
      </c>
      <c r="B4634" s="31" t="s">
        <v>11740</v>
      </c>
      <c r="C4634" s="32" t="s">
        <v>8</v>
      </c>
      <c r="D4634" s="42">
        <v>33.57</v>
      </c>
      <c r="E4634" s="42">
        <v>13.74</v>
      </c>
      <c r="F4634" s="42">
        <v>0</v>
      </c>
      <c r="G4634" s="42">
        <f t="shared" si="73"/>
        <v>47.31</v>
      </c>
    </row>
    <row r="4635" spans="1:7" ht="25.5" x14ac:dyDescent="0.25">
      <c r="A4635" s="34">
        <v>96872</v>
      </c>
      <c r="B4635" s="31" t="s">
        <v>11741</v>
      </c>
      <c r="C4635" s="32" t="s">
        <v>8</v>
      </c>
      <c r="D4635" s="42">
        <v>29.08</v>
      </c>
      <c r="E4635" s="42">
        <v>15.73</v>
      </c>
      <c r="F4635" s="42">
        <v>0</v>
      </c>
      <c r="G4635" s="42">
        <f t="shared" si="73"/>
        <v>44.81</v>
      </c>
    </row>
    <row r="4636" spans="1:7" ht="25.5" x14ac:dyDescent="0.25">
      <c r="A4636" s="34">
        <v>96873</v>
      </c>
      <c r="B4636" s="31" t="s">
        <v>11742</v>
      </c>
      <c r="C4636" s="32" t="s">
        <v>8</v>
      </c>
      <c r="D4636" s="42">
        <v>41</v>
      </c>
      <c r="E4636" s="42">
        <v>17.68</v>
      </c>
      <c r="F4636" s="42">
        <v>0</v>
      </c>
      <c r="G4636" s="42">
        <f t="shared" si="73"/>
        <v>58.68</v>
      </c>
    </row>
    <row r="4637" spans="1:7" ht="25.5" x14ac:dyDescent="0.25">
      <c r="A4637" s="34">
        <v>96874</v>
      </c>
      <c r="B4637" s="31" t="s">
        <v>11743</v>
      </c>
      <c r="C4637" s="32" t="s">
        <v>8</v>
      </c>
      <c r="D4637" s="42">
        <v>35.74</v>
      </c>
      <c r="E4637" s="42">
        <v>18.57</v>
      </c>
      <c r="F4637" s="42">
        <v>0</v>
      </c>
      <c r="G4637" s="42">
        <f t="shared" si="73"/>
        <v>54.31</v>
      </c>
    </row>
    <row r="4638" spans="1:7" ht="25.5" x14ac:dyDescent="0.25">
      <c r="A4638" s="34">
        <v>96875</v>
      </c>
      <c r="B4638" s="31" t="s">
        <v>11744</v>
      </c>
      <c r="C4638" s="32" t="s">
        <v>8</v>
      </c>
      <c r="D4638" s="42">
        <v>49.56</v>
      </c>
      <c r="E4638" s="42">
        <v>20.52</v>
      </c>
      <c r="F4638" s="42">
        <v>0</v>
      </c>
      <c r="G4638" s="42">
        <f t="shared" si="73"/>
        <v>70.08</v>
      </c>
    </row>
    <row r="4639" spans="1:7" ht="25.5" x14ac:dyDescent="0.25">
      <c r="A4639" s="34">
        <v>96876</v>
      </c>
      <c r="B4639" s="31" t="s">
        <v>11745</v>
      </c>
      <c r="C4639" s="32" t="s">
        <v>8</v>
      </c>
      <c r="D4639" s="42">
        <v>138.01</v>
      </c>
      <c r="E4639" s="42">
        <v>18.73</v>
      </c>
      <c r="F4639" s="42">
        <v>0</v>
      </c>
      <c r="G4639" s="42">
        <f t="shared" si="73"/>
        <v>156.73999999999998</v>
      </c>
    </row>
    <row r="4640" spans="1:7" ht="25.5" x14ac:dyDescent="0.25">
      <c r="A4640" s="34">
        <v>96878</v>
      </c>
      <c r="B4640" s="31" t="s">
        <v>11746</v>
      </c>
      <c r="C4640" s="32" t="s">
        <v>8</v>
      </c>
      <c r="D4640" s="42">
        <v>155.03</v>
      </c>
      <c r="E4640" s="42">
        <v>20.37</v>
      </c>
      <c r="F4640" s="42">
        <v>0</v>
      </c>
      <c r="G4640" s="42">
        <f t="shared" si="73"/>
        <v>175.4</v>
      </c>
    </row>
    <row r="4641" spans="1:7" ht="25.5" x14ac:dyDescent="0.25">
      <c r="A4641" s="34">
        <v>96879</v>
      </c>
      <c r="B4641" s="31" t="s">
        <v>11747</v>
      </c>
      <c r="C4641" s="32" t="s">
        <v>8</v>
      </c>
      <c r="D4641" s="42">
        <v>149.63</v>
      </c>
      <c r="E4641" s="42">
        <v>20.72</v>
      </c>
      <c r="F4641" s="42">
        <v>0</v>
      </c>
      <c r="G4641" s="42">
        <f t="shared" si="73"/>
        <v>170.35</v>
      </c>
    </row>
    <row r="4642" spans="1:7" ht="25.5" x14ac:dyDescent="0.25">
      <c r="A4642" s="34">
        <v>96881</v>
      </c>
      <c r="B4642" s="31" t="s">
        <v>11748</v>
      </c>
      <c r="C4642" s="32" t="s">
        <v>8</v>
      </c>
      <c r="D4642" s="42">
        <v>177.9</v>
      </c>
      <c r="E4642" s="42">
        <v>23.18</v>
      </c>
      <c r="F4642" s="42">
        <v>0</v>
      </c>
      <c r="G4642" s="42">
        <f t="shared" si="73"/>
        <v>201.08</v>
      </c>
    </row>
    <row r="4643" spans="1:7" ht="25.5" x14ac:dyDescent="0.25">
      <c r="A4643" s="34">
        <v>97425</v>
      </c>
      <c r="B4643" s="31" t="s">
        <v>3801</v>
      </c>
      <c r="C4643" s="32" t="s">
        <v>8</v>
      </c>
      <c r="D4643" s="42">
        <v>23.34</v>
      </c>
      <c r="E4643" s="42">
        <v>11.37</v>
      </c>
      <c r="F4643" s="42">
        <v>0</v>
      </c>
      <c r="G4643" s="42">
        <f t="shared" si="73"/>
        <v>34.71</v>
      </c>
    </row>
    <row r="4644" spans="1:7" ht="25.5" x14ac:dyDescent="0.25">
      <c r="A4644" s="34">
        <v>97426</v>
      </c>
      <c r="B4644" s="31" t="s">
        <v>3802</v>
      </c>
      <c r="C4644" s="32" t="s">
        <v>8</v>
      </c>
      <c r="D4644" s="42">
        <v>30.39</v>
      </c>
      <c r="E4644" s="42">
        <v>11.37</v>
      </c>
      <c r="F4644" s="42">
        <v>0</v>
      </c>
      <c r="G4644" s="42">
        <f t="shared" si="73"/>
        <v>41.76</v>
      </c>
    </row>
    <row r="4645" spans="1:7" ht="25.5" x14ac:dyDescent="0.25">
      <c r="A4645" s="34">
        <v>97427</v>
      </c>
      <c r="B4645" s="31" t="s">
        <v>3803</v>
      </c>
      <c r="C4645" s="32" t="s">
        <v>8</v>
      </c>
      <c r="D4645" s="42">
        <v>35.74</v>
      </c>
      <c r="E4645" s="42">
        <v>11.36</v>
      </c>
      <c r="F4645" s="42">
        <v>0</v>
      </c>
      <c r="G4645" s="42">
        <f t="shared" si="73"/>
        <v>47.1</v>
      </c>
    </row>
    <row r="4646" spans="1:7" ht="25.5" x14ac:dyDescent="0.25">
      <c r="A4646" s="34">
        <v>97428</v>
      </c>
      <c r="B4646" s="31" t="s">
        <v>3804</v>
      </c>
      <c r="C4646" s="32" t="s">
        <v>8</v>
      </c>
      <c r="D4646" s="42">
        <v>48.11</v>
      </c>
      <c r="E4646" s="42">
        <v>11.36</v>
      </c>
      <c r="F4646" s="42">
        <v>0</v>
      </c>
      <c r="G4646" s="42">
        <f t="shared" si="73"/>
        <v>59.47</v>
      </c>
    </row>
    <row r="4647" spans="1:7" ht="25.5" x14ac:dyDescent="0.25">
      <c r="A4647" s="34">
        <v>97429</v>
      </c>
      <c r="B4647" s="31" t="s">
        <v>3805</v>
      </c>
      <c r="C4647" s="32" t="s">
        <v>8</v>
      </c>
      <c r="D4647" s="42">
        <v>59.5</v>
      </c>
      <c r="E4647" s="42">
        <v>11.36</v>
      </c>
      <c r="F4647" s="42">
        <v>0</v>
      </c>
      <c r="G4647" s="42">
        <f t="shared" si="73"/>
        <v>70.86</v>
      </c>
    </row>
    <row r="4648" spans="1:7" ht="25.5" x14ac:dyDescent="0.25">
      <c r="A4648" s="34">
        <v>97430</v>
      </c>
      <c r="B4648" s="31" t="s">
        <v>3806</v>
      </c>
      <c r="C4648" s="32" t="s">
        <v>8</v>
      </c>
      <c r="D4648" s="42">
        <v>32.07</v>
      </c>
      <c r="E4648" s="42">
        <v>15.55</v>
      </c>
      <c r="F4648" s="42">
        <v>0</v>
      </c>
      <c r="G4648" s="42">
        <f t="shared" si="73"/>
        <v>47.620000000000005</v>
      </c>
    </row>
    <row r="4649" spans="1:7" ht="25.5" x14ac:dyDescent="0.25">
      <c r="A4649" s="34">
        <v>97431</v>
      </c>
      <c r="B4649" s="31" t="s">
        <v>3807</v>
      </c>
      <c r="C4649" s="32" t="s">
        <v>8</v>
      </c>
      <c r="D4649" s="42">
        <v>35.19</v>
      </c>
      <c r="E4649" s="42">
        <v>17.940000000000001</v>
      </c>
      <c r="F4649" s="42">
        <v>0</v>
      </c>
      <c r="G4649" s="42">
        <f t="shared" si="73"/>
        <v>53.129999999999995</v>
      </c>
    </row>
    <row r="4650" spans="1:7" ht="25.5" x14ac:dyDescent="0.25">
      <c r="A4650" s="34">
        <v>97432</v>
      </c>
      <c r="B4650" s="31" t="s">
        <v>3808</v>
      </c>
      <c r="C4650" s="32" t="s">
        <v>8</v>
      </c>
      <c r="D4650" s="42">
        <v>39.65</v>
      </c>
      <c r="E4650" s="42">
        <v>20.28</v>
      </c>
      <c r="F4650" s="42">
        <v>0</v>
      </c>
      <c r="G4650" s="42">
        <f t="shared" si="73"/>
        <v>59.93</v>
      </c>
    </row>
    <row r="4651" spans="1:7" ht="25.5" x14ac:dyDescent="0.25">
      <c r="A4651" s="34">
        <v>97433</v>
      </c>
      <c r="B4651" s="31" t="s">
        <v>3809</v>
      </c>
      <c r="C4651" s="32" t="s">
        <v>8</v>
      </c>
      <c r="D4651" s="42">
        <v>84.96</v>
      </c>
      <c r="E4651" s="42">
        <v>23.31</v>
      </c>
      <c r="F4651" s="42">
        <v>0</v>
      </c>
      <c r="G4651" s="42">
        <f t="shared" si="73"/>
        <v>108.27</v>
      </c>
    </row>
    <row r="4652" spans="1:7" ht="25.5" x14ac:dyDescent="0.25">
      <c r="A4652" s="34">
        <v>97434</v>
      </c>
      <c r="B4652" s="31" t="s">
        <v>3810</v>
      </c>
      <c r="C4652" s="32" t="s">
        <v>8</v>
      </c>
      <c r="D4652" s="42">
        <v>86.98</v>
      </c>
      <c r="E4652" s="42">
        <v>23.31</v>
      </c>
      <c r="F4652" s="42">
        <v>0</v>
      </c>
      <c r="G4652" s="42">
        <f t="shared" si="73"/>
        <v>110.29</v>
      </c>
    </row>
    <row r="4653" spans="1:7" ht="25.5" x14ac:dyDescent="0.25">
      <c r="A4653" s="34">
        <v>97435</v>
      </c>
      <c r="B4653" s="31" t="s">
        <v>3811</v>
      </c>
      <c r="C4653" s="32" t="s">
        <v>8</v>
      </c>
      <c r="D4653" s="42">
        <v>99.79</v>
      </c>
      <c r="E4653" s="42">
        <v>26.86</v>
      </c>
      <c r="F4653" s="42">
        <v>0</v>
      </c>
      <c r="G4653" s="42">
        <f t="shared" si="73"/>
        <v>126.65</v>
      </c>
    </row>
    <row r="4654" spans="1:7" ht="25.5" x14ac:dyDescent="0.25">
      <c r="A4654" s="34">
        <v>97436</v>
      </c>
      <c r="B4654" s="31" t="s">
        <v>3812</v>
      </c>
      <c r="C4654" s="32" t="s">
        <v>8</v>
      </c>
      <c r="D4654" s="42">
        <v>103.67</v>
      </c>
      <c r="E4654" s="42">
        <v>26.86</v>
      </c>
      <c r="F4654" s="42">
        <v>0</v>
      </c>
      <c r="G4654" s="42">
        <f t="shared" si="73"/>
        <v>130.53</v>
      </c>
    </row>
    <row r="4655" spans="1:7" ht="25.5" x14ac:dyDescent="0.25">
      <c r="A4655" s="34">
        <v>97437</v>
      </c>
      <c r="B4655" s="31" t="s">
        <v>3813</v>
      </c>
      <c r="C4655" s="32" t="s">
        <v>8</v>
      </c>
      <c r="D4655" s="42">
        <v>114.5</v>
      </c>
      <c r="E4655" s="42">
        <v>30.43</v>
      </c>
      <c r="F4655" s="42">
        <v>0</v>
      </c>
      <c r="G4655" s="42">
        <f t="shared" si="73"/>
        <v>144.93</v>
      </c>
    </row>
    <row r="4656" spans="1:7" ht="25.5" x14ac:dyDescent="0.25">
      <c r="A4656" s="34">
        <v>97438</v>
      </c>
      <c r="B4656" s="31" t="s">
        <v>3814</v>
      </c>
      <c r="C4656" s="32" t="s">
        <v>8</v>
      </c>
      <c r="D4656" s="42">
        <v>118.65</v>
      </c>
      <c r="E4656" s="42">
        <v>30.43</v>
      </c>
      <c r="F4656" s="42">
        <v>0</v>
      </c>
      <c r="G4656" s="42">
        <f t="shared" si="73"/>
        <v>149.08000000000001</v>
      </c>
    </row>
    <row r="4657" spans="1:7" ht="25.5" x14ac:dyDescent="0.25">
      <c r="A4657" s="34">
        <v>97439</v>
      </c>
      <c r="B4657" s="31" t="s">
        <v>3815</v>
      </c>
      <c r="C4657" s="32" t="s">
        <v>8</v>
      </c>
      <c r="D4657" s="42">
        <v>132.62</v>
      </c>
      <c r="E4657" s="42">
        <v>31.09</v>
      </c>
      <c r="F4657" s="42">
        <v>0</v>
      </c>
      <c r="G4657" s="42">
        <f t="shared" si="73"/>
        <v>163.71</v>
      </c>
    </row>
    <row r="4658" spans="1:7" ht="25.5" x14ac:dyDescent="0.25">
      <c r="A4658" s="34">
        <v>97440</v>
      </c>
      <c r="B4658" s="31" t="s">
        <v>3816</v>
      </c>
      <c r="C4658" s="32" t="s">
        <v>8</v>
      </c>
      <c r="D4658" s="42">
        <v>160.4</v>
      </c>
      <c r="E4658" s="42">
        <v>35.82</v>
      </c>
      <c r="F4658" s="42">
        <v>0</v>
      </c>
      <c r="G4658" s="42">
        <f t="shared" si="73"/>
        <v>196.22</v>
      </c>
    </row>
    <row r="4659" spans="1:7" ht="25.5" x14ac:dyDescent="0.25">
      <c r="A4659" s="34">
        <v>97442</v>
      </c>
      <c r="B4659" s="31" t="s">
        <v>3817</v>
      </c>
      <c r="C4659" s="32" t="s">
        <v>8</v>
      </c>
      <c r="D4659" s="42">
        <v>176.21</v>
      </c>
      <c r="E4659" s="42">
        <v>40.549999999999997</v>
      </c>
      <c r="F4659" s="42">
        <v>0</v>
      </c>
      <c r="G4659" s="42">
        <f t="shared" si="73"/>
        <v>216.76</v>
      </c>
    </row>
    <row r="4660" spans="1:7" ht="25.5" x14ac:dyDescent="0.25">
      <c r="A4660" s="34">
        <v>97443</v>
      </c>
      <c r="B4660" s="31" t="s">
        <v>3818</v>
      </c>
      <c r="C4660" s="32" t="s">
        <v>8</v>
      </c>
      <c r="D4660" s="42">
        <v>93.76</v>
      </c>
      <c r="E4660" s="42">
        <v>35.03</v>
      </c>
      <c r="F4660" s="42">
        <v>0</v>
      </c>
      <c r="G4660" s="42">
        <f t="shared" si="73"/>
        <v>128.79000000000002</v>
      </c>
    </row>
    <row r="4661" spans="1:7" ht="25.5" x14ac:dyDescent="0.25">
      <c r="A4661" s="34">
        <v>97444</v>
      </c>
      <c r="B4661" s="31" t="s">
        <v>3819</v>
      </c>
      <c r="C4661" s="32" t="s">
        <v>8</v>
      </c>
      <c r="D4661" s="42">
        <v>116.59</v>
      </c>
      <c r="E4661" s="42">
        <v>35.020000000000003</v>
      </c>
      <c r="F4661" s="42">
        <v>0</v>
      </c>
      <c r="G4661" s="42">
        <f t="shared" si="73"/>
        <v>151.61000000000001</v>
      </c>
    </row>
    <row r="4662" spans="1:7" ht="25.5" x14ac:dyDescent="0.25">
      <c r="A4662" s="34">
        <v>97446</v>
      </c>
      <c r="B4662" s="31" t="s">
        <v>3820</v>
      </c>
      <c r="C4662" s="32" t="s">
        <v>8</v>
      </c>
      <c r="D4662" s="42">
        <v>223.52</v>
      </c>
      <c r="E4662" s="42">
        <v>38.71</v>
      </c>
      <c r="F4662" s="42">
        <v>0</v>
      </c>
      <c r="G4662" s="42">
        <f t="shared" si="73"/>
        <v>262.23</v>
      </c>
    </row>
    <row r="4663" spans="1:7" ht="25.5" x14ac:dyDescent="0.25">
      <c r="A4663" s="34">
        <v>97447</v>
      </c>
      <c r="B4663" s="31" t="s">
        <v>3821</v>
      </c>
      <c r="C4663" s="32" t="s">
        <v>8</v>
      </c>
      <c r="D4663" s="42">
        <v>223.52</v>
      </c>
      <c r="E4663" s="42">
        <v>38.71</v>
      </c>
      <c r="F4663" s="42">
        <v>0</v>
      </c>
      <c r="G4663" s="42">
        <f t="shared" si="73"/>
        <v>262.23</v>
      </c>
    </row>
    <row r="4664" spans="1:7" ht="25.5" x14ac:dyDescent="0.25">
      <c r="A4664" s="34">
        <v>97449</v>
      </c>
      <c r="B4664" s="31" t="s">
        <v>3822</v>
      </c>
      <c r="C4664" s="32" t="s">
        <v>8</v>
      </c>
      <c r="D4664" s="42">
        <v>236.73</v>
      </c>
      <c r="E4664" s="42">
        <v>42.47</v>
      </c>
      <c r="F4664" s="42">
        <v>0</v>
      </c>
      <c r="G4664" s="42">
        <f t="shared" si="73"/>
        <v>279.2</v>
      </c>
    </row>
    <row r="4665" spans="1:7" ht="25.5" x14ac:dyDescent="0.25">
      <c r="A4665" s="34">
        <v>97450</v>
      </c>
      <c r="B4665" s="31" t="s">
        <v>3823</v>
      </c>
      <c r="C4665" s="32" t="s">
        <v>8</v>
      </c>
      <c r="D4665" s="42">
        <v>298.87</v>
      </c>
      <c r="E4665" s="42">
        <v>42.47</v>
      </c>
      <c r="F4665" s="42">
        <v>0</v>
      </c>
      <c r="G4665" s="42">
        <f t="shared" si="73"/>
        <v>341.34000000000003</v>
      </c>
    </row>
    <row r="4666" spans="1:7" ht="25.5" x14ac:dyDescent="0.25">
      <c r="A4666" s="34">
        <v>97452</v>
      </c>
      <c r="B4666" s="31" t="s">
        <v>3824</v>
      </c>
      <c r="C4666" s="32" t="s">
        <v>8</v>
      </c>
      <c r="D4666" s="42">
        <v>159.47</v>
      </c>
      <c r="E4666" s="42">
        <v>52.49</v>
      </c>
      <c r="F4666" s="42">
        <v>0</v>
      </c>
      <c r="G4666" s="42">
        <f t="shared" si="73"/>
        <v>211.96</v>
      </c>
    </row>
    <row r="4667" spans="1:7" ht="25.5" x14ac:dyDescent="0.25">
      <c r="A4667" s="34">
        <v>97453</v>
      </c>
      <c r="B4667" s="31" t="s">
        <v>3825</v>
      </c>
      <c r="C4667" s="32" t="s">
        <v>8</v>
      </c>
      <c r="D4667" s="42">
        <v>172.5</v>
      </c>
      <c r="E4667" s="42">
        <v>52.49</v>
      </c>
      <c r="F4667" s="42">
        <v>0</v>
      </c>
      <c r="G4667" s="42">
        <f t="shared" si="73"/>
        <v>224.99</v>
      </c>
    </row>
    <row r="4668" spans="1:7" ht="25.5" x14ac:dyDescent="0.25">
      <c r="A4668" s="34">
        <v>97454</v>
      </c>
      <c r="B4668" s="31" t="s">
        <v>3826</v>
      </c>
      <c r="C4668" s="32" t="s">
        <v>8</v>
      </c>
      <c r="D4668" s="42">
        <v>302.47000000000003</v>
      </c>
      <c r="E4668" s="42">
        <v>58.1</v>
      </c>
      <c r="F4668" s="42">
        <v>0</v>
      </c>
      <c r="G4668" s="42">
        <f t="shared" si="73"/>
        <v>360.57000000000005</v>
      </c>
    </row>
    <row r="4669" spans="1:7" ht="25.5" x14ac:dyDescent="0.25">
      <c r="A4669" s="34">
        <v>97455</v>
      </c>
      <c r="B4669" s="31" t="s">
        <v>3827</v>
      </c>
      <c r="C4669" s="32" t="s">
        <v>8</v>
      </c>
      <c r="D4669" s="42">
        <v>323.3</v>
      </c>
      <c r="E4669" s="42">
        <v>58.1</v>
      </c>
      <c r="F4669" s="42">
        <v>0</v>
      </c>
      <c r="G4669" s="42">
        <f t="shared" si="73"/>
        <v>381.40000000000003</v>
      </c>
    </row>
    <row r="4670" spans="1:7" ht="25.5" x14ac:dyDescent="0.25">
      <c r="A4670" s="34">
        <v>97456</v>
      </c>
      <c r="B4670" s="31" t="s">
        <v>3828</v>
      </c>
      <c r="C4670" s="32" t="s">
        <v>8</v>
      </c>
      <c r="D4670" s="42">
        <v>752.88</v>
      </c>
      <c r="E4670" s="42">
        <v>63.71</v>
      </c>
      <c r="F4670" s="42">
        <v>0</v>
      </c>
      <c r="G4670" s="42">
        <f t="shared" si="73"/>
        <v>816.59</v>
      </c>
    </row>
    <row r="4671" spans="1:7" ht="25.5" x14ac:dyDescent="0.25">
      <c r="A4671" s="34">
        <v>97457</v>
      </c>
      <c r="B4671" s="31" t="s">
        <v>3829</v>
      </c>
      <c r="C4671" s="32" t="s">
        <v>8</v>
      </c>
      <c r="D4671" s="42">
        <v>659.42</v>
      </c>
      <c r="E4671" s="42">
        <v>63.71</v>
      </c>
      <c r="F4671" s="42">
        <v>0</v>
      </c>
      <c r="G4671" s="42">
        <f t="shared" si="73"/>
        <v>723.13</v>
      </c>
    </row>
    <row r="4672" spans="1:7" ht="25.5" x14ac:dyDescent="0.25">
      <c r="A4672" s="34">
        <v>97458</v>
      </c>
      <c r="B4672" s="31" t="s">
        <v>3830</v>
      </c>
      <c r="C4672" s="32" t="s">
        <v>8</v>
      </c>
      <c r="D4672" s="42">
        <v>264.88</v>
      </c>
      <c r="E4672" s="42">
        <v>70.03</v>
      </c>
      <c r="F4672" s="42">
        <v>0</v>
      </c>
      <c r="G4672" s="42">
        <f t="shared" si="73"/>
        <v>334.90999999999997</v>
      </c>
    </row>
    <row r="4673" spans="1:7" ht="25.5" x14ac:dyDescent="0.25">
      <c r="A4673" s="34">
        <v>97459</v>
      </c>
      <c r="B4673" s="31" t="s">
        <v>3831</v>
      </c>
      <c r="C4673" s="32" t="s">
        <v>8</v>
      </c>
      <c r="D4673" s="42">
        <v>496.8</v>
      </c>
      <c r="E4673" s="42">
        <v>77.5</v>
      </c>
      <c r="F4673" s="42">
        <v>0</v>
      </c>
      <c r="G4673" s="42">
        <f t="shared" si="73"/>
        <v>574.29999999999995</v>
      </c>
    </row>
    <row r="4674" spans="1:7" ht="25.5" x14ac:dyDescent="0.25">
      <c r="A4674" s="34">
        <v>97460</v>
      </c>
      <c r="B4674" s="31" t="s">
        <v>3832</v>
      </c>
      <c r="C4674" s="32" t="s">
        <v>8</v>
      </c>
      <c r="D4674" s="42">
        <v>797.57</v>
      </c>
      <c r="E4674" s="42">
        <v>84.97</v>
      </c>
      <c r="F4674" s="42">
        <v>0</v>
      </c>
      <c r="G4674" s="42">
        <f t="shared" si="73"/>
        <v>882.54000000000008</v>
      </c>
    </row>
    <row r="4675" spans="1:7" ht="25.5" x14ac:dyDescent="0.25">
      <c r="A4675" s="34">
        <v>97461</v>
      </c>
      <c r="B4675" s="31" t="s">
        <v>3833</v>
      </c>
      <c r="C4675" s="32" t="s">
        <v>8</v>
      </c>
      <c r="D4675" s="42">
        <v>30.29</v>
      </c>
      <c r="E4675" s="42">
        <v>10.28</v>
      </c>
      <c r="F4675" s="42">
        <v>0</v>
      </c>
      <c r="G4675" s="42">
        <f t="shared" si="73"/>
        <v>40.57</v>
      </c>
    </row>
    <row r="4676" spans="1:7" ht="25.5" x14ac:dyDescent="0.25">
      <c r="A4676" s="34">
        <v>97462</v>
      </c>
      <c r="B4676" s="31" t="s">
        <v>3834</v>
      </c>
      <c r="C4676" s="32" t="s">
        <v>8</v>
      </c>
      <c r="D4676" s="42">
        <v>23.61</v>
      </c>
      <c r="E4676" s="42">
        <v>10.28</v>
      </c>
      <c r="F4676" s="42">
        <v>0</v>
      </c>
      <c r="G4676" s="42">
        <f t="shared" si="73"/>
        <v>33.89</v>
      </c>
    </row>
    <row r="4677" spans="1:7" ht="25.5" x14ac:dyDescent="0.25">
      <c r="A4677" s="34">
        <v>97464</v>
      </c>
      <c r="B4677" s="31" t="s">
        <v>3835</v>
      </c>
      <c r="C4677" s="32" t="s">
        <v>8</v>
      </c>
      <c r="D4677" s="42">
        <v>45.28</v>
      </c>
      <c r="E4677" s="42">
        <v>13.14</v>
      </c>
      <c r="F4677" s="42">
        <v>0</v>
      </c>
      <c r="G4677" s="42">
        <f t="shared" si="73"/>
        <v>58.42</v>
      </c>
    </row>
    <row r="4678" spans="1:7" ht="25.5" x14ac:dyDescent="0.25">
      <c r="A4678" s="34">
        <v>97465</v>
      </c>
      <c r="B4678" s="31" t="s">
        <v>3836</v>
      </c>
      <c r="C4678" s="32" t="s">
        <v>8</v>
      </c>
      <c r="D4678" s="42">
        <v>56.55</v>
      </c>
      <c r="E4678" s="42">
        <v>13.14</v>
      </c>
      <c r="F4678" s="42">
        <v>0</v>
      </c>
      <c r="G4678" s="42">
        <f t="shared" si="73"/>
        <v>69.69</v>
      </c>
    </row>
    <row r="4679" spans="1:7" ht="25.5" x14ac:dyDescent="0.25">
      <c r="A4679" s="34">
        <v>97467</v>
      </c>
      <c r="B4679" s="31" t="s">
        <v>3837</v>
      </c>
      <c r="C4679" s="32" t="s">
        <v>8</v>
      </c>
      <c r="D4679" s="42">
        <v>57.69</v>
      </c>
      <c r="E4679" s="42">
        <v>16.440000000000001</v>
      </c>
      <c r="F4679" s="42">
        <v>0</v>
      </c>
      <c r="G4679" s="42">
        <f t="shared" si="73"/>
        <v>74.13</v>
      </c>
    </row>
    <row r="4680" spans="1:7" ht="25.5" x14ac:dyDescent="0.25">
      <c r="A4680" s="34">
        <v>97468</v>
      </c>
      <c r="B4680" s="31" t="s">
        <v>3838</v>
      </c>
      <c r="C4680" s="32" t="s">
        <v>8</v>
      </c>
      <c r="D4680" s="42">
        <v>72.12</v>
      </c>
      <c r="E4680" s="42">
        <v>16.440000000000001</v>
      </c>
      <c r="F4680" s="42">
        <v>0</v>
      </c>
      <c r="G4680" s="42">
        <f t="shared" si="73"/>
        <v>88.56</v>
      </c>
    </row>
    <row r="4681" spans="1:7" ht="25.5" x14ac:dyDescent="0.25">
      <c r="A4681" s="34">
        <v>97470</v>
      </c>
      <c r="B4681" s="31" t="s">
        <v>3839</v>
      </c>
      <c r="C4681" s="32" t="s">
        <v>8</v>
      </c>
      <c r="D4681" s="42">
        <v>88.9</v>
      </c>
      <c r="E4681" s="42">
        <v>20.55</v>
      </c>
      <c r="F4681" s="42">
        <v>0</v>
      </c>
      <c r="G4681" s="42">
        <f t="shared" si="73"/>
        <v>109.45</v>
      </c>
    </row>
    <row r="4682" spans="1:7" ht="25.5" x14ac:dyDescent="0.25">
      <c r="A4682" s="34">
        <v>97471</v>
      </c>
      <c r="B4682" s="31" t="s">
        <v>3840</v>
      </c>
      <c r="C4682" s="32" t="s">
        <v>8</v>
      </c>
      <c r="D4682" s="42">
        <v>111.72</v>
      </c>
      <c r="E4682" s="42">
        <v>20.55</v>
      </c>
      <c r="F4682" s="42">
        <v>0</v>
      </c>
      <c r="G4682" s="42">
        <f t="shared" si="73"/>
        <v>132.27000000000001</v>
      </c>
    </row>
    <row r="4683" spans="1:7" ht="25.5" x14ac:dyDescent="0.25">
      <c r="A4683" s="34">
        <v>97474</v>
      </c>
      <c r="B4683" s="31" t="s">
        <v>3841</v>
      </c>
      <c r="C4683" s="32" t="s">
        <v>8</v>
      </c>
      <c r="D4683" s="42">
        <v>173.35</v>
      </c>
      <c r="E4683" s="42">
        <v>26.7</v>
      </c>
      <c r="F4683" s="42">
        <v>0</v>
      </c>
      <c r="G4683" s="42">
        <f t="shared" si="73"/>
        <v>200.04999999999998</v>
      </c>
    </row>
    <row r="4684" spans="1:7" ht="25.5" x14ac:dyDescent="0.25">
      <c r="A4684" s="34">
        <v>97475</v>
      </c>
      <c r="B4684" s="31" t="s">
        <v>3842</v>
      </c>
      <c r="C4684" s="32" t="s">
        <v>8</v>
      </c>
      <c r="D4684" s="42">
        <v>219.49</v>
      </c>
      <c r="E4684" s="42">
        <v>26.7</v>
      </c>
      <c r="F4684" s="42">
        <v>0</v>
      </c>
      <c r="G4684" s="42">
        <f t="shared" si="73"/>
        <v>246.19</v>
      </c>
    </row>
    <row r="4685" spans="1:7" ht="25.5" x14ac:dyDescent="0.25">
      <c r="A4685" s="34">
        <v>97477</v>
      </c>
      <c r="B4685" s="31" t="s">
        <v>3843</v>
      </c>
      <c r="C4685" s="32" t="s">
        <v>8</v>
      </c>
      <c r="D4685" s="42">
        <v>233.54</v>
      </c>
      <c r="E4685" s="42">
        <v>32.94</v>
      </c>
      <c r="F4685" s="42">
        <v>0</v>
      </c>
      <c r="G4685" s="42">
        <f t="shared" si="73"/>
        <v>266.48</v>
      </c>
    </row>
    <row r="4686" spans="1:7" ht="25.5" x14ac:dyDescent="0.25">
      <c r="A4686" s="34">
        <v>97478</v>
      </c>
      <c r="B4686" s="31" t="s">
        <v>3844</v>
      </c>
      <c r="C4686" s="32" t="s">
        <v>8</v>
      </c>
      <c r="D4686" s="42">
        <v>295.68</v>
      </c>
      <c r="E4686" s="42">
        <v>32.94</v>
      </c>
      <c r="F4686" s="42">
        <v>0</v>
      </c>
      <c r="G4686" s="42">
        <f t="shared" si="73"/>
        <v>328.62</v>
      </c>
    </row>
    <row r="4687" spans="1:7" ht="25.5" x14ac:dyDescent="0.25">
      <c r="A4687" s="34">
        <v>97479</v>
      </c>
      <c r="B4687" s="31" t="s">
        <v>3845</v>
      </c>
      <c r="C4687" s="32" t="s">
        <v>8</v>
      </c>
      <c r="D4687" s="42">
        <v>50.05</v>
      </c>
      <c r="E4687" s="42">
        <v>15.41</v>
      </c>
      <c r="F4687" s="42">
        <v>0</v>
      </c>
      <c r="G4687" s="42">
        <f t="shared" si="73"/>
        <v>65.459999999999994</v>
      </c>
    </row>
    <row r="4688" spans="1:7" ht="25.5" x14ac:dyDescent="0.25">
      <c r="A4688" s="34">
        <v>97480</v>
      </c>
      <c r="B4688" s="31" t="s">
        <v>3846</v>
      </c>
      <c r="C4688" s="32" t="s">
        <v>8</v>
      </c>
      <c r="D4688" s="42">
        <v>50.05</v>
      </c>
      <c r="E4688" s="42">
        <v>15.41</v>
      </c>
      <c r="F4688" s="42">
        <v>0</v>
      </c>
      <c r="G4688" s="42">
        <f t="shared" ref="G4688:G4751" si="74">SUM(D4688:F4688)</f>
        <v>65.459999999999994</v>
      </c>
    </row>
    <row r="4689" spans="1:7" ht="25.5" x14ac:dyDescent="0.25">
      <c r="A4689" s="34">
        <v>97481</v>
      </c>
      <c r="B4689" s="31" t="s">
        <v>3847</v>
      </c>
      <c r="C4689" s="32" t="s">
        <v>8</v>
      </c>
      <c r="D4689" s="42">
        <v>75.099999999999994</v>
      </c>
      <c r="E4689" s="42">
        <v>19.72</v>
      </c>
      <c r="F4689" s="42">
        <v>0</v>
      </c>
      <c r="G4689" s="42">
        <f t="shared" si="74"/>
        <v>94.82</v>
      </c>
    </row>
    <row r="4690" spans="1:7" ht="25.5" x14ac:dyDescent="0.25">
      <c r="A4690" s="34">
        <v>97482</v>
      </c>
      <c r="B4690" s="31" t="s">
        <v>3848</v>
      </c>
      <c r="C4690" s="32" t="s">
        <v>8</v>
      </c>
      <c r="D4690" s="42">
        <v>75.099999999999994</v>
      </c>
      <c r="E4690" s="42">
        <v>19.72</v>
      </c>
      <c r="F4690" s="42">
        <v>0</v>
      </c>
      <c r="G4690" s="42">
        <f t="shared" si="74"/>
        <v>94.82</v>
      </c>
    </row>
    <row r="4691" spans="1:7" ht="25.5" x14ac:dyDescent="0.25">
      <c r="A4691" s="34">
        <v>97483</v>
      </c>
      <c r="B4691" s="31" t="s">
        <v>3849</v>
      </c>
      <c r="C4691" s="32" t="s">
        <v>8</v>
      </c>
      <c r="D4691" s="42">
        <v>108.08</v>
      </c>
      <c r="E4691" s="42">
        <v>24.66</v>
      </c>
      <c r="F4691" s="42">
        <v>0</v>
      </c>
      <c r="G4691" s="42">
        <f t="shared" si="74"/>
        <v>132.74</v>
      </c>
    </row>
    <row r="4692" spans="1:7" ht="25.5" x14ac:dyDescent="0.25">
      <c r="A4692" s="34">
        <v>97484</v>
      </c>
      <c r="B4692" s="31" t="s">
        <v>3850</v>
      </c>
      <c r="C4692" s="32" t="s">
        <v>8</v>
      </c>
      <c r="D4692" s="42">
        <v>108.08</v>
      </c>
      <c r="E4692" s="42">
        <v>24.66</v>
      </c>
      <c r="F4692" s="42">
        <v>0</v>
      </c>
      <c r="G4692" s="42">
        <f t="shared" si="74"/>
        <v>132.74</v>
      </c>
    </row>
    <row r="4693" spans="1:7" ht="25.5" x14ac:dyDescent="0.25">
      <c r="A4693" s="34">
        <v>97485</v>
      </c>
      <c r="B4693" s="31" t="s">
        <v>3851</v>
      </c>
      <c r="C4693" s="32" t="s">
        <v>8</v>
      </c>
      <c r="D4693" s="42">
        <v>152.18</v>
      </c>
      <c r="E4693" s="42">
        <v>30.82</v>
      </c>
      <c r="F4693" s="42">
        <v>0</v>
      </c>
      <c r="G4693" s="42">
        <f t="shared" si="74"/>
        <v>183</v>
      </c>
    </row>
    <row r="4694" spans="1:7" ht="25.5" x14ac:dyDescent="0.25">
      <c r="A4694" s="34">
        <v>97486</v>
      </c>
      <c r="B4694" s="31" t="s">
        <v>3852</v>
      </c>
      <c r="C4694" s="32" t="s">
        <v>8</v>
      </c>
      <c r="D4694" s="42">
        <v>165.21</v>
      </c>
      <c r="E4694" s="42">
        <v>30.82</v>
      </c>
      <c r="F4694" s="42">
        <v>0</v>
      </c>
      <c r="G4694" s="42">
        <f t="shared" si="74"/>
        <v>196.03</v>
      </c>
    </row>
    <row r="4695" spans="1:7" ht="25.5" x14ac:dyDescent="0.25">
      <c r="A4695" s="34">
        <v>97487</v>
      </c>
      <c r="B4695" s="31" t="s">
        <v>3853</v>
      </c>
      <c r="C4695" s="32" t="s">
        <v>8</v>
      </c>
      <c r="D4695" s="42">
        <v>296.43</v>
      </c>
      <c r="E4695" s="42">
        <v>40.14</v>
      </c>
      <c r="F4695" s="42">
        <v>0</v>
      </c>
      <c r="G4695" s="42">
        <f t="shared" si="74"/>
        <v>336.57</v>
      </c>
    </row>
    <row r="4696" spans="1:7" ht="25.5" x14ac:dyDescent="0.25">
      <c r="A4696" s="34">
        <v>97488</v>
      </c>
      <c r="B4696" s="31" t="s">
        <v>3854</v>
      </c>
      <c r="C4696" s="32" t="s">
        <v>8</v>
      </c>
      <c r="D4696" s="42">
        <v>317.26</v>
      </c>
      <c r="E4696" s="42">
        <v>40.14</v>
      </c>
      <c r="F4696" s="42">
        <v>0</v>
      </c>
      <c r="G4696" s="42">
        <f t="shared" si="74"/>
        <v>357.4</v>
      </c>
    </row>
    <row r="4697" spans="1:7" ht="25.5" x14ac:dyDescent="0.25">
      <c r="A4697" s="34">
        <v>97489</v>
      </c>
      <c r="B4697" s="31" t="s">
        <v>3855</v>
      </c>
      <c r="C4697" s="32" t="s">
        <v>8</v>
      </c>
      <c r="D4697" s="42">
        <v>748.06</v>
      </c>
      <c r="E4697" s="42">
        <v>49.39</v>
      </c>
      <c r="F4697" s="42">
        <v>0</v>
      </c>
      <c r="G4697" s="42">
        <f t="shared" si="74"/>
        <v>797.44999999999993</v>
      </c>
    </row>
    <row r="4698" spans="1:7" ht="25.5" x14ac:dyDescent="0.25">
      <c r="A4698" s="34">
        <v>97490</v>
      </c>
      <c r="B4698" s="31" t="s">
        <v>3856</v>
      </c>
      <c r="C4698" s="32" t="s">
        <v>8</v>
      </c>
      <c r="D4698" s="42">
        <v>654.6</v>
      </c>
      <c r="E4698" s="42">
        <v>49.39</v>
      </c>
      <c r="F4698" s="42">
        <v>0</v>
      </c>
      <c r="G4698" s="42">
        <f t="shared" si="74"/>
        <v>703.99</v>
      </c>
    </row>
    <row r="4699" spans="1:7" ht="25.5" x14ac:dyDescent="0.25">
      <c r="A4699" s="34">
        <v>97491</v>
      </c>
      <c r="B4699" s="31" t="s">
        <v>3857</v>
      </c>
      <c r="C4699" s="32" t="s">
        <v>8</v>
      </c>
      <c r="D4699" s="42">
        <v>80.569999999999993</v>
      </c>
      <c r="E4699" s="42">
        <v>20.48</v>
      </c>
      <c r="F4699" s="42">
        <v>0</v>
      </c>
      <c r="G4699" s="42">
        <f t="shared" si="74"/>
        <v>101.05</v>
      </c>
    </row>
    <row r="4700" spans="1:7" s="15" customFormat="1" ht="25.5" x14ac:dyDescent="0.25">
      <c r="A4700" s="34">
        <v>97492</v>
      </c>
      <c r="B4700" s="31" t="s">
        <v>3858</v>
      </c>
      <c r="C4700" s="32" t="s">
        <v>8</v>
      </c>
      <c r="D4700" s="42">
        <v>121.88</v>
      </c>
      <c r="E4700" s="42">
        <v>26.31</v>
      </c>
      <c r="F4700" s="42">
        <v>0</v>
      </c>
      <c r="G4700" s="42">
        <f t="shared" si="74"/>
        <v>148.19</v>
      </c>
    </row>
    <row r="4701" spans="1:7" s="15" customFormat="1" ht="25.5" x14ac:dyDescent="0.25">
      <c r="A4701" s="34">
        <v>97493</v>
      </c>
      <c r="B4701" s="31" t="s">
        <v>3859</v>
      </c>
      <c r="C4701" s="32" t="s">
        <v>8</v>
      </c>
      <c r="D4701" s="42">
        <v>158.19</v>
      </c>
      <c r="E4701" s="42">
        <v>32.89</v>
      </c>
      <c r="F4701" s="42">
        <v>0</v>
      </c>
      <c r="G4701" s="42">
        <f t="shared" si="74"/>
        <v>191.07999999999998</v>
      </c>
    </row>
    <row r="4702" spans="1:7" s="15" customFormat="1" ht="25.5" x14ac:dyDescent="0.25">
      <c r="A4702" s="34">
        <v>97494</v>
      </c>
      <c r="B4702" s="31" t="s">
        <v>3860</v>
      </c>
      <c r="C4702" s="32" t="s">
        <v>8</v>
      </c>
      <c r="D4702" s="42">
        <v>255.13</v>
      </c>
      <c r="E4702" s="42">
        <v>41.11</v>
      </c>
      <c r="F4702" s="42">
        <v>0</v>
      </c>
      <c r="G4702" s="42">
        <f t="shared" si="74"/>
        <v>296.24</v>
      </c>
    </row>
    <row r="4703" spans="1:7" s="15" customFormat="1" ht="25.5" x14ac:dyDescent="0.25">
      <c r="A4703" s="34">
        <v>97495</v>
      </c>
      <c r="B4703" s="31" t="s">
        <v>3861</v>
      </c>
      <c r="C4703" s="32" t="s">
        <v>8</v>
      </c>
      <c r="D4703" s="42">
        <v>488.72</v>
      </c>
      <c r="E4703" s="42">
        <v>53.51</v>
      </c>
      <c r="F4703" s="42">
        <v>0</v>
      </c>
      <c r="G4703" s="42">
        <f t="shared" si="74"/>
        <v>542.23</v>
      </c>
    </row>
    <row r="4704" spans="1:7" s="15" customFormat="1" ht="25.5" x14ac:dyDescent="0.25">
      <c r="A4704" s="34">
        <v>97496</v>
      </c>
      <c r="B4704" s="31" t="s">
        <v>3862</v>
      </c>
      <c r="C4704" s="32" t="s">
        <v>8</v>
      </c>
      <c r="D4704" s="42">
        <v>791.17</v>
      </c>
      <c r="E4704" s="42">
        <v>65.91</v>
      </c>
      <c r="F4704" s="42">
        <v>0</v>
      </c>
      <c r="G4704" s="42">
        <f t="shared" si="74"/>
        <v>857.07999999999993</v>
      </c>
    </row>
    <row r="4705" spans="1:7" ht="25.5" x14ac:dyDescent="0.25">
      <c r="A4705" s="34">
        <v>97499</v>
      </c>
      <c r="B4705" s="31" t="s">
        <v>3863</v>
      </c>
      <c r="C4705" s="32" t="s">
        <v>8</v>
      </c>
      <c r="D4705" s="42">
        <v>29.51</v>
      </c>
      <c r="E4705" s="42">
        <v>7.94</v>
      </c>
      <c r="F4705" s="42">
        <v>0</v>
      </c>
      <c r="G4705" s="42">
        <f t="shared" si="74"/>
        <v>37.450000000000003</v>
      </c>
    </row>
    <row r="4706" spans="1:7" s="15" customFormat="1" ht="25.5" x14ac:dyDescent="0.25">
      <c r="A4706" s="34">
        <v>97500</v>
      </c>
      <c r="B4706" s="31" t="s">
        <v>3864</v>
      </c>
      <c r="C4706" s="32" t="s">
        <v>8</v>
      </c>
      <c r="D4706" s="42">
        <v>22.82</v>
      </c>
      <c r="E4706" s="42">
        <v>7.95</v>
      </c>
      <c r="F4706" s="42">
        <v>0</v>
      </c>
      <c r="G4706" s="42">
        <f t="shared" si="74"/>
        <v>30.77</v>
      </c>
    </row>
    <row r="4707" spans="1:7" s="15" customFormat="1" ht="25.5" x14ac:dyDescent="0.25">
      <c r="A4707" s="34">
        <v>97502</v>
      </c>
      <c r="B4707" s="31" t="s">
        <v>3865</v>
      </c>
      <c r="C4707" s="32" t="s">
        <v>8</v>
      </c>
      <c r="D4707" s="42">
        <v>43.84</v>
      </c>
      <c r="E4707" s="42">
        <v>8.8000000000000007</v>
      </c>
      <c r="F4707" s="42">
        <v>0</v>
      </c>
      <c r="G4707" s="42">
        <f t="shared" si="74"/>
        <v>52.64</v>
      </c>
    </row>
    <row r="4708" spans="1:7" s="15" customFormat="1" ht="25.5" x14ac:dyDescent="0.25">
      <c r="A4708" s="34">
        <v>97503</v>
      </c>
      <c r="B4708" s="31" t="s">
        <v>3866</v>
      </c>
      <c r="C4708" s="32" t="s">
        <v>8</v>
      </c>
      <c r="D4708" s="42">
        <v>55.18</v>
      </c>
      <c r="E4708" s="42">
        <v>9.01</v>
      </c>
      <c r="F4708" s="42">
        <v>0</v>
      </c>
      <c r="G4708" s="42">
        <f t="shared" si="74"/>
        <v>64.19</v>
      </c>
    </row>
    <row r="4709" spans="1:7" s="15" customFormat="1" ht="25.5" x14ac:dyDescent="0.25">
      <c r="A4709" s="34">
        <v>97505</v>
      </c>
      <c r="B4709" s="31" t="s">
        <v>3867</v>
      </c>
      <c r="C4709" s="32" t="s">
        <v>8</v>
      </c>
      <c r="D4709" s="42">
        <v>55.65</v>
      </c>
      <c r="E4709" s="42">
        <v>10.33</v>
      </c>
      <c r="F4709" s="42">
        <v>0</v>
      </c>
      <c r="G4709" s="42">
        <f t="shared" si="74"/>
        <v>65.98</v>
      </c>
    </row>
    <row r="4710" spans="1:7" s="15" customFormat="1" ht="25.5" x14ac:dyDescent="0.25">
      <c r="A4710" s="34">
        <v>97506</v>
      </c>
      <c r="B4710" s="31" t="s">
        <v>3868</v>
      </c>
      <c r="C4710" s="32" t="s">
        <v>8</v>
      </c>
      <c r="D4710" s="42">
        <v>70.08</v>
      </c>
      <c r="E4710" s="42">
        <v>10.33</v>
      </c>
      <c r="F4710" s="42">
        <v>0</v>
      </c>
      <c r="G4710" s="42">
        <f t="shared" si="74"/>
        <v>80.41</v>
      </c>
    </row>
    <row r="4711" spans="1:7" s="15" customFormat="1" ht="25.5" x14ac:dyDescent="0.25">
      <c r="A4711" s="34">
        <v>97508</v>
      </c>
      <c r="B4711" s="31" t="s">
        <v>3869</v>
      </c>
      <c r="C4711" s="32" t="s">
        <v>8</v>
      </c>
      <c r="D4711" s="42">
        <v>86.01</v>
      </c>
      <c r="E4711" s="42">
        <v>11.9</v>
      </c>
      <c r="F4711" s="42">
        <v>0</v>
      </c>
      <c r="G4711" s="42">
        <f t="shared" si="74"/>
        <v>97.910000000000011</v>
      </c>
    </row>
    <row r="4712" spans="1:7" s="15" customFormat="1" ht="25.5" x14ac:dyDescent="0.25">
      <c r="A4712" s="34">
        <v>97509</v>
      </c>
      <c r="B4712" s="31" t="s">
        <v>3870</v>
      </c>
      <c r="C4712" s="32" t="s">
        <v>8</v>
      </c>
      <c r="D4712" s="42">
        <v>108.83</v>
      </c>
      <c r="E4712" s="42">
        <v>11.9</v>
      </c>
      <c r="F4712" s="42">
        <v>0</v>
      </c>
      <c r="G4712" s="42">
        <f t="shared" si="74"/>
        <v>120.73</v>
      </c>
    </row>
    <row r="4713" spans="1:7" s="15" customFormat="1" ht="25.5" x14ac:dyDescent="0.25">
      <c r="A4713" s="34">
        <v>97511</v>
      </c>
      <c r="B4713" s="31" t="s">
        <v>3871</v>
      </c>
      <c r="C4713" s="32" t="s">
        <v>8</v>
      </c>
      <c r="D4713" s="42">
        <v>169.17</v>
      </c>
      <c r="E4713" s="42">
        <v>14.3</v>
      </c>
      <c r="F4713" s="42">
        <v>0</v>
      </c>
      <c r="G4713" s="42">
        <f t="shared" si="74"/>
        <v>183.47</v>
      </c>
    </row>
    <row r="4714" spans="1:7" s="15" customFormat="1" ht="25.5" x14ac:dyDescent="0.25">
      <c r="A4714" s="34">
        <v>97512</v>
      </c>
      <c r="B4714" s="31" t="s">
        <v>3872</v>
      </c>
      <c r="C4714" s="32" t="s">
        <v>8</v>
      </c>
      <c r="D4714" s="42">
        <v>215.31</v>
      </c>
      <c r="E4714" s="42">
        <v>14.3</v>
      </c>
      <c r="F4714" s="42">
        <v>0</v>
      </c>
      <c r="G4714" s="42">
        <f t="shared" si="74"/>
        <v>229.61</v>
      </c>
    </row>
    <row r="4715" spans="1:7" s="15" customFormat="1" ht="25.5" x14ac:dyDescent="0.25">
      <c r="A4715" s="34">
        <v>97514</v>
      </c>
      <c r="B4715" s="31" t="s">
        <v>3873</v>
      </c>
      <c r="C4715" s="32" t="s">
        <v>8</v>
      </c>
      <c r="D4715" s="42">
        <v>228.04</v>
      </c>
      <c r="E4715" s="42">
        <v>16.63</v>
      </c>
      <c r="F4715" s="42">
        <v>0</v>
      </c>
      <c r="G4715" s="42">
        <f t="shared" si="74"/>
        <v>244.67</v>
      </c>
    </row>
    <row r="4716" spans="1:7" s="15" customFormat="1" ht="25.5" x14ac:dyDescent="0.25">
      <c r="A4716" s="34">
        <v>97515</v>
      </c>
      <c r="B4716" s="31" t="s">
        <v>3874</v>
      </c>
      <c r="C4716" s="32" t="s">
        <v>8</v>
      </c>
      <c r="D4716" s="42">
        <v>290.18</v>
      </c>
      <c r="E4716" s="42">
        <v>16.63</v>
      </c>
      <c r="F4716" s="42">
        <v>0</v>
      </c>
      <c r="G4716" s="42">
        <f t="shared" si="74"/>
        <v>306.81</v>
      </c>
    </row>
    <row r="4717" spans="1:7" s="15" customFormat="1" ht="25.5" x14ac:dyDescent="0.25">
      <c r="A4717" s="34">
        <v>97517</v>
      </c>
      <c r="B4717" s="31" t="s">
        <v>3875</v>
      </c>
      <c r="C4717" s="32" t="s">
        <v>8</v>
      </c>
      <c r="D4717" s="42">
        <v>48.87</v>
      </c>
      <c r="E4717" s="42">
        <v>11.91</v>
      </c>
      <c r="F4717" s="42">
        <v>0</v>
      </c>
      <c r="G4717" s="42">
        <f t="shared" si="74"/>
        <v>60.78</v>
      </c>
    </row>
    <row r="4718" spans="1:7" s="15" customFormat="1" ht="25.5" x14ac:dyDescent="0.25">
      <c r="A4718" s="34">
        <v>97518</v>
      </c>
      <c r="B4718" s="31" t="s">
        <v>3876</v>
      </c>
      <c r="C4718" s="32" t="s">
        <v>8</v>
      </c>
      <c r="D4718" s="42">
        <v>48.87</v>
      </c>
      <c r="E4718" s="42">
        <v>11.91</v>
      </c>
      <c r="F4718" s="42">
        <v>0</v>
      </c>
      <c r="G4718" s="42">
        <f t="shared" si="74"/>
        <v>60.78</v>
      </c>
    </row>
    <row r="4719" spans="1:7" s="15" customFormat="1" ht="25.5" x14ac:dyDescent="0.25">
      <c r="A4719" s="34">
        <v>97519</v>
      </c>
      <c r="B4719" s="31" t="s">
        <v>3877</v>
      </c>
      <c r="C4719" s="32" t="s">
        <v>8</v>
      </c>
      <c r="D4719" s="42">
        <v>73.02</v>
      </c>
      <c r="E4719" s="42">
        <v>13.54</v>
      </c>
      <c r="F4719" s="42">
        <v>0</v>
      </c>
      <c r="G4719" s="42">
        <f t="shared" si="74"/>
        <v>86.56</v>
      </c>
    </row>
    <row r="4720" spans="1:7" s="15" customFormat="1" ht="25.5" x14ac:dyDescent="0.25">
      <c r="A4720" s="34">
        <v>97520</v>
      </c>
      <c r="B4720" s="31" t="s">
        <v>3878</v>
      </c>
      <c r="C4720" s="32" t="s">
        <v>8</v>
      </c>
      <c r="D4720" s="42">
        <v>73.02</v>
      </c>
      <c r="E4720" s="42">
        <v>13.54</v>
      </c>
      <c r="F4720" s="42">
        <v>0</v>
      </c>
      <c r="G4720" s="42">
        <f t="shared" si="74"/>
        <v>86.56</v>
      </c>
    </row>
    <row r="4721" spans="1:7" ht="25.5" x14ac:dyDescent="0.25">
      <c r="A4721" s="34">
        <v>97521</v>
      </c>
      <c r="B4721" s="31" t="s">
        <v>3879</v>
      </c>
      <c r="C4721" s="32" t="s">
        <v>8</v>
      </c>
      <c r="D4721" s="42">
        <v>105</v>
      </c>
      <c r="E4721" s="42">
        <v>15.46</v>
      </c>
      <c r="F4721" s="42">
        <v>0</v>
      </c>
      <c r="G4721" s="42">
        <f t="shared" si="74"/>
        <v>120.46000000000001</v>
      </c>
    </row>
    <row r="4722" spans="1:7" s="15" customFormat="1" ht="25.5" x14ac:dyDescent="0.25">
      <c r="A4722" s="34">
        <v>97522</v>
      </c>
      <c r="B4722" s="31" t="s">
        <v>3880</v>
      </c>
      <c r="C4722" s="32" t="s">
        <v>8</v>
      </c>
      <c r="D4722" s="42">
        <v>105</v>
      </c>
      <c r="E4722" s="42">
        <v>15.46</v>
      </c>
      <c r="F4722" s="42">
        <v>0</v>
      </c>
      <c r="G4722" s="42">
        <f t="shared" si="74"/>
        <v>120.46000000000001</v>
      </c>
    </row>
    <row r="4723" spans="1:7" s="15" customFormat="1" ht="25.5" x14ac:dyDescent="0.25">
      <c r="A4723" s="34">
        <v>97523</v>
      </c>
      <c r="B4723" s="31" t="s">
        <v>3881</v>
      </c>
      <c r="C4723" s="32" t="s">
        <v>8</v>
      </c>
      <c r="D4723" s="42">
        <v>147.81</v>
      </c>
      <c r="E4723" s="42">
        <v>17.86</v>
      </c>
      <c r="F4723" s="42">
        <v>0</v>
      </c>
      <c r="G4723" s="42">
        <f t="shared" si="74"/>
        <v>165.67000000000002</v>
      </c>
    </row>
    <row r="4724" spans="1:7" s="15" customFormat="1" ht="25.5" x14ac:dyDescent="0.25">
      <c r="A4724" s="34">
        <v>97524</v>
      </c>
      <c r="B4724" s="31" t="s">
        <v>3882</v>
      </c>
      <c r="C4724" s="32" t="s">
        <v>8</v>
      </c>
      <c r="D4724" s="42">
        <v>160.84</v>
      </c>
      <c r="E4724" s="42">
        <v>17.86</v>
      </c>
      <c r="F4724" s="42">
        <v>0</v>
      </c>
      <c r="G4724" s="42">
        <f t="shared" si="74"/>
        <v>178.7</v>
      </c>
    </row>
    <row r="4725" spans="1:7" s="15" customFormat="1" ht="25.5" x14ac:dyDescent="0.25">
      <c r="A4725" s="34">
        <v>97525</v>
      </c>
      <c r="B4725" s="31" t="s">
        <v>3883</v>
      </c>
      <c r="C4725" s="32" t="s">
        <v>8</v>
      </c>
      <c r="D4725" s="42">
        <v>290.14</v>
      </c>
      <c r="E4725" s="42">
        <v>21.42</v>
      </c>
      <c r="F4725" s="42">
        <v>0</v>
      </c>
      <c r="G4725" s="42">
        <f t="shared" si="74"/>
        <v>311.56</v>
      </c>
    </row>
    <row r="4726" spans="1:7" s="15" customFormat="1" ht="25.5" x14ac:dyDescent="0.25">
      <c r="A4726" s="34">
        <v>97526</v>
      </c>
      <c r="B4726" s="31" t="s">
        <v>3884</v>
      </c>
      <c r="C4726" s="32" t="s">
        <v>8</v>
      </c>
      <c r="D4726" s="42">
        <v>310.97000000000003</v>
      </c>
      <c r="E4726" s="42">
        <v>21.42</v>
      </c>
      <c r="F4726" s="42">
        <v>0</v>
      </c>
      <c r="G4726" s="42">
        <f t="shared" si="74"/>
        <v>332.39000000000004</v>
      </c>
    </row>
    <row r="4727" spans="1:7" s="15" customFormat="1" ht="25.5" x14ac:dyDescent="0.25">
      <c r="A4727" s="34">
        <v>97527</v>
      </c>
      <c r="B4727" s="31" t="s">
        <v>3885</v>
      </c>
      <c r="C4727" s="32" t="s">
        <v>8</v>
      </c>
      <c r="D4727" s="42">
        <v>739.84</v>
      </c>
      <c r="E4727" s="42">
        <v>24.98</v>
      </c>
      <c r="F4727" s="42">
        <v>0</v>
      </c>
      <c r="G4727" s="42">
        <f t="shared" si="74"/>
        <v>764.82</v>
      </c>
    </row>
    <row r="4728" spans="1:7" s="15" customFormat="1" ht="25.5" x14ac:dyDescent="0.25">
      <c r="A4728" s="34">
        <v>97528</v>
      </c>
      <c r="B4728" s="31" t="s">
        <v>3886</v>
      </c>
      <c r="C4728" s="32" t="s">
        <v>8</v>
      </c>
      <c r="D4728" s="42">
        <v>646.38</v>
      </c>
      <c r="E4728" s="42">
        <v>24.98</v>
      </c>
      <c r="F4728" s="42">
        <v>0</v>
      </c>
      <c r="G4728" s="42">
        <f t="shared" si="74"/>
        <v>671.36</v>
      </c>
    </row>
    <row r="4729" spans="1:7" s="15" customFormat="1" ht="25.5" x14ac:dyDescent="0.25">
      <c r="A4729" s="34">
        <v>97529</v>
      </c>
      <c r="B4729" s="31" t="s">
        <v>3887</v>
      </c>
      <c r="C4729" s="32" t="s">
        <v>8</v>
      </c>
      <c r="D4729" s="42">
        <v>79.03</v>
      </c>
      <c r="E4729" s="42">
        <v>15.88</v>
      </c>
      <c r="F4729" s="42">
        <v>0</v>
      </c>
      <c r="G4729" s="42">
        <f t="shared" si="74"/>
        <v>94.91</v>
      </c>
    </row>
    <row r="4730" spans="1:7" s="15" customFormat="1" ht="25.5" x14ac:dyDescent="0.25">
      <c r="A4730" s="34">
        <v>97530</v>
      </c>
      <c r="B4730" s="31" t="s">
        <v>3888</v>
      </c>
      <c r="C4730" s="32" t="s">
        <v>8</v>
      </c>
      <c r="D4730" s="42">
        <v>119.14</v>
      </c>
      <c r="E4730" s="42">
        <v>18.059999999999999</v>
      </c>
      <c r="F4730" s="42">
        <v>0</v>
      </c>
      <c r="G4730" s="42">
        <f t="shared" si="74"/>
        <v>137.19999999999999</v>
      </c>
    </row>
    <row r="4731" spans="1:7" s="15" customFormat="1" ht="25.5" x14ac:dyDescent="0.25">
      <c r="A4731" s="34">
        <v>97531</v>
      </c>
      <c r="B4731" s="31" t="s">
        <v>3889</v>
      </c>
      <c r="C4731" s="32" t="s">
        <v>8</v>
      </c>
      <c r="D4731" s="42">
        <v>154.07</v>
      </c>
      <c r="E4731" s="42">
        <v>20.61</v>
      </c>
      <c r="F4731" s="42">
        <v>0</v>
      </c>
      <c r="G4731" s="42">
        <f t="shared" si="74"/>
        <v>174.68</v>
      </c>
    </row>
    <row r="4732" spans="1:7" s="15" customFormat="1" ht="25.5" x14ac:dyDescent="0.25">
      <c r="A4732" s="34">
        <v>97532</v>
      </c>
      <c r="B4732" s="31" t="s">
        <v>3890</v>
      </c>
      <c r="C4732" s="32" t="s">
        <v>8</v>
      </c>
      <c r="D4732" s="42">
        <v>249.33</v>
      </c>
      <c r="E4732" s="42">
        <v>23.83</v>
      </c>
      <c r="F4732" s="42">
        <v>0</v>
      </c>
      <c r="G4732" s="42">
        <f t="shared" si="74"/>
        <v>273.16000000000003</v>
      </c>
    </row>
    <row r="4733" spans="1:7" ht="25.5" x14ac:dyDescent="0.25">
      <c r="A4733" s="34">
        <v>97533</v>
      </c>
      <c r="B4733" s="31" t="s">
        <v>3891</v>
      </c>
      <c r="C4733" s="32" t="s">
        <v>8</v>
      </c>
      <c r="D4733" s="42">
        <v>481.56</v>
      </c>
      <c r="E4733" s="42">
        <v>32.270000000000003</v>
      </c>
      <c r="F4733" s="42">
        <v>0</v>
      </c>
      <c r="G4733" s="42">
        <f t="shared" si="74"/>
        <v>513.83000000000004</v>
      </c>
    </row>
    <row r="4734" spans="1:7" s="15" customFormat="1" ht="25.5" x14ac:dyDescent="0.25">
      <c r="A4734" s="34">
        <v>97534</v>
      </c>
      <c r="B4734" s="31" t="s">
        <v>3892</v>
      </c>
      <c r="C4734" s="32" t="s">
        <v>8</v>
      </c>
      <c r="D4734" s="42">
        <v>780.21</v>
      </c>
      <c r="E4734" s="42">
        <v>33.340000000000003</v>
      </c>
      <c r="F4734" s="42">
        <v>0</v>
      </c>
      <c r="G4734" s="42">
        <f t="shared" si="74"/>
        <v>813.55000000000007</v>
      </c>
    </row>
    <row r="4735" spans="1:7" ht="25.5" x14ac:dyDescent="0.25">
      <c r="A4735" s="34">
        <v>97537</v>
      </c>
      <c r="B4735" s="31" t="s">
        <v>3893</v>
      </c>
      <c r="C4735" s="32" t="s">
        <v>8</v>
      </c>
      <c r="D4735" s="42">
        <v>20.350000000000001</v>
      </c>
      <c r="E4735" s="42">
        <v>7.81</v>
      </c>
      <c r="F4735" s="42">
        <v>0</v>
      </c>
      <c r="G4735" s="42">
        <f t="shared" si="74"/>
        <v>28.16</v>
      </c>
    </row>
    <row r="4736" spans="1:7" ht="25.5" x14ac:dyDescent="0.25">
      <c r="A4736" s="34">
        <v>97540</v>
      </c>
      <c r="B4736" s="31" t="s">
        <v>3894</v>
      </c>
      <c r="C4736" s="32" t="s">
        <v>8</v>
      </c>
      <c r="D4736" s="42">
        <v>24.47</v>
      </c>
      <c r="E4736" s="42">
        <v>13.44</v>
      </c>
      <c r="F4736" s="42">
        <v>0</v>
      </c>
      <c r="G4736" s="42">
        <f t="shared" si="74"/>
        <v>37.909999999999997</v>
      </c>
    </row>
    <row r="4737" spans="1:7" ht="25.5" x14ac:dyDescent="0.25">
      <c r="A4737" s="34">
        <v>97541</v>
      </c>
      <c r="B4737" s="31" t="s">
        <v>3895</v>
      </c>
      <c r="C4737" s="32" t="s">
        <v>8</v>
      </c>
      <c r="D4737" s="42">
        <v>18.920000000000002</v>
      </c>
      <c r="E4737" s="42">
        <v>13.44</v>
      </c>
      <c r="F4737" s="42">
        <v>0</v>
      </c>
      <c r="G4737" s="42">
        <f t="shared" si="74"/>
        <v>32.36</v>
      </c>
    </row>
    <row r="4738" spans="1:7" ht="25.5" x14ac:dyDescent="0.25">
      <c r="A4738" s="34">
        <v>97543</v>
      </c>
      <c r="B4738" s="31" t="s">
        <v>3896</v>
      </c>
      <c r="C4738" s="32" t="s">
        <v>8</v>
      </c>
      <c r="D4738" s="42">
        <v>35.61</v>
      </c>
      <c r="E4738" s="42">
        <v>26.12</v>
      </c>
      <c r="F4738" s="42">
        <v>0</v>
      </c>
      <c r="G4738" s="42">
        <f t="shared" si="74"/>
        <v>61.730000000000004</v>
      </c>
    </row>
    <row r="4739" spans="1:7" ht="25.5" x14ac:dyDescent="0.25">
      <c r="A4739" s="34">
        <v>97544</v>
      </c>
      <c r="B4739" s="31" t="s">
        <v>3897</v>
      </c>
      <c r="C4739" s="32" t="s">
        <v>8</v>
      </c>
      <c r="D4739" s="42">
        <v>28.92</v>
      </c>
      <c r="E4739" s="42">
        <v>26.13</v>
      </c>
      <c r="F4739" s="42">
        <v>0</v>
      </c>
      <c r="G4739" s="42">
        <f t="shared" si="74"/>
        <v>55.05</v>
      </c>
    </row>
    <row r="4740" spans="1:7" ht="25.5" x14ac:dyDescent="0.25">
      <c r="A4740" s="34">
        <v>97546</v>
      </c>
      <c r="B4740" s="31" t="s">
        <v>3898</v>
      </c>
      <c r="C4740" s="32" t="s">
        <v>8</v>
      </c>
      <c r="D4740" s="42">
        <v>27.65</v>
      </c>
      <c r="E4740" s="42">
        <v>11.77</v>
      </c>
      <c r="F4740" s="42">
        <v>0</v>
      </c>
      <c r="G4740" s="42">
        <f t="shared" si="74"/>
        <v>39.42</v>
      </c>
    </row>
    <row r="4741" spans="1:7" ht="25.5" x14ac:dyDescent="0.25">
      <c r="A4741" s="34">
        <v>97547</v>
      </c>
      <c r="B4741" s="31" t="s">
        <v>3899</v>
      </c>
      <c r="C4741" s="32" t="s">
        <v>8</v>
      </c>
      <c r="D4741" s="42">
        <v>27.65</v>
      </c>
      <c r="E4741" s="42">
        <v>11.77</v>
      </c>
      <c r="F4741" s="42">
        <v>0</v>
      </c>
      <c r="G4741" s="42">
        <f t="shared" si="74"/>
        <v>39.42</v>
      </c>
    </row>
    <row r="4742" spans="1:7" ht="25.5" x14ac:dyDescent="0.25">
      <c r="A4742" s="34">
        <v>97548</v>
      </c>
      <c r="B4742" s="31" t="s">
        <v>3900</v>
      </c>
      <c r="C4742" s="32" t="s">
        <v>8</v>
      </c>
      <c r="D4742" s="42">
        <v>38.36</v>
      </c>
      <c r="E4742" s="42">
        <v>20.14</v>
      </c>
      <c r="F4742" s="42">
        <v>0</v>
      </c>
      <c r="G4742" s="42">
        <f t="shared" si="74"/>
        <v>58.5</v>
      </c>
    </row>
    <row r="4743" spans="1:7" ht="25.5" x14ac:dyDescent="0.25">
      <c r="A4743" s="34">
        <v>97549</v>
      </c>
      <c r="B4743" s="31" t="s">
        <v>3901</v>
      </c>
      <c r="C4743" s="32" t="s">
        <v>8</v>
      </c>
      <c r="D4743" s="42">
        <v>38.36</v>
      </c>
      <c r="E4743" s="42">
        <v>20.14</v>
      </c>
      <c r="F4743" s="42">
        <v>0</v>
      </c>
      <c r="G4743" s="42">
        <f t="shared" si="74"/>
        <v>58.5</v>
      </c>
    </row>
    <row r="4744" spans="1:7" ht="25.5" x14ac:dyDescent="0.25">
      <c r="A4744" s="34">
        <v>97550</v>
      </c>
      <c r="B4744" s="31" t="s">
        <v>3902</v>
      </c>
      <c r="C4744" s="32" t="s">
        <v>8</v>
      </c>
      <c r="D4744" s="42">
        <v>58.04</v>
      </c>
      <c r="E4744" s="42">
        <v>39.21</v>
      </c>
      <c r="F4744" s="42">
        <v>0</v>
      </c>
      <c r="G4744" s="42">
        <f t="shared" si="74"/>
        <v>97.25</v>
      </c>
    </row>
    <row r="4745" spans="1:7" ht="25.5" x14ac:dyDescent="0.25">
      <c r="A4745" s="34">
        <v>97551</v>
      </c>
      <c r="B4745" s="31" t="s">
        <v>3903</v>
      </c>
      <c r="C4745" s="32" t="s">
        <v>8</v>
      </c>
      <c r="D4745" s="42">
        <v>58.04</v>
      </c>
      <c r="E4745" s="42">
        <v>39.21</v>
      </c>
      <c r="F4745" s="42">
        <v>0</v>
      </c>
      <c r="G4745" s="42">
        <f t="shared" si="74"/>
        <v>97.25</v>
      </c>
    </row>
    <row r="4746" spans="1:7" ht="25.5" x14ac:dyDescent="0.25">
      <c r="A4746" s="34">
        <v>97552</v>
      </c>
      <c r="B4746" s="31" t="s">
        <v>3904</v>
      </c>
      <c r="C4746" s="32" t="s">
        <v>8</v>
      </c>
      <c r="D4746" s="42">
        <v>41.71</v>
      </c>
      <c r="E4746" s="42">
        <v>15.69</v>
      </c>
      <c r="F4746" s="42">
        <v>0</v>
      </c>
      <c r="G4746" s="42">
        <f t="shared" si="74"/>
        <v>57.4</v>
      </c>
    </row>
    <row r="4747" spans="1:7" ht="25.5" x14ac:dyDescent="0.25">
      <c r="A4747" s="34">
        <v>97553</v>
      </c>
      <c r="B4747" s="31" t="s">
        <v>3905</v>
      </c>
      <c r="C4747" s="32" t="s">
        <v>8</v>
      </c>
      <c r="D4747" s="42">
        <v>55.97</v>
      </c>
      <c r="E4747" s="42">
        <v>26.87</v>
      </c>
      <c r="F4747" s="42">
        <v>0</v>
      </c>
      <c r="G4747" s="42">
        <f t="shared" si="74"/>
        <v>82.84</v>
      </c>
    </row>
    <row r="4748" spans="1:7" ht="25.5" x14ac:dyDescent="0.25">
      <c r="A4748" s="34">
        <v>97554</v>
      </c>
      <c r="B4748" s="31" t="s">
        <v>3906</v>
      </c>
      <c r="C4748" s="32" t="s">
        <v>8</v>
      </c>
      <c r="D4748" s="42">
        <v>91.28</v>
      </c>
      <c r="E4748" s="42">
        <v>52.29</v>
      </c>
      <c r="F4748" s="42">
        <v>0</v>
      </c>
      <c r="G4748" s="42">
        <f t="shared" si="74"/>
        <v>143.57</v>
      </c>
    </row>
    <row r="4749" spans="1:7" ht="25.5" x14ac:dyDescent="0.25">
      <c r="A4749" s="34">
        <v>98602</v>
      </c>
      <c r="B4749" s="31" t="s">
        <v>11749</v>
      </c>
      <c r="C4749" s="32" t="s">
        <v>8</v>
      </c>
      <c r="D4749" s="42">
        <v>15.37</v>
      </c>
      <c r="E4749" s="42">
        <v>2.84</v>
      </c>
      <c r="F4749" s="42">
        <v>0</v>
      </c>
      <c r="G4749" s="42">
        <f t="shared" si="74"/>
        <v>18.21</v>
      </c>
    </row>
    <row r="4750" spans="1:7" ht="25.5" x14ac:dyDescent="0.25">
      <c r="A4750" s="34">
        <v>103805</v>
      </c>
      <c r="B4750" s="31" t="s">
        <v>11750</v>
      </c>
      <c r="C4750" s="32" t="s">
        <v>8</v>
      </c>
      <c r="D4750" s="42">
        <v>9.42</v>
      </c>
      <c r="E4750" s="42">
        <v>10.57</v>
      </c>
      <c r="F4750" s="42">
        <v>0</v>
      </c>
      <c r="G4750" s="42">
        <f t="shared" si="74"/>
        <v>19.990000000000002</v>
      </c>
    </row>
    <row r="4751" spans="1:7" ht="25.5" x14ac:dyDescent="0.25">
      <c r="A4751" s="34">
        <v>103806</v>
      </c>
      <c r="B4751" s="31" t="s">
        <v>11751</v>
      </c>
      <c r="C4751" s="32" t="s">
        <v>8</v>
      </c>
      <c r="D4751" s="42">
        <v>9.39</v>
      </c>
      <c r="E4751" s="42">
        <v>10.57</v>
      </c>
      <c r="F4751" s="42">
        <v>0</v>
      </c>
      <c r="G4751" s="42">
        <f t="shared" si="74"/>
        <v>19.96</v>
      </c>
    </row>
    <row r="4752" spans="1:7" ht="25.5" x14ac:dyDescent="0.25">
      <c r="A4752" s="34">
        <v>103807</v>
      </c>
      <c r="B4752" s="31" t="s">
        <v>11752</v>
      </c>
      <c r="C4752" s="32" t="s">
        <v>8</v>
      </c>
      <c r="D4752" s="42">
        <v>16.14</v>
      </c>
      <c r="E4752" s="42">
        <v>6.84</v>
      </c>
      <c r="F4752" s="42">
        <v>0</v>
      </c>
      <c r="G4752" s="42">
        <f t="shared" ref="G4752:G4815" si="75">SUM(D4752:F4752)</f>
        <v>22.98</v>
      </c>
    </row>
    <row r="4753" spans="1:7" ht="25.5" x14ac:dyDescent="0.25">
      <c r="A4753" s="34">
        <v>103808</v>
      </c>
      <c r="B4753" s="31" t="s">
        <v>11753</v>
      </c>
      <c r="C4753" s="32" t="s">
        <v>8</v>
      </c>
      <c r="D4753" s="42">
        <v>18.920000000000002</v>
      </c>
      <c r="E4753" s="42">
        <v>18.09</v>
      </c>
      <c r="F4753" s="42">
        <v>0</v>
      </c>
      <c r="G4753" s="42">
        <f t="shared" si="75"/>
        <v>37.010000000000005</v>
      </c>
    </row>
    <row r="4754" spans="1:7" ht="25.5" x14ac:dyDescent="0.25">
      <c r="A4754" s="34">
        <v>103809</v>
      </c>
      <c r="B4754" s="31" t="s">
        <v>11754</v>
      </c>
      <c r="C4754" s="32" t="s">
        <v>8</v>
      </c>
      <c r="D4754" s="42">
        <v>18.64</v>
      </c>
      <c r="E4754" s="42">
        <v>18.09</v>
      </c>
      <c r="F4754" s="42">
        <v>0</v>
      </c>
      <c r="G4754" s="42">
        <f t="shared" si="75"/>
        <v>36.730000000000004</v>
      </c>
    </row>
    <row r="4755" spans="1:7" ht="25.5" x14ac:dyDescent="0.25">
      <c r="A4755" s="34">
        <v>103810</v>
      </c>
      <c r="B4755" s="31" t="s">
        <v>11755</v>
      </c>
      <c r="C4755" s="32" t="s">
        <v>8</v>
      </c>
      <c r="D4755" s="42">
        <v>24.8</v>
      </c>
      <c r="E4755" s="42">
        <v>10.6</v>
      </c>
      <c r="F4755" s="42">
        <v>0</v>
      </c>
      <c r="G4755" s="42">
        <f t="shared" si="75"/>
        <v>35.4</v>
      </c>
    </row>
    <row r="4756" spans="1:7" ht="25.5" x14ac:dyDescent="0.25">
      <c r="A4756" s="34">
        <v>103811</v>
      </c>
      <c r="B4756" s="31" t="s">
        <v>11756</v>
      </c>
      <c r="C4756" s="32" t="s">
        <v>8</v>
      </c>
      <c r="D4756" s="42">
        <v>27.59</v>
      </c>
      <c r="E4756" s="42">
        <v>11.42</v>
      </c>
      <c r="F4756" s="42">
        <v>0</v>
      </c>
      <c r="G4756" s="42">
        <f t="shared" si="75"/>
        <v>39.01</v>
      </c>
    </row>
    <row r="4757" spans="1:7" ht="25.5" x14ac:dyDescent="0.25">
      <c r="A4757" s="34">
        <v>103812</v>
      </c>
      <c r="B4757" s="31" t="s">
        <v>11757</v>
      </c>
      <c r="C4757" s="32" t="s">
        <v>8</v>
      </c>
      <c r="D4757" s="42">
        <v>29.74</v>
      </c>
      <c r="E4757" s="42">
        <v>24.53</v>
      </c>
      <c r="F4757" s="42">
        <v>0</v>
      </c>
      <c r="G4757" s="42">
        <f t="shared" si="75"/>
        <v>54.269999999999996</v>
      </c>
    </row>
    <row r="4758" spans="1:7" ht="25.5" x14ac:dyDescent="0.25">
      <c r="A4758" s="34">
        <v>103813</v>
      </c>
      <c r="B4758" s="31" t="s">
        <v>11758</v>
      </c>
      <c r="C4758" s="32" t="s">
        <v>8</v>
      </c>
      <c r="D4758" s="42">
        <v>28.02</v>
      </c>
      <c r="E4758" s="42">
        <v>24.53</v>
      </c>
      <c r="F4758" s="42">
        <v>0</v>
      </c>
      <c r="G4758" s="42">
        <f t="shared" si="75"/>
        <v>52.55</v>
      </c>
    </row>
    <row r="4759" spans="1:7" ht="25.5" x14ac:dyDescent="0.25">
      <c r="A4759" s="34">
        <v>103814</v>
      </c>
      <c r="B4759" s="31" t="s">
        <v>11759</v>
      </c>
      <c r="C4759" s="32" t="s">
        <v>8</v>
      </c>
      <c r="D4759" s="42">
        <v>6.05</v>
      </c>
      <c r="E4759" s="42">
        <v>7.05</v>
      </c>
      <c r="F4759" s="42">
        <v>0</v>
      </c>
      <c r="G4759" s="42">
        <f t="shared" si="75"/>
        <v>13.1</v>
      </c>
    </row>
    <row r="4760" spans="1:7" ht="25.5" x14ac:dyDescent="0.25">
      <c r="A4760" s="34">
        <v>103815</v>
      </c>
      <c r="B4760" s="31" t="s">
        <v>11760</v>
      </c>
      <c r="C4760" s="32" t="s">
        <v>8</v>
      </c>
      <c r="D4760" s="42">
        <v>6.08</v>
      </c>
      <c r="E4760" s="42">
        <v>7.05</v>
      </c>
      <c r="F4760" s="42">
        <v>0</v>
      </c>
      <c r="G4760" s="42">
        <f t="shared" si="75"/>
        <v>13.129999999999999</v>
      </c>
    </row>
    <row r="4761" spans="1:7" ht="25.5" x14ac:dyDescent="0.25">
      <c r="A4761" s="34">
        <v>103816</v>
      </c>
      <c r="B4761" s="31" t="s">
        <v>11761</v>
      </c>
      <c r="C4761" s="32" t="s">
        <v>8</v>
      </c>
      <c r="D4761" s="42">
        <v>20.97</v>
      </c>
      <c r="E4761" s="42">
        <v>7.02</v>
      </c>
      <c r="F4761" s="42">
        <v>0</v>
      </c>
      <c r="G4761" s="42">
        <f t="shared" si="75"/>
        <v>27.99</v>
      </c>
    </row>
    <row r="4762" spans="1:7" ht="25.5" x14ac:dyDescent="0.25">
      <c r="A4762" s="34">
        <v>103817</v>
      </c>
      <c r="B4762" s="31" t="s">
        <v>11762</v>
      </c>
      <c r="C4762" s="32" t="s">
        <v>8</v>
      </c>
      <c r="D4762" s="42">
        <v>434.32</v>
      </c>
      <c r="E4762" s="42">
        <v>7.01</v>
      </c>
      <c r="F4762" s="42">
        <v>0</v>
      </c>
      <c r="G4762" s="42">
        <f t="shared" si="75"/>
        <v>441.33</v>
      </c>
    </row>
    <row r="4763" spans="1:7" ht="25.5" x14ac:dyDescent="0.25">
      <c r="A4763" s="34">
        <v>103818</v>
      </c>
      <c r="B4763" s="31" t="s">
        <v>11763</v>
      </c>
      <c r="C4763" s="32" t="s">
        <v>8</v>
      </c>
      <c r="D4763" s="42">
        <v>15.67</v>
      </c>
      <c r="E4763" s="42">
        <v>5.07</v>
      </c>
      <c r="F4763" s="42">
        <v>0</v>
      </c>
      <c r="G4763" s="42">
        <f t="shared" si="75"/>
        <v>20.740000000000002</v>
      </c>
    </row>
    <row r="4764" spans="1:7" ht="25.5" x14ac:dyDescent="0.25">
      <c r="A4764" s="34">
        <v>103819</v>
      </c>
      <c r="B4764" s="31" t="s">
        <v>11764</v>
      </c>
      <c r="C4764" s="32" t="s">
        <v>8</v>
      </c>
      <c r="D4764" s="42">
        <v>10.97</v>
      </c>
      <c r="E4764" s="42">
        <v>12.08</v>
      </c>
      <c r="F4764" s="42">
        <v>0</v>
      </c>
      <c r="G4764" s="42">
        <f t="shared" si="75"/>
        <v>23.05</v>
      </c>
    </row>
    <row r="4765" spans="1:7" ht="25.5" x14ac:dyDescent="0.25">
      <c r="A4765" s="34">
        <v>103820</v>
      </c>
      <c r="B4765" s="31" t="s">
        <v>11765</v>
      </c>
      <c r="C4765" s="32" t="s">
        <v>8</v>
      </c>
      <c r="D4765" s="42">
        <v>12.27</v>
      </c>
      <c r="E4765" s="42">
        <v>12.06</v>
      </c>
      <c r="F4765" s="42">
        <v>0</v>
      </c>
      <c r="G4765" s="42">
        <f t="shared" si="75"/>
        <v>24.33</v>
      </c>
    </row>
    <row r="4766" spans="1:7" ht="25.5" x14ac:dyDescent="0.25">
      <c r="A4766" s="34">
        <v>103821</v>
      </c>
      <c r="B4766" s="31" t="s">
        <v>11766</v>
      </c>
      <c r="C4766" s="32" t="s">
        <v>8</v>
      </c>
      <c r="D4766" s="42">
        <v>505.63</v>
      </c>
      <c r="E4766" s="42">
        <v>12.03</v>
      </c>
      <c r="F4766" s="42">
        <v>0</v>
      </c>
      <c r="G4766" s="42">
        <f t="shared" si="75"/>
        <v>517.66</v>
      </c>
    </row>
    <row r="4767" spans="1:7" ht="25.5" x14ac:dyDescent="0.25">
      <c r="A4767" s="34">
        <v>103822</v>
      </c>
      <c r="B4767" s="31" t="s">
        <v>11767</v>
      </c>
      <c r="C4767" s="32" t="s">
        <v>8</v>
      </c>
      <c r="D4767" s="42">
        <v>44.96</v>
      </c>
      <c r="E4767" s="42">
        <v>12.04</v>
      </c>
      <c r="F4767" s="42">
        <v>0</v>
      </c>
      <c r="G4767" s="42">
        <f t="shared" si="75"/>
        <v>57</v>
      </c>
    </row>
    <row r="4768" spans="1:7" ht="25.5" x14ac:dyDescent="0.25">
      <c r="A4768" s="34">
        <v>103823</v>
      </c>
      <c r="B4768" s="31" t="s">
        <v>11768</v>
      </c>
      <c r="C4768" s="32" t="s">
        <v>8</v>
      </c>
      <c r="D4768" s="42">
        <v>10.210000000000001</v>
      </c>
      <c r="E4768" s="42">
        <v>9.5399999999999991</v>
      </c>
      <c r="F4768" s="42">
        <v>0</v>
      </c>
      <c r="G4768" s="42">
        <f t="shared" si="75"/>
        <v>19.75</v>
      </c>
    </row>
    <row r="4769" spans="1:7" ht="25.5" x14ac:dyDescent="0.25">
      <c r="A4769" s="34">
        <v>103824</v>
      </c>
      <c r="B4769" s="31" t="s">
        <v>11769</v>
      </c>
      <c r="C4769" s="32" t="s">
        <v>8</v>
      </c>
      <c r="D4769" s="42">
        <v>17.05</v>
      </c>
      <c r="E4769" s="42">
        <v>7.57</v>
      </c>
      <c r="F4769" s="42">
        <v>0</v>
      </c>
      <c r="G4769" s="42">
        <f t="shared" si="75"/>
        <v>24.62</v>
      </c>
    </row>
    <row r="4770" spans="1:7" ht="25.5" x14ac:dyDescent="0.25">
      <c r="A4770" s="34">
        <v>103825</v>
      </c>
      <c r="B4770" s="31" t="s">
        <v>11770</v>
      </c>
      <c r="C4770" s="32" t="s">
        <v>8</v>
      </c>
      <c r="D4770" s="42">
        <v>20.62</v>
      </c>
      <c r="E4770" s="42">
        <v>8.41</v>
      </c>
      <c r="F4770" s="42">
        <v>0</v>
      </c>
      <c r="G4770" s="42">
        <f t="shared" si="75"/>
        <v>29.03</v>
      </c>
    </row>
    <row r="4771" spans="1:7" ht="25.5" x14ac:dyDescent="0.25">
      <c r="A4771" s="34">
        <v>103826</v>
      </c>
      <c r="B4771" s="31" t="s">
        <v>11771</v>
      </c>
      <c r="C4771" s="32" t="s">
        <v>8</v>
      </c>
      <c r="D4771" s="42">
        <v>17.91</v>
      </c>
      <c r="E4771" s="42">
        <v>16.350000000000001</v>
      </c>
      <c r="F4771" s="42">
        <v>0</v>
      </c>
      <c r="G4771" s="42">
        <f t="shared" si="75"/>
        <v>34.260000000000005</v>
      </c>
    </row>
    <row r="4772" spans="1:7" ht="25.5" x14ac:dyDescent="0.25">
      <c r="A4772" s="34">
        <v>103827</v>
      </c>
      <c r="B4772" s="31" t="s">
        <v>11772</v>
      </c>
      <c r="C4772" s="32" t="s">
        <v>8</v>
      </c>
      <c r="D4772" s="42">
        <v>17.91</v>
      </c>
      <c r="E4772" s="42">
        <v>16.350000000000001</v>
      </c>
      <c r="F4772" s="42">
        <v>0</v>
      </c>
      <c r="G4772" s="42">
        <f t="shared" si="75"/>
        <v>34.260000000000005</v>
      </c>
    </row>
    <row r="4773" spans="1:7" ht="25.5" x14ac:dyDescent="0.25">
      <c r="A4773" s="34">
        <v>103828</v>
      </c>
      <c r="B4773" s="31" t="s">
        <v>11773</v>
      </c>
      <c r="C4773" s="32" t="s">
        <v>8</v>
      </c>
      <c r="D4773" s="42">
        <v>78</v>
      </c>
      <c r="E4773" s="42">
        <v>16.329999999999998</v>
      </c>
      <c r="F4773" s="42">
        <v>0</v>
      </c>
      <c r="G4773" s="42">
        <f t="shared" si="75"/>
        <v>94.33</v>
      </c>
    </row>
    <row r="4774" spans="1:7" ht="25.5" x14ac:dyDescent="0.25">
      <c r="A4774" s="34">
        <v>103829</v>
      </c>
      <c r="B4774" s="31" t="s">
        <v>11774</v>
      </c>
      <c r="C4774" s="32" t="s">
        <v>8</v>
      </c>
      <c r="D4774" s="42">
        <v>556.35</v>
      </c>
      <c r="E4774" s="42">
        <v>16.32</v>
      </c>
      <c r="F4774" s="42">
        <v>0</v>
      </c>
      <c r="G4774" s="42">
        <f t="shared" si="75"/>
        <v>572.67000000000007</v>
      </c>
    </row>
    <row r="4775" spans="1:7" ht="25.5" x14ac:dyDescent="0.25">
      <c r="A4775" s="34">
        <v>103830</v>
      </c>
      <c r="B4775" s="31" t="s">
        <v>11775</v>
      </c>
      <c r="C4775" s="32" t="s">
        <v>8</v>
      </c>
      <c r="D4775" s="42">
        <v>28.01</v>
      </c>
      <c r="E4775" s="42">
        <v>9.73</v>
      </c>
      <c r="F4775" s="42">
        <v>0</v>
      </c>
      <c r="G4775" s="42">
        <f t="shared" si="75"/>
        <v>37.74</v>
      </c>
    </row>
    <row r="4776" spans="1:7" ht="25.5" x14ac:dyDescent="0.25">
      <c r="A4776" s="34">
        <v>103831</v>
      </c>
      <c r="B4776" s="31" t="s">
        <v>11776</v>
      </c>
      <c r="C4776" s="32" t="s">
        <v>8</v>
      </c>
      <c r="D4776" s="42">
        <v>15.27</v>
      </c>
      <c r="E4776" s="42">
        <v>14.2</v>
      </c>
      <c r="F4776" s="42">
        <v>0</v>
      </c>
      <c r="G4776" s="42">
        <f t="shared" si="75"/>
        <v>29.47</v>
      </c>
    </row>
    <row r="4777" spans="1:7" ht="25.5" x14ac:dyDescent="0.25">
      <c r="A4777" s="34">
        <v>103832</v>
      </c>
      <c r="B4777" s="31" t="s">
        <v>11777</v>
      </c>
      <c r="C4777" s="32" t="s">
        <v>8</v>
      </c>
      <c r="D4777" s="42">
        <v>12.88</v>
      </c>
      <c r="E4777" s="42">
        <v>14.09</v>
      </c>
      <c r="F4777" s="42">
        <v>0</v>
      </c>
      <c r="G4777" s="42">
        <f t="shared" si="75"/>
        <v>26.97</v>
      </c>
    </row>
    <row r="4778" spans="1:7" ht="25.5" x14ac:dyDescent="0.25">
      <c r="A4778" s="34">
        <v>103833</v>
      </c>
      <c r="B4778" s="31" t="s">
        <v>11778</v>
      </c>
      <c r="C4778" s="32" t="s">
        <v>8</v>
      </c>
      <c r="D4778" s="42">
        <v>24.98</v>
      </c>
      <c r="E4778" s="42">
        <v>24.1</v>
      </c>
      <c r="F4778" s="42">
        <v>0</v>
      </c>
      <c r="G4778" s="42">
        <f t="shared" si="75"/>
        <v>49.08</v>
      </c>
    </row>
    <row r="4779" spans="1:7" ht="25.5" x14ac:dyDescent="0.25">
      <c r="A4779" s="34">
        <v>103834</v>
      </c>
      <c r="B4779" s="31" t="s">
        <v>11779</v>
      </c>
      <c r="C4779" s="32" t="s">
        <v>8</v>
      </c>
      <c r="D4779" s="42">
        <v>38.04</v>
      </c>
      <c r="E4779" s="42">
        <v>32.700000000000003</v>
      </c>
      <c r="F4779" s="42">
        <v>0</v>
      </c>
      <c r="G4779" s="42">
        <f t="shared" si="75"/>
        <v>70.740000000000009</v>
      </c>
    </row>
    <row r="4780" spans="1:7" ht="25.5" x14ac:dyDescent="0.25">
      <c r="A4780" s="34">
        <v>103838</v>
      </c>
      <c r="B4780" s="31" t="s">
        <v>11780</v>
      </c>
      <c r="C4780" s="32" t="s">
        <v>8</v>
      </c>
      <c r="D4780" s="42">
        <v>9.2200000000000006</v>
      </c>
      <c r="E4780" s="42">
        <v>9.94</v>
      </c>
      <c r="F4780" s="42">
        <v>0</v>
      </c>
      <c r="G4780" s="42">
        <f t="shared" si="75"/>
        <v>19.16</v>
      </c>
    </row>
    <row r="4781" spans="1:7" ht="25.5" x14ac:dyDescent="0.25">
      <c r="A4781" s="34">
        <v>103839</v>
      </c>
      <c r="B4781" s="31" t="s">
        <v>11781</v>
      </c>
      <c r="C4781" s="32" t="s">
        <v>8</v>
      </c>
      <c r="D4781" s="42">
        <v>9.19</v>
      </c>
      <c r="E4781" s="42">
        <v>9.94</v>
      </c>
      <c r="F4781" s="42">
        <v>0</v>
      </c>
      <c r="G4781" s="42">
        <f t="shared" si="75"/>
        <v>19.13</v>
      </c>
    </row>
    <row r="4782" spans="1:7" ht="25.5" x14ac:dyDescent="0.25">
      <c r="A4782" s="34">
        <v>103840</v>
      </c>
      <c r="B4782" s="31" t="s">
        <v>11782</v>
      </c>
      <c r="C4782" s="32" t="s">
        <v>8</v>
      </c>
      <c r="D4782" s="42">
        <v>16.03</v>
      </c>
      <c r="E4782" s="42">
        <v>6.52</v>
      </c>
      <c r="F4782" s="42">
        <v>0</v>
      </c>
      <c r="G4782" s="42">
        <f t="shared" si="75"/>
        <v>22.55</v>
      </c>
    </row>
    <row r="4783" spans="1:7" ht="25.5" x14ac:dyDescent="0.25">
      <c r="A4783" s="34">
        <v>103841</v>
      </c>
      <c r="B4783" s="31" t="s">
        <v>11783</v>
      </c>
      <c r="C4783" s="32" t="s">
        <v>8</v>
      </c>
      <c r="D4783" s="42">
        <v>17.260000000000002</v>
      </c>
      <c r="E4783" s="42">
        <v>13.23</v>
      </c>
      <c r="F4783" s="42">
        <v>0</v>
      </c>
      <c r="G4783" s="42">
        <f t="shared" si="75"/>
        <v>30.490000000000002</v>
      </c>
    </row>
    <row r="4784" spans="1:7" ht="25.5" x14ac:dyDescent="0.25">
      <c r="A4784" s="34">
        <v>103842</v>
      </c>
      <c r="B4784" s="31" t="s">
        <v>11784</v>
      </c>
      <c r="C4784" s="32" t="s">
        <v>8</v>
      </c>
      <c r="D4784" s="42">
        <v>16.98</v>
      </c>
      <c r="E4784" s="42">
        <v>13.23</v>
      </c>
      <c r="F4784" s="42">
        <v>0</v>
      </c>
      <c r="G4784" s="42">
        <f t="shared" si="75"/>
        <v>30.21</v>
      </c>
    </row>
    <row r="4785" spans="1:7" ht="25.5" x14ac:dyDescent="0.25">
      <c r="A4785" s="34">
        <v>103843</v>
      </c>
      <c r="B4785" s="31" t="s">
        <v>11785</v>
      </c>
      <c r="C4785" s="32" t="s">
        <v>8</v>
      </c>
      <c r="D4785" s="42">
        <v>23.99</v>
      </c>
      <c r="E4785" s="42">
        <v>8.16</v>
      </c>
      <c r="F4785" s="42">
        <v>0</v>
      </c>
      <c r="G4785" s="42">
        <f t="shared" si="75"/>
        <v>32.15</v>
      </c>
    </row>
    <row r="4786" spans="1:7" ht="25.5" x14ac:dyDescent="0.25">
      <c r="A4786" s="34">
        <v>103844</v>
      </c>
      <c r="B4786" s="31" t="s">
        <v>11786</v>
      </c>
      <c r="C4786" s="32" t="s">
        <v>8</v>
      </c>
      <c r="D4786" s="42">
        <v>26.74</v>
      </c>
      <c r="E4786" s="42">
        <v>9.01</v>
      </c>
      <c r="F4786" s="42">
        <v>0</v>
      </c>
      <c r="G4786" s="42">
        <f t="shared" si="75"/>
        <v>35.75</v>
      </c>
    </row>
    <row r="4787" spans="1:7" ht="25.5" x14ac:dyDescent="0.25">
      <c r="A4787" s="34">
        <v>103845</v>
      </c>
      <c r="B4787" s="31" t="s">
        <v>11787</v>
      </c>
      <c r="C4787" s="32" t="s">
        <v>8</v>
      </c>
      <c r="D4787" s="42">
        <v>26.81</v>
      </c>
      <c r="E4787" s="42">
        <v>16.05</v>
      </c>
      <c r="F4787" s="42">
        <v>0</v>
      </c>
      <c r="G4787" s="42">
        <f t="shared" si="75"/>
        <v>42.86</v>
      </c>
    </row>
    <row r="4788" spans="1:7" ht="25.5" x14ac:dyDescent="0.25">
      <c r="A4788" s="34">
        <v>103846</v>
      </c>
      <c r="B4788" s="31" t="s">
        <v>11788</v>
      </c>
      <c r="C4788" s="32" t="s">
        <v>8</v>
      </c>
      <c r="D4788" s="42">
        <v>25.09</v>
      </c>
      <c r="E4788" s="42">
        <v>16.05</v>
      </c>
      <c r="F4788" s="42">
        <v>0</v>
      </c>
      <c r="G4788" s="42">
        <f t="shared" si="75"/>
        <v>41.14</v>
      </c>
    </row>
    <row r="4789" spans="1:7" ht="25.5" x14ac:dyDescent="0.25">
      <c r="A4789" s="34">
        <v>103847</v>
      </c>
      <c r="B4789" s="31" t="s">
        <v>11789</v>
      </c>
      <c r="C4789" s="32" t="s">
        <v>8</v>
      </c>
      <c r="D4789" s="42">
        <v>5.9</v>
      </c>
      <c r="E4789" s="42">
        <v>6.64</v>
      </c>
      <c r="F4789" s="42">
        <v>0</v>
      </c>
      <c r="G4789" s="42">
        <f t="shared" si="75"/>
        <v>12.54</v>
      </c>
    </row>
    <row r="4790" spans="1:7" ht="25.5" x14ac:dyDescent="0.25">
      <c r="A4790" s="34">
        <v>103848</v>
      </c>
      <c r="B4790" s="31" t="s">
        <v>11790</v>
      </c>
      <c r="C4790" s="32" t="s">
        <v>8</v>
      </c>
      <c r="D4790" s="42">
        <v>5.93</v>
      </c>
      <c r="E4790" s="42">
        <v>6.64</v>
      </c>
      <c r="F4790" s="42">
        <v>0</v>
      </c>
      <c r="G4790" s="42">
        <f t="shared" si="75"/>
        <v>12.57</v>
      </c>
    </row>
    <row r="4791" spans="1:7" ht="25.5" x14ac:dyDescent="0.25">
      <c r="A4791" s="34">
        <v>103849</v>
      </c>
      <c r="B4791" s="31" t="s">
        <v>11791</v>
      </c>
      <c r="C4791" s="32" t="s">
        <v>8</v>
      </c>
      <c r="D4791" s="42">
        <v>20.82</v>
      </c>
      <c r="E4791" s="42">
        <v>6.61</v>
      </c>
      <c r="F4791" s="42">
        <v>0</v>
      </c>
      <c r="G4791" s="42">
        <f t="shared" si="75"/>
        <v>27.43</v>
      </c>
    </row>
    <row r="4792" spans="1:7" ht="25.5" x14ac:dyDescent="0.25">
      <c r="A4792" s="34">
        <v>103850</v>
      </c>
      <c r="B4792" s="31" t="s">
        <v>11792</v>
      </c>
      <c r="C4792" s="32" t="s">
        <v>8</v>
      </c>
      <c r="D4792" s="42">
        <v>434.17</v>
      </c>
      <c r="E4792" s="42">
        <v>6.6</v>
      </c>
      <c r="F4792" s="42">
        <v>0</v>
      </c>
      <c r="G4792" s="42">
        <f t="shared" si="75"/>
        <v>440.77000000000004</v>
      </c>
    </row>
    <row r="4793" spans="1:7" ht="25.5" x14ac:dyDescent="0.25">
      <c r="A4793" s="34">
        <v>103851</v>
      </c>
      <c r="B4793" s="31" t="s">
        <v>11793</v>
      </c>
      <c r="C4793" s="32" t="s">
        <v>8</v>
      </c>
      <c r="D4793" s="42">
        <v>15.59</v>
      </c>
      <c r="E4793" s="42">
        <v>4.8600000000000003</v>
      </c>
      <c r="F4793" s="42">
        <v>0</v>
      </c>
      <c r="G4793" s="42">
        <f t="shared" si="75"/>
        <v>20.45</v>
      </c>
    </row>
    <row r="4794" spans="1:7" ht="25.5" x14ac:dyDescent="0.25">
      <c r="A4794" s="34">
        <v>103852</v>
      </c>
      <c r="B4794" s="31" t="s">
        <v>11794</v>
      </c>
      <c r="C4794" s="32" t="s">
        <v>8</v>
      </c>
      <c r="D4794" s="42">
        <v>9.85</v>
      </c>
      <c r="E4794" s="42">
        <v>8.83</v>
      </c>
      <c r="F4794" s="42">
        <v>0</v>
      </c>
      <c r="G4794" s="42">
        <f t="shared" si="75"/>
        <v>18.68</v>
      </c>
    </row>
    <row r="4795" spans="1:7" ht="25.5" x14ac:dyDescent="0.25">
      <c r="A4795" s="34">
        <v>103853</v>
      </c>
      <c r="B4795" s="31" t="s">
        <v>11795</v>
      </c>
      <c r="C4795" s="32" t="s">
        <v>8</v>
      </c>
      <c r="D4795" s="42">
        <v>11.13</v>
      </c>
      <c r="E4795" s="42">
        <v>8.83</v>
      </c>
      <c r="F4795" s="42">
        <v>0</v>
      </c>
      <c r="G4795" s="42">
        <f t="shared" si="75"/>
        <v>19.96</v>
      </c>
    </row>
    <row r="4796" spans="1:7" ht="25.5" x14ac:dyDescent="0.25">
      <c r="A4796" s="34">
        <v>103854</v>
      </c>
      <c r="B4796" s="31" t="s">
        <v>11796</v>
      </c>
      <c r="C4796" s="32" t="s">
        <v>8</v>
      </c>
      <c r="D4796" s="42">
        <v>504.49</v>
      </c>
      <c r="E4796" s="42">
        <v>8.8000000000000007</v>
      </c>
      <c r="F4796" s="42">
        <v>0</v>
      </c>
      <c r="G4796" s="42">
        <f t="shared" si="75"/>
        <v>513.29</v>
      </c>
    </row>
    <row r="4797" spans="1:7" ht="25.5" x14ac:dyDescent="0.25">
      <c r="A4797" s="34">
        <v>103855</v>
      </c>
      <c r="B4797" s="31" t="s">
        <v>11797</v>
      </c>
      <c r="C4797" s="32" t="s">
        <v>8</v>
      </c>
      <c r="D4797" s="42">
        <v>43.82</v>
      </c>
      <c r="E4797" s="42">
        <v>8.81</v>
      </c>
      <c r="F4797" s="42">
        <v>0</v>
      </c>
      <c r="G4797" s="42">
        <f t="shared" si="75"/>
        <v>52.63</v>
      </c>
    </row>
    <row r="4798" spans="1:7" ht="25.5" x14ac:dyDescent="0.25">
      <c r="A4798" s="34">
        <v>103856</v>
      </c>
      <c r="B4798" s="31" t="s">
        <v>11798</v>
      </c>
      <c r="C4798" s="32" t="s">
        <v>8</v>
      </c>
      <c r="D4798" s="42">
        <v>9.65</v>
      </c>
      <c r="E4798" s="42">
        <v>7.73</v>
      </c>
      <c r="F4798" s="42">
        <v>0</v>
      </c>
      <c r="G4798" s="42">
        <f t="shared" si="75"/>
        <v>17.380000000000003</v>
      </c>
    </row>
    <row r="4799" spans="1:7" ht="25.5" x14ac:dyDescent="0.25">
      <c r="A4799" s="34">
        <v>103857</v>
      </c>
      <c r="B4799" s="31" t="s">
        <v>11799</v>
      </c>
      <c r="C4799" s="32" t="s">
        <v>8</v>
      </c>
      <c r="D4799" s="42">
        <v>16.46</v>
      </c>
      <c r="E4799" s="42">
        <v>5.98</v>
      </c>
      <c r="F4799" s="42">
        <v>0</v>
      </c>
      <c r="G4799" s="42">
        <f t="shared" si="75"/>
        <v>22.44</v>
      </c>
    </row>
    <row r="4800" spans="1:7" ht="25.5" x14ac:dyDescent="0.25">
      <c r="A4800" s="34">
        <v>103858</v>
      </c>
      <c r="B4800" s="31" t="s">
        <v>11800</v>
      </c>
      <c r="C4800" s="32" t="s">
        <v>8</v>
      </c>
      <c r="D4800" s="42">
        <v>20.05</v>
      </c>
      <c r="E4800" s="42">
        <v>6.8</v>
      </c>
      <c r="F4800" s="42">
        <v>0</v>
      </c>
      <c r="G4800" s="42">
        <f t="shared" si="75"/>
        <v>26.85</v>
      </c>
    </row>
    <row r="4801" spans="1:7" ht="25.5" x14ac:dyDescent="0.25">
      <c r="A4801" s="34">
        <v>103859</v>
      </c>
      <c r="B4801" s="31" t="s">
        <v>11801</v>
      </c>
      <c r="C4801" s="32" t="s">
        <v>8</v>
      </c>
      <c r="D4801" s="42">
        <v>16.37</v>
      </c>
      <c r="E4801" s="42">
        <v>10.71</v>
      </c>
      <c r="F4801" s="42">
        <v>0</v>
      </c>
      <c r="G4801" s="42">
        <f t="shared" si="75"/>
        <v>27.080000000000002</v>
      </c>
    </row>
    <row r="4802" spans="1:7" ht="25.5" x14ac:dyDescent="0.25">
      <c r="A4802" s="34">
        <v>103860</v>
      </c>
      <c r="B4802" s="31" t="s">
        <v>11802</v>
      </c>
      <c r="C4802" s="32" t="s">
        <v>8</v>
      </c>
      <c r="D4802" s="42">
        <v>16.37</v>
      </c>
      <c r="E4802" s="42">
        <v>10.71</v>
      </c>
      <c r="F4802" s="42">
        <v>0</v>
      </c>
      <c r="G4802" s="42">
        <f t="shared" si="75"/>
        <v>27.080000000000002</v>
      </c>
    </row>
    <row r="4803" spans="1:7" ht="25.5" x14ac:dyDescent="0.25">
      <c r="A4803" s="34">
        <v>103861</v>
      </c>
      <c r="B4803" s="31" t="s">
        <v>11803</v>
      </c>
      <c r="C4803" s="32" t="s">
        <v>8</v>
      </c>
      <c r="D4803" s="42">
        <v>76.459999999999994</v>
      </c>
      <c r="E4803" s="42">
        <v>10.69</v>
      </c>
      <c r="F4803" s="42">
        <v>0</v>
      </c>
      <c r="G4803" s="42">
        <f t="shared" si="75"/>
        <v>87.149999999999991</v>
      </c>
    </row>
    <row r="4804" spans="1:7" ht="25.5" x14ac:dyDescent="0.25">
      <c r="A4804" s="34">
        <v>103862</v>
      </c>
      <c r="B4804" s="31" t="s">
        <v>11804</v>
      </c>
      <c r="C4804" s="32" t="s">
        <v>8</v>
      </c>
      <c r="D4804" s="42">
        <v>554.79999999999995</v>
      </c>
      <c r="E4804" s="42">
        <v>10.69</v>
      </c>
      <c r="F4804" s="42">
        <v>0</v>
      </c>
      <c r="G4804" s="42">
        <f t="shared" si="75"/>
        <v>565.49</v>
      </c>
    </row>
    <row r="4805" spans="1:7" ht="25.5" x14ac:dyDescent="0.25">
      <c r="A4805" s="34">
        <v>103863</v>
      </c>
      <c r="B4805" s="31" t="s">
        <v>11805</v>
      </c>
      <c r="C4805" s="32" t="s">
        <v>8</v>
      </c>
      <c r="D4805" s="42">
        <v>27.26</v>
      </c>
      <c r="E4805" s="42">
        <v>6.9</v>
      </c>
      <c r="F4805" s="42">
        <v>0</v>
      </c>
      <c r="G4805" s="42">
        <f t="shared" si="75"/>
        <v>34.160000000000004</v>
      </c>
    </row>
    <row r="4806" spans="1:7" ht="25.5" x14ac:dyDescent="0.25">
      <c r="A4806" s="34">
        <v>103864</v>
      </c>
      <c r="B4806" s="31" t="s">
        <v>11806</v>
      </c>
      <c r="C4806" s="32" t="s">
        <v>8</v>
      </c>
      <c r="D4806" s="42">
        <v>13.81</v>
      </c>
      <c r="E4806" s="42">
        <v>9.76</v>
      </c>
      <c r="F4806" s="42">
        <v>0</v>
      </c>
      <c r="G4806" s="42">
        <f t="shared" si="75"/>
        <v>23.57</v>
      </c>
    </row>
    <row r="4807" spans="1:7" ht="25.5" x14ac:dyDescent="0.25">
      <c r="A4807" s="34">
        <v>103865</v>
      </c>
      <c r="B4807" s="31" t="s">
        <v>11807</v>
      </c>
      <c r="C4807" s="32" t="s">
        <v>8</v>
      </c>
      <c r="D4807" s="42">
        <v>12.59</v>
      </c>
      <c r="E4807" s="42">
        <v>13.25</v>
      </c>
      <c r="F4807" s="42">
        <v>0</v>
      </c>
      <c r="G4807" s="42">
        <f t="shared" si="75"/>
        <v>25.84</v>
      </c>
    </row>
    <row r="4808" spans="1:7" ht="25.5" x14ac:dyDescent="0.25">
      <c r="A4808" s="34">
        <v>103866</v>
      </c>
      <c r="B4808" s="31" t="s">
        <v>11808</v>
      </c>
      <c r="C4808" s="32" t="s">
        <v>8</v>
      </c>
      <c r="D4808" s="42">
        <v>22.72</v>
      </c>
      <c r="E4808" s="42">
        <v>17.64</v>
      </c>
      <c r="F4808" s="42">
        <v>0</v>
      </c>
      <c r="G4808" s="42">
        <f t="shared" si="75"/>
        <v>40.36</v>
      </c>
    </row>
    <row r="4809" spans="1:7" ht="25.5" x14ac:dyDescent="0.25">
      <c r="A4809" s="34">
        <v>103867</v>
      </c>
      <c r="B4809" s="31" t="s">
        <v>11809</v>
      </c>
      <c r="C4809" s="32" t="s">
        <v>8</v>
      </c>
      <c r="D4809" s="42">
        <v>34.08</v>
      </c>
      <c r="E4809" s="42">
        <v>21.42</v>
      </c>
      <c r="F4809" s="42">
        <v>0</v>
      </c>
      <c r="G4809" s="42">
        <f t="shared" si="75"/>
        <v>55.5</v>
      </c>
    </row>
    <row r="4810" spans="1:7" ht="25.5" x14ac:dyDescent="0.25">
      <c r="A4810" s="34">
        <v>103874</v>
      </c>
      <c r="B4810" s="31" t="s">
        <v>11810</v>
      </c>
      <c r="C4810" s="32" t="s">
        <v>8</v>
      </c>
      <c r="D4810" s="42">
        <v>9.3800000000000008</v>
      </c>
      <c r="E4810" s="42">
        <v>10.69</v>
      </c>
      <c r="F4810" s="42">
        <v>0</v>
      </c>
      <c r="G4810" s="42">
        <f t="shared" si="75"/>
        <v>20.07</v>
      </c>
    </row>
    <row r="4811" spans="1:7" ht="25.5" x14ac:dyDescent="0.25">
      <c r="A4811" s="34">
        <v>103875</v>
      </c>
      <c r="B4811" s="31" t="s">
        <v>11811</v>
      </c>
      <c r="C4811" s="32" t="s">
        <v>8</v>
      </c>
      <c r="D4811" s="42">
        <v>9.35</v>
      </c>
      <c r="E4811" s="42">
        <v>10.69</v>
      </c>
      <c r="F4811" s="42">
        <v>0</v>
      </c>
      <c r="G4811" s="42">
        <f t="shared" si="75"/>
        <v>20.04</v>
      </c>
    </row>
    <row r="4812" spans="1:7" ht="38.25" x14ac:dyDescent="0.25">
      <c r="A4812" s="34">
        <v>103876</v>
      </c>
      <c r="B4812" s="31" t="s">
        <v>11812</v>
      </c>
      <c r="C4812" s="32" t="s">
        <v>8</v>
      </c>
      <c r="D4812" s="42">
        <v>16.14</v>
      </c>
      <c r="E4812" s="42">
        <v>6.88</v>
      </c>
      <c r="F4812" s="42">
        <v>0</v>
      </c>
      <c r="G4812" s="42">
        <f t="shared" si="75"/>
        <v>23.02</v>
      </c>
    </row>
    <row r="4813" spans="1:7" ht="25.5" x14ac:dyDescent="0.25">
      <c r="A4813" s="34">
        <v>103877</v>
      </c>
      <c r="B4813" s="31" t="s">
        <v>11813</v>
      </c>
      <c r="C4813" s="32" t="s">
        <v>8</v>
      </c>
      <c r="D4813" s="42">
        <v>16.96</v>
      </c>
      <c r="E4813" s="42">
        <v>12.58</v>
      </c>
      <c r="F4813" s="42">
        <v>0</v>
      </c>
      <c r="G4813" s="42">
        <f t="shared" si="75"/>
        <v>29.54</v>
      </c>
    </row>
    <row r="4814" spans="1:7" ht="25.5" x14ac:dyDescent="0.25">
      <c r="A4814" s="34">
        <v>103878</v>
      </c>
      <c r="B4814" s="31" t="s">
        <v>11814</v>
      </c>
      <c r="C4814" s="32" t="s">
        <v>8</v>
      </c>
      <c r="D4814" s="42">
        <v>16.68</v>
      </c>
      <c r="E4814" s="42">
        <v>12.58</v>
      </c>
      <c r="F4814" s="42">
        <v>0</v>
      </c>
      <c r="G4814" s="42">
        <f t="shared" si="75"/>
        <v>29.259999999999998</v>
      </c>
    </row>
    <row r="4815" spans="1:7" ht="38.25" x14ac:dyDescent="0.25">
      <c r="A4815" s="34">
        <v>103879</v>
      </c>
      <c r="B4815" s="31" t="s">
        <v>11815</v>
      </c>
      <c r="C4815" s="32" t="s">
        <v>8</v>
      </c>
      <c r="D4815" s="42">
        <v>23.83</v>
      </c>
      <c r="E4815" s="42">
        <v>7.85</v>
      </c>
      <c r="F4815" s="42">
        <v>0</v>
      </c>
      <c r="G4815" s="42">
        <f t="shared" si="75"/>
        <v>31.68</v>
      </c>
    </row>
    <row r="4816" spans="1:7" ht="38.25" x14ac:dyDescent="0.25">
      <c r="A4816" s="34">
        <v>103880</v>
      </c>
      <c r="B4816" s="31" t="s">
        <v>11816</v>
      </c>
      <c r="C4816" s="32" t="s">
        <v>8</v>
      </c>
      <c r="D4816" s="42">
        <v>26.61</v>
      </c>
      <c r="E4816" s="42">
        <v>8.66</v>
      </c>
      <c r="F4816" s="42">
        <v>0</v>
      </c>
      <c r="G4816" s="42">
        <f t="shared" ref="G4816:G4879" si="76">SUM(D4816:F4816)</f>
        <v>35.269999999999996</v>
      </c>
    </row>
    <row r="4817" spans="1:7" ht="25.5" x14ac:dyDescent="0.25">
      <c r="A4817" s="34">
        <v>103881</v>
      </c>
      <c r="B4817" s="31" t="s">
        <v>11817</v>
      </c>
      <c r="C4817" s="32" t="s">
        <v>8</v>
      </c>
      <c r="D4817" s="42">
        <v>26.11</v>
      </c>
      <c r="E4817" s="42">
        <v>14.22</v>
      </c>
      <c r="F4817" s="42">
        <v>0</v>
      </c>
      <c r="G4817" s="42">
        <f t="shared" si="76"/>
        <v>40.33</v>
      </c>
    </row>
    <row r="4818" spans="1:7" ht="25.5" x14ac:dyDescent="0.25">
      <c r="A4818" s="34">
        <v>103882</v>
      </c>
      <c r="B4818" s="31" t="s">
        <v>11818</v>
      </c>
      <c r="C4818" s="32" t="s">
        <v>8</v>
      </c>
      <c r="D4818" s="42">
        <v>24.39</v>
      </c>
      <c r="E4818" s="42">
        <v>14.22</v>
      </c>
      <c r="F4818" s="42">
        <v>0</v>
      </c>
      <c r="G4818" s="42">
        <f t="shared" si="76"/>
        <v>38.61</v>
      </c>
    </row>
    <row r="4819" spans="1:7" ht="25.5" x14ac:dyDescent="0.25">
      <c r="A4819" s="34">
        <v>103883</v>
      </c>
      <c r="B4819" s="31" t="s">
        <v>11819</v>
      </c>
      <c r="C4819" s="32" t="s">
        <v>8</v>
      </c>
      <c r="D4819" s="42">
        <v>6.01</v>
      </c>
      <c r="E4819" s="42">
        <v>7.12</v>
      </c>
      <c r="F4819" s="42">
        <v>0</v>
      </c>
      <c r="G4819" s="42">
        <f t="shared" si="76"/>
        <v>13.129999999999999</v>
      </c>
    </row>
    <row r="4820" spans="1:7" ht="25.5" x14ac:dyDescent="0.25">
      <c r="A4820" s="34">
        <v>103884</v>
      </c>
      <c r="B4820" s="31" t="s">
        <v>11820</v>
      </c>
      <c r="C4820" s="32" t="s">
        <v>8</v>
      </c>
      <c r="D4820" s="42">
        <v>6.04</v>
      </c>
      <c r="E4820" s="42">
        <v>7.12</v>
      </c>
      <c r="F4820" s="42">
        <v>0</v>
      </c>
      <c r="G4820" s="42">
        <f t="shared" si="76"/>
        <v>13.16</v>
      </c>
    </row>
    <row r="4821" spans="1:7" ht="38.25" x14ac:dyDescent="0.25">
      <c r="A4821" s="34">
        <v>103885</v>
      </c>
      <c r="B4821" s="31" t="s">
        <v>11821</v>
      </c>
      <c r="C4821" s="32" t="s">
        <v>8</v>
      </c>
      <c r="D4821" s="42">
        <v>20.93</v>
      </c>
      <c r="E4821" s="42">
        <v>7.09</v>
      </c>
      <c r="F4821" s="42">
        <v>0</v>
      </c>
      <c r="G4821" s="42">
        <f t="shared" si="76"/>
        <v>28.02</v>
      </c>
    </row>
    <row r="4822" spans="1:7" ht="25.5" x14ac:dyDescent="0.25">
      <c r="A4822" s="34">
        <v>103886</v>
      </c>
      <c r="B4822" s="31" t="s">
        <v>11822</v>
      </c>
      <c r="C4822" s="32" t="s">
        <v>8</v>
      </c>
      <c r="D4822" s="42">
        <v>434.28</v>
      </c>
      <c r="E4822" s="42">
        <v>7.08</v>
      </c>
      <c r="F4822" s="42">
        <v>0</v>
      </c>
      <c r="G4822" s="42">
        <f t="shared" si="76"/>
        <v>441.35999999999996</v>
      </c>
    </row>
    <row r="4823" spans="1:7" ht="25.5" x14ac:dyDescent="0.25">
      <c r="A4823" s="34">
        <v>103887</v>
      </c>
      <c r="B4823" s="31" t="s">
        <v>11823</v>
      </c>
      <c r="C4823" s="32" t="s">
        <v>8</v>
      </c>
      <c r="D4823" s="42">
        <v>15.65</v>
      </c>
      <c r="E4823" s="42">
        <v>5.1100000000000003</v>
      </c>
      <c r="F4823" s="42">
        <v>0</v>
      </c>
      <c r="G4823" s="42">
        <f t="shared" si="76"/>
        <v>20.76</v>
      </c>
    </row>
    <row r="4824" spans="1:7" ht="25.5" x14ac:dyDescent="0.25">
      <c r="A4824" s="34">
        <v>103888</v>
      </c>
      <c r="B4824" s="31" t="s">
        <v>11824</v>
      </c>
      <c r="C4824" s="32" t="s">
        <v>8</v>
      </c>
      <c r="D4824" s="42">
        <v>9.64</v>
      </c>
      <c r="E4824" s="42">
        <v>8.3800000000000008</v>
      </c>
      <c r="F4824" s="42">
        <v>0</v>
      </c>
      <c r="G4824" s="42">
        <f t="shared" si="76"/>
        <v>18.020000000000003</v>
      </c>
    </row>
    <row r="4825" spans="1:7" ht="25.5" x14ac:dyDescent="0.25">
      <c r="A4825" s="34">
        <v>103889</v>
      </c>
      <c r="B4825" s="31" t="s">
        <v>11825</v>
      </c>
      <c r="C4825" s="32" t="s">
        <v>8</v>
      </c>
      <c r="D4825" s="42">
        <v>10.92</v>
      </c>
      <c r="E4825" s="42">
        <v>8.3800000000000008</v>
      </c>
      <c r="F4825" s="42">
        <v>0</v>
      </c>
      <c r="G4825" s="42">
        <f t="shared" si="76"/>
        <v>19.3</v>
      </c>
    </row>
    <row r="4826" spans="1:7" ht="25.5" x14ac:dyDescent="0.25">
      <c r="A4826" s="34">
        <v>103890</v>
      </c>
      <c r="B4826" s="31" t="s">
        <v>11826</v>
      </c>
      <c r="C4826" s="32" t="s">
        <v>8</v>
      </c>
      <c r="D4826" s="42">
        <v>504.27</v>
      </c>
      <c r="E4826" s="42">
        <v>8.36</v>
      </c>
      <c r="F4826" s="42">
        <v>0</v>
      </c>
      <c r="G4826" s="42">
        <f t="shared" si="76"/>
        <v>512.63</v>
      </c>
    </row>
    <row r="4827" spans="1:7" ht="38.25" x14ac:dyDescent="0.25">
      <c r="A4827" s="34">
        <v>103891</v>
      </c>
      <c r="B4827" s="31" t="s">
        <v>11827</v>
      </c>
      <c r="C4827" s="32" t="s">
        <v>8</v>
      </c>
      <c r="D4827" s="42">
        <v>43.61</v>
      </c>
      <c r="E4827" s="42">
        <v>8.36</v>
      </c>
      <c r="F4827" s="42">
        <v>0</v>
      </c>
      <c r="G4827" s="42">
        <f t="shared" si="76"/>
        <v>51.97</v>
      </c>
    </row>
    <row r="4828" spans="1:7" ht="25.5" x14ac:dyDescent="0.25">
      <c r="A4828" s="34">
        <v>103892</v>
      </c>
      <c r="B4828" s="31" t="s">
        <v>11828</v>
      </c>
      <c r="C4828" s="32" t="s">
        <v>8</v>
      </c>
      <c r="D4828" s="42">
        <v>9.66</v>
      </c>
      <c r="E4828" s="42">
        <v>7.74</v>
      </c>
      <c r="F4828" s="42">
        <v>0</v>
      </c>
      <c r="G4828" s="42">
        <f t="shared" si="76"/>
        <v>17.399999999999999</v>
      </c>
    </row>
    <row r="4829" spans="1:7" ht="25.5" x14ac:dyDescent="0.25">
      <c r="A4829" s="34">
        <v>103893</v>
      </c>
      <c r="B4829" s="31" t="s">
        <v>11829</v>
      </c>
      <c r="C4829" s="32" t="s">
        <v>8</v>
      </c>
      <c r="D4829" s="42">
        <v>16.38</v>
      </c>
      <c r="E4829" s="42">
        <v>5.73</v>
      </c>
      <c r="F4829" s="42">
        <v>0</v>
      </c>
      <c r="G4829" s="42">
        <f t="shared" si="76"/>
        <v>22.11</v>
      </c>
    </row>
    <row r="4830" spans="1:7" ht="25.5" x14ac:dyDescent="0.25">
      <c r="A4830" s="34">
        <v>103894</v>
      </c>
      <c r="B4830" s="31" t="s">
        <v>11830</v>
      </c>
      <c r="C4830" s="32" t="s">
        <v>8</v>
      </c>
      <c r="D4830" s="42">
        <v>19.940000000000001</v>
      </c>
      <c r="E4830" s="42">
        <v>6.58</v>
      </c>
      <c r="F4830" s="42">
        <v>0</v>
      </c>
      <c r="G4830" s="42">
        <f t="shared" si="76"/>
        <v>26.520000000000003</v>
      </c>
    </row>
    <row r="4831" spans="1:7" ht="25.5" x14ac:dyDescent="0.25">
      <c r="A4831" s="34">
        <v>103895</v>
      </c>
      <c r="B4831" s="31" t="s">
        <v>11831</v>
      </c>
      <c r="C4831" s="32" t="s">
        <v>8</v>
      </c>
      <c r="D4831" s="42">
        <v>15.87</v>
      </c>
      <c r="E4831" s="42">
        <v>9.49</v>
      </c>
      <c r="F4831" s="42">
        <v>0</v>
      </c>
      <c r="G4831" s="42">
        <f t="shared" si="76"/>
        <v>25.36</v>
      </c>
    </row>
    <row r="4832" spans="1:7" ht="25.5" x14ac:dyDescent="0.25">
      <c r="A4832" s="34">
        <v>103896</v>
      </c>
      <c r="B4832" s="31" t="s">
        <v>11832</v>
      </c>
      <c r="C4832" s="32" t="s">
        <v>8</v>
      </c>
      <c r="D4832" s="42">
        <v>15.87</v>
      </c>
      <c r="E4832" s="42">
        <v>9.49</v>
      </c>
      <c r="F4832" s="42">
        <v>0</v>
      </c>
      <c r="G4832" s="42">
        <f t="shared" si="76"/>
        <v>25.36</v>
      </c>
    </row>
    <row r="4833" spans="1:7" ht="38.25" x14ac:dyDescent="0.25">
      <c r="A4833" s="34">
        <v>103897</v>
      </c>
      <c r="B4833" s="31" t="s">
        <v>11833</v>
      </c>
      <c r="C4833" s="32" t="s">
        <v>8</v>
      </c>
      <c r="D4833" s="42">
        <v>75.959999999999994</v>
      </c>
      <c r="E4833" s="42">
        <v>9.4700000000000006</v>
      </c>
      <c r="F4833" s="42">
        <v>0</v>
      </c>
      <c r="G4833" s="42">
        <f t="shared" si="76"/>
        <v>85.429999999999993</v>
      </c>
    </row>
    <row r="4834" spans="1:7" ht="25.5" x14ac:dyDescent="0.25">
      <c r="A4834" s="34">
        <v>103898</v>
      </c>
      <c r="B4834" s="31" t="s">
        <v>11834</v>
      </c>
      <c r="C4834" s="32" t="s">
        <v>8</v>
      </c>
      <c r="D4834" s="42">
        <v>554.30999999999995</v>
      </c>
      <c r="E4834" s="42">
        <v>9.4600000000000009</v>
      </c>
      <c r="F4834" s="42">
        <v>0</v>
      </c>
      <c r="G4834" s="42">
        <f t="shared" si="76"/>
        <v>563.77</v>
      </c>
    </row>
    <row r="4835" spans="1:7" ht="25.5" x14ac:dyDescent="0.25">
      <c r="A4835" s="34">
        <v>103899</v>
      </c>
      <c r="B4835" s="31" t="s">
        <v>11835</v>
      </c>
      <c r="C4835" s="32" t="s">
        <v>8</v>
      </c>
      <c r="D4835" s="42">
        <v>27</v>
      </c>
      <c r="E4835" s="42">
        <v>6.29</v>
      </c>
      <c r="F4835" s="42">
        <v>0</v>
      </c>
      <c r="G4835" s="42">
        <f t="shared" si="76"/>
        <v>33.29</v>
      </c>
    </row>
    <row r="4836" spans="1:7" ht="25.5" x14ac:dyDescent="0.25">
      <c r="A4836" s="34">
        <v>103900</v>
      </c>
      <c r="B4836" s="31" t="s">
        <v>11836</v>
      </c>
      <c r="C4836" s="32" t="s">
        <v>8</v>
      </c>
      <c r="D4836" s="42">
        <v>13.33</v>
      </c>
      <c r="E4836" s="42">
        <v>8.9499999999999993</v>
      </c>
      <c r="F4836" s="42">
        <v>0</v>
      </c>
      <c r="G4836" s="42">
        <f t="shared" si="76"/>
        <v>22.28</v>
      </c>
    </row>
    <row r="4837" spans="1:7" ht="25.5" x14ac:dyDescent="0.25">
      <c r="A4837" s="34">
        <v>103901</v>
      </c>
      <c r="B4837" s="31" t="s">
        <v>11837</v>
      </c>
      <c r="C4837" s="32" t="s">
        <v>8</v>
      </c>
      <c r="D4837" s="42">
        <v>12.86</v>
      </c>
      <c r="E4837" s="42">
        <v>14.21</v>
      </c>
      <c r="F4837" s="42">
        <v>0</v>
      </c>
      <c r="G4837" s="42">
        <f t="shared" si="76"/>
        <v>27.07</v>
      </c>
    </row>
    <row r="4838" spans="1:7" ht="25.5" x14ac:dyDescent="0.25">
      <c r="A4838" s="34">
        <v>103902</v>
      </c>
      <c r="B4838" s="31" t="s">
        <v>11838</v>
      </c>
      <c r="C4838" s="32" t="s">
        <v>8</v>
      </c>
      <c r="D4838" s="42">
        <v>22.33</v>
      </c>
      <c r="E4838" s="42">
        <v>16.77</v>
      </c>
      <c r="F4838" s="42">
        <v>0</v>
      </c>
      <c r="G4838" s="42">
        <f t="shared" si="76"/>
        <v>39.099999999999994</v>
      </c>
    </row>
    <row r="4839" spans="1:7" ht="25.5" x14ac:dyDescent="0.25">
      <c r="A4839" s="34">
        <v>103903</v>
      </c>
      <c r="B4839" s="31" t="s">
        <v>11839</v>
      </c>
      <c r="C4839" s="32" t="s">
        <v>8</v>
      </c>
      <c r="D4839" s="42">
        <v>33.130000000000003</v>
      </c>
      <c r="E4839" s="42">
        <v>18.97</v>
      </c>
      <c r="F4839" s="42">
        <v>0</v>
      </c>
      <c r="G4839" s="42">
        <f t="shared" si="76"/>
        <v>52.1</v>
      </c>
    </row>
    <row r="4840" spans="1:7" ht="25.5" x14ac:dyDescent="0.25">
      <c r="A4840" s="34">
        <v>103947</v>
      </c>
      <c r="B4840" s="31" t="s">
        <v>11840</v>
      </c>
      <c r="C4840" s="32" t="s">
        <v>8</v>
      </c>
      <c r="D4840" s="42">
        <v>3.11</v>
      </c>
      <c r="E4840" s="42">
        <v>4.12</v>
      </c>
      <c r="F4840" s="42">
        <v>0</v>
      </c>
      <c r="G4840" s="42">
        <f t="shared" si="76"/>
        <v>7.23</v>
      </c>
    </row>
    <row r="4841" spans="1:7" ht="25.5" x14ac:dyDescent="0.25">
      <c r="A4841" s="34">
        <v>103948</v>
      </c>
      <c r="B4841" s="31" t="s">
        <v>11841</v>
      </c>
      <c r="C4841" s="32" t="s">
        <v>8</v>
      </c>
      <c r="D4841" s="42">
        <v>4.16</v>
      </c>
      <c r="E4841" s="42">
        <v>4.84</v>
      </c>
      <c r="F4841" s="42">
        <v>0</v>
      </c>
      <c r="G4841" s="42">
        <f t="shared" si="76"/>
        <v>9</v>
      </c>
    </row>
    <row r="4842" spans="1:7" ht="25.5" x14ac:dyDescent="0.25">
      <c r="A4842" s="34">
        <v>103949</v>
      </c>
      <c r="B4842" s="31" t="s">
        <v>11842</v>
      </c>
      <c r="C4842" s="32" t="s">
        <v>8</v>
      </c>
      <c r="D4842" s="42">
        <v>6.05</v>
      </c>
      <c r="E4842" s="42">
        <v>4.53</v>
      </c>
      <c r="F4842" s="42">
        <v>0</v>
      </c>
      <c r="G4842" s="42">
        <f t="shared" si="76"/>
        <v>10.58</v>
      </c>
    </row>
    <row r="4843" spans="1:7" ht="25.5" x14ac:dyDescent="0.25">
      <c r="A4843" s="34">
        <v>103950</v>
      </c>
      <c r="B4843" s="31" t="s">
        <v>11843</v>
      </c>
      <c r="C4843" s="32" t="s">
        <v>8</v>
      </c>
      <c r="D4843" s="42">
        <v>6.3</v>
      </c>
      <c r="E4843" s="42">
        <v>6.15</v>
      </c>
      <c r="F4843" s="42">
        <v>0</v>
      </c>
      <c r="G4843" s="42">
        <f t="shared" si="76"/>
        <v>12.45</v>
      </c>
    </row>
    <row r="4844" spans="1:7" ht="25.5" x14ac:dyDescent="0.25">
      <c r="A4844" s="34">
        <v>103951</v>
      </c>
      <c r="B4844" s="31" t="s">
        <v>11844</v>
      </c>
      <c r="C4844" s="32" t="s">
        <v>8</v>
      </c>
      <c r="D4844" s="42">
        <v>9.89</v>
      </c>
      <c r="E4844" s="42">
        <v>7.23</v>
      </c>
      <c r="F4844" s="42">
        <v>0</v>
      </c>
      <c r="G4844" s="42">
        <f t="shared" si="76"/>
        <v>17.12</v>
      </c>
    </row>
    <row r="4845" spans="1:7" ht="25.5" x14ac:dyDescent="0.25">
      <c r="A4845" s="34">
        <v>103952</v>
      </c>
      <c r="B4845" s="31" t="s">
        <v>11845</v>
      </c>
      <c r="C4845" s="32" t="s">
        <v>8</v>
      </c>
      <c r="D4845" s="42">
        <v>2.95</v>
      </c>
      <c r="E4845" s="42">
        <v>3.69</v>
      </c>
      <c r="F4845" s="42">
        <v>0</v>
      </c>
      <c r="G4845" s="42">
        <f t="shared" si="76"/>
        <v>6.6400000000000006</v>
      </c>
    </row>
    <row r="4846" spans="1:7" ht="25.5" x14ac:dyDescent="0.25">
      <c r="A4846" s="34">
        <v>103953</v>
      </c>
      <c r="B4846" s="31" t="s">
        <v>11846</v>
      </c>
      <c r="C4846" s="32" t="s">
        <v>8</v>
      </c>
      <c r="D4846" s="42">
        <v>3.98</v>
      </c>
      <c r="E4846" s="42">
        <v>4.33</v>
      </c>
      <c r="F4846" s="42">
        <v>0</v>
      </c>
      <c r="G4846" s="42">
        <f t="shared" si="76"/>
        <v>8.31</v>
      </c>
    </row>
    <row r="4847" spans="1:7" ht="25.5" x14ac:dyDescent="0.25">
      <c r="A4847" s="34">
        <v>103954</v>
      </c>
      <c r="B4847" s="31" t="s">
        <v>11847</v>
      </c>
      <c r="C4847" s="32" t="s">
        <v>8</v>
      </c>
      <c r="D4847" s="42">
        <v>5.89</v>
      </c>
      <c r="E4847" s="42">
        <v>4.05</v>
      </c>
      <c r="F4847" s="42">
        <v>0</v>
      </c>
      <c r="G4847" s="42">
        <f t="shared" si="76"/>
        <v>9.94</v>
      </c>
    </row>
    <row r="4848" spans="1:7" ht="25.5" x14ac:dyDescent="0.25">
      <c r="A4848" s="34">
        <v>103955</v>
      </c>
      <c r="B4848" s="31" t="s">
        <v>11848</v>
      </c>
      <c r="C4848" s="32" t="s">
        <v>8</v>
      </c>
      <c r="D4848" s="42">
        <v>6.06</v>
      </c>
      <c r="E4848" s="42">
        <v>5.51</v>
      </c>
      <c r="F4848" s="42">
        <v>0</v>
      </c>
      <c r="G4848" s="42">
        <f t="shared" si="76"/>
        <v>11.57</v>
      </c>
    </row>
    <row r="4849" spans="1:7" ht="25.5" x14ac:dyDescent="0.25">
      <c r="A4849" s="34">
        <v>103956</v>
      </c>
      <c r="B4849" s="31" t="s">
        <v>11849</v>
      </c>
      <c r="C4849" s="32" t="s">
        <v>8</v>
      </c>
      <c r="D4849" s="42">
        <v>9.6199999999999992</v>
      </c>
      <c r="E4849" s="42">
        <v>6.47</v>
      </c>
      <c r="F4849" s="42">
        <v>0</v>
      </c>
      <c r="G4849" s="42">
        <f t="shared" si="76"/>
        <v>16.09</v>
      </c>
    </row>
    <row r="4850" spans="1:7" ht="25.5" x14ac:dyDescent="0.25">
      <c r="A4850" s="34">
        <v>103957</v>
      </c>
      <c r="B4850" s="31" t="s">
        <v>11850</v>
      </c>
      <c r="C4850" s="32" t="s">
        <v>8</v>
      </c>
      <c r="D4850" s="42">
        <v>3.28</v>
      </c>
      <c r="E4850" s="42">
        <v>2.2799999999999998</v>
      </c>
      <c r="F4850" s="42">
        <v>0</v>
      </c>
      <c r="G4850" s="42">
        <f t="shared" si="76"/>
        <v>5.56</v>
      </c>
    </row>
    <row r="4851" spans="1:7" ht="25.5" x14ac:dyDescent="0.25">
      <c r="A4851" s="34">
        <v>103958</v>
      </c>
      <c r="B4851" s="31" t="s">
        <v>11851</v>
      </c>
      <c r="C4851" s="32" t="s">
        <v>8</v>
      </c>
      <c r="D4851" s="42">
        <v>7.97</v>
      </c>
      <c r="E4851" s="42">
        <v>3.35</v>
      </c>
      <c r="F4851" s="42">
        <v>0</v>
      </c>
      <c r="G4851" s="42">
        <f t="shared" si="76"/>
        <v>11.32</v>
      </c>
    </row>
    <row r="4852" spans="1:7" ht="25.5" x14ac:dyDescent="0.25">
      <c r="A4852" s="34">
        <v>103959</v>
      </c>
      <c r="B4852" s="31" t="s">
        <v>11852</v>
      </c>
      <c r="C4852" s="32" t="s">
        <v>8</v>
      </c>
      <c r="D4852" s="42">
        <v>12.91</v>
      </c>
      <c r="E4852" s="42">
        <v>4.01</v>
      </c>
      <c r="F4852" s="42">
        <v>0</v>
      </c>
      <c r="G4852" s="42">
        <f t="shared" si="76"/>
        <v>16.920000000000002</v>
      </c>
    </row>
    <row r="4853" spans="1:7" ht="25.5" x14ac:dyDescent="0.25">
      <c r="A4853" s="34">
        <v>103962</v>
      </c>
      <c r="B4853" s="31" t="s">
        <v>11853</v>
      </c>
      <c r="C4853" s="32" t="s">
        <v>8</v>
      </c>
      <c r="D4853" s="42">
        <v>5.23</v>
      </c>
      <c r="E4853" s="42">
        <v>2.0499999999999998</v>
      </c>
      <c r="F4853" s="42">
        <v>0</v>
      </c>
      <c r="G4853" s="42">
        <f t="shared" si="76"/>
        <v>7.28</v>
      </c>
    </row>
    <row r="4854" spans="1:7" ht="25.5" x14ac:dyDescent="0.25">
      <c r="A4854" s="34">
        <v>103964</v>
      </c>
      <c r="B4854" s="31" t="s">
        <v>11854</v>
      </c>
      <c r="C4854" s="32" t="s">
        <v>8</v>
      </c>
      <c r="D4854" s="42">
        <v>6.73</v>
      </c>
      <c r="E4854" s="42">
        <v>2.52</v>
      </c>
      <c r="F4854" s="42">
        <v>0</v>
      </c>
      <c r="G4854" s="42">
        <f t="shared" si="76"/>
        <v>9.25</v>
      </c>
    </row>
    <row r="4855" spans="1:7" ht="25.5" x14ac:dyDescent="0.25">
      <c r="A4855" s="34">
        <v>103966</v>
      </c>
      <c r="B4855" s="31" t="s">
        <v>11855</v>
      </c>
      <c r="C4855" s="32" t="s">
        <v>8</v>
      </c>
      <c r="D4855" s="42">
        <v>8.0399999999999991</v>
      </c>
      <c r="E4855" s="42">
        <v>2.86</v>
      </c>
      <c r="F4855" s="42">
        <v>0</v>
      </c>
      <c r="G4855" s="42">
        <f t="shared" si="76"/>
        <v>10.899999999999999</v>
      </c>
    </row>
    <row r="4856" spans="1:7" ht="25.5" x14ac:dyDescent="0.25">
      <c r="A4856" s="34">
        <v>103967</v>
      </c>
      <c r="B4856" s="31" t="s">
        <v>11856</v>
      </c>
      <c r="C4856" s="32" t="s">
        <v>8</v>
      </c>
      <c r="D4856" s="42">
        <v>10.07</v>
      </c>
      <c r="E4856" s="42">
        <v>3.08</v>
      </c>
      <c r="F4856" s="42">
        <v>0</v>
      </c>
      <c r="G4856" s="42">
        <f t="shared" si="76"/>
        <v>13.15</v>
      </c>
    </row>
    <row r="4857" spans="1:7" ht="25.5" x14ac:dyDescent="0.25">
      <c r="A4857" s="34">
        <v>103968</v>
      </c>
      <c r="B4857" s="31" t="s">
        <v>11857</v>
      </c>
      <c r="C4857" s="32" t="s">
        <v>8</v>
      </c>
      <c r="D4857" s="42">
        <v>15.59</v>
      </c>
      <c r="E4857" s="42">
        <v>3.18</v>
      </c>
      <c r="F4857" s="42">
        <v>0</v>
      </c>
      <c r="G4857" s="42">
        <f t="shared" si="76"/>
        <v>18.77</v>
      </c>
    </row>
    <row r="4858" spans="1:7" ht="25.5" x14ac:dyDescent="0.25">
      <c r="A4858" s="34">
        <v>103969</v>
      </c>
      <c r="B4858" s="31" t="s">
        <v>11858</v>
      </c>
      <c r="C4858" s="32" t="s">
        <v>8</v>
      </c>
      <c r="D4858" s="42">
        <v>18.75</v>
      </c>
      <c r="E4858" s="42">
        <v>3.41</v>
      </c>
      <c r="F4858" s="42">
        <v>0</v>
      </c>
      <c r="G4858" s="42">
        <f t="shared" si="76"/>
        <v>22.16</v>
      </c>
    </row>
    <row r="4859" spans="1:7" ht="25.5" x14ac:dyDescent="0.25">
      <c r="A4859" s="34">
        <v>103971</v>
      </c>
      <c r="B4859" s="31" t="s">
        <v>11859</v>
      </c>
      <c r="C4859" s="32" t="s">
        <v>8</v>
      </c>
      <c r="D4859" s="42">
        <v>24.18</v>
      </c>
      <c r="E4859" s="42">
        <v>4</v>
      </c>
      <c r="F4859" s="42">
        <v>0</v>
      </c>
      <c r="G4859" s="42">
        <f t="shared" si="76"/>
        <v>28.18</v>
      </c>
    </row>
    <row r="4860" spans="1:7" ht="25.5" x14ac:dyDescent="0.25">
      <c r="A4860" s="34">
        <v>103972</v>
      </c>
      <c r="B4860" s="31" t="s">
        <v>11860</v>
      </c>
      <c r="C4860" s="32" t="s">
        <v>8</v>
      </c>
      <c r="D4860" s="42">
        <v>28.14</v>
      </c>
      <c r="E4860" s="42">
        <v>4.4800000000000004</v>
      </c>
      <c r="F4860" s="42">
        <v>0</v>
      </c>
      <c r="G4860" s="42">
        <f t="shared" si="76"/>
        <v>32.620000000000005</v>
      </c>
    </row>
    <row r="4861" spans="1:7" ht="25.5" x14ac:dyDescent="0.25">
      <c r="A4861" s="34">
        <v>103974</v>
      </c>
      <c r="B4861" s="31" t="s">
        <v>11861</v>
      </c>
      <c r="C4861" s="32" t="s">
        <v>8</v>
      </c>
      <c r="D4861" s="42">
        <v>8.57</v>
      </c>
      <c r="E4861" s="42">
        <v>3.39</v>
      </c>
      <c r="F4861" s="42">
        <v>0</v>
      </c>
      <c r="G4861" s="42">
        <f t="shared" si="76"/>
        <v>11.96</v>
      </c>
    </row>
    <row r="4862" spans="1:7" ht="25.5" x14ac:dyDescent="0.25">
      <c r="A4862" s="34">
        <v>103975</v>
      </c>
      <c r="B4862" s="31" t="s">
        <v>11862</v>
      </c>
      <c r="C4862" s="32" t="s">
        <v>8</v>
      </c>
      <c r="D4862" s="42">
        <v>14.82</v>
      </c>
      <c r="E4862" s="42">
        <v>5.3</v>
      </c>
      <c r="F4862" s="42">
        <v>0</v>
      </c>
      <c r="G4862" s="42">
        <f t="shared" si="76"/>
        <v>20.12</v>
      </c>
    </row>
    <row r="4863" spans="1:7" ht="25.5" x14ac:dyDescent="0.25">
      <c r="A4863" s="34">
        <v>103976</v>
      </c>
      <c r="B4863" s="31" t="s">
        <v>11863</v>
      </c>
      <c r="C4863" s="32" t="s">
        <v>8</v>
      </c>
      <c r="D4863" s="42">
        <v>22.86</v>
      </c>
      <c r="E4863" s="42">
        <v>6.17</v>
      </c>
      <c r="F4863" s="42">
        <v>0</v>
      </c>
      <c r="G4863" s="42">
        <f t="shared" si="76"/>
        <v>29.03</v>
      </c>
    </row>
    <row r="4864" spans="1:7" ht="25.5" x14ac:dyDescent="0.25">
      <c r="A4864" s="34">
        <v>103977</v>
      </c>
      <c r="B4864" s="31" t="s">
        <v>11864</v>
      </c>
      <c r="C4864" s="32" t="s">
        <v>8</v>
      </c>
      <c r="D4864" s="42">
        <v>5.23</v>
      </c>
      <c r="E4864" s="42">
        <v>2.75</v>
      </c>
      <c r="F4864" s="42">
        <v>0</v>
      </c>
      <c r="G4864" s="42">
        <f t="shared" si="76"/>
        <v>7.98</v>
      </c>
    </row>
    <row r="4865" spans="1:7" ht="25.5" x14ac:dyDescent="0.25">
      <c r="A4865" s="34">
        <v>103980</v>
      </c>
      <c r="B4865" s="31" t="s">
        <v>11865</v>
      </c>
      <c r="C4865" s="32" t="s">
        <v>8</v>
      </c>
      <c r="D4865" s="42">
        <v>11.76</v>
      </c>
      <c r="E4865" s="42">
        <v>8.34</v>
      </c>
      <c r="F4865" s="42">
        <v>0</v>
      </c>
      <c r="G4865" s="42">
        <f t="shared" si="76"/>
        <v>20.100000000000001</v>
      </c>
    </row>
    <row r="4866" spans="1:7" ht="25.5" x14ac:dyDescent="0.25">
      <c r="A4866" s="34">
        <v>103981</v>
      </c>
      <c r="B4866" s="31" t="s">
        <v>11866</v>
      </c>
      <c r="C4866" s="32" t="s">
        <v>8</v>
      </c>
      <c r="D4866" s="42">
        <v>11.83</v>
      </c>
      <c r="E4866" s="42">
        <v>8.34</v>
      </c>
      <c r="F4866" s="42">
        <v>0</v>
      </c>
      <c r="G4866" s="42">
        <f t="shared" si="76"/>
        <v>20.170000000000002</v>
      </c>
    </row>
    <row r="4867" spans="1:7" ht="25.5" x14ac:dyDescent="0.25">
      <c r="A4867" s="34">
        <v>103982</v>
      </c>
      <c r="B4867" s="31" t="s">
        <v>11867</v>
      </c>
      <c r="C4867" s="32" t="s">
        <v>8</v>
      </c>
      <c r="D4867" s="42">
        <v>18.89</v>
      </c>
      <c r="E4867" s="42">
        <v>8.33</v>
      </c>
      <c r="F4867" s="42">
        <v>0</v>
      </c>
      <c r="G4867" s="42">
        <f t="shared" si="76"/>
        <v>27.22</v>
      </c>
    </row>
    <row r="4868" spans="1:7" ht="25.5" x14ac:dyDescent="0.25">
      <c r="A4868" s="34">
        <v>103983</v>
      </c>
      <c r="B4868" s="31" t="s">
        <v>11868</v>
      </c>
      <c r="C4868" s="32" t="s">
        <v>8</v>
      </c>
      <c r="D4868" s="42">
        <v>11.2</v>
      </c>
      <c r="E4868" s="42">
        <v>8.34</v>
      </c>
      <c r="F4868" s="42">
        <v>0</v>
      </c>
      <c r="G4868" s="42">
        <f t="shared" si="76"/>
        <v>19.54</v>
      </c>
    </row>
    <row r="4869" spans="1:7" ht="25.5" x14ac:dyDescent="0.25">
      <c r="A4869" s="34">
        <v>103984</v>
      </c>
      <c r="B4869" s="31" t="s">
        <v>11869</v>
      </c>
      <c r="C4869" s="32" t="s">
        <v>8</v>
      </c>
      <c r="D4869" s="42">
        <v>12.3</v>
      </c>
      <c r="E4869" s="42">
        <v>9.9700000000000006</v>
      </c>
      <c r="F4869" s="42">
        <v>0</v>
      </c>
      <c r="G4869" s="42">
        <f t="shared" si="76"/>
        <v>22.270000000000003</v>
      </c>
    </row>
    <row r="4870" spans="1:7" ht="25.5" x14ac:dyDescent="0.25">
      <c r="A4870" s="34">
        <v>103985</v>
      </c>
      <c r="B4870" s="31" t="s">
        <v>11870</v>
      </c>
      <c r="C4870" s="32" t="s">
        <v>8</v>
      </c>
      <c r="D4870" s="42">
        <v>15.21</v>
      </c>
      <c r="E4870" s="42">
        <v>9.9600000000000009</v>
      </c>
      <c r="F4870" s="42">
        <v>0</v>
      </c>
      <c r="G4870" s="42">
        <f t="shared" si="76"/>
        <v>25.17</v>
      </c>
    </row>
    <row r="4871" spans="1:7" ht="25.5" x14ac:dyDescent="0.25">
      <c r="A4871" s="34">
        <v>103986</v>
      </c>
      <c r="B4871" s="31" t="s">
        <v>11871</v>
      </c>
      <c r="C4871" s="32" t="s">
        <v>8</v>
      </c>
      <c r="D4871" s="42">
        <v>21.67</v>
      </c>
      <c r="E4871" s="42">
        <v>9.9600000000000009</v>
      </c>
      <c r="F4871" s="42">
        <v>0</v>
      </c>
      <c r="G4871" s="42">
        <f t="shared" si="76"/>
        <v>31.630000000000003</v>
      </c>
    </row>
    <row r="4872" spans="1:7" ht="25.5" x14ac:dyDescent="0.25">
      <c r="A4872" s="34">
        <v>103987</v>
      </c>
      <c r="B4872" s="31" t="s">
        <v>11872</v>
      </c>
      <c r="C4872" s="32" t="s">
        <v>8</v>
      </c>
      <c r="D4872" s="42">
        <v>17.29</v>
      </c>
      <c r="E4872" s="42">
        <v>9.9600000000000009</v>
      </c>
      <c r="F4872" s="42">
        <v>0</v>
      </c>
      <c r="G4872" s="42">
        <f t="shared" si="76"/>
        <v>27.25</v>
      </c>
    </row>
    <row r="4873" spans="1:7" ht="25.5" x14ac:dyDescent="0.25">
      <c r="A4873" s="34">
        <v>103988</v>
      </c>
      <c r="B4873" s="31" t="s">
        <v>11873</v>
      </c>
      <c r="C4873" s="32" t="s">
        <v>8</v>
      </c>
      <c r="D4873" s="42">
        <v>8.92</v>
      </c>
      <c r="E4873" s="42">
        <v>5.56</v>
      </c>
      <c r="F4873" s="42">
        <v>0</v>
      </c>
      <c r="G4873" s="42">
        <f t="shared" si="76"/>
        <v>14.48</v>
      </c>
    </row>
    <row r="4874" spans="1:7" ht="25.5" x14ac:dyDescent="0.25">
      <c r="A4874" s="34">
        <v>103990</v>
      </c>
      <c r="B4874" s="31" t="s">
        <v>11874</v>
      </c>
      <c r="C4874" s="32" t="s">
        <v>8</v>
      </c>
      <c r="D4874" s="42">
        <v>34.090000000000003</v>
      </c>
      <c r="E4874" s="42">
        <v>5.54</v>
      </c>
      <c r="F4874" s="42">
        <v>0</v>
      </c>
      <c r="G4874" s="42">
        <f t="shared" si="76"/>
        <v>39.630000000000003</v>
      </c>
    </row>
    <row r="4875" spans="1:7" ht="25.5" x14ac:dyDescent="0.25">
      <c r="A4875" s="34">
        <v>103991</v>
      </c>
      <c r="B4875" s="31" t="s">
        <v>11875</v>
      </c>
      <c r="C4875" s="32" t="s">
        <v>8</v>
      </c>
      <c r="D4875" s="42">
        <v>15.62</v>
      </c>
      <c r="E4875" s="42">
        <v>5.13</v>
      </c>
      <c r="F4875" s="42">
        <v>0</v>
      </c>
      <c r="G4875" s="42">
        <f t="shared" si="76"/>
        <v>20.75</v>
      </c>
    </row>
    <row r="4876" spans="1:7" ht="25.5" x14ac:dyDescent="0.25">
      <c r="A4876" s="34">
        <v>103992</v>
      </c>
      <c r="B4876" s="31" t="s">
        <v>11876</v>
      </c>
      <c r="C4876" s="32" t="s">
        <v>8</v>
      </c>
      <c r="D4876" s="42">
        <v>7.9</v>
      </c>
      <c r="E4876" s="42">
        <v>5.15</v>
      </c>
      <c r="F4876" s="42">
        <v>0</v>
      </c>
      <c r="G4876" s="42">
        <f t="shared" si="76"/>
        <v>13.05</v>
      </c>
    </row>
    <row r="4877" spans="1:7" ht="25.5" x14ac:dyDescent="0.25">
      <c r="A4877" s="34">
        <v>103993</v>
      </c>
      <c r="B4877" s="31" t="s">
        <v>11877</v>
      </c>
      <c r="C4877" s="32" t="s">
        <v>8</v>
      </c>
      <c r="D4877" s="42">
        <v>6.04</v>
      </c>
      <c r="E4877" s="42">
        <v>5.15</v>
      </c>
      <c r="F4877" s="42">
        <v>0</v>
      </c>
      <c r="G4877" s="42">
        <f t="shared" si="76"/>
        <v>11.190000000000001</v>
      </c>
    </row>
    <row r="4878" spans="1:7" ht="25.5" x14ac:dyDescent="0.25">
      <c r="A4878" s="34">
        <v>103994</v>
      </c>
      <c r="B4878" s="31" t="s">
        <v>11878</v>
      </c>
      <c r="C4878" s="32" t="s">
        <v>8</v>
      </c>
      <c r="D4878" s="42">
        <v>11.04</v>
      </c>
      <c r="E4878" s="42">
        <v>5.0199999999999996</v>
      </c>
      <c r="F4878" s="42">
        <v>0</v>
      </c>
      <c r="G4878" s="42">
        <f t="shared" si="76"/>
        <v>16.059999999999999</v>
      </c>
    </row>
    <row r="4879" spans="1:7" ht="25.5" x14ac:dyDescent="0.25">
      <c r="A4879" s="34">
        <v>103995</v>
      </c>
      <c r="B4879" s="31" t="s">
        <v>11879</v>
      </c>
      <c r="C4879" s="32" t="s">
        <v>8</v>
      </c>
      <c r="D4879" s="42">
        <v>10.47</v>
      </c>
      <c r="E4879" s="42">
        <v>6.64</v>
      </c>
      <c r="F4879" s="42">
        <v>0</v>
      </c>
      <c r="G4879" s="42">
        <f t="shared" si="76"/>
        <v>17.11</v>
      </c>
    </row>
    <row r="4880" spans="1:7" ht="25.5" x14ac:dyDescent="0.25">
      <c r="A4880" s="34">
        <v>103996</v>
      </c>
      <c r="B4880" s="31" t="s">
        <v>11880</v>
      </c>
      <c r="C4880" s="32" t="s">
        <v>8</v>
      </c>
      <c r="D4880" s="42">
        <v>38.619999999999997</v>
      </c>
      <c r="E4880" s="42">
        <v>6.63</v>
      </c>
      <c r="F4880" s="42">
        <v>0</v>
      </c>
      <c r="G4880" s="42">
        <f t="shared" ref="G4880:G4943" si="77">SUM(D4880:F4880)</f>
        <v>45.25</v>
      </c>
    </row>
    <row r="4881" spans="1:7" ht="25.5" x14ac:dyDescent="0.25">
      <c r="A4881" s="34">
        <v>103997</v>
      </c>
      <c r="B4881" s="31" t="s">
        <v>11881</v>
      </c>
      <c r="C4881" s="32" t="s">
        <v>8</v>
      </c>
      <c r="D4881" s="42">
        <v>37.549999999999997</v>
      </c>
      <c r="E4881" s="42">
        <v>6.63</v>
      </c>
      <c r="F4881" s="42">
        <v>0</v>
      </c>
      <c r="G4881" s="42">
        <f t="shared" si="77"/>
        <v>44.18</v>
      </c>
    </row>
    <row r="4882" spans="1:7" ht="25.5" x14ac:dyDescent="0.25">
      <c r="A4882" s="34">
        <v>103998</v>
      </c>
      <c r="B4882" s="31" t="s">
        <v>11882</v>
      </c>
      <c r="C4882" s="32" t="s">
        <v>8</v>
      </c>
      <c r="D4882" s="42">
        <v>11.2</v>
      </c>
      <c r="E4882" s="42">
        <v>5.3</v>
      </c>
      <c r="F4882" s="42">
        <v>0</v>
      </c>
      <c r="G4882" s="42">
        <f t="shared" si="77"/>
        <v>16.5</v>
      </c>
    </row>
    <row r="4883" spans="1:7" ht="25.5" x14ac:dyDescent="0.25">
      <c r="A4883" s="34">
        <v>103999</v>
      </c>
      <c r="B4883" s="31" t="s">
        <v>11883</v>
      </c>
      <c r="C4883" s="32" t="s">
        <v>8</v>
      </c>
      <c r="D4883" s="42">
        <v>8.89</v>
      </c>
      <c r="E4883" s="42">
        <v>5.3</v>
      </c>
      <c r="F4883" s="42">
        <v>0</v>
      </c>
      <c r="G4883" s="42">
        <f t="shared" si="77"/>
        <v>14.190000000000001</v>
      </c>
    </row>
    <row r="4884" spans="1:7" ht="25.5" x14ac:dyDescent="0.25">
      <c r="A4884" s="34">
        <v>104000</v>
      </c>
      <c r="B4884" s="31" t="s">
        <v>11884</v>
      </c>
      <c r="C4884" s="32" t="s">
        <v>8</v>
      </c>
      <c r="D4884" s="42">
        <v>25.85</v>
      </c>
      <c r="E4884" s="42">
        <v>5.83</v>
      </c>
      <c r="F4884" s="42">
        <v>0</v>
      </c>
      <c r="G4884" s="42">
        <f t="shared" si="77"/>
        <v>31.68</v>
      </c>
    </row>
    <row r="4885" spans="1:7" ht="25.5" x14ac:dyDescent="0.25">
      <c r="A4885" s="34">
        <v>104001</v>
      </c>
      <c r="B4885" s="31" t="s">
        <v>11885</v>
      </c>
      <c r="C4885" s="32" t="s">
        <v>8</v>
      </c>
      <c r="D4885" s="42">
        <v>9.7799999999999994</v>
      </c>
      <c r="E4885" s="42">
        <v>5.84</v>
      </c>
      <c r="F4885" s="42">
        <v>0</v>
      </c>
      <c r="G4885" s="42">
        <f t="shared" si="77"/>
        <v>15.62</v>
      </c>
    </row>
    <row r="4886" spans="1:7" ht="25.5" x14ac:dyDescent="0.25">
      <c r="A4886" s="34">
        <v>104002</v>
      </c>
      <c r="B4886" s="31" t="s">
        <v>11886</v>
      </c>
      <c r="C4886" s="32" t="s">
        <v>8</v>
      </c>
      <c r="D4886" s="42">
        <v>14.11</v>
      </c>
      <c r="E4886" s="42">
        <v>5.67</v>
      </c>
      <c r="F4886" s="42">
        <v>0</v>
      </c>
      <c r="G4886" s="42">
        <f t="shared" si="77"/>
        <v>19.78</v>
      </c>
    </row>
    <row r="4887" spans="1:7" ht="25.5" x14ac:dyDescent="0.25">
      <c r="A4887" s="34">
        <v>104003</v>
      </c>
      <c r="B4887" s="31" t="s">
        <v>11887</v>
      </c>
      <c r="C4887" s="32" t="s">
        <v>8</v>
      </c>
      <c r="D4887" s="42">
        <v>10.96</v>
      </c>
      <c r="E4887" s="42">
        <v>5.67</v>
      </c>
      <c r="F4887" s="42">
        <v>0</v>
      </c>
      <c r="G4887" s="42">
        <f t="shared" si="77"/>
        <v>16.630000000000003</v>
      </c>
    </row>
    <row r="4888" spans="1:7" ht="25.5" x14ac:dyDescent="0.25">
      <c r="A4888" s="34">
        <v>104004</v>
      </c>
      <c r="B4888" s="31" t="s">
        <v>11888</v>
      </c>
      <c r="C4888" s="32" t="s">
        <v>8</v>
      </c>
      <c r="D4888" s="42">
        <v>20.41</v>
      </c>
      <c r="E4888" s="42">
        <v>13.29</v>
      </c>
      <c r="F4888" s="42">
        <v>0</v>
      </c>
      <c r="G4888" s="42">
        <f t="shared" si="77"/>
        <v>33.700000000000003</v>
      </c>
    </row>
    <row r="4889" spans="1:7" ht="25.5" x14ac:dyDescent="0.25">
      <c r="A4889" s="34">
        <v>104005</v>
      </c>
      <c r="B4889" s="31" t="s">
        <v>11889</v>
      </c>
      <c r="C4889" s="32" t="s">
        <v>8</v>
      </c>
      <c r="D4889" s="42">
        <v>29.1</v>
      </c>
      <c r="E4889" s="42">
        <v>12.2</v>
      </c>
      <c r="F4889" s="42">
        <v>0</v>
      </c>
      <c r="G4889" s="42">
        <f t="shared" si="77"/>
        <v>41.3</v>
      </c>
    </row>
    <row r="4890" spans="1:7" ht="25.5" x14ac:dyDescent="0.25">
      <c r="A4890" s="34">
        <v>104006</v>
      </c>
      <c r="B4890" s="31" t="s">
        <v>11890</v>
      </c>
      <c r="C4890" s="32" t="s">
        <v>8</v>
      </c>
      <c r="D4890" s="42">
        <v>18.510000000000002</v>
      </c>
      <c r="E4890" s="42">
        <v>10.039999999999999</v>
      </c>
      <c r="F4890" s="42">
        <v>0</v>
      </c>
      <c r="G4890" s="42">
        <f t="shared" si="77"/>
        <v>28.55</v>
      </c>
    </row>
    <row r="4891" spans="1:7" ht="25.5" x14ac:dyDescent="0.25">
      <c r="A4891" s="34">
        <v>104007</v>
      </c>
      <c r="B4891" s="31" t="s">
        <v>11891</v>
      </c>
      <c r="C4891" s="32" t="s">
        <v>8</v>
      </c>
      <c r="D4891" s="42">
        <v>16.09</v>
      </c>
      <c r="E4891" s="42">
        <v>8.89</v>
      </c>
      <c r="F4891" s="42">
        <v>0</v>
      </c>
      <c r="G4891" s="42">
        <f t="shared" si="77"/>
        <v>24.98</v>
      </c>
    </row>
    <row r="4892" spans="1:7" ht="25.5" x14ac:dyDescent="0.25">
      <c r="A4892" s="34">
        <v>104008</v>
      </c>
      <c r="B4892" s="31" t="s">
        <v>11892</v>
      </c>
      <c r="C4892" s="32" t="s">
        <v>8</v>
      </c>
      <c r="D4892" s="42">
        <v>24.63</v>
      </c>
      <c r="E4892" s="42">
        <v>11.33</v>
      </c>
      <c r="F4892" s="42">
        <v>0</v>
      </c>
      <c r="G4892" s="42">
        <f t="shared" si="77"/>
        <v>35.96</v>
      </c>
    </row>
    <row r="4893" spans="1:7" ht="25.5" x14ac:dyDescent="0.25">
      <c r="A4893" s="34">
        <v>104009</v>
      </c>
      <c r="B4893" s="31" t="s">
        <v>11893</v>
      </c>
      <c r="C4893" s="32" t="s">
        <v>8</v>
      </c>
      <c r="D4893" s="42">
        <v>8.94</v>
      </c>
      <c r="E4893" s="42">
        <v>6.1</v>
      </c>
      <c r="F4893" s="42">
        <v>0</v>
      </c>
      <c r="G4893" s="42">
        <f t="shared" si="77"/>
        <v>15.04</v>
      </c>
    </row>
    <row r="4894" spans="1:7" ht="25.5" x14ac:dyDescent="0.25">
      <c r="A4894" s="34">
        <v>104011</v>
      </c>
      <c r="B4894" s="31" t="s">
        <v>11894</v>
      </c>
      <c r="C4894" s="32" t="s">
        <v>8</v>
      </c>
      <c r="D4894" s="42">
        <v>17.63</v>
      </c>
      <c r="E4894" s="42">
        <v>11.11</v>
      </c>
      <c r="F4894" s="42">
        <v>0</v>
      </c>
      <c r="G4894" s="42">
        <f t="shared" si="77"/>
        <v>28.74</v>
      </c>
    </row>
    <row r="4895" spans="1:7" ht="25.5" x14ac:dyDescent="0.25">
      <c r="A4895" s="34">
        <v>104012</v>
      </c>
      <c r="B4895" s="31" t="s">
        <v>11895</v>
      </c>
      <c r="C4895" s="32" t="s">
        <v>8</v>
      </c>
      <c r="D4895" s="42">
        <v>16.36</v>
      </c>
      <c r="E4895" s="42">
        <v>10.27</v>
      </c>
      <c r="F4895" s="42">
        <v>0</v>
      </c>
      <c r="G4895" s="42">
        <f t="shared" si="77"/>
        <v>26.63</v>
      </c>
    </row>
    <row r="4896" spans="1:7" ht="25.5" x14ac:dyDescent="0.25">
      <c r="A4896" s="34">
        <v>104014</v>
      </c>
      <c r="B4896" s="31" t="s">
        <v>11896</v>
      </c>
      <c r="C4896" s="32" t="s">
        <v>8</v>
      </c>
      <c r="D4896" s="42">
        <v>7.51</v>
      </c>
      <c r="E4896" s="42">
        <v>4.74</v>
      </c>
      <c r="F4896" s="42">
        <v>0</v>
      </c>
      <c r="G4896" s="42">
        <f t="shared" si="77"/>
        <v>12.25</v>
      </c>
    </row>
    <row r="4897" spans="1:7" ht="25.5" x14ac:dyDescent="0.25">
      <c r="A4897" s="34">
        <v>104015</v>
      </c>
      <c r="B4897" s="31" t="s">
        <v>11897</v>
      </c>
      <c r="C4897" s="32" t="s">
        <v>8</v>
      </c>
      <c r="D4897" s="42">
        <v>11.38</v>
      </c>
      <c r="E4897" s="42">
        <v>7.23</v>
      </c>
      <c r="F4897" s="42">
        <v>0</v>
      </c>
      <c r="G4897" s="42">
        <f t="shared" si="77"/>
        <v>18.61</v>
      </c>
    </row>
    <row r="4898" spans="1:7" ht="25.5" x14ac:dyDescent="0.25">
      <c r="A4898" s="34">
        <v>104016</v>
      </c>
      <c r="B4898" s="31" t="s">
        <v>11898</v>
      </c>
      <c r="C4898" s="32" t="s">
        <v>8</v>
      </c>
      <c r="D4898" s="42">
        <v>16.059999999999999</v>
      </c>
      <c r="E4898" s="42">
        <v>8.8000000000000007</v>
      </c>
      <c r="F4898" s="42">
        <v>0</v>
      </c>
      <c r="G4898" s="42">
        <f t="shared" si="77"/>
        <v>24.86</v>
      </c>
    </row>
    <row r="4899" spans="1:7" ht="25.5" x14ac:dyDescent="0.25">
      <c r="A4899" s="34">
        <v>104017</v>
      </c>
      <c r="B4899" s="31" t="s">
        <v>11899</v>
      </c>
      <c r="C4899" s="32" t="s">
        <v>8</v>
      </c>
      <c r="D4899" s="42">
        <v>38.200000000000003</v>
      </c>
      <c r="E4899" s="42">
        <v>10.36</v>
      </c>
      <c r="F4899" s="42">
        <v>0</v>
      </c>
      <c r="G4899" s="42">
        <f t="shared" si="77"/>
        <v>48.56</v>
      </c>
    </row>
    <row r="4900" spans="1:7" ht="25.5" x14ac:dyDescent="0.25">
      <c r="A4900" s="34">
        <v>104018</v>
      </c>
      <c r="B4900" s="31" t="s">
        <v>11899</v>
      </c>
      <c r="C4900" s="32" t="s">
        <v>8</v>
      </c>
      <c r="D4900" s="42">
        <v>15.75</v>
      </c>
      <c r="E4900" s="42">
        <v>7.87</v>
      </c>
      <c r="F4900" s="42">
        <v>0</v>
      </c>
      <c r="G4900" s="42">
        <f t="shared" si="77"/>
        <v>23.62</v>
      </c>
    </row>
    <row r="4901" spans="1:7" ht="25.5" x14ac:dyDescent="0.25">
      <c r="A4901" s="34">
        <v>104019</v>
      </c>
      <c r="B4901" s="31" t="s">
        <v>11900</v>
      </c>
      <c r="C4901" s="32" t="s">
        <v>8</v>
      </c>
      <c r="D4901" s="42">
        <v>37.83</v>
      </c>
      <c r="E4901" s="42">
        <v>9.27</v>
      </c>
      <c r="F4901" s="42">
        <v>0</v>
      </c>
      <c r="G4901" s="42">
        <f t="shared" si="77"/>
        <v>47.099999999999994</v>
      </c>
    </row>
    <row r="4902" spans="1:7" ht="25.5" x14ac:dyDescent="0.25">
      <c r="A4902" s="34">
        <v>104020</v>
      </c>
      <c r="B4902" s="31" t="s">
        <v>11901</v>
      </c>
      <c r="C4902" s="32" t="s">
        <v>8</v>
      </c>
      <c r="D4902" s="42">
        <v>52.4</v>
      </c>
      <c r="E4902" s="42">
        <v>5.86</v>
      </c>
      <c r="F4902" s="42">
        <v>0</v>
      </c>
      <c r="G4902" s="42">
        <f t="shared" si="77"/>
        <v>58.26</v>
      </c>
    </row>
    <row r="4903" spans="1:7" ht="25.5" x14ac:dyDescent="0.25">
      <c r="A4903" s="34">
        <v>104022</v>
      </c>
      <c r="B4903" s="31" t="s">
        <v>11902</v>
      </c>
      <c r="C4903" s="32" t="s">
        <v>8</v>
      </c>
      <c r="D4903" s="42">
        <v>61.41</v>
      </c>
      <c r="E4903" s="42">
        <v>11.54</v>
      </c>
      <c r="F4903" s="42">
        <v>0</v>
      </c>
      <c r="G4903" s="42">
        <f t="shared" si="77"/>
        <v>72.949999999999989</v>
      </c>
    </row>
    <row r="4904" spans="1:7" ht="25.5" x14ac:dyDescent="0.25">
      <c r="A4904" s="34">
        <v>104023</v>
      </c>
      <c r="B4904" s="31" t="s">
        <v>11903</v>
      </c>
      <c r="C4904" s="32" t="s">
        <v>8</v>
      </c>
      <c r="D4904" s="42">
        <v>34.880000000000003</v>
      </c>
      <c r="E4904" s="42">
        <v>8.64</v>
      </c>
      <c r="F4904" s="42">
        <v>0</v>
      </c>
      <c r="G4904" s="42">
        <f t="shared" si="77"/>
        <v>43.52</v>
      </c>
    </row>
    <row r="4905" spans="1:7" ht="25.5" x14ac:dyDescent="0.25">
      <c r="A4905" s="34">
        <v>104024</v>
      </c>
      <c r="B4905" s="31" t="s">
        <v>11904</v>
      </c>
      <c r="C4905" s="32" t="s">
        <v>8</v>
      </c>
      <c r="D4905" s="42">
        <v>34.47</v>
      </c>
      <c r="E4905" s="42">
        <v>8.64</v>
      </c>
      <c r="F4905" s="42">
        <v>0</v>
      </c>
      <c r="G4905" s="42">
        <f t="shared" si="77"/>
        <v>43.11</v>
      </c>
    </row>
    <row r="4906" spans="1:7" ht="25.5" x14ac:dyDescent="0.25">
      <c r="A4906" s="34">
        <v>104025</v>
      </c>
      <c r="B4906" s="31" t="s">
        <v>11905</v>
      </c>
      <c r="C4906" s="32" t="s">
        <v>8</v>
      </c>
      <c r="D4906" s="42">
        <v>24.68</v>
      </c>
      <c r="E4906" s="42">
        <v>5.76</v>
      </c>
      <c r="F4906" s="42">
        <v>0</v>
      </c>
      <c r="G4906" s="42">
        <f t="shared" si="77"/>
        <v>30.439999999999998</v>
      </c>
    </row>
    <row r="4907" spans="1:7" ht="25.5" x14ac:dyDescent="0.25">
      <c r="A4907" s="34">
        <v>104026</v>
      </c>
      <c r="B4907" s="31" t="s">
        <v>11906</v>
      </c>
      <c r="C4907" s="32" t="s">
        <v>8</v>
      </c>
      <c r="D4907" s="42">
        <v>38.01</v>
      </c>
      <c r="E4907" s="42">
        <v>5.75</v>
      </c>
      <c r="F4907" s="42">
        <v>0</v>
      </c>
      <c r="G4907" s="42">
        <f t="shared" si="77"/>
        <v>43.76</v>
      </c>
    </row>
    <row r="4908" spans="1:7" ht="25.5" x14ac:dyDescent="0.25">
      <c r="A4908" s="34">
        <v>104027</v>
      </c>
      <c r="B4908" s="31" t="s">
        <v>11907</v>
      </c>
      <c r="C4908" s="32" t="s">
        <v>8</v>
      </c>
      <c r="D4908" s="42">
        <v>59.73</v>
      </c>
      <c r="E4908" s="42">
        <v>5.75</v>
      </c>
      <c r="F4908" s="42">
        <v>0</v>
      </c>
      <c r="G4908" s="42">
        <f t="shared" si="77"/>
        <v>65.47999999999999</v>
      </c>
    </row>
    <row r="4909" spans="1:7" ht="25.5" x14ac:dyDescent="0.25">
      <c r="A4909" s="34">
        <v>104028</v>
      </c>
      <c r="B4909" s="31" t="s">
        <v>11908</v>
      </c>
      <c r="C4909" s="32" t="s">
        <v>8</v>
      </c>
      <c r="D4909" s="42">
        <v>126.47</v>
      </c>
      <c r="E4909" s="42">
        <v>5.38</v>
      </c>
      <c r="F4909" s="42">
        <v>0</v>
      </c>
      <c r="G4909" s="42">
        <f t="shared" si="77"/>
        <v>131.85</v>
      </c>
    </row>
    <row r="4910" spans="1:7" ht="25.5" x14ac:dyDescent="0.25">
      <c r="A4910" s="34">
        <v>104029</v>
      </c>
      <c r="B4910" s="31" t="s">
        <v>11909</v>
      </c>
      <c r="C4910" s="32" t="s">
        <v>8</v>
      </c>
      <c r="D4910" s="42">
        <v>64.010000000000005</v>
      </c>
      <c r="E4910" s="42">
        <v>5.38</v>
      </c>
      <c r="F4910" s="42">
        <v>0</v>
      </c>
      <c r="G4910" s="42">
        <f t="shared" si="77"/>
        <v>69.39</v>
      </c>
    </row>
    <row r="4911" spans="1:7" ht="25.5" x14ac:dyDescent="0.25">
      <c r="A4911" s="34">
        <v>104030</v>
      </c>
      <c r="B4911" s="31" t="s">
        <v>11910</v>
      </c>
      <c r="C4911" s="32" t="s">
        <v>8</v>
      </c>
      <c r="D4911" s="42">
        <v>54.03</v>
      </c>
      <c r="E4911" s="42">
        <v>10.78</v>
      </c>
      <c r="F4911" s="42">
        <v>0</v>
      </c>
      <c r="G4911" s="42">
        <f t="shared" si="77"/>
        <v>64.81</v>
      </c>
    </row>
    <row r="4912" spans="1:7" ht="25.5" x14ac:dyDescent="0.25">
      <c r="A4912" s="34">
        <v>104159</v>
      </c>
      <c r="B4912" s="31" t="s">
        <v>11911</v>
      </c>
      <c r="C4912" s="32" t="s">
        <v>8</v>
      </c>
      <c r="D4912" s="42">
        <v>36.93</v>
      </c>
      <c r="E4912" s="42">
        <v>5.54</v>
      </c>
      <c r="F4912" s="42">
        <v>0</v>
      </c>
      <c r="G4912" s="42">
        <f t="shared" si="77"/>
        <v>42.47</v>
      </c>
    </row>
    <row r="4913" spans="1:7" ht="25.5" x14ac:dyDescent="0.25">
      <c r="A4913" s="34">
        <v>104167</v>
      </c>
      <c r="B4913" s="31" t="s">
        <v>11912</v>
      </c>
      <c r="C4913" s="32" t="s">
        <v>8</v>
      </c>
      <c r="D4913" s="42">
        <v>108.53</v>
      </c>
      <c r="E4913" s="42">
        <v>11.27</v>
      </c>
      <c r="F4913" s="42">
        <v>0</v>
      </c>
      <c r="G4913" s="42">
        <f t="shared" si="77"/>
        <v>119.8</v>
      </c>
    </row>
    <row r="4914" spans="1:7" ht="25.5" x14ac:dyDescent="0.25">
      <c r="A4914" s="34">
        <v>104168</v>
      </c>
      <c r="B4914" s="31" t="s">
        <v>11913</v>
      </c>
      <c r="C4914" s="32" t="s">
        <v>8</v>
      </c>
      <c r="D4914" s="42">
        <v>105.33</v>
      </c>
      <c r="E4914" s="42">
        <v>11.27</v>
      </c>
      <c r="F4914" s="42">
        <v>0</v>
      </c>
      <c r="G4914" s="42">
        <f t="shared" si="77"/>
        <v>116.6</v>
      </c>
    </row>
    <row r="4915" spans="1:7" s="15" customFormat="1" ht="25.5" x14ac:dyDescent="0.25">
      <c r="A4915" s="34">
        <v>104169</v>
      </c>
      <c r="B4915" s="31" t="s">
        <v>11914</v>
      </c>
      <c r="C4915" s="32" t="s">
        <v>8</v>
      </c>
      <c r="D4915" s="42">
        <v>133.46</v>
      </c>
      <c r="E4915" s="42">
        <v>11.27</v>
      </c>
      <c r="F4915" s="42">
        <v>0</v>
      </c>
      <c r="G4915" s="42">
        <f t="shared" si="77"/>
        <v>144.73000000000002</v>
      </c>
    </row>
    <row r="4916" spans="1:7" ht="25.5" x14ac:dyDescent="0.25">
      <c r="A4916" s="34">
        <v>104170</v>
      </c>
      <c r="B4916" s="31" t="s">
        <v>11915</v>
      </c>
      <c r="C4916" s="32" t="s">
        <v>8</v>
      </c>
      <c r="D4916" s="42">
        <v>62.07</v>
      </c>
      <c r="E4916" s="42">
        <v>7.51</v>
      </c>
      <c r="F4916" s="42">
        <v>0</v>
      </c>
      <c r="G4916" s="42">
        <f t="shared" si="77"/>
        <v>69.58</v>
      </c>
    </row>
    <row r="4917" spans="1:7" ht="25.5" x14ac:dyDescent="0.25">
      <c r="A4917" s="34">
        <v>104171</v>
      </c>
      <c r="B4917" s="31" t="s">
        <v>11916</v>
      </c>
      <c r="C4917" s="32" t="s">
        <v>8</v>
      </c>
      <c r="D4917" s="42">
        <v>88.45</v>
      </c>
      <c r="E4917" s="42">
        <v>7.5</v>
      </c>
      <c r="F4917" s="42">
        <v>0</v>
      </c>
      <c r="G4917" s="42">
        <f t="shared" si="77"/>
        <v>95.95</v>
      </c>
    </row>
    <row r="4918" spans="1:7" ht="25.5" x14ac:dyDescent="0.25">
      <c r="A4918" s="34">
        <v>104172</v>
      </c>
      <c r="B4918" s="31" t="s">
        <v>11917</v>
      </c>
      <c r="C4918" s="32" t="s">
        <v>8</v>
      </c>
      <c r="D4918" s="42">
        <v>262.8</v>
      </c>
      <c r="E4918" s="42">
        <v>7.5</v>
      </c>
      <c r="F4918" s="42">
        <v>0</v>
      </c>
      <c r="G4918" s="42">
        <f t="shared" si="77"/>
        <v>270.3</v>
      </c>
    </row>
    <row r="4919" spans="1:7" ht="25.5" x14ac:dyDescent="0.25">
      <c r="A4919" s="34">
        <v>104173</v>
      </c>
      <c r="B4919" s="31" t="s">
        <v>11918</v>
      </c>
      <c r="C4919" s="32" t="s">
        <v>8</v>
      </c>
      <c r="D4919" s="42">
        <v>76.42</v>
      </c>
      <c r="E4919" s="42">
        <v>6.57</v>
      </c>
      <c r="F4919" s="42">
        <v>0</v>
      </c>
      <c r="G4919" s="42">
        <f t="shared" si="77"/>
        <v>82.990000000000009</v>
      </c>
    </row>
    <row r="4920" spans="1:7" ht="25.5" x14ac:dyDescent="0.25">
      <c r="A4920" s="34">
        <v>104174</v>
      </c>
      <c r="B4920" s="31" t="s">
        <v>11919</v>
      </c>
      <c r="C4920" s="32" t="s">
        <v>8</v>
      </c>
      <c r="D4920" s="42">
        <v>171.93</v>
      </c>
      <c r="E4920" s="42">
        <v>13.78</v>
      </c>
      <c r="F4920" s="42">
        <v>0</v>
      </c>
      <c r="G4920" s="42">
        <f t="shared" si="77"/>
        <v>185.71</v>
      </c>
    </row>
    <row r="4921" spans="1:7" ht="25.5" x14ac:dyDescent="0.25">
      <c r="A4921" s="34">
        <v>104175</v>
      </c>
      <c r="B4921" s="31" t="s">
        <v>11920</v>
      </c>
      <c r="C4921" s="32" t="s">
        <v>8</v>
      </c>
      <c r="D4921" s="42">
        <v>123.85</v>
      </c>
      <c r="E4921" s="42">
        <v>13.78</v>
      </c>
      <c r="F4921" s="42">
        <v>0</v>
      </c>
      <c r="G4921" s="42">
        <f t="shared" si="77"/>
        <v>137.63</v>
      </c>
    </row>
    <row r="4922" spans="1:7" ht="25.5" x14ac:dyDescent="0.25">
      <c r="A4922" s="34">
        <v>104176</v>
      </c>
      <c r="B4922" s="31" t="s">
        <v>11921</v>
      </c>
      <c r="C4922" s="32" t="s">
        <v>8</v>
      </c>
      <c r="D4922" s="42">
        <v>230.73</v>
      </c>
      <c r="E4922" s="42">
        <v>15.03</v>
      </c>
      <c r="F4922" s="42">
        <v>0</v>
      </c>
      <c r="G4922" s="42">
        <f t="shared" si="77"/>
        <v>245.76</v>
      </c>
    </row>
    <row r="4923" spans="1:7" ht="25.5" x14ac:dyDescent="0.25">
      <c r="A4923" s="34">
        <v>104177</v>
      </c>
      <c r="B4923" s="31" t="s">
        <v>11922</v>
      </c>
      <c r="C4923" s="32" t="s">
        <v>8</v>
      </c>
      <c r="D4923" s="42">
        <v>162.53</v>
      </c>
      <c r="E4923" s="42">
        <v>15.03</v>
      </c>
      <c r="F4923" s="42">
        <v>0</v>
      </c>
      <c r="G4923" s="42">
        <f t="shared" si="77"/>
        <v>177.56</v>
      </c>
    </row>
    <row r="4924" spans="1:7" ht="25.5" x14ac:dyDescent="0.25">
      <c r="A4924" s="34">
        <v>104178</v>
      </c>
      <c r="B4924" s="31" t="s">
        <v>11923</v>
      </c>
      <c r="C4924" s="32" t="s">
        <v>8</v>
      </c>
      <c r="D4924" s="42">
        <v>18.829999999999998</v>
      </c>
      <c r="E4924" s="42">
        <v>2.8</v>
      </c>
      <c r="F4924" s="42">
        <v>0</v>
      </c>
      <c r="G4924" s="42">
        <f t="shared" si="77"/>
        <v>21.63</v>
      </c>
    </row>
    <row r="4925" spans="1:7" ht="25.5" x14ac:dyDescent="0.25">
      <c r="A4925" s="34">
        <v>104179</v>
      </c>
      <c r="B4925" s="31" t="s">
        <v>11924</v>
      </c>
      <c r="C4925" s="32" t="s">
        <v>8</v>
      </c>
      <c r="D4925" s="42">
        <v>77.66</v>
      </c>
      <c r="E4925" s="42">
        <v>3.74</v>
      </c>
      <c r="F4925" s="42">
        <v>0</v>
      </c>
      <c r="G4925" s="42">
        <f t="shared" si="77"/>
        <v>81.399999999999991</v>
      </c>
    </row>
    <row r="4926" spans="1:7" ht="25.5" x14ac:dyDescent="0.25">
      <c r="A4926" s="34">
        <v>104191</v>
      </c>
      <c r="B4926" s="31" t="s">
        <v>11925</v>
      </c>
      <c r="C4926" s="32" t="s">
        <v>8</v>
      </c>
      <c r="D4926" s="42">
        <v>6.02</v>
      </c>
      <c r="E4926" s="42">
        <v>5.37</v>
      </c>
      <c r="F4926" s="42">
        <v>0</v>
      </c>
      <c r="G4926" s="42">
        <f t="shared" si="77"/>
        <v>11.39</v>
      </c>
    </row>
    <row r="4927" spans="1:7" ht="25.5" x14ac:dyDescent="0.25">
      <c r="A4927" s="34">
        <v>104192</v>
      </c>
      <c r="B4927" s="31" t="s">
        <v>11926</v>
      </c>
      <c r="C4927" s="32" t="s">
        <v>8</v>
      </c>
      <c r="D4927" s="42">
        <v>20.51</v>
      </c>
      <c r="E4927" s="42">
        <v>10.71</v>
      </c>
      <c r="F4927" s="42">
        <v>0.02</v>
      </c>
      <c r="G4927" s="42">
        <f t="shared" si="77"/>
        <v>31.240000000000002</v>
      </c>
    </row>
    <row r="4928" spans="1:7" ht="25.5" x14ac:dyDescent="0.25">
      <c r="A4928" s="34">
        <v>104193</v>
      </c>
      <c r="B4928" s="31" t="s">
        <v>11927</v>
      </c>
      <c r="C4928" s="32" t="s">
        <v>8</v>
      </c>
      <c r="D4928" s="42">
        <v>152.88</v>
      </c>
      <c r="E4928" s="42">
        <v>22.82</v>
      </c>
      <c r="F4928" s="42">
        <v>0.1</v>
      </c>
      <c r="G4928" s="42">
        <f t="shared" si="77"/>
        <v>175.79999999999998</v>
      </c>
    </row>
    <row r="4929" spans="1:7" ht="25.5" x14ac:dyDescent="0.25">
      <c r="A4929" s="34">
        <v>104196</v>
      </c>
      <c r="B4929" s="31" t="s">
        <v>11928</v>
      </c>
      <c r="C4929" s="32" t="s">
        <v>8</v>
      </c>
      <c r="D4929" s="42">
        <v>12.33</v>
      </c>
      <c r="E4929" s="42">
        <v>4.7300000000000004</v>
      </c>
      <c r="F4929" s="42">
        <v>0</v>
      </c>
      <c r="G4929" s="42">
        <f t="shared" si="77"/>
        <v>17.060000000000002</v>
      </c>
    </row>
    <row r="4930" spans="1:7" ht="25.5" x14ac:dyDescent="0.25">
      <c r="A4930" s="34">
        <v>104197</v>
      </c>
      <c r="B4930" s="31" t="s">
        <v>11929</v>
      </c>
      <c r="C4930" s="32" t="s">
        <v>8</v>
      </c>
      <c r="D4930" s="42">
        <v>21.02</v>
      </c>
      <c r="E4930" s="42">
        <v>11.31</v>
      </c>
      <c r="F4930" s="42">
        <v>0.02</v>
      </c>
      <c r="G4930" s="42">
        <f t="shared" si="77"/>
        <v>32.35</v>
      </c>
    </row>
    <row r="4931" spans="1:7" ht="25.5" x14ac:dyDescent="0.25">
      <c r="A4931" s="34">
        <v>104198</v>
      </c>
      <c r="B4931" s="31" t="s">
        <v>11930</v>
      </c>
      <c r="C4931" s="32" t="s">
        <v>8</v>
      </c>
      <c r="D4931" s="42">
        <v>3.77</v>
      </c>
      <c r="E4931" s="42">
        <v>4.7699999999999996</v>
      </c>
      <c r="F4931" s="42">
        <v>0</v>
      </c>
      <c r="G4931" s="42">
        <f t="shared" si="77"/>
        <v>8.5399999999999991</v>
      </c>
    </row>
    <row r="4932" spans="1:7" ht="25.5" x14ac:dyDescent="0.25">
      <c r="A4932" s="34">
        <v>104199</v>
      </c>
      <c r="B4932" s="31" t="s">
        <v>11931</v>
      </c>
      <c r="C4932" s="32" t="s">
        <v>8</v>
      </c>
      <c r="D4932" s="42">
        <v>3.52</v>
      </c>
      <c r="E4932" s="42">
        <v>4.7699999999999996</v>
      </c>
      <c r="F4932" s="42">
        <v>0</v>
      </c>
      <c r="G4932" s="42">
        <f t="shared" si="77"/>
        <v>8.2899999999999991</v>
      </c>
    </row>
    <row r="4933" spans="1:7" ht="25.5" x14ac:dyDescent="0.25">
      <c r="A4933" s="34">
        <v>104200</v>
      </c>
      <c r="B4933" s="31" t="s">
        <v>11932</v>
      </c>
      <c r="C4933" s="32" t="s">
        <v>8</v>
      </c>
      <c r="D4933" s="42">
        <v>3.53</v>
      </c>
      <c r="E4933" s="42">
        <v>3.17</v>
      </c>
      <c r="F4933" s="42">
        <v>0</v>
      </c>
      <c r="G4933" s="42">
        <f t="shared" si="77"/>
        <v>6.6999999999999993</v>
      </c>
    </row>
    <row r="4934" spans="1:7" ht="25.5" x14ac:dyDescent="0.25">
      <c r="A4934" s="34">
        <v>104201</v>
      </c>
      <c r="B4934" s="31" t="s">
        <v>11933</v>
      </c>
      <c r="C4934" s="32" t="s">
        <v>8</v>
      </c>
      <c r="D4934" s="42">
        <v>14.79</v>
      </c>
      <c r="E4934" s="42">
        <v>6.33</v>
      </c>
      <c r="F4934" s="42">
        <v>0</v>
      </c>
      <c r="G4934" s="42">
        <f t="shared" si="77"/>
        <v>21.119999999999997</v>
      </c>
    </row>
    <row r="4935" spans="1:7" ht="25.5" x14ac:dyDescent="0.25">
      <c r="A4935" s="34">
        <v>104202</v>
      </c>
      <c r="B4935" s="31" t="s">
        <v>11934</v>
      </c>
      <c r="C4935" s="32" t="s">
        <v>8</v>
      </c>
      <c r="D4935" s="42">
        <v>5.86</v>
      </c>
      <c r="E4935" s="42">
        <v>6.36</v>
      </c>
      <c r="F4935" s="42">
        <v>0</v>
      </c>
      <c r="G4935" s="42">
        <f t="shared" si="77"/>
        <v>12.22</v>
      </c>
    </row>
    <row r="4936" spans="1:7" ht="25.5" x14ac:dyDescent="0.25">
      <c r="A4936" s="34">
        <v>104317</v>
      </c>
      <c r="B4936" s="31" t="s">
        <v>11935</v>
      </c>
      <c r="C4936" s="32" t="s">
        <v>8</v>
      </c>
      <c r="D4936" s="42">
        <v>3.12</v>
      </c>
      <c r="E4936" s="42">
        <v>4.5999999999999996</v>
      </c>
      <c r="F4936" s="42">
        <v>0</v>
      </c>
      <c r="G4936" s="42">
        <f t="shared" si="77"/>
        <v>7.72</v>
      </c>
    </row>
    <row r="4937" spans="1:7" ht="25.5" x14ac:dyDescent="0.25">
      <c r="A4937" s="34">
        <v>104318</v>
      </c>
      <c r="B4937" s="31" t="s">
        <v>11936</v>
      </c>
      <c r="C4937" s="32" t="s">
        <v>8</v>
      </c>
      <c r="D4937" s="42">
        <v>3.76</v>
      </c>
      <c r="E4937" s="42">
        <v>4.59</v>
      </c>
      <c r="F4937" s="42">
        <v>0</v>
      </c>
      <c r="G4937" s="42">
        <f t="shared" si="77"/>
        <v>8.35</v>
      </c>
    </row>
    <row r="4938" spans="1:7" ht="25.5" x14ac:dyDescent="0.25">
      <c r="A4938" s="34">
        <v>104319</v>
      </c>
      <c r="B4938" s="31" t="s">
        <v>11937</v>
      </c>
      <c r="C4938" s="32" t="s">
        <v>8</v>
      </c>
      <c r="D4938" s="42">
        <v>6.13</v>
      </c>
      <c r="E4938" s="42">
        <v>5.15</v>
      </c>
      <c r="F4938" s="42">
        <v>0</v>
      </c>
      <c r="G4938" s="42">
        <f t="shared" si="77"/>
        <v>11.280000000000001</v>
      </c>
    </row>
    <row r="4939" spans="1:7" ht="25.5" x14ac:dyDescent="0.25">
      <c r="A4939" s="34">
        <v>104320</v>
      </c>
      <c r="B4939" s="31" t="s">
        <v>11938</v>
      </c>
      <c r="C4939" s="32" t="s">
        <v>8</v>
      </c>
      <c r="D4939" s="42">
        <v>8.1300000000000008</v>
      </c>
      <c r="E4939" s="42">
        <v>5.15</v>
      </c>
      <c r="F4939" s="42">
        <v>0</v>
      </c>
      <c r="G4939" s="42">
        <f t="shared" si="77"/>
        <v>13.280000000000001</v>
      </c>
    </row>
    <row r="4940" spans="1:7" ht="25.5" x14ac:dyDescent="0.25">
      <c r="A4940" s="34">
        <v>104321</v>
      </c>
      <c r="B4940" s="31" t="s">
        <v>11939</v>
      </c>
      <c r="C4940" s="32" t="s">
        <v>8</v>
      </c>
      <c r="D4940" s="42">
        <v>2.83</v>
      </c>
      <c r="E4940" s="42">
        <v>3.06</v>
      </c>
      <c r="F4940" s="42">
        <v>0</v>
      </c>
      <c r="G4940" s="42">
        <f t="shared" si="77"/>
        <v>5.8900000000000006</v>
      </c>
    </row>
    <row r="4941" spans="1:7" ht="25.5" x14ac:dyDescent="0.25">
      <c r="A4941" s="34">
        <v>104322</v>
      </c>
      <c r="B4941" s="31" t="s">
        <v>11940</v>
      </c>
      <c r="C4941" s="32" t="s">
        <v>8</v>
      </c>
      <c r="D4941" s="42">
        <v>5.0599999999999996</v>
      </c>
      <c r="E4941" s="42">
        <v>3.44</v>
      </c>
      <c r="F4941" s="42">
        <v>0</v>
      </c>
      <c r="G4941" s="42">
        <f t="shared" si="77"/>
        <v>8.5</v>
      </c>
    </row>
    <row r="4942" spans="1:7" ht="25.5" x14ac:dyDescent="0.25">
      <c r="A4942" s="34">
        <v>104323</v>
      </c>
      <c r="B4942" s="31" t="s">
        <v>11941</v>
      </c>
      <c r="C4942" s="32" t="s">
        <v>8</v>
      </c>
      <c r="D4942" s="42">
        <v>4.6500000000000004</v>
      </c>
      <c r="E4942" s="42">
        <v>6.1</v>
      </c>
      <c r="F4942" s="42">
        <v>0</v>
      </c>
      <c r="G4942" s="42">
        <f t="shared" si="77"/>
        <v>10.75</v>
      </c>
    </row>
    <row r="4943" spans="1:7" ht="25.5" x14ac:dyDescent="0.25">
      <c r="A4943" s="34">
        <v>104324</v>
      </c>
      <c r="B4943" s="31" t="s">
        <v>11942</v>
      </c>
      <c r="C4943" s="32" t="s">
        <v>8</v>
      </c>
      <c r="D4943" s="42">
        <v>9.1</v>
      </c>
      <c r="E4943" s="42">
        <v>6.86</v>
      </c>
      <c r="F4943" s="42">
        <v>0</v>
      </c>
      <c r="G4943" s="42">
        <f t="shared" si="77"/>
        <v>15.96</v>
      </c>
    </row>
    <row r="4944" spans="1:7" ht="38.25" x14ac:dyDescent="0.25">
      <c r="A4944" s="34">
        <v>104341</v>
      </c>
      <c r="B4944" s="31" t="s">
        <v>11943</v>
      </c>
      <c r="C4944" s="32" t="s">
        <v>8</v>
      </c>
      <c r="D4944" s="42">
        <v>7.61</v>
      </c>
      <c r="E4944" s="42">
        <v>3.84</v>
      </c>
      <c r="F4944" s="42">
        <v>0</v>
      </c>
      <c r="G4944" s="42">
        <f t="shared" ref="G4944:G5007" si="78">SUM(D4944:F4944)</f>
        <v>11.45</v>
      </c>
    </row>
    <row r="4945" spans="1:7" ht="38.25" x14ac:dyDescent="0.25">
      <c r="A4945" s="34">
        <v>104343</v>
      </c>
      <c r="B4945" s="31" t="s">
        <v>11944</v>
      </c>
      <c r="C4945" s="32" t="s">
        <v>8</v>
      </c>
      <c r="D4945" s="42">
        <v>25.67</v>
      </c>
      <c r="E4945" s="42">
        <v>9.0399999999999991</v>
      </c>
      <c r="F4945" s="42">
        <v>0</v>
      </c>
      <c r="G4945" s="42">
        <f t="shared" si="78"/>
        <v>34.71</v>
      </c>
    </row>
    <row r="4946" spans="1:7" ht="25.5" x14ac:dyDescent="0.25">
      <c r="A4946" s="34">
        <v>104344</v>
      </c>
      <c r="B4946" s="31" t="s">
        <v>11945</v>
      </c>
      <c r="C4946" s="32" t="s">
        <v>8</v>
      </c>
      <c r="D4946" s="42">
        <v>31.59</v>
      </c>
      <c r="E4946" s="42">
        <v>10.08</v>
      </c>
      <c r="F4946" s="42">
        <v>0</v>
      </c>
      <c r="G4946" s="42">
        <f t="shared" si="78"/>
        <v>41.67</v>
      </c>
    </row>
    <row r="4947" spans="1:7" ht="38.25" x14ac:dyDescent="0.25">
      <c r="A4947" s="34">
        <v>104345</v>
      </c>
      <c r="B4947" s="31" t="s">
        <v>11946</v>
      </c>
      <c r="C4947" s="32" t="s">
        <v>8</v>
      </c>
      <c r="D4947" s="42">
        <v>33.700000000000003</v>
      </c>
      <c r="E4947" s="42">
        <v>10.08</v>
      </c>
      <c r="F4947" s="42">
        <v>0</v>
      </c>
      <c r="G4947" s="42">
        <f t="shared" si="78"/>
        <v>43.78</v>
      </c>
    </row>
    <row r="4948" spans="1:7" ht="25.5" x14ac:dyDescent="0.25">
      <c r="A4948" s="34">
        <v>104346</v>
      </c>
      <c r="B4948" s="31" t="s">
        <v>11947</v>
      </c>
      <c r="C4948" s="32" t="s">
        <v>8</v>
      </c>
      <c r="D4948" s="42">
        <v>35.39</v>
      </c>
      <c r="E4948" s="42">
        <v>10.62</v>
      </c>
      <c r="F4948" s="42">
        <v>0</v>
      </c>
      <c r="G4948" s="42">
        <f t="shared" si="78"/>
        <v>46.01</v>
      </c>
    </row>
    <row r="4949" spans="1:7" ht="38.25" x14ac:dyDescent="0.25">
      <c r="A4949" s="34">
        <v>104347</v>
      </c>
      <c r="B4949" s="31" t="s">
        <v>11948</v>
      </c>
      <c r="C4949" s="32" t="s">
        <v>8</v>
      </c>
      <c r="D4949" s="42">
        <v>38.11</v>
      </c>
      <c r="E4949" s="42">
        <v>10.62</v>
      </c>
      <c r="F4949" s="42">
        <v>0</v>
      </c>
      <c r="G4949" s="42">
        <f t="shared" si="78"/>
        <v>48.73</v>
      </c>
    </row>
    <row r="4950" spans="1:7" s="15" customFormat="1" ht="25.5" x14ac:dyDescent="0.25">
      <c r="A4950" s="34">
        <v>104348</v>
      </c>
      <c r="B4950" s="31" t="s">
        <v>11949</v>
      </c>
      <c r="C4950" s="32" t="s">
        <v>8</v>
      </c>
      <c r="D4950" s="42">
        <v>10.96</v>
      </c>
      <c r="E4950" s="42">
        <v>0.48</v>
      </c>
      <c r="F4950" s="42">
        <v>0</v>
      </c>
      <c r="G4950" s="42">
        <f t="shared" si="78"/>
        <v>11.440000000000001</v>
      </c>
    </row>
    <row r="4951" spans="1:7" ht="25.5" x14ac:dyDescent="0.25">
      <c r="A4951" s="34">
        <v>104350</v>
      </c>
      <c r="B4951" s="31" t="s">
        <v>11950</v>
      </c>
      <c r="C4951" s="32" t="s">
        <v>8</v>
      </c>
      <c r="D4951" s="42">
        <v>24.52</v>
      </c>
      <c r="E4951" s="42">
        <v>5.5</v>
      </c>
      <c r="F4951" s="42">
        <v>0</v>
      </c>
      <c r="G4951" s="42">
        <f t="shared" si="78"/>
        <v>30.02</v>
      </c>
    </row>
    <row r="4952" spans="1:7" s="15" customFormat="1" ht="25.5" x14ac:dyDescent="0.25">
      <c r="A4952" s="34">
        <v>104351</v>
      </c>
      <c r="B4952" s="31" t="s">
        <v>11951</v>
      </c>
      <c r="C4952" s="32" t="s">
        <v>8</v>
      </c>
      <c r="D4952" s="42">
        <v>22.03</v>
      </c>
      <c r="E4952" s="42">
        <v>1.8</v>
      </c>
      <c r="F4952" s="42">
        <v>0</v>
      </c>
      <c r="G4952" s="42">
        <f t="shared" si="78"/>
        <v>23.830000000000002</v>
      </c>
    </row>
    <row r="4953" spans="1:7" s="15" customFormat="1" ht="25.5" x14ac:dyDescent="0.25">
      <c r="A4953" s="34">
        <v>104352</v>
      </c>
      <c r="B4953" s="31" t="s">
        <v>11952</v>
      </c>
      <c r="C4953" s="32" t="s">
        <v>8</v>
      </c>
      <c r="D4953" s="42">
        <v>31.23</v>
      </c>
      <c r="E4953" s="42">
        <v>9.0399999999999991</v>
      </c>
      <c r="F4953" s="42">
        <v>0</v>
      </c>
      <c r="G4953" s="42">
        <f t="shared" si="78"/>
        <v>40.269999999999996</v>
      </c>
    </row>
    <row r="4954" spans="1:7" s="15" customFormat="1" ht="25.5" x14ac:dyDescent="0.25">
      <c r="A4954" s="34">
        <v>104353</v>
      </c>
      <c r="B4954" s="31" t="s">
        <v>11953</v>
      </c>
      <c r="C4954" s="32" t="s">
        <v>8</v>
      </c>
      <c r="D4954" s="42">
        <v>33.340000000000003</v>
      </c>
      <c r="E4954" s="42">
        <v>9.0399999999999991</v>
      </c>
      <c r="F4954" s="42">
        <v>0</v>
      </c>
      <c r="G4954" s="42">
        <f t="shared" si="78"/>
        <v>42.38</v>
      </c>
    </row>
    <row r="4955" spans="1:7" s="15" customFormat="1" ht="25.5" x14ac:dyDescent="0.25">
      <c r="A4955" s="34">
        <v>104354</v>
      </c>
      <c r="B4955" s="31" t="s">
        <v>11954</v>
      </c>
      <c r="C4955" s="32" t="s">
        <v>8</v>
      </c>
      <c r="D4955" s="42">
        <v>35.46</v>
      </c>
      <c r="E4955" s="42">
        <v>10.8</v>
      </c>
      <c r="F4955" s="42">
        <v>0</v>
      </c>
      <c r="G4955" s="42">
        <f t="shared" si="78"/>
        <v>46.260000000000005</v>
      </c>
    </row>
    <row r="4956" spans="1:7" s="15" customFormat="1" ht="25.5" x14ac:dyDescent="0.25">
      <c r="A4956" s="34">
        <v>104355</v>
      </c>
      <c r="B4956" s="31" t="s">
        <v>11955</v>
      </c>
      <c r="C4956" s="32" t="s">
        <v>8</v>
      </c>
      <c r="D4956" s="42">
        <v>38.18</v>
      </c>
      <c r="E4956" s="42">
        <v>10.8</v>
      </c>
      <c r="F4956" s="42">
        <v>0</v>
      </c>
      <c r="G4956" s="42">
        <f t="shared" si="78"/>
        <v>48.980000000000004</v>
      </c>
    </row>
    <row r="4957" spans="1:7" ht="25.5" x14ac:dyDescent="0.25">
      <c r="A4957" s="34">
        <v>104356</v>
      </c>
      <c r="B4957" s="31" t="s">
        <v>11956</v>
      </c>
      <c r="C4957" s="32" t="s">
        <v>8</v>
      </c>
      <c r="D4957" s="42">
        <v>28.7</v>
      </c>
      <c r="E4957" s="42">
        <v>3.12</v>
      </c>
      <c r="F4957" s="42">
        <v>0</v>
      </c>
      <c r="G4957" s="42">
        <f t="shared" si="78"/>
        <v>31.82</v>
      </c>
    </row>
    <row r="4958" spans="1:7" s="15" customFormat="1" ht="25.5" x14ac:dyDescent="0.25">
      <c r="A4958" s="34">
        <v>104357</v>
      </c>
      <c r="B4958" s="31" t="s">
        <v>11957</v>
      </c>
      <c r="C4958" s="32" t="s">
        <v>8</v>
      </c>
      <c r="D4958" s="42">
        <v>15.51</v>
      </c>
      <c r="E4958" s="42">
        <v>4.01</v>
      </c>
      <c r="F4958" s="42">
        <v>0</v>
      </c>
      <c r="G4958" s="42">
        <f t="shared" si="78"/>
        <v>19.52</v>
      </c>
    </row>
    <row r="4959" spans="1:7" s="15" customFormat="1" ht="25.5" x14ac:dyDescent="0.25">
      <c r="A4959" s="34">
        <v>97895</v>
      </c>
      <c r="B4959" s="31" t="s">
        <v>3907</v>
      </c>
      <c r="C4959" s="32" t="s">
        <v>8</v>
      </c>
      <c r="D4959" s="42">
        <v>127.22</v>
      </c>
      <c r="E4959" s="42">
        <v>2.85</v>
      </c>
      <c r="F4959" s="42">
        <v>0</v>
      </c>
      <c r="G4959" s="42">
        <f t="shared" si="78"/>
        <v>130.07</v>
      </c>
    </row>
    <row r="4960" spans="1:7" s="15" customFormat="1" ht="25.5" x14ac:dyDescent="0.25">
      <c r="A4960" s="34">
        <v>97896</v>
      </c>
      <c r="B4960" s="31" t="s">
        <v>3908</v>
      </c>
      <c r="C4960" s="32" t="s">
        <v>8</v>
      </c>
      <c r="D4960" s="42">
        <v>233.94</v>
      </c>
      <c r="E4960" s="42">
        <v>5.8</v>
      </c>
      <c r="F4960" s="42">
        <v>2.25</v>
      </c>
      <c r="G4960" s="42">
        <f t="shared" si="78"/>
        <v>241.99</v>
      </c>
    </row>
    <row r="4961" spans="1:7" s="15" customFormat="1" ht="25.5" x14ac:dyDescent="0.25">
      <c r="A4961" s="34">
        <v>97897</v>
      </c>
      <c r="B4961" s="31" t="s">
        <v>3909</v>
      </c>
      <c r="C4961" s="32" t="s">
        <v>8</v>
      </c>
      <c r="D4961" s="42">
        <v>300.25</v>
      </c>
      <c r="E4961" s="42">
        <v>10.85</v>
      </c>
      <c r="F4961" s="42">
        <v>5.5</v>
      </c>
      <c r="G4961" s="42">
        <f t="shared" si="78"/>
        <v>316.60000000000002</v>
      </c>
    </row>
    <row r="4962" spans="1:7" s="15" customFormat="1" ht="25.5" x14ac:dyDescent="0.25">
      <c r="A4962" s="34">
        <v>97898</v>
      </c>
      <c r="B4962" s="31" t="s">
        <v>3910</v>
      </c>
      <c r="C4962" s="32" t="s">
        <v>8</v>
      </c>
      <c r="D4962" s="42">
        <v>556.6</v>
      </c>
      <c r="E4962" s="42">
        <v>91.51</v>
      </c>
      <c r="F4962" s="42">
        <v>10.08</v>
      </c>
      <c r="G4962" s="42">
        <f t="shared" si="78"/>
        <v>658.19</v>
      </c>
    </row>
    <row r="4963" spans="1:7" s="15" customFormat="1" ht="25.5" x14ac:dyDescent="0.25">
      <c r="A4963" s="34">
        <v>97900</v>
      </c>
      <c r="B4963" s="31" t="s">
        <v>3911</v>
      </c>
      <c r="C4963" s="32" t="s">
        <v>8</v>
      </c>
      <c r="D4963" s="42">
        <v>106.93</v>
      </c>
      <c r="E4963" s="42">
        <v>91.29</v>
      </c>
      <c r="F4963" s="42">
        <v>0.35</v>
      </c>
      <c r="G4963" s="42">
        <f t="shared" si="78"/>
        <v>198.57000000000002</v>
      </c>
    </row>
    <row r="4964" spans="1:7" s="15" customFormat="1" ht="25.5" x14ac:dyDescent="0.25">
      <c r="A4964" s="34">
        <v>97901</v>
      </c>
      <c r="B4964" s="31" t="s">
        <v>3912</v>
      </c>
      <c r="C4964" s="32" t="s">
        <v>8</v>
      </c>
      <c r="D4964" s="42">
        <v>167.19</v>
      </c>
      <c r="E4964" s="42">
        <v>143.91999999999999</v>
      </c>
      <c r="F4964" s="42">
        <v>0.55000000000000004</v>
      </c>
      <c r="G4964" s="42">
        <f t="shared" si="78"/>
        <v>311.66000000000003</v>
      </c>
    </row>
    <row r="4965" spans="1:7" s="15" customFormat="1" ht="25.5" x14ac:dyDescent="0.25">
      <c r="A4965" s="34">
        <v>97902</v>
      </c>
      <c r="B4965" s="31" t="s">
        <v>3913</v>
      </c>
      <c r="C4965" s="32" t="s">
        <v>8</v>
      </c>
      <c r="D4965" s="42">
        <v>328.74</v>
      </c>
      <c r="E4965" s="42">
        <v>272.54000000000002</v>
      </c>
      <c r="F4965" s="42">
        <v>1.98</v>
      </c>
      <c r="G4965" s="42">
        <f t="shared" si="78"/>
        <v>603.26</v>
      </c>
    </row>
    <row r="4966" spans="1:7" s="15" customFormat="1" ht="25.5" x14ac:dyDescent="0.25">
      <c r="A4966" s="34">
        <v>97903</v>
      </c>
      <c r="B4966" s="31" t="s">
        <v>3914</v>
      </c>
      <c r="C4966" s="32" t="s">
        <v>8</v>
      </c>
      <c r="D4966" s="42">
        <v>454.17</v>
      </c>
      <c r="E4966" s="42">
        <v>379.68</v>
      </c>
      <c r="F4966" s="42">
        <v>3.11</v>
      </c>
      <c r="G4966" s="42">
        <f t="shared" si="78"/>
        <v>836.96</v>
      </c>
    </row>
    <row r="4967" spans="1:7" ht="25.5" x14ac:dyDescent="0.25">
      <c r="A4967" s="34">
        <v>97904</v>
      </c>
      <c r="B4967" s="31" t="s">
        <v>3915</v>
      </c>
      <c r="C4967" s="32" t="s">
        <v>8</v>
      </c>
      <c r="D4967" s="42">
        <v>564.97</v>
      </c>
      <c r="E4967" s="42">
        <v>410.99</v>
      </c>
      <c r="F4967" s="42">
        <v>3.61</v>
      </c>
      <c r="G4967" s="42">
        <f t="shared" si="78"/>
        <v>979.57</v>
      </c>
    </row>
    <row r="4968" spans="1:7" s="15" customFormat="1" ht="25.5" x14ac:dyDescent="0.25">
      <c r="A4968" s="34">
        <v>97905</v>
      </c>
      <c r="B4968" s="31" t="s">
        <v>3916</v>
      </c>
      <c r="C4968" s="32" t="s">
        <v>8</v>
      </c>
      <c r="D4968" s="42">
        <v>129.58000000000001</v>
      </c>
      <c r="E4968" s="42">
        <v>117.48</v>
      </c>
      <c r="F4968" s="42">
        <v>0.51</v>
      </c>
      <c r="G4968" s="42">
        <f t="shared" si="78"/>
        <v>247.57</v>
      </c>
    </row>
    <row r="4969" spans="1:7" s="15" customFormat="1" ht="25.5" x14ac:dyDescent="0.25">
      <c r="A4969" s="34">
        <v>97906</v>
      </c>
      <c r="B4969" s="31" t="s">
        <v>3917</v>
      </c>
      <c r="C4969" s="32" t="s">
        <v>8</v>
      </c>
      <c r="D4969" s="42">
        <v>243.02</v>
      </c>
      <c r="E4969" s="42">
        <v>211.14</v>
      </c>
      <c r="F4969" s="42">
        <v>1.92</v>
      </c>
      <c r="G4969" s="42">
        <f t="shared" si="78"/>
        <v>456.08</v>
      </c>
    </row>
    <row r="4970" spans="1:7" s="15" customFormat="1" ht="25.5" x14ac:dyDescent="0.25">
      <c r="A4970" s="34">
        <v>97907</v>
      </c>
      <c r="B4970" s="31" t="s">
        <v>3918</v>
      </c>
      <c r="C4970" s="32" t="s">
        <v>8</v>
      </c>
      <c r="D4970" s="42">
        <v>344.83</v>
      </c>
      <c r="E4970" s="42">
        <v>301.33</v>
      </c>
      <c r="F4970" s="42">
        <v>3.01</v>
      </c>
      <c r="G4970" s="42">
        <f t="shared" si="78"/>
        <v>649.16999999999996</v>
      </c>
    </row>
    <row r="4971" spans="1:7" s="15" customFormat="1" ht="25.5" x14ac:dyDescent="0.25">
      <c r="A4971" s="34">
        <v>97908</v>
      </c>
      <c r="B4971" s="31" t="s">
        <v>3919</v>
      </c>
      <c r="C4971" s="32" t="s">
        <v>8</v>
      </c>
      <c r="D4971" s="42">
        <v>435.6</v>
      </c>
      <c r="E4971" s="42">
        <v>318.25</v>
      </c>
      <c r="F4971" s="42">
        <v>3.52</v>
      </c>
      <c r="G4971" s="42">
        <f t="shared" si="78"/>
        <v>757.37</v>
      </c>
    </row>
    <row r="4972" spans="1:7" s="15" customFormat="1" ht="25.5" x14ac:dyDescent="0.25">
      <c r="A4972" s="34">
        <v>98102</v>
      </c>
      <c r="B4972" s="31" t="s">
        <v>3920</v>
      </c>
      <c r="C4972" s="32" t="s">
        <v>8</v>
      </c>
      <c r="D4972" s="42">
        <v>118.6</v>
      </c>
      <c r="E4972" s="42">
        <v>4.7699999999999996</v>
      </c>
      <c r="F4972" s="42">
        <v>1.94</v>
      </c>
      <c r="G4972" s="42">
        <f t="shared" si="78"/>
        <v>125.30999999999999</v>
      </c>
    </row>
    <row r="4973" spans="1:7" s="15" customFormat="1" ht="25.5" x14ac:dyDescent="0.25">
      <c r="A4973" s="34">
        <v>98104</v>
      </c>
      <c r="B4973" s="31" t="s">
        <v>3921</v>
      </c>
      <c r="C4973" s="32" t="s">
        <v>8</v>
      </c>
      <c r="D4973" s="42">
        <v>212.22</v>
      </c>
      <c r="E4973" s="42">
        <v>182</v>
      </c>
      <c r="F4973" s="42">
        <v>0.35</v>
      </c>
      <c r="G4973" s="42">
        <f t="shared" si="78"/>
        <v>394.57000000000005</v>
      </c>
    </row>
    <row r="4974" spans="1:7" s="15" customFormat="1" ht="25.5" x14ac:dyDescent="0.25">
      <c r="A4974" s="34">
        <v>98105</v>
      </c>
      <c r="B4974" s="31" t="s">
        <v>3922</v>
      </c>
      <c r="C4974" s="32" t="s">
        <v>8</v>
      </c>
      <c r="D4974" s="42">
        <v>364.61</v>
      </c>
      <c r="E4974" s="42">
        <v>320.72000000000003</v>
      </c>
      <c r="F4974" s="42">
        <v>0.76</v>
      </c>
      <c r="G4974" s="42">
        <f t="shared" si="78"/>
        <v>686.09</v>
      </c>
    </row>
    <row r="4975" spans="1:7" s="15" customFormat="1" ht="38.25" x14ac:dyDescent="0.25">
      <c r="A4975" s="34">
        <v>98106</v>
      </c>
      <c r="B4975" s="31" t="s">
        <v>3923</v>
      </c>
      <c r="C4975" s="32" t="s">
        <v>8</v>
      </c>
      <c r="D4975" s="42">
        <v>603.26</v>
      </c>
      <c r="E4975" s="42">
        <v>526</v>
      </c>
      <c r="F4975" s="42">
        <v>2.1800000000000002</v>
      </c>
      <c r="G4975" s="42">
        <f t="shared" si="78"/>
        <v>1131.44</v>
      </c>
    </row>
    <row r="4976" spans="1:7" ht="25.5" x14ac:dyDescent="0.25">
      <c r="A4976" s="34">
        <v>98107</v>
      </c>
      <c r="B4976" s="31" t="s">
        <v>3924</v>
      </c>
      <c r="C4976" s="32" t="s">
        <v>8</v>
      </c>
      <c r="D4976" s="42">
        <v>145.97999999999999</v>
      </c>
      <c r="E4976" s="42">
        <v>134.28</v>
      </c>
      <c r="F4976" s="42">
        <v>0.3</v>
      </c>
      <c r="G4976" s="42">
        <f t="shared" si="78"/>
        <v>280.56</v>
      </c>
    </row>
    <row r="4977" spans="1:7" ht="25.5" x14ac:dyDescent="0.25">
      <c r="A4977" s="34">
        <v>98108</v>
      </c>
      <c r="B4977" s="31" t="s">
        <v>3925</v>
      </c>
      <c r="C4977" s="32" t="s">
        <v>8</v>
      </c>
      <c r="D4977" s="42">
        <v>257.63</v>
      </c>
      <c r="E4977" s="42">
        <v>243.76</v>
      </c>
      <c r="F4977" s="42">
        <v>0.67</v>
      </c>
      <c r="G4977" s="42">
        <f t="shared" si="78"/>
        <v>502.06</v>
      </c>
    </row>
    <row r="4978" spans="1:7" ht="25.5" x14ac:dyDescent="0.25">
      <c r="A4978" s="34">
        <v>99250</v>
      </c>
      <c r="B4978" s="31" t="s">
        <v>3926</v>
      </c>
      <c r="C4978" s="32" t="s">
        <v>8</v>
      </c>
      <c r="D4978" s="42">
        <v>102.7</v>
      </c>
      <c r="E4978" s="42">
        <v>91.13</v>
      </c>
      <c r="F4978" s="42">
        <v>0.35</v>
      </c>
      <c r="G4978" s="42">
        <f t="shared" si="78"/>
        <v>194.17999999999998</v>
      </c>
    </row>
    <row r="4979" spans="1:7" ht="25.5" x14ac:dyDescent="0.25">
      <c r="A4979" s="34">
        <v>99251</v>
      </c>
      <c r="B4979" s="31" t="s">
        <v>3927</v>
      </c>
      <c r="C4979" s="32" t="s">
        <v>8</v>
      </c>
      <c r="D4979" s="42">
        <v>159.94999999999999</v>
      </c>
      <c r="E4979" s="42">
        <v>143.61000000000001</v>
      </c>
      <c r="F4979" s="42">
        <v>0.55000000000000004</v>
      </c>
      <c r="G4979" s="42">
        <f t="shared" si="78"/>
        <v>304.11</v>
      </c>
    </row>
    <row r="4980" spans="1:7" s="15" customFormat="1" ht="25.5" x14ac:dyDescent="0.25">
      <c r="A4980" s="34">
        <v>99253</v>
      </c>
      <c r="B4980" s="31" t="s">
        <v>3928</v>
      </c>
      <c r="C4980" s="32" t="s">
        <v>8</v>
      </c>
      <c r="D4980" s="42">
        <v>312.47000000000003</v>
      </c>
      <c r="E4980" s="42">
        <v>271.87</v>
      </c>
      <c r="F4980" s="42">
        <v>1.97</v>
      </c>
      <c r="G4980" s="42">
        <f t="shared" si="78"/>
        <v>586.31000000000006</v>
      </c>
    </row>
    <row r="4981" spans="1:7" s="15" customFormat="1" ht="25.5" x14ac:dyDescent="0.25">
      <c r="A4981" s="34">
        <v>99255</v>
      </c>
      <c r="B4981" s="31" t="s">
        <v>3929</v>
      </c>
      <c r="C4981" s="32" t="s">
        <v>8</v>
      </c>
      <c r="D4981" s="42">
        <v>431.86</v>
      </c>
      <c r="E4981" s="42">
        <v>378.77</v>
      </c>
      <c r="F4981" s="42">
        <v>3.09</v>
      </c>
      <c r="G4981" s="42">
        <f t="shared" si="78"/>
        <v>813.72</v>
      </c>
    </row>
    <row r="4982" spans="1:7" s="15" customFormat="1" ht="25.5" x14ac:dyDescent="0.25">
      <c r="A4982" s="34">
        <v>99257</v>
      </c>
      <c r="B4982" s="31" t="s">
        <v>3930</v>
      </c>
      <c r="C4982" s="32" t="s">
        <v>8</v>
      </c>
      <c r="D4982" s="42">
        <v>536.15</v>
      </c>
      <c r="E4982" s="42">
        <v>409.8</v>
      </c>
      <c r="F4982" s="42">
        <v>3.58</v>
      </c>
      <c r="G4982" s="42">
        <f t="shared" si="78"/>
        <v>949.53000000000009</v>
      </c>
    </row>
    <row r="4983" spans="1:7" s="15" customFormat="1" ht="25.5" x14ac:dyDescent="0.25">
      <c r="A4983" s="34">
        <v>99258</v>
      </c>
      <c r="B4983" s="31" t="s">
        <v>3931</v>
      </c>
      <c r="C4983" s="32" t="s">
        <v>8</v>
      </c>
      <c r="D4983" s="42">
        <v>124.98</v>
      </c>
      <c r="E4983" s="42">
        <v>117.29</v>
      </c>
      <c r="F4983" s="42">
        <v>0.51</v>
      </c>
      <c r="G4983" s="42">
        <f t="shared" si="78"/>
        <v>242.78</v>
      </c>
    </row>
    <row r="4984" spans="1:7" s="15" customFormat="1" ht="25.5" x14ac:dyDescent="0.25">
      <c r="A4984" s="34">
        <v>99260</v>
      </c>
      <c r="B4984" s="31" t="s">
        <v>3932</v>
      </c>
      <c r="C4984" s="32" t="s">
        <v>8</v>
      </c>
      <c r="D4984" s="42">
        <v>232.8</v>
      </c>
      <c r="E4984" s="42">
        <v>210.72</v>
      </c>
      <c r="F4984" s="42">
        <v>1.9</v>
      </c>
      <c r="G4984" s="42">
        <f t="shared" si="78"/>
        <v>445.41999999999996</v>
      </c>
    </row>
    <row r="4985" spans="1:7" s="15" customFormat="1" ht="25.5" x14ac:dyDescent="0.25">
      <c r="A4985" s="34">
        <v>99262</v>
      </c>
      <c r="B4985" s="31" t="s">
        <v>3933</v>
      </c>
      <c r="C4985" s="32" t="s">
        <v>8</v>
      </c>
      <c r="D4985" s="42">
        <v>330.21</v>
      </c>
      <c r="E4985" s="42">
        <v>300.72000000000003</v>
      </c>
      <c r="F4985" s="42">
        <v>3.01</v>
      </c>
      <c r="G4985" s="42">
        <f t="shared" si="78"/>
        <v>633.94000000000005</v>
      </c>
    </row>
    <row r="4986" spans="1:7" s="15" customFormat="1" ht="25.5" x14ac:dyDescent="0.25">
      <c r="A4986" s="34">
        <v>99264</v>
      </c>
      <c r="B4986" s="31" t="s">
        <v>3934</v>
      </c>
      <c r="C4986" s="32" t="s">
        <v>8</v>
      </c>
      <c r="D4986" s="42">
        <v>415.87</v>
      </c>
      <c r="E4986" s="42">
        <v>317.44</v>
      </c>
      <c r="F4986" s="42">
        <v>3.49</v>
      </c>
      <c r="G4986" s="42">
        <f t="shared" si="78"/>
        <v>736.8</v>
      </c>
    </row>
    <row r="4987" spans="1:7" s="15" customFormat="1" x14ac:dyDescent="0.25">
      <c r="A4987" s="34">
        <v>102587</v>
      </c>
      <c r="B4987" s="31" t="s">
        <v>3935</v>
      </c>
      <c r="C4987" s="32" t="s">
        <v>8</v>
      </c>
      <c r="D4987" s="42">
        <v>0.97</v>
      </c>
      <c r="E4987" s="42">
        <v>3.07</v>
      </c>
      <c r="F4987" s="42">
        <v>0</v>
      </c>
      <c r="G4987" s="42">
        <f t="shared" si="78"/>
        <v>4.04</v>
      </c>
    </row>
    <row r="4988" spans="1:7" s="15" customFormat="1" x14ac:dyDescent="0.25">
      <c r="A4988" s="34">
        <v>102588</v>
      </c>
      <c r="B4988" s="31" t="s">
        <v>3936</v>
      </c>
      <c r="C4988" s="32" t="s">
        <v>8</v>
      </c>
      <c r="D4988" s="42">
        <v>1.41</v>
      </c>
      <c r="E4988" s="42">
        <v>4.43</v>
      </c>
      <c r="F4988" s="42">
        <v>0</v>
      </c>
      <c r="G4988" s="42">
        <f t="shared" si="78"/>
        <v>5.84</v>
      </c>
    </row>
    <row r="4989" spans="1:7" s="15" customFormat="1" x14ac:dyDescent="0.25">
      <c r="A4989" s="34">
        <v>102589</v>
      </c>
      <c r="B4989" s="31" t="s">
        <v>3937</v>
      </c>
      <c r="C4989" s="32" t="s">
        <v>8</v>
      </c>
      <c r="D4989" s="42">
        <v>1.06</v>
      </c>
      <c r="E4989" s="42">
        <v>3.43</v>
      </c>
      <c r="F4989" s="42">
        <v>0</v>
      </c>
      <c r="G4989" s="42">
        <f t="shared" si="78"/>
        <v>4.49</v>
      </c>
    </row>
    <row r="4990" spans="1:7" s="15" customFormat="1" x14ac:dyDescent="0.25">
      <c r="A4990" s="34">
        <v>102590</v>
      </c>
      <c r="B4990" s="31" t="s">
        <v>3938</v>
      </c>
      <c r="C4990" s="32" t="s">
        <v>8</v>
      </c>
      <c r="D4990" s="42">
        <v>1.53</v>
      </c>
      <c r="E4990" s="42">
        <v>4.76</v>
      </c>
      <c r="F4990" s="42">
        <v>0</v>
      </c>
      <c r="G4990" s="42">
        <f t="shared" si="78"/>
        <v>6.29</v>
      </c>
    </row>
    <row r="4991" spans="1:7" s="15" customFormat="1" x14ac:dyDescent="0.25">
      <c r="A4991" s="34">
        <v>102591</v>
      </c>
      <c r="B4991" s="31" t="s">
        <v>3939</v>
      </c>
      <c r="C4991" s="32" t="s">
        <v>8</v>
      </c>
      <c r="D4991" s="42">
        <v>1.18</v>
      </c>
      <c r="E4991" s="42">
        <v>3.76</v>
      </c>
      <c r="F4991" s="42">
        <v>0</v>
      </c>
      <c r="G4991" s="42">
        <f t="shared" si="78"/>
        <v>4.9399999999999995</v>
      </c>
    </row>
    <row r="4992" spans="1:7" s="15" customFormat="1" x14ac:dyDescent="0.25">
      <c r="A4992" s="34">
        <v>102592</v>
      </c>
      <c r="B4992" s="31" t="s">
        <v>3940</v>
      </c>
      <c r="C4992" s="32" t="s">
        <v>8</v>
      </c>
      <c r="D4992" s="42">
        <v>1.63</v>
      </c>
      <c r="E4992" s="42">
        <v>5.12</v>
      </c>
      <c r="F4992" s="42">
        <v>0</v>
      </c>
      <c r="G4992" s="42">
        <f t="shared" si="78"/>
        <v>6.75</v>
      </c>
    </row>
    <row r="4993" spans="1:7" s="15" customFormat="1" x14ac:dyDescent="0.25">
      <c r="A4993" s="34">
        <v>102593</v>
      </c>
      <c r="B4993" s="31" t="s">
        <v>3941</v>
      </c>
      <c r="C4993" s="32" t="s">
        <v>8</v>
      </c>
      <c r="D4993" s="42">
        <v>1.35</v>
      </c>
      <c r="E4993" s="42">
        <v>4.2300000000000004</v>
      </c>
      <c r="F4993" s="42">
        <v>0</v>
      </c>
      <c r="G4993" s="42">
        <f t="shared" si="78"/>
        <v>5.58</v>
      </c>
    </row>
    <row r="4994" spans="1:7" x14ac:dyDescent="0.25">
      <c r="A4994" s="34">
        <v>102594</v>
      </c>
      <c r="B4994" s="31" t="s">
        <v>3942</v>
      </c>
      <c r="C4994" s="32" t="s">
        <v>8</v>
      </c>
      <c r="D4994" s="42">
        <v>1.79</v>
      </c>
      <c r="E4994" s="42">
        <v>5.59</v>
      </c>
      <c r="F4994" s="42">
        <v>0</v>
      </c>
      <c r="G4994" s="42">
        <f t="shared" si="78"/>
        <v>7.38</v>
      </c>
    </row>
    <row r="4995" spans="1:7" x14ac:dyDescent="0.25">
      <c r="A4995" s="34">
        <v>102595</v>
      </c>
      <c r="B4995" s="31" t="s">
        <v>3943</v>
      </c>
      <c r="C4995" s="32" t="s">
        <v>8</v>
      </c>
      <c r="D4995" s="42">
        <v>1.53</v>
      </c>
      <c r="E4995" s="42">
        <v>4.78</v>
      </c>
      <c r="F4995" s="42">
        <v>0</v>
      </c>
      <c r="G4995" s="42">
        <f t="shared" si="78"/>
        <v>6.3100000000000005</v>
      </c>
    </row>
    <row r="4996" spans="1:7" x14ac:dyDescent="0.25">
      <c r="A4996" s="34">
        <v>102596</v>
      </c>
      <c r="B4996" s="31" t="s">
        <v>3944</v>
      </c>
      <c r="C4996" s="32" t="s">
        <v>8</v>
      </c>
      <c r="D4996" s="42">
        <v>1.99</v>
      </c>
      <c r="E4996" s="42">
        <v>6.12</v>
      </c>
      <c r="F4996" s="42">
        <v>0</v>
      </c>
      <c r="G4996" s="42">
        <f t="shared" si="78"/>
        <v>8.11</v>
      </c>
    </row>
    <row r="4997" spans="1:7" x14ac:dyDescent="0.25">
      <c r="A4997" s="34">
        <v>102597</v>
      </c>
      <c r="B4997" s="31" t="s">
        <v>3945</v>
      </c>
      <c r="C4997" s="32" t="s">
        <v>8</v>
      </c>
      <c r="D4997" s="42">
        <v>1.75</v>
      </c>
      <c r="E4997" s="42">
        <v>5.47</v>
      </c>
      <c r="F4997" s="42">
        <v>0</v>
      </c>
      <c r="G4997" s="42">
        <f t="shared" si="78"/>
        <v>7.22</v>
      </c>
    </row>
    <row r="4998" spans="1:7" x14ac:dyDescent="0.25">
      <c r="A4998" s="34">
        <v>102598</v>
      </c>
      <c r="B4998" s="31" t="s">
        <v>3946</v>
      </c>
      <c r="C4998" s="32" t="s">
        <v>8</v>
      </c>
      <c r="D4998" s="42">
        <v>2.21</v>
      </c>
      <c r="E4998" s="42">
        <v>6.81</v>
      </c>
      <c r="F4998" s="42">
        <v>0</v>
      </c>
      <c r="G4998" s="42">
        <f t="shared" si="78"/>
        <v>9.02</v>
      </c>
    </row>
    <row r="4999" spans="1:7" x14ac:dyDescent="0.25">
      <c r="A4999" s="34">
        <v>102599</v>
      </c>
      <c r="B4999" s="31" t="s">
        <v>3947</v>
      </c>
      <c r="C4999" s="32" t="s">
        <v>8</v>
      </c>
      <c r="D4999" s="42">
        <v>1.99</v>
      </c>
      <c r="E4999" s="42">
        <v>6.14</v>
      </c>
      <c r="F4999" s="42">
        <v>0</v>
      </c>
      <c r="G4999" s="42">
        <f t="shared" si="78"/>
        <v>8.129999999999999</v>
      </c>
    </row>
    <row r="5000" spans="1:7" x14ac:dyDescent="0.25">
      <c r="A5000" s="34">
        <v>102600</v>
      </c>
      <c r="B5000" s="31" t="s">
        <v>3948</v>
      </c>
      <c r="C5000" s="32" t="s">
        <v>8</v>
      </c>
      <c r="D5000" s="42">
        <v>2.4300000000000002</v>
      </c>
      <c r="E5000" s="42">
        <v>7.51</v>
      </c>
      <c r="F5000" s="42">
        <v>0</v>
      </c>
      <c r="G5000" s="42">
        <f t="shared" si="78"/>
        <v>9.94</v>
      </c>
    </row>
    <row r="5001" spans="1:7" s="15" customFormat="1" x14ac:dyDescent="0.25">
      <c r="A5001" s="34">
        <v>102601</v>
      </c>
      <c r="B5001" s="31" t="s">
        <v>3949</v>
      </c>
      <c r="C5001" s="32" t="s">
        <v>8</v>
      </c>
      <c r="D5001" s="42">
        <v>2.33</v>
      </c>
      <c r="E5001" s="42">
        <v>7.16</v>
      </c>
      <c r="F5001" s="42">
        <v>0</v>
      </c>
      <c r="G5001" s="42">
        <f t="shared" si="78"/>
        <v>9.49</v>
      </c>
    </row>
    <row r="5002" spans="1:7" s="15" customFormat="1" x14ac:dyDescent="0.25">
      <c r="A5002" s="34">
        <v>102602</v>
      </c>
      <c r="B5002" s="31" t="s">
        <v>3950</v>
      </c>
      <c r="C5002" s="32" t="s">
        <v>8</v>
      </c>
      <c r="D5002" s="42">
        <v>2.77</v>
      </c>
      <c r="E5002" s="42">
        <v>8.5399999999999991</v>
      </c>
      <c r="F5002" s="42">
        <v>0</v>
      </c>
      <c r="G5002" s="42">
        <f t="shared" si="78"/>
        <v>11.309999999999999</v>
      </c>
    </row>
    <row r="5003" spans="1:7" s="15" customFormat="1" x14ac:dyDescent="0.25">
      <c r="A5003" s="34">
        <v>102603</v>
      </c>
      <c r="B5003" s="31" t="s">
        <v>3951</v>
      </c>
      <c r="C5003" s="32" t="s">
        <v>8</v>
      </c>
      <c r="D5003" s="42">
        <v>2.89</v>
      </c>
      <c r="E5003" s="42">
        <v>8.89</v>
      </c>
      <c r="F5003" s="42">
        <v>0</v>
      </c>
      <c r="G5003" s="42">
        <f t="shared" si="78"/>
        <v>11.780000000000001</v>
      </c>
    </row>
    <row r="5004" spans="1:7" s="15" customFormat="1" x14ac:dyDescent="0.25">
      <c r="A5004" s="34">
        <v>102604</v>
      </c>
      <c r="B5004" s="31" t="s">
        <v>3952</v>
      </c>
      <c r="C5004" s="32" t="s">
        <v>8</v>
      </c>
      <c r="D5004" s="42">
        <v>3.33</v>
      </c>
      <c r="E5004" s="42">
        <v>10.25</v>
      </c>
      <c r="F5004" s="42">
        <v>0</v>
      </c>
      <c r="G5004" s="42">
        <f t="shared" si="78"/>
        <v>13.58</v>
      </c>
    </row>
    <row r="5005" spans="1:7" s="15" customFormat="1" x14ac:dyDescent="0.25">
      <c r="A5005" s="34">
        <v>102605</v>
      </c>
      <c r="B5005" s="31" t="s">
        <v>3953</v>
      </c>
      <c r="C5005" s="32" t="s">
        <v>8</v>
      </c>
      <c r="D5005" s="42">
        <v>288.02</v>
      </c>
      <c r="E5005" s="42">
        <v>4.55</v>
      </c>
      <c r="F5005" s="42">
        <v>0</v>
      </c>
      <c r="G5005" s="42">
        <f t="shared" si="78"/>
        <v>292.57</v>
      </c>
    </row>
    <row r="5006" spans="1:7" s="15" customFormat="1" x14ac:dyDescent="0.25">
      <c r="A5006" s="34">
        <v>102606</v>
      </c>
      <c r="B5006" s="31" t="s">
        <v>3954</v>
      </c>
      <c r="C5006" s="32" t="s">
        <v>8</v>
      </c>
      <c r="D5006" s="42">
        <v>493.19</v>
      </c>
      <c r="E5006" s="42">
        <v>5.61</v>
      </c>
      <c r="F5006" s="42">
        <v>0</v>
      </c>
      <c r="G5006" s="42">
        <f t="shared" si="78"/>
        <v>498.8</v>
      </c>
    </row>
    <row r="5007" spans="1:7" s="15" customFormat="1" x14ac:dyDescent="0.25">
      <c r="A5007" s="34">
        <v>102607</v>
      </c>
      <c r="B5007" s="31" t="s">
        <v>3955</v>
      </c>
      <c r="C5007" s="32" t="s">
        <v>8</v>
      </c>
      <c r="D5007" s="42">
        <v>501.18</v>
      </c>
      <c r="E5007" s="42">
        <v>6.54</v>
      </c>
      <c r="F5007" s="42">
        <v>0</v>
      </c>
      <c r="G5007" s="42">
        <f t="shared" si="78"/>
        <v>507.72</v>
      </c>
    </row>
    <row r="5008" spans="1:7" s="15" customFormat="1" x14ac:dyDescent="0.25">
      <c r="A5008" s="34">
        <v>102608</v>
      </c>
      <c r="B5008" s="31" t="s">
        <v>3956</v>
      </c>
      <c r="C5008" s="32" t="s">
        <v>8</v>
      </c>
      <c r="D5008" s="42">
        <v>1016.36</v>
      </c>
      <c r="E5008" s="42">
        <v>8.6999999999999993</v>
      </c>
      <c r="F5008" s="42">
        <v>0</v>
      </c>
      <c r="G5008" s="42">
        <f t="shared" ref="G5008:G5071" si="79">SUM(D5008:F5008)</f>
        <v>1025.06</v>
      </c>
    </row>
    <row r="5009" spans="1:7" s="15" customFormat="1" x14ac:dyDescent="0.25">
      <c r="A5009" s="34">
        <v>102609</v>
      </c>
      <c r="B5009" s="31" t="s">
        <v>3957</v>
      </c>
      <c r="C5009" s="32" t="s">
        <v>8</v>
      </c>
      <c r="D5009" s="42">
        <v>1142.24</v>
      </c>
      <c r="E5009" s="42">
        <v>11.65</v>
      </c>
      <c r="F5009" s="42">
        <v>0</v>
      </c>
      <c r="G5009" s="42">
        <f t="shared" si="79"/>
        <v>1153.8900000000001</v>
      </c>
    </row>
    <row r="5010" spans="1:7" s="15" customFormat="1" ht="25.5" x14ac:dyDescent="0.25">
      <c r="A5010" s="34">
        <v>102611</v>
      </c>
      <c r="B5010" s="31" t="s">
        <v>3958</v>
      </c>
      <c r="C5010" s="32" t="s">
        <v>8</v>
      </c>
      <c r="D5010" s="42">
        <v>301.57</v>
      </c>
      <c r="E5010" s="42">
        <v>4.97</v>
      </c>
      <c r="F5010" s="42">
        <v>0</v>
      </c>
      <c r="G5010" s="42">
        <f t="shared" si="79"/>
        <v>306.54000000000002</v>
      </c>
    </row>
    <row r="5011" spans="1:7" s="15" customFormat="1" ht="25.5" x14ac:dyDescent="0.25">
      <c r="A5011" s="34">
        <v>102613</v>
      </c>
      <c r="B5011" s="31" t="s">
        <v>3959</v>
      </c>
      <c r="C5011" s="32" t="s">
        <v>8</v>
      </c>
      <c r="D5011" s="42">
        <v>414.38</v>
      </c>
      <c r="E5011" s="42">
        <v>6.66</v>
      </c>
      <c r="F5011" s="42">
        <v>0</v>
      </c>
      <c r="G5011" s="42">
        <f t="shared" si="79"/>
        <v>421.04</v>
      </c>
    </row>
    <row r="5012" spans="1:7" s="15" customFormat="1" ht="25.5" x14ac:dyDescent="0.25">
      <c r="A5012" s="34">
        <v>102614</v>
      </c>
      <c r="B5012" s="31" t="s">
        <v>3960</v>
      </c>
      <c r="C5012" s="32" t="s">
        <v>8</v>
      </c>
      <c r="D5012" s="42">
        <v>671.6</v>
      </c>
      <c r="E5012" s="42">
        <v>8.5399999999999991</v>
      </c>
      <c r="F5012" s="42">
        <v>0</v>
      </c>
      <c r="G5012" s="42">
        <f t="shared" si="79"/>
        <v>680.14</v>
      </c>
    </row>
    <row r="5013" spans="1:7" s="15" customFormat="1" ht="25.5" x14ac:dyDescent="0.25">
      <c r="A5013" s="34">
        <v>102615</v>
      </c>
      <c r="B5013" s="31" t="s">
        <v>3961</v>
      </c>
      <c r="C5013" s="32" t="s">
        <v>8</v>
      </c>
      <c r="D5013" s="42">
        <v>865.61</v>
      </c>
      <c r="E5013" s="42">
        <v>10.73</v>
      </c>
      <c r="F5013" s="42">
        <v>0</v>
      </c>
      <c r="G5013" s="42">
        <f t="shared" si="79"/>
        <v>876.34</v>
      </c>
    </row>
    <row r="5014" spans="1:7" ht="25.5" x14ac:dyDescent="0.25">
      <c r="A5014" s="34">
        <v>102617</v>
      </c>
      <c r="B5014" s="31" t="s">
        <v>3962</v>
      </c>
      <c r="C5014" s="32" t="s">
        <v>8</v>
      </c>
      <c r="D5014" s="42">
        <v>1958.81</v>
      </c>
      <c r="E5014" s="42">
        <v>214.34</v>
      </c>
      <c r="F5014" s="42">
        <v>376.87</v>
      </c>
      <c r="G5014" s="42">
        <f t="shared" si="79"/>
        <v>2550.02</v>
      </c>
    </row>
    <row r="5015" spans="1:7" ht="25.5" x14ac:dyDescent="0.25">
      <c r="A5015" s="34">
        <v>102619</v>
      </c>
      <c r="B5015" s="31" t="s">
        <v>3963</v>
      </c>
      <c r="C5015" s="32" t="s">
        <v>8</v>
      </c>
      <c r="D5015" s="42">
        <v>4020.02</v>
      </c>
      <c r="E5015" s="42">
        <v>214.33</v>
      </c>
      <c r="F5015" s="42">
        <v>376.86</v>
      </c>
      <c r="G5015" s="42">
        <f t="shared" si="79"/>
        <v>4611.21</v>
      </c>
    </row>
    <row r="5016" spans="1:7" ht="25.5" x14ac:dyDescent="0.25">
      <c r="A5016" s="34">
        <v>102622</v>
      </c>
      <c r="B5016" s="31" t="s">
        <v>3964</v>
      </c>
      <c r="C5016" s="32" t="s">
        <v>8</v>
      </c>
      <c r="D5016" s="42">
        <v>562.54999999999995</v>
      </c>
      <c r="E5016" s="42">
        <v>104.33</v>
      </c>
      <c r="F5016" s="42">
        <v>0</v>
      </c>
      <c r="G5016" s="42">
        <f t="shared" si="79"/>
        <v>666.88</v>
      </c>
    </row>
    <row r="5017" spans="1:7" ht="25.5" x14ac:dyDescent="0.25">
      <c r="A5017" s="34">
        <v>102623</v>
      </c>
      <c r="B5017" s="31" t="s">
        <v>3965</v>
      </c>
      <c r="C5017" s="32" t="s">
        <v>8</v>
      </c>
      <c r="D5017" s="42">
        <v>828.29</v>
      </c>
      <c r="E5017" s="42">
        <v>118.66</v>
      </c>
      <c r="F5017" s="42">
        <v>0</v>
      </c>
      <c r="G5017" s="42">
        <f t="shared" si="79"/>
        <v>946.94999999999993</v>
      </c>
    </row>
    <row r="5018" spans="1:7" ht="25.5" x14ac:dyDescent="0.25">
      <c r="A5018" s="34">
        <v>89482</v>
      </c>
      <c r="B5018" s="31" t="s">
        <v>11958</v>
      </c>
      <c r="C5018" s="32" t="s">
        <v>8</v>
      </c>
      <c r="D5018" s="42">
        <v>32.53</v>
      </c>
      <c r="E5018" s="42">
        <v>9.44</v>
      </c>
      <c r="F5018" s="42">
        <v>0</v>
      </c>
      <c r="G5018" s="42">
        <f t="shared" si="79"/>
        <v>41.97</v>
      </c>
    </row>
    <row r="5019" spans="1:7" ht="25.5" x14ac:dyDescent="0.25">
      <c r="A5019" s="34">
        <v>89491</v>
      </c>
      <c r="B5019" s="31" t="s">
        <v>11959</v>
      </c>
      <c r="C5019" s="32" t="s">
        <v>8</v>
      </c>
      <c r="D5019" s="42">
        <v>89.21</v>
      </c>
      <c r="E5019" s="42">
        <v>14.62</v>
      </c>
      <c r="F5019" s="42">
        <v>0</v>
      </c>
      <c r="G5019" s="42">
        <f t="shared" si="79"/>
        <v>103.83</v>
      </c>
    </row>
    <row r="5020" spans="1:7" s="15" customFormat="1" ht="25.5" x14ac:dyDescent="0.25">
      <c r="A5020" s="34">
        <v>89495</v>
      </c>
      <c r="B5020" s="31" t="s">
        <v>11960</v>
      </c>
      <c r="C5020" s="32" t="s">
        <v>8</v>
      </c>
      <c r="D5020" s="42">
        <v>14.38</v>
      </c>
      <c r="E5020" s="42">
        <v>4.8600000000000003</v>
      </c>
      <c r="F5020" s="42">
        <v>0</v>
      </c>
      <c r="G5020" s="42">
        <f t="shared" si="79"/>
        <v>19.240000000000002</v>
      </c>
    </row>
    <row r="5021" spans="1:7" s="15" customFormat="1" ht="25.5" x14ac:dyDescent="0.25">
      <c r="A5021" s="34">
        <v>89707</v>
      </c>
      <c r="B5021" s="31" t="s">
        <v>11961</v>
      </c>
      <c r="C5021" s="32" t="s">
        <v>8</v>
      </c>
      <c r="D5021" s="42">
        <v>35.17</v>
      </c>
      <c r="E5021" s="42">
        <v>17.3</v>
      </c>
      <c r="F5021" s="42">
        <v>0</v>
      </c>
      <c r="G5021" s="42">
        <f t="shared" si="79"/>
        <v>52.47</v>
      </c>
    </row>
    <row r="5022" spans="1:7" s="15" customFormat="1" ht="25.5" x14ac:dyDescent="0.25">
      <c r="A5022" s="34">
        <v>89708</v>
      </c>
      <c r="B5022" s="31" t="s">
        <v>11962</v>
      </c>
      <c r="C5022" s="32" t="s">
        <v>8</v>
      </c>
      <c r="D5022" s="42">
        <v>88.02</v>
      </c>
      <c r="E5022" s="42">
        <v>20.72</v>
      </c>
      <c r="F5022" s="42">
        <v>0</v>
      </c>
      <c r="G5022" s="42">
        <f t="shared" si="79"/>
        <v>108.74</v>
      </c>
    </row>
    <row r="5023" spans="1:7" s="15" customFormat="1" ht="25.5" x14ac:dyDescent="0.25">
      <c r="A5023" s="34">
        <v>89709</v>
      </c>
      <c r="B5023" s="31" t="s">
        <v>11963</v>
      </c>
      <c r="C5023" s="32" t="s">
        <v>8</v>
      </c>
      <c r="D5023" s="42">
        <v>15.2</v>
      </c>
      <c r="E5023" s="42">
        <v>7.17</v>
      </c>
      <c r="F5023" s="42">
        <v>0</v>
      </c>
      <c r="G5023" s="42">
        <f t="shared" si="79"/>
        <v>22.369999999999997</v>
      </c>
    </row>
    <row r="5024" spans="1:7" s="15" customFormat="1" ht="25.5" x14ac:dyDescent="0.25">
      <c r="A5024" s="34">
        <v>89710</v>
      </c>
      <c r="B5024" s="31" t="s">
        <v>11964</v>
      </c>
      <c r="C5024" s="32" t="s">
        <v>8</v>
      </c>
      <c r="D5024" s="42">
        <v>12.67</v>
      </c>
      <c r="E5024" s="42">
        <v>7.17</v>
      </c>
      <c r="F5024" s="42">
        <v>0</v>
      </c>
      <c r="G5024" s="42">
        <f t="shared" si="79"/>
        <v>19.84</v>
      </c>
    </row>
    <row r="5025" spans="1:7" s="15" customFormat="1" ht="25.5" x14ac:dyDescent="0.25">
      <c r="A5025" s="34">
        <v>104326</v>
      </c>
      <c r="B5025" s="31" t="s">
        <v>11965</v>
      </c>
      <c r="C5025" s="32" t="s">
        <v>8</v>
      </c>
      <c r="D5025" s="42">
        <v>14.23</v>
      </c>
      <c r="E5025" s="42">
        <v>7.17</v>
      </c>
      <c r="F5025" s="42">
        <v>0</v>
      </c>
      <c r="G5025" s="42">
        <f t="shared" si="79"/>
        <v>21.4</v>
      </c>
    </row>
    <row r="5026" spans="1:7" s="15" customFormat="1" ht="25.5" x14ac:dyDescent="0.25">
      <c r="A5026" s="34">
        <v>104327</v>
      </c>
      <c r="B5026" s="31" t="s">
        <v>11966</v>
      </c>
      <c r="C5026" s="32" t="s">
        <v>8</v>
      </c>
      <c r="D5026" s="42">
        <v>13.31</v>
      </c>
      <c r="E5026" s="42">
        <v>7.17</v>
      </c>
      <c r="F5026" s="42">
        <v>0</v>
      </c>
      <c r="G5026" s="42">
        <f t="shared" si="79"/>
        <v>20.48</v>
      </c>
    </row>
    <row r="5027" spans="1:7" s="15" customFormat="1" ht="25.5" x14ac:dyDescent="0.25">
      <c r="A5027" s="34">
        <v>104328</v>
      </c>
      <c r="B5027" s="31" t="s">
        <v>11967</v>
      </c>
      <c r="C5027" s="32" t="s">
        <v>8</v>
      </c>
      <c r="D5027" s="42">
        <v>55.96</v>
      </c>
      <c r="E5027" s="42">
        <v>18.36</v>
      </c>
      <c r="F5027" s="42">
        <v>0</v>
      </c>
      <c r="G5027" s="42">
        <f t="shared" si="79"/>
        <v>74.319999999999993</v>
      </c>
    </row>
    <row r="5028" spans="1:7" s="15" customFormat="1" ht="25.5" x14ac:dyDescent="0.25">
      <c r="A5028" s="34">
        <v>104329</v>
      </c>
      <c r="B5028" s="31" t="s">
        <v>11968</v>
      </c>
      <c r="C5028" s="32" t="s">
        <v>8</v>
      </c>
      <c r="D5028" s="42">
        <v>64.98</v>
      </c>
      <c r="E5028" s="42">
        <v>18.36</v>
      </c>
      <c r="F5028" s="42">
        <v>0</v>
      </c>
      <c r="G5028" s="42">
        <f t="shared" si="79"/>
        <v>83.34</v>
      </c>
    </row>
    <row r="5029" spans="1:7" s="15" customFormat="1" ht="25.5" x14ac:dyDescent="0.25">
      <c r="A5029" s="34">
        <v>86872</v>
      </c>
      <c r="B5029" s="31" t="s">
        <v>3966</v>
      </c>
      <c r="C5029" s="32" t="s">
        <v>8</v>
      </c>
      <c r="D5029" s="42">
        <v>680.61</v>
      </c>
      <c r="E5029" s="42">
        <v>55.88</v>
      </c>
      <c r="F5029" s="42">
        <v>0</v>
      </c>
      <c r="G5029" s="42">
        <f t="shared" si="79"/>
        <v>736.49</v>
      </c>
    </row>
    <row r="5030" spans="1:7" s="15" customFormat="1" ht="25.5" x14ac:dyDescent="0.25">
      <c r="A5030" s="34">
        <v>86874</v>
      </c>
      <c r="B5030" s="31" t="s">
        <v>3967</v>
      </c>
      <c r="C5030" s="32" t="s">
        <v>8</v>
      </c>
      <c r="D5030" s="42">
        <v>487.56</v>
      </c>
      <c r="E5030" s="42">
        <v>26.22</v>
      </c>
      <c r="F5030" s="42">
        <v>0</v>
      </c>
      <c r="G5030" s="42">
        <f t="shared" si="79"/>
        <v>513.78</v>
      </c>
    </row>
    <row r="5031" spans="1:7" s="15" customFormat="1" ht="25.5" x14ac:dyDescent="0.25">
      <c r="A5031" s="34">
        <v>86875</v>
      </c>
      <c r="B5031" s="31" t="s">
        <v>3968</v>
      </c>
      <c r="C5031" s="32" t="s">
        <v>8</v>
      </c>
      <c r="D5031" s="42">
        <v>476.75</v>
      </c>
      <c r="E5031" s="42">
        <v>31.73</v>
      </c>
      <c r="F5031" s="42">
        <v>0</v>
      </c>
      <c r="G5031" s="42">
        <f t="shared" si="79"/>
        <v>508.48</v>
      </c>
    </row>
    <row r="5032" spans="1:7" s="15" customFormat="1" ht="25.5" x14ac:dyDescent="0.25">
      <c r="A5032" s="34">
        <v>86876</v>
      </c>
      <c r="B5032" s="31" t="s">
        <v>3969</v>
      </c>
      <c r="C5032" s="32" t="s">
        <v>8</v>
      </c>
      <c r="D5032" s="42">
        <v>268.38</v>
      </c>
      <c r="E5032" s="42">
        <v>22.98</v>
      </c>
      <c r="F5032" s="42">
        <v>0</v>
      </c>
      <c r="G5032" s="42">
        <f t="shared" si="79"/>
        <v>291.36</v>
      </c>
    </row>
    <row r="5033" spans="1:7" s="15" customFormat="1" ht="25.5" x14ac:dyDescent="0.25">
      <c r="A5033" s="34">
        <v>86877</v>
      </c>
      <c r="B5033" s="31" t="s">
        <v>3970</v>
      </c>
      <c r="C5033" s="32" t="s">
        <v>8</v>
      </c>
      <c r="D5033" s="42">
        <v>119.88</v>
      </c>
      <c r="E5033" s="42">
        <v>5.22</v>
      </c>
      <c r="F5033" s="42">
        <v>0</v>
      </c>
      <c r="G5033" s="42">
        <f t="shared" si="79"/>
        <v>125.1</v>
      </c>
    </row>
    <row r="5034" spans="1:7" ht="25.5" x14ac:dyDescent="0.25">
      <c r="A5034" s="34">
        <v>86878</v>
      </c>
      <c r="B5034" s="31" t="s">
        <v>3971</v>
      </c>
      <c r="C5034" s="32" t="s">
        <v>8</v>
      </c>
      <c r="D5034" s="42">
        <v>129.97999999999999</v>
      </c>
      <c r="E5034" s="42">
        <v>5.22</v>
      </c>
      <c r="F5034" s="42">
        <v>0</v>
      </c>
      <c r="G5034" s="42">
        <f t="shared" si="79"/>
        <v>135.19999999999999</v>
      </c>
    </row>
    <row r="5035" spans="1:7" ht="25.5" x14ac:dyDescent="0.25">
      <c r="A5035" s="34">
        <v>86879</v>
      </c>
      <c r="B5035" s="31" t="s">
        <v>3972</v>
      </c>
      <c r="C5035" s="32" t="s">
        <v>8</v>
      </c>
      <c r="D5035" s="42">
        <v>6.71</v>
      </c>
      <c r="E5035" s="42">
        <v>3.71</v>
      </c>
      <c r="F5035" s="42">
        <v>0</v>
      </c>
      <c r="G5035" s="42">
        <f t="shared" si="79"/>
        <v>10.42</v>
      </c>
    </row>
    <row r="5036" spans="1:7" ht="25.5" x14ac:dyDescent="0.25">
      <c r="A5036" s="34">
        <v>86880</v>
      </c>
      <c r="B5036" s="31" t="s">
        <v>3973</v>
      </c>
      <c r="C5036" s="32" t="s">
        <v>8</v>
      </c>
      <c r="D5036" s="42">
        <v>23.43</v>
      </c>
      <c r="E5036" s="42">
        <v>3.69</v>
      </c>
      <c r="F5036" s="42">
        <v>0</v>
      </c>
      <c r="G5036" s="42">
        <f t="shared" si="79"/>
        <v>27.12</v>
      </c>
    </row>
    <row r="5037" spans="1:7" s="15" customFormat="1" x14ac:dyDescent="0.25">
      <c r="A5037" s="34">
        <v>86881</v>
      </c>
      <c r="B5037" s="31" t="s">
        <v>3974</v>
      </c>
      <c r="C5037" s="32" t="s">
        <v>8</v>
      </c>
      <c r="D5037" s="42">
        <v>377.81</v>
      </c>
      <c r="E5037" s="42">
        <v>8.2100000000000009</v>
      </c>
      <c r="F5037" s="42">
        <v>0</v>
      </c>
      <c r="G5037" s="42">
        <f t="shared" si="79"/>
        <v>386.02</v>
      </c>
    </row>
    <row r="5038" spans="1:7" s="15" customFormat="1" x14ac:dyDescent="0.25">
      <c r="A5038" s="34">
        <v>86882</v>
      </c>
      <c r="B5038" s="31" t="s">
        <v>3975</v>
      </c>
      <c r="C5038" s="32" t="s">
        <v>8</v>
      </c>
      <c r="D5038" s="42">
        <v>19.100000000000001</v>
      </c>
      <c r="E5038" s="42">
        <v>4.07</v>
      </c>
      <c r="F5038" s="42">
        <v>0</v>
      </c>
      <c r="G5038" s="42">
        <f t="shared" si="79"/>
        <v>23.17</v>
      </c>
    </row>
    <row r="5039" spans="1:7" s="15" customFormat="1" x14ac:dyDescent="0.25">
      <c r="A5039" s="34">
        <v>86883</v>
      </c>
      <c r="B5039" s="31" t="s">
        <v>3976</v>
      </c>
      <c r="C5039" s="32" t="s">
        <v>8</v>
      </c>
      <c r="D5039" s="42">
        <v>10.119999999999999</v>
      </c>
      <c r="E5039" s="42">
        <v>2.5299999999999998</v>
      </c>
      <c r="F5039" s="42">
        <v>0</v>
      </c>
      <c r="G5039" s="42">
        <f t="shared" si="79"/>
        <v>12.649999999999999</v>
      </c>
    </row>
    <row r="5040" spans="1:7" s="15" customFormat="1" x14ac:dyDescent="0.25">
      <c r="A5040" s="34">
        <v>86884</v>
      </c>
      <c r="B5040" s="31" t="s">
        <v>3977</v>
      </c>
      <c r="C5040" s="32" t="s">
        <v>8</v>
      </c>
      <c r="D5040" s="42">
        <v>7.09</v>
      </c>
      <c r="E5040" s="42">
        <v>4.58</v>
      </c>
      <c r="F5040" s="42">
        <v>0</v>
      </c>
      <c r="G5040" s="42">
        <f t="shared" si="79"/>
        <v>11.67</v>
      </c>
    </row>
    <row r="5041" spans="1:7" s="15" customFormat="1" x14ac:dyDescent="0.25">
      <c r="A5041" s="34">
        <v>86885</v>
      </c>
      <c r="B5041" s="31" t="s">
        <v>3978</v>
      </c>
      <c r="C5041" s="32" t="s">
        <v>8</v>
      </c>
      <c r="D5041" s="42">
        <v>8.5399999999999991</v>
      </c>
      <c r="E5041" s="42">
        <v>4.58</v>
      </c>
      <c r="F5041" s="42">
        <v>0</v>
      </c>
      <c r="G5041" s="42">
        <f t="shared" si="79"/>
        <v>13.12</v>
      </c>
    </row>
    <row r="5042" spans="1:7" s="15" customFormat="1" x14ac:dyDescent="0.25">
      <c r="A5042" s="34">
        <v>86886</v>
      </c>
      <c r="B5042" s="31" t="s">
        <v>3979</v>
      </c>
      <c r="C5042" s="32" t="s">
        <v>8</v>
      </c>
      <c r="D5042" s="42">
        <v>87.57</v>
      </c>
      <c r="E5042" s="42">
        <v>4.57</v>
      </c>
      <c r="F5042" s="42">
        <v>0</v>
      </c>
      <c r="G5042" s="42">
        <f t="shared" si="79"/>
        <v>92.139999999999986</v>
      </c>
    </row>
    <row r="5043" spans="1:7" s="15" customFormat="1" x14ac:dyDescent="0.25">
      <c r="A5043" s="34">
        <v>86887</v>
      </c>
      <c r="B5043" s="31" t="s">
        <v>3980</v>
      </c>
      <c r="C5043" s="32" t="s">
        <v>8</v>
      </c>
      <c r="D5043" s="42">
        <v>95.7</v>
      </c>
      <c r="E5043" s="42">
        <v>4.57</v>
      </c>
      <c r="F5043" s="42">
        <v>0</v>
      </c>
      <c r="G5043" s="42">
        <f t="shared" si="79"/>
        <v>100.27000000000001</v>
      </c>
    </row>
    <row r="5044" spans="1:7" s="15" customFormat="1" ht="25.5" x14ac:dyDescent="0.25">
      <c r="A5044" s="34">
        <v>86888</v>
      </c>
      <c r="B5044" s="31" t="s">
        <v>3981</v>
      </c>
      <c r="C5044" s="32" t="s">
        <v>8</v>
      </c>
      <c r="D5044" s="42">
        <v>473.68</v>
      </c>
      <c r="E5044" s="42">
        <v>26.79</v>
      </c>
      <c r="F5044" s="42">
        <v>0</v>
      </c>
      <c r="G5044" s="42">
        <f t="shared" si="79"/>
        <v>500.47</v>
      </c>
    </row>
    <row r="5045" spans="1:7" ht="25.5" x14ac:dyDescent="0.25">
      <c r="A5045" s="34">
        <v>86889</v>
      </c>
      <c r="B5045" s="31" t="s">
        <v>3982</v>
      </c>
      <c r="C5045" s="32" t="s">
        <v>8</v>
      </c>
      <c r="D5045" s="42">
        <v>718.7</v>
      </c>
      <c r="E5045" s="42">
        <v>58.71</v>
      </c>
      <c r="F5045" s="42">
        <v>0</v>
      </c>
      <c r="G5045" s="42">
        <f t="shared" si="79"/>
        <v>777.41000000000008</v>
      </c>
    </row>
    <row r="5046" spans="1:7" ht="25.5" x14ac:dyDescent="0.25">
      <c r="A5046" s="34">
        <v>86893</v>
      </c>
      <c r="B5046" s="31" t="s">
        <v>3983</v>
      </c>
      <c r="C5046" s="32" t="s">
        <v>8</v>
      </c>
      <c r="D5046" s="42">
        <v>701.11</v>
      </c>
      <c r="E5046" s="42">
        <v>58.71</v>
      </c>
      <c r="F5046" s="42">
        <v>0</v>
      </c>
      <c r="G5046" s="42">
        <f t="shared" si="79"/>
        <v>759.82</v>
      </c>
    </row>
    <row r="5047" spans="1:7" s="15" customFormat="1" ht="25.5" x14ac:dyDescent="0.25">
      <c r="A5047" s="34">
        <v>86894</v>
      </c>
      <c r="B5047" s="31" t="s">
        <v>3984</v>
      </c>
      <c r="C5047" s="32" t="s">
        <v>8</v>
      </c>
      <c r="D5047" s="42">
        <v>273.81</v>
      </c>
      <c r="E5047" s="42">
        <v>31.37</v>
      </c>
      <c r="F5047" s="42">
        <v>0</v>
      </c>
      <c r="G5047" s="42">
        <f t="shared" si="79"/>
        <v>305.18</v>
      </c>
    </row>
    <row r="5048" spans="1:7" s="15" customFormat="1" ht="25.5" x14ac:dyDescent="0.25">
      <c r="A5048" s="34">
        <v>86895</v>
      </c>
      <c r="B5048" s="31" t="s">
        <v>3985</v>
      </c>
      <c r="C5048" s="32" t="s">
        <v>8</v>
      </c>
      <c r="D5048" s="42">
        <v>319.23</v>
      </c>
      <c r="E5048" s="42">
        <v>70.56</v>
      </c>
      <c r="F5048" s="42">
        <v>0</v>
      </c>
      <c r="G5048" s="42">
        <f t="shared" si="79"/>
        <v>389.79</v>
      </c>
    </row>
    <row r="5049" spans="1:7" s="15" customFormat="1" ht="25.5" x14ac:dyDescent="0.25">
      <c r="A5049" s="34">
        <v>86899</v>
      </c>
      <c r="B5049" s="31" t="s">
        <v>3986</v>
      </c>
      <c r="C5049" s="32" t="s">
        <v>8</v>
      </c>
      <c r="D5049" s="42">
        <v>312.63</v>
      </c>
      <c r="E5049" s="42">
        <v>70.56</v>
      </c>
      <c r="F5049" s="42">
        <v>0</v>
      </c>
      <c r="G5049" s="42">
        <f t="shared" si="79"/>
        <v>383.19</v>
      </c>
    </row>
    <row r="5050" spans="1:7" s="15" customFormat="1" ht="25.5" x14ac:dyDescent="0.25">
      <c r="A5050" s="34">
        <v>86900</v>
      </c>
      <c r="B5050" s="31" t="s">
        <v>3987</v>
      </c>
      <c r="C5050" s="32" t="s">
        <v>8</v>
      </c>
      <c r="D5050" s="42">
        <v>234.3</v>
      </c>
      <c r="E5050" s="42">
        <v>15.9</v>
      </c>
      <c r="F5050" s="42">
        <v>0</v>
      </c>
      <c r="G5050" s="42">
        <f t="shared" si="79"/>
        <v>250.20000000000002</v>
      </c>
    </row>
    <row r="5051" spans="1:7" s="15" customFormat="1" ht="25.5" x14ac:dyDescent="0.25">
      <c r="A5051" s="34">
        <v>86901</v>
      </c>
      <c r="B5051" s="31" t="s">
        <v>3988</v>
      </c>
      <c r="C5051" s="32" t="s">
        <v>8</v>
      </c>
      <c r="D5051" s="42">
        <v>131.16</v>
      </c>
      <c r="E5051" s="42">
        <v>28.18</v>
      </c>
      <c r="F5051" s="42">
        <v>0</v>
      </c>
      <c r="G5051" s="42">
        <f t="shared" si="79"/>
        <v>159.34</v>
      </c>
    </row>
    <row r="5052" spans="1:7" ht="25.5" x14ac:dyDescent="0.25">
      <c r="A5052" s="34">
        <v>86902</v>
      </c>
      <c r="B5052" s="31" t="s">
        <v>3989</v>
      </c>
      <c r="C5052" s="32" t="s">
        <v>8</v>
      </c>
      <c r="D5052" s="42">
        <v>281.25</v>
      </c>
      <c r="E5052" s="42">
        <v>29.34</v>
      </c>
      <c r="F5052" s="42">
        <v>0</v>
      </c>
      <c r="G5052" s="42">
        <f t="shared" si="79"/>
        <v>310.58999999999997</v>
      </c>
    </row>
    <row r="5053" spans="1:7" ht="25.5" x14ac:dyDescent="0.25">
      <c r="A5053" s="34">
        <v>86903</v>
      </c>
      <c r="B5053" s="31" t="s">
        <v>3990</v>
      </c>
      <c r="C5053" s="32" t="s">
        <v>8</v>
      </c>
      <c r="D5053" s="42">
        <v>308.60000000000002</v>
      </c>
      <c r="E5053" s="42">
        <v>47.43</v>
      </c>
      <c r="F5053" s="42">
        <v>0</v>
      </c>
      <c r="G5053" s="42">
        <f t="shared" si="79"/>
        <v>356.03000000000003</v>
      </c>
    </row>
    <row r="5054" spans="1:7" s="15" customFormat="1" ht="25.5" x14ac:dyDescent="0.25">
      <c r="A5054" s="34">
        <v>86904</v>
      </c>
      <c r="B5054" s="31" t="s">
        <v>3991</v>
      </c>
      <c r="C5054" s="32" t="s">
        <v>8</v>
      </c>
      <c r="D5054" s="42">
        <v>135.62</v>
      </c>
      <c r="E5054" s="42">
        <v>12.78</v>
      </c>
      <c r="F5054" s="42">
        <v>0</v>
      </c>
      <c r="G5054" s="42">
        <f t="shared" si="79"/>
        <v>148.4</v>
      </c>
    </row>
    <row r="5055" spans="1:7" s="15" customFormat="1" ht="25.5" x14ac:dyDescent="0.25">
      <c r="A5055" s="34">
        <v>86905</v>
      </c>
      <c r="B5055" s="31" t="s">
        <v>3992</v>
      </c>
      <c r="C5055" s="32" t="s">
        <v>8</v>
      </c>
      <c r="D5055" s="42">
        <v>314.39</v>
      </c>
      <c r="E5055" s="42">
        <v>13.91</v>
      </c>
      <c r="F5055" s="42">
        <v>0</v>
      </c>
      <c r="G5055" s="42">
        <f t="shared" si="79"/>
        <v>328.3</v>
      </c>
    </row>
    <row r="5056" spans="1:7" s="15" customFormat="1" ht="25.5" x14ac:dyDescent="0.25">
      <c r="A5056" s="34">
        <v>86906</v>
      </c>
      <c r="B5056" s="31" t="s">
        <v>3993</v>
      </c>
      <c r="C5056" s="32" t="s">
        <v>8</v>
      </c>
      <c r="D5056" s="42">
        <v>58.04</v>
      </c>
      <c r="E5056" s="42">
        <v>2.87</v>
      </c>
      <c r="F5056" s="42">
        <v>0</v>
      </c>
      <c r="G5056" s="42">
        <f t="shared" si="79"/>
        <v>60.91</v>
      </c>
    </row>
    <row r="5057" spans="1:7" s="15" customFormat="1" ht="25.5" x14ac:dyDescent="0.25">
      <c r="A5057" s="34">
        <v>86908</v>
      </c>
      <c r="B5057" s="31" t="s">
        <v>3994</v>
      </c>
      <c r="C5057" s="32" t="s">
        <v>8</v>
      </c>
      <c r="D5057" s="42">
        <v>381.76</v>
      </c>
      <c r="E5057" s="42">
        <v>6.8</v>
      </c>
      <c r="F5057" s="42">
        <v>0</v>
      </c>
      <c r="G5057" s="42">
        <f t="shared" si="79"/>
        <v>388.56</v>
      </c>
    </row>
    <row r="5058" spans="1:7" ht="25.5" x14ac:dyDescent="0.25">
      <c r="A5058" s="34">
        <v>86909</v>
      </c>
      <c r="B5058" s="31" t="s">
        <v>3995</v>
      </c>
      <c r="C5058" s="32" t="s">
        <v>8</v>
      </c>
      <c r="D5058" s="42">
        <v>100.73</v>
      </c>
      <c r="E5058" s="42">
        <v>4.99</v>
      </c>
      <c r="F5058" s="42">
        <v>0</v>
      </c>
      <c r="G5058" s="42">
        <f t="shared" si="79"/>
        <v>105.72</v>
      </c>
    </row>
    <row r="5059" spans="1:7" ht="25.5" x14ac:dyDescent="0.25">
      <c r="A5059" s="34">
        <v>86910</v>
      </c>
      <c r="B5059" s="31" t="s">
        <v>3996</v>
      </c>
      <c r="C5059" s="32" t="s">
        <v>8</v>
      </c>
      <c r="D5059" s="42">
        <v>99.94</v>
      </c>
      <c r="E5059" s="42">
        <v>3.49</v>
      </c>
      <c r="F5059" s="42">
        <v>0</v>
      </c>
      <c r="G5059" s="42">
        <f t="shared" si="79"/>
        <v>103.42999999999999</v>
      </c>
    </row>
    <row r="5060" spans="1:7" ht="25.5" x14ac:dyDescent="0.25">
      <c r="A5060" s="34">
        <v>86911</v>
      </c>
      <c r="B5060" s="31" t="s">
        <v>3997</v>
      </c>
      <c r="C5060" s="32" t="s">
        <v>8</v>
      </c>
      <c r="D5060" s="42">
        <v>67.84</v>
      </c>
      <c r="E5060" s="42">
        <v>3.49</v>
      </c>
      <c r="F5060" s="42">
        <v>0</v>
      </c>
      <c r="G5060" s="42">
        <f t="shared" si="79"/>
        <v>71.33</v>
      </c>
    </row>
    <row r="5061" spans="1:7" s="15" customFormat="1" ht="25.5" x14ac:dyDescent="0.25">
      <c r="A5061" s="34">
        <v>86913</v>
      </c>
      <c r="B5061" s="31" t="s">
        <v>3998</v>
      </c>
      <c r="C5061" s="32" t="s">
        <v>8</v>
      </c>
      <c r="D5061" s="42">
        <v>41.21</v>
      </c>
      <c r="E5061" s="42">
        <v>4.57</v>
      </c>
      <c r="F5061" s="42">
        <v>0</v>
      </c>
      <c r="G5061" s="42">
        <f t="shared" si="79"/>
        <v>45.78</v>
      </c>
    </row>
    <row r="5062" spans="1:7" s="15" customFormat="1" ht="25.5" x14ac:dyDescent="0.25">
      <c r="A5062" s="34">
        <v>86914</v>
      </c>
      <c r="B5062" s="31" t="s">
        <v>3999</v>
      </c>
      <c r="C5062" s="32" t="s">
        <v>8</v>
      </c>
      <c r="D5062" s="42">
        <v>75.81</v>
      </c>
      <c r="E5062" s="42">
        <v>4.57</v>
      </c>
      <c r="F5062" s="42">
        <v>0</v>
      </c>
      <c r="G5062" s="42">
        <f t="shared" si="79"/>
        <v>80.38</v>
      </c>
    </row>
    <row r="5063" spans="1:7" s="15" customFormat="1" ht="25.5" x14ac:dyDescent="0.25">
      <c r="A5063" s="34">
        <v>86915</v>
      </c>
      <c r="B5063" s="31" t="s">
        <v>4000</v>
      </c>
      <c r="C5063" s="32" t="s">
        <v>8</v>
      </c>
      <c r="D5063" s="42">
        <v>112.46</v>
      </c>
      <c r="E5063" s="42">
        <v>2.87</v>
      </c>
      <c r="F5063" s="42">
        <v>0</v>
      </c>
      <c r="G5063" s="42">
        <f t="shared" si="79"/>
        <v>115.33</v>
      </c>
    </row>
    <row r="5064" spans="1:7" s="15" customFormat="1" x14ac:dyDescent="0.25">
      <c r="A5064" s="34">
        <v>86916</v>
      </c>
      <c r="B5064" s="31" t="s">
        <v>4001</v>
      </c>
      <c r="C5064" s="32" t="s">
        <v>8</v>
      </c>
      <c r="D5064" s="42">
        <v>19.14</v>
      </c>
      <c r="E5064" s="42">
        <v>4.57</v>
      </c>
      <c r="F5064" s="42">
        <v>0</v>
      </c>
      <c r="G5064" s="42">
        <f t="shared" si="79"/>
        <v>23.71</v>
      </c>
    </row>
    <row r="5065" spans="1:7" s="15" customFormat="1" ht="38.25" x14ac:dyDescent="0.25">
      <c r="A5065" s="34">
        <v>86919</v>
      </c>
      <c r="B5065" s="31" t="s">
        <v>4002</v>
      </c>
      <c r="C5065" s="32" t="s">
        <v>8</v>
      </c>
      <c r="D5065" s="42">
        <v>886.42</v>
      </c>
      <c r="E5065" s="42">
        <v>68.2</v>
      </c>
      <c r="F5065" s="42">
        <v>0</v>
      </c>
      <c r="G5065" s="42">
        <f t="shared" si="79"/>
        <v>954.62</v>
      </c>
    </row>
    <row r="5066" spans="1:7" s="15" customFormat="1" ht="38.25" x14ac:dyDescent="0.25">
      <c r="A5066" s="34">
        <v>86920</v>
      </c>
      <c r="B5066" s="31" t="s">
        <v>4003</v>
      </c>
      <c r="C5066" s="32" t="s">
        <v>8</v>
      </c>
      <c r="D5066" s="42">
        <v>738.66</v>
      </c>
      <c r="E5066" s="42">
        <v>66.680000000000007</v>
      </c>
      <c r="F5066" s="42">
        <v>0</v>
      </c>
      <c r="G5066" s="42">
        <f t="shared" si="79"/>
        <v>805.33999999999992</v>
      </c>
    </row>
    <row r="5067" spans="1:7" s="15" customFormat="1" ht="25.5" x14ac:dyDescent="0.25">
      <c r="A5067" s="34">
        <v>86921</v>
      </c>
      <c r="B5067" s="31" t="s">
        <v>4004</v>
      </c>
      <c r="C5067" s="32" t="s">
        <v>8</v>
      </c>
      <c r="D5067" s="42">
        <v>716.59</v>
      </c>
      <c r="E5067" s="42">
        <v>66.680000000000007</v>
      </c>
      <c r="F5067" s="42">
        <v>0</v>
      </c>
      <c r="G5067" s="42">
        <f t="shared" si="79"/>
        <v>783.27</v>
      </c>
    </row>
    <row r="5068" spans="1:7" ht="38.25" x14ac:dyDescent="0.25">
      <c r="A5068" s="34">
        <v>86922</v>
      </c>
      <c r="B5068" s="31" t="s">
        <v>4005</v>
      </c>
      <c r="C5068" s="32" t="s">
        <v>8</v>
      </c>
      <c r="D5068" s="42">
        <v>1061.05</v>
      </c>
      <c r="E5068" s="42">
        <v>44.23</v>
      </c>
      <c r="F5068" s="42">
        <v>0</v>
      </c>
      <c r="G5068" s="42">
        <f t="shared" si="79"/>
        <v>1105.28</v>
      </c>
    </row>
    <row r="5069" spans="1:7" s="15" customFormat="1" ht="38.25" x14ac:dyDescent="0.25">
      <c r="A5069" s="34">
        <v>86923</v>
      </c>
      <c r="B5069" s="31" t="s">
        <v>4006</v>
      </c>
      <c r="C5069" s="32" t="s">
        <v>8</v>
      </c>
      <c r="D5069" s="42">
        <v>554.6</v>
      </c>
      <c r="E5069" s="42">
        <v>38.549999999999997</v>
      </c>
      <c r="F5069" s="42">
        <v>0</v>
      </c>
      <c r="G5069" s="42">
        <f t="shared" si="79"/>
        <v>593.15</v>
      </c>
    </row>
    <row r="5070" spans="1:7" ht="25.5" x14ac:dyDescent="0.25">
      <c r="A5070" s="34">
        <v>86924</v>
      </c>
      <c r="B5070" s="31" t="s">
        <v>4007</v>
      </c>
      <c r="C5070" s="32" t="s">
        <v>8</v>
      </c>
      <c r="D5070" s="42">
        <v>532.53</v>
      </c>
      <c r="E5070" s="42">
        <v>38.549999999999997</v>
      </c>
      <c r="F5070" s="42">
        <v>0</v>
      </c>
      <c r="G5070" s="42">
        <f t="shared" si="79"/>
        <v>571.07999999999993</v>
      </c>
    </row>
    <row r="5071" spans="1:7" s="15" customFormat="1" ht="38.25" x14ac:dyDescent="0.25">
      <c r="A5071" s="34">
        <v>86925</v>
      </c>
      <c r="B5071" s="31" t="s">
        <v>4008</v>
      </c>
      <c r="C5071" s="32" t="s">
        <v>8</v>
      </c>
      <c r="D5071" s="42">
        <v>534.80999999999995</v>
      </c>
      <c r="E5071" s="42">
        <v>42.52</v>
      </c>
      <c r="F5071" s="42">
        <v>0</v>
      </c>
      <c r="G5071" s="42">
        <f t="shared" si="79"/>
        <v>577.32999999999993</v>
      </c>
    </row>
    <row r="5072" spans="1:7" s="15" customFormat="1" ht="25.5" x14ac:dyDescent="0.25">
      <c r="A5072" s="34">
        <v>86926</v>
      </c>
      <c r="B5072" s="31" t="s">
        <v>4009</v>
      </c>
      <c r="C5072" s="32" t="s">
        <v>8</v>
      </c>
      <c r="D5072" s="42">
        <v>512.74</v>
      </c>
      <c r="E5072" s="42">
        <v>42.52</v>
      </c>
      <c r="F5072" s="42">
        <v>0</v>
      </c>
      <c r="G5072" s="42">
        <f t="shared" ref="G5072:G5135" si="80">SUM(D5072:F5072)</f>
        <v>555.26</v>
      </c>
    </row>
    <row r="5073" spans="1:7" s="15" customFormat="1" ht="38.25" x14ac:dyDescent="0.25">
      <c r="A5073" s="34">
        <v>86927</v>
      </c>
      <c r="B5073" s="31" t="s">
        <v>4010</v>
      </c>
      <c r="C5073" s="32" t="s">
        <v>8</v>
      </c>
      <c r="D5073" s="42">
        <v>335.41</v>
      </c>
      <c r="E5073" s="42">
        <v>35.32</v>
      </c>
      <c r="F5073" s="42">
        <v>0</v>
      </c>
      <c r="G5073" s="42">
        <f t="shared" si="80"/>
        <v>370.73</v>
      </c>
    </row>
    <row r="5074" spans="1:7" s="15" customFormat="1" ht="25.5" x14ac:dyDescent="0.25">
      <c r="A5074" s="34">
        <v>86928</v>
      </c>
      <c r="B5074" s="31" t="s">
        <v>4011</v>
      </c>
      <c r="C5074" s="32" t="s">
        <v>8</v>
      </c>
      <c r="D5074" s="42">
        <v>313.33999999999997</v>
      </c>
      <c r="E5074" s="42">
        <v>35.32</v>
      </c>
      <c r="F5074" s="42">
        <v>0</v>
      </c>
      <c r="G5074" s="42">
        <f t="shared" si="80"/>
        <v>348.65999999999997</v>
      </c>
    </row>
    <row r="5075" spans="1:7" s="15" customFormat="1" ht="38.25" x14ac:dyDescent="0.25">
      <c r="A5075" s="34">
        <v>86929</v>
      </c>
      <c r="B5075" s="31" t="s">
        <v>4012</v>
      </c>
      <c r="C5075" s="32" t="s">
        <v>8</v>
      </c>
      <c r="D5075" s="42">
        <v>326.43</v>
      </c>
      <c r="E5075" s="42">
        <v>33.78</v>
      </c>
      <c r="F5075" s="42">
        <v>0</v>
      </c>
      <c r="G5075" s="42">
        <f t="shared" si="80"/>
        <v>360.21000000000004</v>
      </c>
    </row>
    <row r="5076" spans="1:7" ht="25.5" x14ac:dyDescent="0.25">
      <c r="A5076" s="34">
        <v>86930</v>
      </c>
      <c r="B5076" s="31" t="s">
        <v>4013</v>
      </c>
      <c r="C5076" s="32" t="s">
        <v>8</v>
      </c>
      <c r="D5076" s="42">
        <v>304.36</v>
      </c>
      <c r="E5076" s="42">
        <v>33.78</v>
      </c>
      <c r="F5076" s="42">
        <v>0</v>
      </c>
      <c r="G5076" s="42">
        <f t="shared" si="80"/>
        <v>338.14</v>
      </c>
    </row>
    <row r="5077" spans="1:7" ht="25.5" x14ac:dyDescent="0.25">
      <c r="A5077" s="34">
        <v>86931</v>
      </c>
      <c r="B5077" s="31" t="s">
        <v>4014</v>
      </c>
      <c r="C5077" s="32" t="s">
        <v>8</v>
      </c>
      <c r="D5077" s="42">
        <v>482.23</v>
      </c>
      <c r="E5077" s="42">
        <v>31.36</v>
      </c>
      <c r="F5077" s="42">
        <v>0</v>
      </c>
      <c r="G5077" s="42">
        <f t="shared" si="80"/>
        <v>513.59</v>
      </c>
    </row>
    <row r="5078" spans="1:7" ht="25.5" x14ac:dyDescent="0.25">
      <c r="A5078" s="34">
        <v>86932</v>
      </c>
      <c r="B5078" s="31" t="s">
        <v>4015</v>
      </c>
      <c r="C5078" s="32" t="s">
        <v>8</v>
      </c>
      <c r="D5078" s="42">
        <v>569.38</v>
      </c>
      <c r="E5078" s="42">
        <v>31.36</v>
      </c>
      <c r="F5078" s="42">
        <v>0</v>
      </c>
      <c r="G5078" s="42">
        <f t="shared" si="80"/>
        <v>600.74</v>
      </c>
    </row>
    <row r="5079" spans="1:7" ht="38.25" x14ac:dyDescent="0.25">
      <c r="A5079" s="34">
        <v>86933</v>
      </c>
      <c r="B5079" s="31" t="s">
        <v>4016</v>
      </c>
      <c r="C5079" s="32" t="s">
        <v>8</v>
      </c>
      <c r="D5079" s="42">
        <v>384.17</v>
      </c>
      <c r="E5079" s="42">
        <v>42.63</v>
      </c>
      <c r="F5079" s="42">
        <v>0</v>
      </c>
      <c r="G5079" s="42">
        <f t="shared" si="80"/>
        <v>426.8</v>
      </c>
    </row>
    <row r="5080" spans="1:7" ht="38.25" x14ac:dyDescent="0.25">
      <c r="A5080" s="34">
        <v>86934</v>
      </c>
      <c r="B5080" s="31" t="s">
        <v>4017</v>
      </c>
      <c r="C5080" s="32" t="s">
        <v>8</v>
      </c>
      <c r="D5080" s="42">
        <v>375.19</v>
      </c>
      <c r="E5080" s="42">
        <v>41.09</v>
      </c>
      <c r="F5080" s="42">
        <v>0</v>
      </c>
      <c r="G5080" s="42">
        <f t="shared" si="80"/>
        <v>416.28</v>
      </c>
    </row>
    <row r="5081" spans="1:7" ht="25.5" x14ac:dyDescent="0.25">
      <c r="A5081" s="34">
        <v>86935</v>
      </c>
      <c r="B5081" s="31" t="s">
        <v>4018</v>
      </c>
      <c r="C5081" s="32" t="s">
        <v>8</v>
      </c>
      <c r="D5081" s="42">
        <v>374.4</v>
      </c>
      <c r="E5081" s="42">
        <v>23.65</v>
      </c>
      <c r="F5081" s="42">
        <v>0</v>
      </c>
      <c r="G5081" s="42">
        <f t="shared" si="80"/>
        <v>398.04999999999995</v>
      </c>
    </row>
    <row r="5082" spans="1:7" ht="25.5" x14ac:dyDescent="0.25">
      <c r="A5082" s="34">
        <v>86936</v>
      </c>
      <c r="B5082" s="31" t="s">
        <v>4019</v>
      </c>
      <c r="C5082" s="32" t="s">
        <v>8</v>
      </c>
      <c r="D5082" s="42">
        <v>742.09</v>
      </c>
      <c r="E5082" s="42">
        <v>29.33</v>
      </c>
      <c r="F5082" s="42">
        <v>0</v>
      </c>
      <c r="G5082" s="42">
        <f t="shared" si="80"/>
        <v>771.42000000000007</v>
      </c>
    </row>
    <row r="5083" spans="1:7" ht="25.5" x14ac:dyDescent="0.25">
      <c r="A5083" s="34">
        <v>86937</v>
      </c>
      <c r="B5083" s="31" t="s">
        <v>4020</v>
      </c>
      <c r="C5083" s="32" t="s">
        <v>8</v>
      </c>
      <c r="D5083" s="42">
        <v>261.16000000000003</v>
      </c>
      <c r="E5083" s="42">
        <v>35.93</v>
      </c>
      <c r="F5083" s="42">
        <v>0</v>
      </c>
      <c r="G5083" s="42">
        <f t="shared" si="80"/>
        <v>297.09000000000003</v>
      </c>
    </row>
    <row r="5084" spans="1:7" ht="25.5" x14ac:dyDescent="0.25">
      <c r="A5084" s="34">
        <v>86938</v>
      </c>
      <c r="B5084" s="31" t="s">
        <v>4021</v>
      </c>
      <c r="C5084" s="32" t="s">
        <v>8</v>
      </c>
      <c r="D5084" s="42">
        <v>628.85</v>
      </c>
      <c r="E5084" s="42">
        <v>41.61</v>
      </c>
      <c r="F5084" s="42">
        <v>0</v>
      </c>
      <c r="G5084" s="42">
        <f t="shared" si="80"/>
        <v>670.46</v>
      </c>
    </row>
    <row r="5085" spans="1:7" ht="38.25" x14ac:dyDescent="0.25">
      <c r="A5085" s="34">
        <v>86939</v>
      </c>
      <c r="B5085" s="31" t="s">
        <v>4022</v>
      </c>
      <c r="C5085" s="32" t="s">
        <v>8</v>
      </c>
      <c r="D5085" s="42">
        <v>363.22</v>
      </c>
      <c r="E5085" s="42">
        <v>43.02</v>
      </c>
      <c r="F5085" s="42">
        <v>0</v>
      </c>
      <c r="G5085" s="42">
        <f t="shared" si="80"/>
        <v>406.24</v>
      </c>
    </row>
    <row r="5086" spans="1:7" ht="38.25" x14ac:dyDescent="0.25">
      <c r="A5086" s="34">
        <v>86940</v>
      </c>
      <c r="B5086" s="31" t="s">
        <v>4023</v>
      </c>
      <c r="C5086" s="32" t="s">
        <v>8</v>
      </c>
      <c r="D5086" s="42">
        <v>1312.06</v>
      </c>
      <c r="E5086" s="42">
        <v>83.93</v>
      </c>
      <c r="F5086" s="42">
        <v>0</v>
      </c>
      <c r="G5086" s="42">
        <f t="shared" si="80"/>
        <v>1395.99</v>
      </c>
    </row>
    <row r="5087" spans="1:7" ht="38.25" x14ac:dyDescent="0.25">
      <c r="A5087" s="34">
        <v>86941</v>
      </c>
      <c r="B5087" s="31" t="s">
        <v>4024</v>
      </c>
      <c r="C5087" s="32" t="s">
        <v>8</v>
      </c>
      <c r="D5087" s="42">
        <v>1014.43</v>
      </c>
      <c r="E5087" s="42">
        <v>68.319999999999993</v>
      </c>
      <c r="F5087" s="42">
        <v>0</v>
      </c>
      <c r="G5087" s="42">
        <f t="shared" si="80"/>
        <v>1082.75</v>
      </c>
    </row>
    <row r="5088" spans="1:7" ht="38.25" x14ac:dyDescent="0.25">
      <c r="A5088" s="34">
        <v>86942</v>
      </c>
      <c r="B5088" s="31" t="s">
        <v>4025</v>
      </c>
      <c r="C5088" s="32" t="s">
        <v>8</v>
      </c>
      <c r="D5088" s="42">
        <v>226.57</v>
      </c>
      <c r="E5088" s="42">
        <v>28</v>
      </c>
      <c r="F5088" s="42">
        <v>0</v>
      </c>
      <c r="G5088" s="42">
        <f t="shared" si="80"/>
        <v>254.57</v>
      </c>
    </row>
    <row r="5089" spans="1:7" ht="38.25" x14ac:dyDescent="0.25">
      <c r="A5089" s="34">
        <v>86943</v>
      </c>
      <c r="B5089" s="31" t="s">
        <v>4026</v>
      </c>
      <c r="C5089" s="32" t="s">
        <v>8</v>
      </c>
      <c r="D5089" s="42">
        <v>217.59</v>
      </c>
      <c r="E5089" s="42">
        <v>26.46</v>
      </c>
      <c r="F5089" s="42">
        <v>0</v>
      </c>
      <c r="G5089" s="42">
        <f t="shared" si="80"/>
        <v>244.05</v>
      </c>
    </row>
    <row r="5090" spans="1:7" ht="38.25" x14ac:dyDescent="0.25">
      <c r="A5090" s="34">
        <v>86947</v>
      </c>
      <c r="B5090" s="31" t="s">
        <v>4027</v>
      </c>
      <c r="C5090" s="32" t="s">
        <v>8</v>
      </c>
      <c r="D5090" s="42">
        <v>1447.25</v>
      </c>
      <c r="E5090" s="42">
        <v>135.24</v>
      </c>
      <c r="F5090" s="42">
        <v>0</v>
      </c>
      <c r="G5090" s="42">
        <f t="shared" si="80"/>
        <v>1582.49</v>
      </c>
    </row>
    <row r="5091" spans="1:7" ht="38.25" x14ac:dyDescent="0.25">
      <c r="A5091" s="34">
        <v>93396</v>
      </c>
      <c r="B5091" s="31" t="s">
        <v>4028</v>
      </c>
      <c r="C5091" s="32" t="s">
        <v>8</v>
      </c>
      <c r="D5091" s="42">
        <v>645.5</v>
      </c>
      <c r="E5091" s="42">
        <v>113.96</v>
      </c>
      <c r="F5091" s="42">
        <v>0</v>
      </c>
      <c r="G5091" s="42">
        <f t="shared" si="80"/>
        <v>759.46</v>
      </c>
    </row>
    <row r="5092" spans="1:7" ht="38.25" x14ac:dyDescent="0.25">
      <c r="A5092" s="34">
        <v>93441</v>
      </c>
      <c r="B5092" s="31" t="s">
        <v>4029</v>
      </c>
      <c r="C5092" s="32" t="s">
        <v>8</v>
      </c>
      <c r="D5092" s="42">
        <v>1168.03</v>
      </c>
      <c r="E5092" s="42">
        <v>90.43</v>
      </c>
      <c r="F5092" s="42">
        <v>0</v>
      </c>
      <c r="G5092" s="42">
        <f t="shared" si="80"/>
        <v>1258.46</v>
      </c>
    </row>
    <row r="5093" spans="1:7" ht="38.25" x14ac:dyDescent="0.25">
      <c r="A5093" s="34">
        <v>93442</v>
      </c>
      <c r="B5093" s="31" t="s">
        <v>4030</v>
      </c>
      <c r="C5093" s="32" t="s">
        <v>8</v>
      </c>
      <c r="D5093" s="42">
        <v>1551.01</v>
      </c>
      <c r="E5093" s="42">
        <v>97.62</v>
      </c>
      <c r="F5093" s="42">
        <v>0</v>
      </c>
      <c r="G5093" s="42">
        <f t="shared" si="80"/>
        <v>1648.63</v>
      </c>
    </row>
    <row r="5094" spans="1:7" ht="25.5" x14ac:dyDescent="0.25">
      <c r="A5094" s="34">
        <v>95469</v>
      </c>
      <c r="B5094" s="31" t="s">
        <v>4031</v>
      </c>
      <c r="C5094" s="32" t="s">
        <v>8</v>
      </c>
      <c r="D5094" s="42">
        <v>283.16000000000003</v>
      </c>
      <c r="E5094" s="42">
        <v>18.28</v>
      </c>
      <c r="F5094" s="42">
        <v>0</v>
      </c>
      <c r="G5094" s="42">
        <f t="shared" si="80"/>
        <v>301.44000000000005</v>
      </c>
    </row>
    <row r="5095" spans="1:7" ht="25.5" x14ac:dyDescent="0.25">
      <c r="A5095" s="34">
        <v>95470</v>
      </c>
      <c r="B5095" s="31" t="s">
        <v>652</v>
      </c>
      <c r="C5095" s="32" t="s">
        <v>8</v>
      </c>
      <c r="D5095" s="42">
        <v>291.95</v>
      </c>
      <c r="E5095" s="42">
        <v>18.28</v>
      </c>
      <c r="F5095" s="42">
        <v>0</v>
      </c>
      <c r="G5095" s="42">
        <f t="shared" si="80"/>
        <v>310.23</v>
      </c>
    </row>
    <row r="5096" spans="1:7" ht="25.5" x14ac:dyDescent="0.25">
      <c r="A5096" s="34">
        <v>95471</v>
      </c>
      <c r="B5096" s="31" t="s">
        <v>4032</v>
      </c>
      <c r="C5096" s="32" t="s">
        <v>8</v>
      </c>
      <c r="D5096" s="42">
        <v>753.19</v>
      </c>
      <c r="E5096" s="42">
        <v>38.049999999999997</v>
      </c>
      <c r="F5096" s="42">
        <v>0</v>
      </c>
      <c r="G5096" s="42">
        <f t="shared" si="80"/>
        <v>791.24</v>
      </c>
    </row>
    <row r="5097" spans="1:7" ht="38.25" x14ac:dyDescent="0.25">
      <c r="A5097" s="34">
        <v>95472</v>
      </c>
      <c r="B5097" s="31" t="s">
        <v>4033</v>
      </c>
      <c r="C5097" s="32" t="s">
        <v>8</v>
      </c>
      <c r="D5097" s="42">
        <v>761.98</v>
      </c>
      <c r="E5097" s="42">
        <v>38.049999999999997</v>
      </c>
      <c r="F5097" s="42">
        <v>0</v>
      </c>
      <c r="G5097" s="42">
        <f t="shared" si="80"/>
        <v>800.03</v>
      </c>
    </row>
    <row r="5098" spans="1:7" x14ac:dyDescent="0.25">
      <c r="A5098" s="34">
        <v>95542</v>
      </c>
      <c r="B5098" s="31" t="s">
        <v>4034</v>
      </c>
      <c r="C5098" s="32" t="s">
        <v>8</v>
      </c>
      <c r="D5098" s="42">
        <v>53.16</v>
      </c>
      <c r="E5098" s="42">
        <v>9.5</v>
      </c>
      <c r="F5098" s="42">
        <v>0</v>
      </c>
      <c r="G5098" s="42">
        <f t="shared" si="80"/>
        <v>62.66</v>
      </c>
    </row>
    <row r="5099" spans="1:7" x14ac:dyDescent="0.25">
      <c r="A5099" s="34">
        <v>95543</v>
      </c>
      <c r="B5099" s="31" t="s">
        <v>4035</v>
      </c>
      <c r="C5099" s="32" t="s">
        <v>8</v>
      </c>
      <c r="D5099" s="42">
        <v>84.12</v>
      </c>
      <c r="E5099" s="42">
        <v>19.02</v>
      </c>
      <c r="F5099" s="42">
        <v>0</v>
      </c>
      <c r="G5099" s="42">
        <f t="shared" si="80"/>
        <v>103.14</v>
      </c>
    </row>
    <row r="5100" spans="1:7" x14ac:dyDescent="0.25">
      <c r="A5100" s="34">
        <v>95544</v>
      </c>
      <c r="B5100" s="31" t="s">
        <v>4036</v>
      </c>
      <c r="C5100" s="32" t="s">
        <v>8</v>
      </c>
      <c r="D5100" s="42">
        <v>68.66</v>
      </c>
      <c r="E5100" s="42">
        <v>9.49</v>
      </c>
      <c r="F5100" s="42">
        <v>0</v>
      </c>
      <c r="G5100" s="42">
        <f t="shared" si="80"/>
        <v>78.149999999999991</v>
      </c>
    </row>
    <row r="5101" spans="1:7" x14ac:dyDescent="0.25">
      <c r="A5101" s="34">
        <v>95545</v>
      </c>
      <c r="B5101" s="31" t="s">
        <v>4037</v>
      </c>
      <c r="C5101" s="32" t="s">
        <v>8</v>
      </c>
      <c r="D5101" s="42">
        <v>67.010000000000005</v>
      </c>
      <c r="E5101" s="42">
        <v>9.49</v>
      </c>
      <c r="F5101" s="42">
        <v>0</v>
      </c>
      <c r="G5101" s="42">
        <f t="shared" si="80"/>
        <v>76.5</v>
      </c>
    </row>
    <row r="5102" spans="1:7" x14ac:dyDescent="0.25">
      <c r="A5102" s="34">
        <v>95546</v>
      </c>
      <c r="B5102" s="31" t="s">
        <v>4038</v>
      </c>
      <c r="C5102" s="32" t="s">
        <v>8</v>
      </c>
      <c r="D5102" s="42">
        <v>186.82</v>
      </c>
      <c r="E5102" s="42">
        <v>57.08</v>
      </c>
      <c r="F5102" s="42">
        <v>0</v>
      </c>
      <c r="G5102" s="42">
        <f t="shared" si="80"/>
        <v>243.89999999999998</v>
      </c>
    </row>
    <row r="5103" spans="1:7" ht="25.5" x14ac:dyDescent="0.25">
      <c r="A5103" s="34">
        <v>95547</v>
      </c>
      <c r="B5103" s="31" t="s">
        <v>4039</v>
      </c>
      <c r="C5103" s="32" t="s">
        <v>8</v>
      </c>
      <c r="D5103" s="42">
        <v>47.95</v>
      </c>
      <c r="E5103" s="42">
        <v>9.5</v>
      </c>
      <c r="F5103" s="42">
        <v>0</v>
      </c>
      <c r="G5103" s="42">
        <f t="shared" si="80"/>
        <v>57.45</v>
      </c>
    </row>
    <row r="5104" spans="1:7" x14ac:dyDescent="0.25">
      <c r="A5104" s="34">
        <v>100848</v>
      </c>
      <c r="B5104" s="31" t="s">
        <v>4040</v>
      </c>
      <c r="C5104" s="32" t="s">
        <v>8</v>
      </c>
      <c r="D5104" s="42">
        <v>545.86</v>
      </c>
      <c r="E5104" s="42">
        <v>18.28</v>
      </c>
      <c r="F5104" s="42">
        <v>0</v>
      </c>
      <c r="G5104" s="42">
        <f t="shared" si="80"/>
        <v>564.14</v>
      </c>
    </row>
    <row r="5105" spans="1:8" x14ac:dyDescent="0.25">
      <c r="A5105" s="34">
        <v>100849</v>
      </c>
      <c r="B5105" s="31" t="s">
        <v>4041</v>
      </c>
      <c r="C5105" s="32" t="s">
        <v>8</v>
      </c>
      <c r="D5105" s="42">
        <v>40.4</v>
      </c>
      <c r="E5105" s="42">
        <v>4.59</v>
      </c>
      <c r="F5105" s="42">
        <v>0</v>
      </c>
      <c r="G5105" s="42">
        <f t="shared" si="80"/>
        <v>44.989999999999995</v>
      </c>
    </row>
    <row r="5106" spans="1:8" x14ac:dyDescent="0.25">
      <c r="A5106" s="34">
        <v>100851</v>
      </c>
      <c r="B5106" s="31" t="s">
        <v>4042</v>
      </c>
      <c r="C5106" s="32" t="s">
        <v>8</v>
      </c>
      <c r="D5106" s="42">
        <v>84.28</v>
      </c>
      <c r="E5106" s="42">
        <v>4.59</v>
      </c>
      <c r="F5106" s="42">
        <v>0</v>
      </c>
      <c r="G5106" s="42">
        <f t="shared" si="80"/>
        <v>88.87</v>
      </c>
    </row>
    <row r="5107" spans="1:8" ht="25.5" x14ac:dyDescent="0.25">
      <c r="A5107" s="34">
        <v>100852</v>
      </c>
      <c r="B5107" s="31" t="s">
        <v>4043</v>
      </c>
      <c r="C5107" s="32" t="s">
        <v>8</v>
      </c>
      <c r="D5107" s="42">
        <v>257.86</v>
      </c>
      <c r="E5107" s="42">
        <v>15.9</v>
      </c>
      <c r="F5107" s="42">
        <v>0</v>
      </c>
      <c r="G5107" s="42">
        <f t="shared" si="80"/>
        <v>273.76</v>
      </c>
    </row>
    <row r="5108" spans="1:8" x14ac:dyDescent="0.25">
      <c r="A5108" s="34">
        <v>100853</v>
      </c>
      <c r="B5108" s="31" t="s">
        <v>4044</v>
      </c>
      <c r="C5108" s="32" t="s">
        <v>8</v>
      </c>
      <c r="D5108" s="42">
        <v>266.08</v>
      </c>
      <c r="E5108" s="42">
        <v>13.91</v>
      </c>
      <c r="F5108" s="42">
        <v>0</v>
      </c>
      <c r="G5108" s="42">
        <f t="shared" si="80"/>
        <v>279.99</v>
      </c>
    </row>
    <row r="5109" spans="1:8" x14ac:dyDescent="0.25">
      <c r="A5109" s="34">
        <v>100854</v>
      </c>
      <c r="B5109" s="31" t="s">
        <v>4045</v>
      </c>
      <c r="C5109" s="32" t="s">
        <v>8</v>
      </c>
      <c r="D5109" s="42">
        <v>1415.06</v>
      </c>
      <c r="E5109" s="42">
        <v>19.399999999999999</v>
      </c>
      <c r="F5109" s="42">
        <v>0</v>
      </c>
      <c r="G5109" s="42">
        <f t="shared" si="80"/>
        <v>1434.46</v>
      </c>
    </row>
    <row r="5110" spans="1:8" ht="25.5" x14ac:dyDescent="0.25">
      <c r="A5110" s="34">
        <v>100855</v>
      </c>
      <c r="B5110" s="31" t="s">
        <v>4046</v>
      </c>
      <c r="C5110" s="32" t="s">
        <v>8</v>
      </c>
      <c r="D5110" s="42">
        <v>67.010000000000005</v>
      </c>
      <c r="E5110" s="42">
        <v>9.49</v>
      </c>
      <c r="F5110" s="42">
        <v>0</v>
      </c>
      <c r="G5110" s="42">
        <f t="shared" si="80"/>
        <v>76.5</v>
      </c>
    </row>
    <row r="5111" spans="1:8" x14ac:dyDescent="0.25">
      <c r="A5111" s="34">
        <v>100856</v>
      </c>
      <c r="B5111" s="31" t="s">
        <v>4047</v>
      </c>
      <c r="C5111" s="32" t="s">
        <v>8</v>
      </c>
      <c r="D5111" s="42">
        <v>28.67</v>
      </c>
      <c r="E5111" s="42">
        <v>2.87</v>
      </c>
      <c r="F5111" s="42">
        <v>0</v>
      </c>
      <c r="G5111" s="42">
        <f t="shared" si="80"/>
        <v>31.540000000000003</v>
      </c>
    </row>
    <row r="5112" spans="1:8" x14ac:dyDescent="0.25">
      <c r="A5112" s="34">
        <v>100857</v>
      </c>
      <c r="B5112" s="31" t="s">
        <v>4048</v>
      </c>
      <c r="C5112" s="32" t="s">
        <v>8</v>
      </c>
      <c r="D5112" s="42">
        <v>412.18</v>
      </c>
      <c r="E5112" s="42">
        <v>10.36</v>
      </c>
      <c r="F5112" s="42">
        <v>0</v>
      </c>
      <c r="G5112" s="42">
        <f t="shared" si="80"/>
        <v>422.54</v>
      </c>
      <c r="H5112" s="43" t="s">
        <v>9872</v>
      </c>
    </row>
    <row r="5113" spans="1:8" x14ac:dyDescent="0.25">
      <c r="A5113" s="34">
        <v>100858</v>
      </c>
      <c r="B5113" s="31" t="s">
        <v>4049</v>
      </c>
      <c r="C5113" s="32" t="s">
        <v>8</v>
      </c>
      <c r="D5113" s="42">
        <v>653.71</v>
      </c>
      <c r="E5113" s="42">
        <v>30.34</v>
      </c>
      <c r="F5113" s="42">
        <v>0</v>
      </c>
      <c r="G5113" s="42">
        <f t="shared" si="80"/>
        <v>684.05000000000007</v>
      </c>
      <c r="H5113" s="43" t="s">
        <v>9872</v>
      </c>
    </row>
    <row r="5114" spans="1:8" ht="25.5" x14ac:dyDescent="0.25">
      <c r="A5114" s="34">
        <v>100859</v>
      </c>
      <c r="B5114" s="31" t="s">
        <v>4050</v>
      </c>
      <c r="C5114" s="32" t="s">
        <v>8</v>
      </c>
      <c r="D5114" s="42">
        <v>988.09</v>
      </c>
      <c r="E5114" s="42">
        <v>63.63</v>
      </c>
      <c r="F5114" s="42">
        <v>0</v>
      </c>
      <c r="G5114" s="42">
        <f t="shared" si="80"/>
        <v>1051.72</v>
      </c>
      <c r="H5114" s="43" t="s">
        <v>9872</v>
      </c>
    </row>
    <row r="5115" spans="1:8" x14ac:dyDescent="0.25">
      <c r="A5115" s="34">
        <v>100860</v>
      </c>
      <c r="B5115" s="31" t="s">
        <v>4051</v>
      </c>
      <c r="C5115" s="32" t="s">
        <v>8</v>
      </c>
      <c r="D5115" s="42">
        <v>82.59</v>
      </c>
      <c r="E5115" s="42">
        <v>13.42</v>
      </c>
      <c r="F5115" s="42">
        <v>0</v>
      </c>
      <c r="G5115" s="42">
        <f t="shared" si="80"/>
        <v>96.01</v>
      </c>
      <c r="H5115" s="43" t="s">
        <v>9872</v>
      </c>
    </row>
    <row r="5116" spans="1:8" ht="25.5" x14ac:dyDescent="0.25">
      <c r="A5116" s="34">
        <v>100861</v>
      </c>
      <c r="B5116" s="31" t="s">
        <v>4052</v>
      </c>
      <c r="C5116" s="32" t="s">
        <v>8</v>
      </c>
      <c r="D5116" s="42">
        <v>27.9</v>
      </c>
      <c r="E5116" s="42">
        <v>14.27</v>
      </c>
      <c r="F5116" s="42">
        <v>0</v>
      </c>
      <c r="G5116" s="42">
        <f t="shared" si="80"/>
        <v>42.17</v>
      </c>
      <c r="H5116" s="43" t="s">
        <v>9872</v>
      </c>
    </row>
    <row r="5117" spans="1:8" ht="25.5" x14ac:dyDescent="0.25">
      <c r="A5117" s="34">
        <v>100862</v>
      </c>
      <c r="B5117" s="31" t="s">
        <v>4053</v>
      </c>
      <c r="C5117" s="32" t="s">
        <v>8</v>
      </c>
      <c r="D5117" s="42">
        <v>31.99</v>
      </c>
      <c r="E5117" s="42">
        <v>14.27</v>
      </c>
      <c r="F5117" s="42">
        <v>0</v>
      </c>
      <c r="G5117" s="42">
        <f t="shared" si="80"/>
        <v>46.26</v>
      </c>
      <c r="H5117" s="43" t="s">
        <v>9872</v>
      </c>
    </row>
    <row r="5118" spans="1:8" ht="25.5" x14ac:dyDescent="0.25">
      <c r="A5118" s="34">
        <v>100863</v>
      </c>
      <c r="B5118" s="31" t="s">
        <v>4054</v>
      </c>
      <c r="C5118" s="32" t="s">
        <v>8</v>
      </c>
      <c r="D5118" s="42">
        <v>550</v>
      </c>
      <c r="E5118" s="42">
        <v>42.8</v>
      </c>
      <c r="F5118" s="42">
        <v>0</v>
      </c>
      <c r="G5118" s="42">
        <f t="shared" si="80"/>
        <v>592.79999999999995</v>
      </c>
      <c r="H5118" s="43" t="s">
        <v>9872</v>
      </c>
    </row>
    <row r="5119" spans="1:8" ht="25.5" x14ac:dyDescent="0.25">
      <c r="A5119" s="34">
        <v>100864</v>
      </c>
      <c r="B5119" s="31" t="s">
        <v>4055</v>
      </c>
      <c r="C5119" s="32" t="s">
        <v>8</v>
      </c>
      <c r="D5119" s="42">
        <v>608.73</v>
      </c>
      <c r="E5119" s="42">
        <v>42.8</v>
      </c>
      <c r="F5119" s="42">
        <v>0</v>
      </c>
      <c r="G5119" s="42">
        <f t="shared" si="80"/>
        <v>651.53</v>
      </c>
      <c r="H5119" s="43" t="s">
        <v>9872</v>
      </c>
    </row>
    <row r="5120" spans="1:8" ht="25.5" x14ac:dyDescent="0.25">
      <c r="A5120" s="34">
        <v>100865</v>
      </c>
      <c r="B5120" s="31" t="s">
        <v>4056</v>
      </c>
      <c r="C5120" s="32" t="s">
        <v>8</v>
      </c>
      <c r="D5120" s="42">
        <v>561.54</v>
      </c>
      <c r="E5120" s="42">
        <v>19.010000000000002</v>
      </c>
      <c r="F5120" s="42">
        <v>0</v>
      </c>
      <c r="G5120" s="42">
        <f t="shared" si="80"/>
        <v>580.54999999999995</v>
      </c>
    </row>
    <row r="5121" spans="1:7" ht="25.5" x14ac:dyDescent="0.25">
      <c r="A5121" s="34">
        <v>100866</v>
      </c>
      <c r="B5121" s="31" t="s">
        <v>4057</v>
      </c>
      <c r="C5121" s="32" t="s">
        <v>8</v>
      </c>
      <c r="D5121" s="42">
        <v>276.63</v>
      </c>
      <c r="E5121" s="42">
        <v>28.52</v>
      </c>
      <c r="F5121" s="42">
        <v>0</v>
      </c>
      <c r="G5121" s="42">
        <f t="shared" si="80"/>
        <v>305.14999999999998</v>
      </c>
    </row>
    <row r="5122" spans="1:7" ht="25.5" x14ac:dyDescent="0.25">
      <c r="A5122" s="34">
        <v>100867</v>
      </c>
      <c r="B5122" s="31" t="s">
        <v>4058</v>
      </c>
      <c r="C5122" s="32" t="s">
        <v>8</v>
      </c>
      <c r="D5122" s="42">
        <v>295.99</v>
      </c>
      <c r="E5122" s="42">
        <v>28.52</v>
      </c>
      <c r="F5122" s="42">
        <v>0</v>
      </c>
      <c r="G5122" s="42">
        <f t="shared" si="80"/>
        <v>324.51</v>
      </c>
    </row>
    <row r="5123" spans="1:7" ht="25.5" x14ac:dyDescent="0.25">
      <c r="A5123" s="34">
        <v>100868</v>
      </c>
      <c r="B5123" s="31" t="s">
        <v>4059</v>
      </c>
      <c r="C5123" s="32" t="s">
        <v>8</v>
      </c>
      <c r="D5123" s="42">
        <v>308.88</v>
      </c>
      <c r="E5123" s="42">
        <v>28.52</v>
      </c>
      <c r="F5123" s="42">
        <v>0</v>
      </c>
      <c r="G5123" s="42">
        <f t="shared" si="80"/>
        <v>337.4</v>
      </c>
    </row>
    <row r="5124" spans="1:7" ht="25.5" x14ac:dyDescent="0.25">
      <c r="A5124" s="34">
        <v>100869</v>
      </c>
      <c r="B5124" s="31" t="s">
        <v>4060</v>
      </c>
      <c r="C5124" s="32" t="s">
        <v>8</v>
      </c>
      <c r="D5124" s="42">
        <v>318.76</v>
      </c>
      <c r="E5124" s="42">
        <v>28.52</v>
      </c>
      <c r="F5124" s="42">
        <v>0</v>
      </c>
      <c r="G5124" s="42">
        <f t="shared" si="80"/>
        <v>347.28</v>
      </c>
    </row>
    <row r="5125" spans="1:7" ht="25.5" x14ac:dyDescent="0.25">
      <c r="A5125" s="34">
        <v>100870</v>
      </c>
      <c r="B5125" s="31" t="s">
        <v>4061</v>
      </c>
      <c r="C5125" s="32" t="s">
        <v>8</v>
      </c>
      <c r="D5125" s="42">
        <v>262.7</v>
      </c>
      <c r="E5125" s="42">
        <v>28.52</v>
      </c>
      <c r="F5125" s="42">
        <v>0</v>
      </c>
      <c r="G5125" s="42">
        <f t="shared" si="80"/>
        <v>291.21999999999997</v>
      </c>
    </row>
    <row r="5126" spans="1:7" ht="25.5" x14ac:dyDescent="0.25">
      <c r="A5126" s="34">
        <v>100871</v>
      </c>
      <c r="B5126" s="31" t="s">
        <v>4062</v>
      </c>
      <c r="C5126" s="32" t="s">
        <v>8</v>
      </c>
      <c r="D5126" s="42">
        <v>286.33999999999997</v>
      </c>
      <c r="E5126" s="42">
        <v>28.52</v>
      </c>
      <c r="F5126" s="42">
        <v>0</v>
      </c>
      <c r="G5126" s="42">
        <f t="shared" si="80"/>
        <v>314.85999999999996</v>
      </c>
    </row>
    <row r="5127" spans="1:7" ht="25.5" x14ac:dyDescent="0.25">
      <c r="A5127" s="34">
        <v>100872</v>
      </c>
      <c r="B5127" s="31" t="s">
        <v>4063</v>
      </c>
      <c r="C5127" s="32" t="s">
        <v>8</v>
      </c>
      <c r="D5127" s="42">
        <v>301.43</v>
      </c>
      <c r="E5127" s="42">
        <v>28.52</v>
      </c>
      <c r="F5127" s="42">
        <v>0</v>
      </c>
      <c r="G5127" s="42">
        <f t="shared" si="80"/>
        <v>329.95</v>
      </c>
    </row>
    <row r="5128" spans="1:7" ht="25.5" x14ac:dyDescent="0.25">
      <c r="A5128" s="34">
        <v>100873</v>
      </c>
      <c r="B5128" s="31" t="s">
        <v>4064</v>
      </c>
      <c r="C5128" s="32" t="s">
        <v>8</v>
      </c>
      <c r="D5128" s="42">
        <v>310.85000000000002</v>
      </c>
      <c r="E5128" s="42">
        <v>28.52</v>
      </c>
      <c r="F5128" s="42">
        <v>0</v>
      </c>
      <c r="G5128" s="42">
        <f t="shared" si="80"/>
        <v>339.37</v>
      </c>
    </row>
    <row r="5129" spans="1:7" x14ac:dyDescent="0.25">
      <c r="A5129" s="34">
        <v>100874</v>
      </c>
      <c r="B5129" s="31" t="s">
        <v>4065</v>
      </c>
      <c r="C5129" s="32" t="s">
        <v>8</v>
      </c>
      <c r="D5129" s="42">
        <v>276.63</v>
      </c>
      <c r="E5129" s="42">
        <v>28.52</v>
      </c>
      <c r="F5129" s="42">
        <v>0</v>
      </c>
      <c r="G5129" s="42">
        <f t="shared" si="80"/>
        <v>305.14999999999998</v>
      </c>
    </row>
    <row r="5130" spans="1:7" ht="25.5" x14ac:dyDescent="0.25">
      <c r="A5130" s="34">
        <v>100875</v>
      </c>
      <c r="B5130" s="31" t="s">
        <v>4066</v>
      </c>
      <c r="C5130" s="32" t="s">
        <v>8</v>
      </c>
      <c r="D5130" s="42">
        <v>1033.3</v>
      </c>
      <c r="E5130" s="42">
        <v>38.03</v>
      </c>
      <c r="F5130" s="42">
        <v>0</v>
      </c>
      <c r="G5130" s="42">
        <f t="shared" si="80"/>
        <v>1071.33</v>
      </c>
    </row>
    <row r="5131" spans="1:7" ht="25.5" x14ac:dyDescent="0.25">
      <c r="A5131" s="34">
        <v>100878</v>
      </c>
      <c r="B5131" s="31" t="s">
        <v>4067</v>
      </c>
      <c r="C5131" s="32" t="s">
        <v>8</v>
      </c>
      <c r="D5131" s="42">
        <v>634.01</v>
      </c>
      <c r="E5131" s="42">
        <v>42.82</v>
      </c>
      <c r="F5131" s="42">
        <v>0</v>
      </c>
      <c r="G5131" s="42">
        <f t="shared" si="80"/>
        <v>676.83</v>
      </c>
    </row>
    <row r="5132" spans="1:7" ht="25.5" x14ac:dyDescent="0.25">
      <c r="A5132" s="34">
        <v>98052</v>
      </c>
      <c r="B5132" s="31" t="s">
        <v>11969</v>
      </c>
      <c r="C5132" s="32" t="s">
        <v>8</v>
      </c>
      <c r="D5132" s="42">
        <v>1304.81</v>
      </c>
      <c r="E5132" s="42">
        <v>241.74</v>
      </c>
      <c r="F5132" s="42">
        <v>50.55</v>
      </c>
      <c r="G5132" s="42">
        <f t="shared" si="80"/>
        <v>1597.1</v>
      </c>
    </row>
    <row r="5133" spans="1:7" ht="25.5" x14ac:dyDescent="0.25">
      <c r="A5133" s="34">
        <v>98053</v>
      </c>
      <c r="B5133" s="31" t="s">
        <v>11970</v>
      </c>
      <c r="C5133" s="32" t="s">
        <v>8</v>
      </c>
      <c r="D5133" s="42">
        <v>1805.5</v>
      </c>
      <c r="E5133" s="42">
        <v>326.81</v>
      </c>
      <c r="F5133" s="42">
        <v>56.14</v>
      </c>
      <c r="G5133" s="42">
        <f t="shared" si="80"/>
        <v>2188.4499999999998</v>
      </c>
    </row>
    <row r="5134" spans="1:7" ht="25.5" x14ac:dyDescent="0.25">
      <c r="A5134" s="34">
        <v>98054</v>
      </c>
      <c r="B5134" s="31" t="s">
        <v>11971</v>
      </c>
      <c r="C5134" s="32" t="s">
        <v>8</v>
      </c>
      <c r="D5134" s="42">
        <v>3047.82</v>
      </c>
      <c r="E5134" s="42">
        <v>343.09</v>
      </c>
      <c r="F5134" s="42">
        <v>72.37</v>
      </c>
      <c r="G5134" s="42">
        <f t="shared" si="80"/>
        <v>3463.28</v>
      </c>
    </row>
    <row r="5135" spans="1:7" ht="25.5" x14ac:dyDescent="0.25">
      <c r="A5135" s="34">
        <v>98055</v>
      </c>
      <c r="B5135" s="31" t="s">
        <v>11972</v>
      </c>
      <c r="C5135" s="32" t="s">
        <v>8</v>
      </c>
      <c r="D5135" s="42">
        <v>4157.3999999999996</v>
      </c>
      <c r="E5135" s="42">
        <v>473.78</v>
      </c>
      <c r="F5135" s="42">
        <v>88.2</v>
      </c>
      <c r="G5135" s="42">
        <f t="shared" si="80"/>
        <v>4719.3799999999992</v>
      </c>
    </row>
    <row r="5136" spans="1:7" ht="25.5" x14ac:dyDescent="0.25">
      <c r="A5136" s="34">
        <v>98056</v>
      </c>
      <c r="B5136" s="31" t="s">
        <v>11973</v>
      </c>
      <c r="C5136" s="32" t="s">
        <v>8</v>
      </c>
      <c r="D5136" s="42">
        <v>4854.18</v>
      </c>
      <c r="E5136" s="42">
        <v>505.66</v>
      </c>
      <c r="F5136" s="42">
        <v>104.18</v>
      </c>
      <c r="G5136" s="42">
        <f t="shared" ref="G5136:G5199" si="81">SUM(D5136:F5136)</f>
        <v>5464.02</v>
      </c>
    </row>
    <row r="5137" spans="1:7" ht="25.5" x14ac:dyDescent="0.25">
      <c r="A5137" s="34">
        <v>98057</v>
      </c>
      <c r="B5137" s="31" t="s">
        <v>11974</v>
      </c>
      <c r="C5137" s="32" t="s">
        <v>8</v>
      </c>
      <c r="D5137" s="42">
        <v>5803.53</v>
      </c>
      <c r="E5137" s="42">
        <v>627.78</v>
      </c>
      <c r="F5137" s="42">
        <v>105.92</v>
      </c>
      <c r="G5137" s="42">
        <f t="shared" si="81"/>
        <v>6537.23</v>
      </c>
    </row>
    <row r="5138" spans="1:7" ht="25.5" x14ac:dyDescent="0.25">
      <c r="A5138" s="34">
        <v>98058</v>
      </c>
      <c r="B5138" s="31" t="s">
        <v>11975</v>
      </c>
      <c r="C5138" s="32" t="s">
        <v>8</v>
      </c>
      <c r="D5138" s="42">
        <v>1080.3499999999999</v>
      </c>
      <c r="E5138" s="42">
        <v>283.37</v>
      </c>
      <c r="F5138" s="42">
        <v>57.05</v>
      </c>
      <c r="G5138" s="42">
        <f t="shared" si="81"/>
        <v>1420.7699999999998</v>
      </c>
    </row>
    <row r="5139" spans="1:7" ht="25.5" x14ac:dyDescent="0.25">
      <c r="A5139" s="34">
        <v>98059</v>
      </c>
      <c r="B5139" s="31" t="s">
        <v>11976</v>
      </c>
      <c r="C5139" s="32" t="s">
        <v>8</v>
      </c>
      <c r="D5139" s="42">
        <v>2447.73</v>
      </c>
      <c r="E5139" s="42">
        <v>417.22</v>
      </c>
      <c r="F5139" s="42">
        <v>110.22</v>
      </c>
      <c r="G5139" s="42">
        <f t="shared" si="81"/>
        <v>2975.1699999999996</v>
      </c>
    </row>
    <row r="5140" spans="1:7" ht="25.5" x14ac:dyDescent="0.25">
      <c r="A5140" s="34">
        <v>98060</v>
      </c>
      <c r="B5140" s="31" t="s">
        <v>11977</v>
      </c>
      <c r="C5140" s="32" t="s">
        <v>8</v>
      </c>
      <c r="D5140" s="42">
        <v>3414.12</v>
      </c>
      <c r="E5140" s="42">
        <v>607.72</v>
      </c>
      <c r="F5140" s="42">
        <v>157.38999999999999</v>
      </c>
      <c r="G5140" s="42">
        <f t="shared" si="81"/>
        <v>4179.2300000000005</v>
      </c>
    </row>
    <row r="5141" spans="1:7" ht="25.5" x14ac:dyDescent="0.25">
      <c r="A5141" s="34">
        <v>98061</v>
      </c>
      <c r="B5141" s="31" t="s">
        <v>11978</v>
      </c>
      <c r="C5141" s="32" t="s">
        <v>8</v>
      </c>
      <c r="D5141" s="42">
        <v>4771.5</v>
      </c>
      <c r="E5141" s="42">
        <v>837.61</v>
      </c>
      <c r="F5141" s="42">
        <v>214.51</v>
      </c>
      <c r="G5141" s="42">
        <f t="shared" si="81"/>
        <v>5823.62</v>
      </c>
    </row>
    <row r="5142" spans="1:7" ht="25.5" x14ac:dyDescent="0.25">
      <c r="A5142" s="34">
        <v>98062</v>
      </c>
      <c r="B5142" s="31" t="s">
        <v>11979</v>
      </c>
      <c r="C5142" s="32" t="s">
        <v>8</v>
      </c>
      <c r="D5142" s="42">
        <v>2018.05</v>
      </c>
      <c r="E5142" s="42">
        <v>274.82</v>
      </c>
      <c r="F5142" s="42">
        <v>58.88</v>
      </c>
      <c r="G5142" s="42">
        <f t="shared" si="81"/>
        <v>2351.75</v>
      </c>
    </row>
    <row r="5143" spans="1:7" ht="25.5" x14ac:dyDescent="0.25">
      <c r="A5143" s="34">
        <v>98063</v>
      </c>
      <c r="B5143" s="31" t="s">
        <v>11980</v>
      </c>
      <c r="C5143" s="32" t="s">
        <v>8</v>
      </c>
      <c r="D5143" s="42">
        <v>3084.74</v>
      </c>
      <c r="E5143" s="42">
        <v>407.1</v>
      </c>
      <c r="F5143" s="42">
        <v>88.08</v>
      </c>
      <c r="G5143" s="42">
        <f t="shared" si="81"/>
        <v>3579.9199999999996</v>
      </c>
    </row>
    <row r="5144" spans="1:7" ht="25.5" x14ac:dyDescent="0.25">
      <c r="A5144" s="34">
        <v>98064</v>
      </c>
      <c r="B5144" s="31" t="s">
        <v>11981</v>
      </c>
      <c r="C5144" s="32" t="s">
        <v>8</v>
      </c>
      <c r="D5144" s="42">
        <v>3567.57</v>
      </c>
      <c r="E5144" s="42">
        <v>426.15</v>
      </c>
      <c r="F5144" s="42">
        <v>104.03</v>
      </c>
      <c r="G5144" s="42">
        <f t="shared" si="81"/>
        <v>4097.75</v>
      </c>
    </row>
    <row r="5145" spans="1:7" ht="25.5" x14ac:dyDescent="0.25">
      <c r="A5145" s="34">
        <v>98065</v>
      </c>
      <c r="B5145" s="31" t="s">
        <v>11982</v>
      </c>
      <c r="C5145" s="32" t="s">
        <v>8</v>
      </c>
      <c r="D5145" s="42">
        <v>4984.82</v>
      </c>
      <c r="E5145" s="42">
        <v>567.27</v>
      </c>
      <c r="F5145" s="42">
        <v>123.15</v>
      </c>
      <c r="G5145" s="42">
        <f t="shared" si="81"/>
        <v>5675.24</v>
      </c>
    </row>
    <row r="5146" spans="1:7" ht="25.5" x14ac:dyDescent="0.25">
      <c r="A5146" s="34">
        <v>98066</v>
      </c>
      <c r="B5146" s="31" t="s">
        <v>11983</v>
      </c>
      <c r="C5146" s="32" t="s">
        <v>8</v>
      </c>
      <c r="D5146" s="42">
        <v>2973.01</v>
      </c>
      <c r="E5146" s="42">
        <v>1832.74</v>
      </c>
      <c r="F5146" s="42">
        <v>21.03</v>
      </c>
      <c r="G5146" s="42">
        <f t="shared" si="81"/>
        <v>4826.78</v>
      </c>
    </row>
    <row r="5147" spans="1:7" ht="25.5" x14ac:dyDescent="0.25">
      <c r="A5147" s="34">
        <v>98067</v>
      </c>
      <c r="B5147" s="31" t="s">
        <v>11984</v>
      </c>
      <c r="C5147" s="32" t="s">
        <v>8</v>
      </c>
      <c r="D5147" s="42">
        <v>3952.69</v>
      </c>
      <c r="E5147" s="42">
        <v>2451.64</v>
      </c>
      <c r="F5147" s="42">
        <v>27.91</v>
      </c>
      <c r="G5147" s="42">
        <f t="shared" si="81"/>
        <v>6432.24</v>
      </c>
    </row>
    <row r="5148" spans="1:7" ht="25.5" x14ac:dyDescent="0.25">
      <c r="A5148" s="34">
        <v>98068</v>
      </c>
      <c r="B5148" s="31" t="s">
        <v>11985</v>
      </c>
      <c r="C5148" s="32" t="s">
        <v>8</v>
      </c>
      <c r="D5148" s="42">
        <v>5564.56</v>
      </c>
      <c r="E5148" s="42">
        <v>3478.36</v>
      </c>
      <c r="F5148" s="42">
        <v>39.86</v>
      </c>
      <c r="G5148" s="42">
        <f t="shared" si="81"/>
        <v>9082.7800000000007</v>
      </c>
    </row>
    <row r="5149" spans="1:7" ht="25.5" x14ac:dyDescent="0.25">
      <c r="A5149" s="34">
        <v>98069</v>
      </c>
      <c r="B5149" s="31" t="s">
        <v>11986</v>
      </c>
      <c r="C5149" s="32" t="s">
        <v>8</v>
      </c>
      <c r="D5149" s="42">
        <v>7439.01</v>
      </c>
      <c r="E5149" s="42">
        <v>4708.0200000000004</v>
      </c>
      <c r="F5149" s="42">
        <v>58.47</v>
      </c>
      <c r="G5149" s="42">
        <f t="shared" si="81"/>
        <v>12205.5</v>
      </c>
    </row>
    <row r="5150" spans="1:7" ht="25.5" x14ac:dyDescent="0.25">
      <c r="A5150" s="34">
        <v>98070</v>
      </c>
      <c r="B5150" s="31" t="s">
        <v>11987</v>
      </c>
      <c r="C5150" s="32" t="s">
        <v>8</v>
      </c>
      <c r="D5150" s="42">
        <v>8512.68</v>
      </c>
      <c r="E5150" s="42">
        <v>5371.59</v>
      </c>
      <c r="F5150" s="42">
        <v>63.44</v>
      </c>
      <c r="G5150" s="42">
        <f t="shared" si="81"/>
        <v>13947.710000000001</v>
      </c>
    </row>
    <row r="5151" spans="1:7" ht="25.5" x14ac:dyDescent="0.25">
      <c r="A5151" s="34">
        <v>98071</v>
      </c>
      <c r="B5151" s="31" t="s">
        <v>11988</v>
      </c>
      <c r="C5151" s="32" t="s">
        <v>8</v>
      </c>
      <c r="D5151" s="42">
        <v>9327.02</v>
      </c>
      <c r="E5151" s="42">
        <v>5834.91</v>
      </c>
      <c r="F5151" s="42">
        <v>62.51</v>
      </c>
      <c r="G5151" s="42">
        <f t="shared" si="81"/>
        <v>15224.44</v>
      </c>
    </row>
    <row r="5152" spans="1:7" ht="25.5" x14ac:dyDescent="0.25">
      <c r="A5152" s="34">
        <v>98072</v>
      </c>
      <c r="B5152" s="31" t="s">
        <v>11989</v>
      </c>
      <c r="C5152" s="32" t="s">
        <v>8</v>
      </c>
      <c r="D5152" s="42">
        <v>2463.06</v>
      </c>
      <c r="E5152" s="42">
        <v>1552.68</v>
      </c>
      <c r="F5152" s="42">
        <v>40.4</v>
      </c>
      <c r="G5152" s="42">
        <f t="shared" si="81"/>
        <v>4056.14</v>
      </c>
    </row>
    <row r="5153" spans="1:7" ht="25.5" x14ac:dyDescent="0.25">
      <c r="A5153" s="34">
        <v>98073</v>
      </c>
      <c r="B5153" s="31" t="s">
        <v>11990</v>
      </c>
      <c r="C5153" s="32" t="s">
        <v>8</v>
      </c>
      <c r="D5153" s="42">
        <v>3806.54</v>
      </c>
      <c r="E5153" s="42">
        <v>2447.1799999999998</v>
      </c>
      <c r="F5153" s="42">
        <v>78.59</v>
      </c>
      <c r="G5153" s="42">
        <f t="shared" si="81"/>
        <v>6332.3099999999995</v>
      </c>
    </row>
    <row r="5154" spans="1:7" ht="25.5" x14ac:dyDescent="0.25">
      <c r="A5154" s="34">
        <v>98074</v>
      </c>
      <c r="B5154" s="31" t="s">
        <v>11991</v>
      </c>
      <c r="C5154" s="32" t="s">
        <v>8</v>
      </c>
      <c r="D5154" s="42">
        <v>5844.76</v>
      </c>
      <c r="E5154" s="42">
        <v>3814.23</v>
      </c>
      <c r="F5154" s="42">
        <v>150.63999999999999</v>
      </c>
      <c r="G5154" s="42">
        <f t="shared" si="81"/>
        <v>9809.6299999999992</v>
      </c>
    </row>
    <row r="5155" spans="1:7" ht="25.5" x14ac:dyDescent="0.25">
      <c r="A5155" s="34">
        <v>98075</v>
      </c>
      <c r="B5155" s="31" t="s">
        <v>11992</v>
      </c>
      <c r="C5155" s="32" t="s">
        <v>8</v>
      </c>
      <c r="D5155" s="42">
        <v>7567.7</v>
      </c>
      <c r="E5155" s="42">
        <v>4964.3999999999996</v>
      </c>
      <c r="F5155" s="42">
        <v>209.83</v>
      </c>
      <c r="G5155" s="42">
        <f t="shared" si="81"/>
        <v>12741.929999999998</v>
      </c>
    </row>
    <row r="5156" spans="1:7" ht="25.5" x14ac:dyDescent="0.25">
      <c r="A5156" s="34">
        <v>98076</v>
      </c>
      <c r="B5156" s="31" t="s">
        <v>11993</v>
      </c>
      <c r="C5156" s="32" t="s">
        <v>8</v>
      </c>
      <c r="D5156" s="42">
        <v>8680.7000000000007</v>
      </c>
      <c r="E5156" s="42">
        <v>5730.64</v>
      </c>
      <c r="F5156" s="42">
        <v>259.41000000000003</v>
      </c>
      <c r="G5156" s="42">
        <f t="shared" si="81"/>
        <v>14670.75</v>
      </c>
    </row>
    <row r="5157" spans="1:7" ht="25.5" x14ac:dyDescent="0.25">
      <c r="A5157" s="34">
        <v>98077</v>
      </c>
      <c r="B5157" s="31" t="s">
        <v>11994</v>
      </c>
      <c r="C5157" s="32" t="s">
        <v>8</v>
      </c>
      <c r="D5157" s="42">
        <v>10197.01</v>
      </c>
      <c r="E5157" s="42">
        <v>6749.36</v>
      </c>
      <c r="F5157" s="42">
        <v>315.56</v>
      </c>
      <c r="G5157" s="42">
        <f t="shared" si="81"/>
        <v>17261.93</v>
      </c>
    </row>
    <row r="5158" spans="1:7" ht="25.5" x14ac:dyDescent="0.25">
      <c r="A5158" s="34">
        <v>98078</v>
      </c>
      <c r="B5158" s="31" t="s">
        <v>11995</v>
      </c>
      <c r="C5158" s="32" t="s">
        <v>8</v>
      </c>
      <c r="D5158" s="42">
        <v>2915.12</v>
      </c>
      <c r="E5158" s="42">
        <v>1569.19</v>
      </c>
      <c r="F5158" s="42">
        <v>21.27</v>
      </c>
      <c r="G5158" s="42">
        <f t="shared" si="81"/>
        <v>4505.58</v>
      </c>
    </row>
    <row r="5159" spans="1:7" ht="25.5" x14ac:dyDescent="0.25">
      <c r="A5159" s="34">
        <v>98079</v>
      </c>
      <c r="B5159" s="31" t="s">
        <v>11996</v>
      </c>
      <c r="C5159" s="32" t="s">
        <v>8</v>
      </c>
      <c r="D5159" s="42">
        <v>5070.5200000000004</v>
      </c>
      <c r="E5159" s="42">
        <v>2751.65</v>
      </c>
      <c r="F5159" s="42">
        <v>50.03</v>
      </c>
      <c r="G5159" s="42">
        <f t="shared" si="81"/>
        <v>7872.2</v>
      </c>
    </row>
    <row r="5160" spans="1:7" ht="25.5" x14ac:dyDescent="0.25">
      <c r="A5160" s="34">
        <v>98080</v>
      </c>
      <c r="B5160" s="31" t="s">
        <v>11997</v>
      </c>
      <c r="C5160" s="32" t="s">
        <v>8</v>
      </c>
      <c r="D5160" s="42">
        <v>6450.54</v>
      </c>
      <c r="E5160" s="42">
        <v>3558.6</v>
      </c>
      <c r="F5160" s="42">
        <v>83.52</v>
      </c>
      <c r="G5160" s="42">
        <f t="shared" si="81"/>
        <v>10092.66</v>
      </c>
    </row>
    <row r="5161" spans="1:7" ht="25.5" x14ac:dyDescent="0.25">
      <c r="A5161" s="34">
        <v>98081</v>
      </c>
      <c r="B5161" s="31" t="s">
        <v>11998</v>
      </c>
      <c r="C5161" s="32" t="s">
        <v>8</v>
      </c>
      <c r="D5161" s="42">
        <v>9502.41</v>
      </c>
      <c r="E5161" s="42">
        <v>5287.53</v>
      </c>
      <c r="F5161" s="42">
        <v>138.84</v>
      </c>
      <c r="G5161" s="42">
        <f t="shared" si="81"/>
        <v>14928.779999999999</v>
      </c>
    </row>
    <row r="5162" spans="1:7" ht="25.5" x14ac:dyDescent="0.25">
      <c r="A5162" s="34">
        <v>98082</v>
      </c>
      <c r="B5162" s="31" t="s">
        <v>11999</v>
      </c>
      <c r="C5162" s="32" t="s">
        <v>8</v>
      </c>
      <c r="D5162" s="42">
        <v>2156.34</v>
      </c>
      <c r="E5162" s="42">
        <v>1451.49</v>
      </c>
      <c r="F5162" s="42">
        <v>20.16</v>
      </c>
      <c r="G5162" s="42">
        <f t="shared" si="81"/>
        <v>3627.99</v>
      </c>
    </row>
    <row r="5163" spans="1:7" ht="25.5" x14ac:dyDescent="0.25">
      <c r="A5163" s="34">
        <v>98083</v>
      </c>
      <c r="B5163" s="31" t="s">
        <v>12000</v>
      </c>
      <c r="C5163" s="32" t="s">
        <v>8</v>
      </c>
      <c r="D5163" s="42">
        <v>2827</v>
      </c>
      <c r="E5163" s="42">
        <v>1929.87</v>
      </c>
      <c r="F5163" s="42">
        <v>26.69</v>
      </c>
      <c r="G5163" s="42">
        <f t="shared" si="81"/>
        <v>4783.5599999999995</v>
      </c>
    </row>
    <row r="5164" spans="1:7" ht="25.5" x14ac:dyDescent="0.25">
      <c r="A5164" s="34">
        <v>98084</v>
      </c>
      <c r="B5164" s="31" t="s">
        <v>12001</v>
      </c>
      <c r="C5164" s="32" t="s">
        <v>8</v>
      </c>
      <c r="D5164" s="42">
        <v>3941.4</v>
      </c>
      <c r="E5164" s="42">
        <v>2729.63</v>
      </c>
      <c r="F5164" s="42">
        <v>38.130000000000003</v>
      </c>
      <c r="G5164" s="42">
        <f t="shared" si="81"/>
        <v>6709.1600000000008</v>
      </c>
    </row>
    <row r="5165" spans="1:7" ht="25.5" x14ac:dyDescent="0.25">
      <c r="A5165" s="34">
        <v>98085</v>
      </c>
      <c r="B5165" s="31" t="s">
        <v>12002</v>
      </c>
      <c r="C5165" s="32" t="s">
        <v>8</v>
      </c>
      <c r="D5165" s="42">
        <v>5326.62</v>
      </c>
      <c r="E5165" s="42">
        <v>3731.99</v>
      </c>
      <c r="F5165" s="42">
        <v>56.23</v>
      </c>
      <c r="G5165" s="42">
        <f t="shared" si="81"/>
        <v>9114.84</v>
      </c>
    </row>
    <row r="5166" spans="1:7" ht="25.5" x14ac:dyDescent="0.25">
      <c r="A5166" s="34">
        <v>98086</v>
      </c>
      <c r="B5166" s="31" t="s">
        <v>12003</v>
      </c>
      <c r="C5166" s="32" t="s">
        <v>8</v>
      </c>
      <c r="D5166" s="42">
        <v>5999.74</v>
      </c>
      <c r="E5166" s="42">
        <v>4215.8500000000004</v>
      </c>
      <c r="F5166" s="42">
        <v>60.76</v>
      </c>
      <c r="G5166" s="42">
        <f t="shared" si="81"/>
        <v>10276.35</v>
      </c>
    </row>
    <row r="5167" spans="1:7" ht="25.5" x14ac:dyDescent="0.25">
      <c r="A5167" s="34">
        <v>98087</v>
      </c>
      <c r="B5167" s="31" t="s">
        <v>12004</v>
      </c>
      <c r="C5167" s="32" t="s">
        <v>8</v>
      </c>
      <c r="D5167" s="42">
        <v>6386.62</v>
      </c>
      <c r="E5167" s="42">
        <v>4492.74</v>
      </c>
      <c r="F5167" s="42">
        <v>59.35</v>
      </c>
      <c r="G5167" s="42">
        <f t="shared" si="81"/>
        <v>10938.710000000001</v>
      </c>
    </row>
    <row r="5168" spans="1:7" ht="25.5" x14ac:dyDescent="0.25">
      <c r="A5168" s="34">
        <v>98088</v>
      </c>
      <c r="B5168" s="31" t="s">
        <v>12005</v>
      </c>
      <c r="C5168" s="32" t="s">
        <v>8</v>
      </c>
      <c r="D5168" s="42">
        <v>1854.69</v>
      </c>
      <c r="E5168" s="42">
        <v>1242.74</v>
      </c>
      <c r="F5168" s="42">
        <v>26.29</v>
      </c>
      <c r="G5168" s="42">
        <f t="shared" si="81"/>
        <v>3123.7200000000003</v>
      </c>
    </row>
    <row r="5169" spans="1:7" ht="25.5" x14ac:dyDescent="0.25">
      <c r="A5169" s="34">
        <v>98089</v>
      </c>
      <c r="B5169" s="31" t="s">
        <v>12006</v>
      </c>
      <c r="C5169" s="32" t="s">
        <v>8</v>
      </c>
      <c r="D5169" s="42">
        <v>2897.62</v>
      </c>
      <c r="E5169" s="42">
        <v>1983.64</v>
      </c>
      <c r="F5169" s="42">
        <v>57.61</v>
      </c>
      <c r="G5169" s="42">
        <f t="shared" si="81"/>
        <v>4938.87</v>
      </c>
    </row>
    <row r="5170" spans="1:7" ht="25.5" x14ac:dyDescent="0.25">
      <c r="A5170" s="34">
        <v>98090</v>
      </c>
      <c r="B5170" s="31" t="s">
        <v>12007</v>
      </c>
      <c r="C5170" s="32" t="s">
        <v>8</v>
      </c>
      <c r="D5170" s="42">
        <v>4510.8100000000004</v>
      </c>
      <c r="E5170" s="42">
        <v>3128.71</v>
      </c>
      <c r="F5170" s="42">
        <v>114.24</v>
      </c>
      <c r="G5170" s="42">
        <f t="shared" si="81"/>
        <v>7753.76</v>
      </c>
    </row>
    <row r="5171" spans="1:7" ht="25.5" x14ac:dyDescent="0.25">
      <c r="A5171" s="34">
        <v>98091</v>
      </c>
      <c r="B5171" s="31" t="s">
        <v>12008</v>
      </c>
      <c r="C5171" s="32" t="s">
        <v>8</v>
      </c>
      <c r="D5171" s="42">
        <v>5870.93</v>
      </c>
      <c r="E5171" s="42">
        <v>4090.95</v>
      </c>
      <c r="F5171" s="42">
        <v>162.19</v>
      </c>
      <c r="G5171" s="42">
        <f t="shared" si="81"/>
        <v>10124.070000000002</v>
      </c>
    </row>
    <row r="5172" spans="1:7" ht="25.5" x14ac:dyDescent="0.25">
      <c r="A5172" s="34">
        <v>98092</v>
      </c>
      <c r="B5172" s="31" t="s">
        <v>12009</v>
      </c>
      <c r="C5172" s="32" t="s">
        <v>8</v>
      </c>
      <c r="D5172" s="42">
        <v>6799.04</v>
      </c>
      <c r="E5172" s="42">
        <v>4757.8599999999997</v>
      </c>
      <c r="F5172" s="42">
        <v>201.64</v>
      </c>
      <c r="G5172" s="42">
        <f t="shared" si="81"/>
        <v>11758.539999999999</v>
      </c>
    </row>
    <row r="5173" spans="1:7" ht="25.5" x14ac:dyDescent="0.25">
      <c r="A5173" s="34">
        <v>98093</v>
      </c>
      <c r="B5173" s="31" t="s">
        <v>12010</v>
      </c>
      <c r="C5173" s="32" t="s">
        <v>8</v>
      </c>
      <c r="D5173" s="42">
        <v>8011.8</v>
      </c>
      <c r="E5173" s="42">
        <v>5618.21</v>
      </c>
      <c r="F5173" s="42">
        <v>246.93</v>
      </c>
      <c r="G5173" s="42">
        <f t="shared" si="81"/>
        <v>13876.94</v>
      </c>
    </row>
    <row r="5174" spans="1:7" ht="25.5" x14ac:dyDescent="0.25">
      <c r="A5174" s="34">
        <v>98094</v>
      </c>
      <c r="B5174" s="31" t="s">
        <v>12011</v>
      </c>
      <c r="C5174" s="32" t="s">
        <v>8</v>
      </c>
      <c r="D5174" s="42">
        <v>1543.56</v>
      </c>
      <c r="E5174" s="42">
        <v>991.24</v>
      </c>
      <c r="F5174" s="42">
        <v>20.34</v>
      </c>
      <c r="G5174" s="42">
        <f t="shared" si="81"/>
        <v>2555.1400000000003</v>
      </c>
    </row>
    <row r="5175" spans="1:7" ht="25.5" x14ac:dyDescent="0.25">
      <c r="A5175" s="34">
        <v>98099</v>
      </c>
      <c r="B5175" s="31" t="s">
        <v>12012</v>
      </c>
      <c r="C5175" s="32" t="s">
        <v>8</v>
      </c>
      <c r="D5175" s="42">
        <v>2607.39</v>
      </c>
      <c r="E5175" s="42">
        <v>1701.67</v>
      </c>
      <c r="F5175" s="42">
        <v>48.3</v>
      </c>
      <c r="G5175" s="42">
        <f t="shared" si="81"/>
        <v>4357.3599999999997</v>
      </c>
    </row>
    <row r="5176" spans="1:7" ht="25.5" x14ac:dyDescent="0.25">
      <c r="A5176" s="34">
        <v>98100</v>
      </c>
      <c r="B5176" s="31" t="s">
        <v>12013</v>
      </c>
      <c r="C5176" s="32" t="s">
        <v>8</v>
      </c>
      <c r="D5176" s="42">
        <v>3380.92</v>
      </c>
      <c r="E5176" s="42">
        <v>2246.4299999999998</v>
      </c>
      <c r="F5176" s="42">
        <v>81.3</v>
      </c>
      <c r="G5176" s="42">
        <f t="shared" si="81"/>
        <v>5708.6500000000005</v>
      </c>
    </row>
    <row r="5177" spans="1:7" ht="25.5" x14ac:dyDescent="0.25">
      <c r="A5177" s="34">
        <v>98101</v>
      </c>
      <c r="B5177" s="31" t="s">
        <v>12014</v>
      </c>
      <c r="C5177" s="32" t="s">
        <v>8</v>
      </c>
      <c r="D5177" s="42">
        <v>4960.63</v>
      </c>
      <c r="E5177" s="42">
        <v>3340.89</v>
      </c>
      <c r="F5177" s="42">
        <v>135.53</v>
      </c>
      <c r="G5177" s="42">
        <f t="shared" si="81"/>
        <v>8437.0500000000011</v>
      </c>
    </row>
    <row r="5178" spans="1:7" ht="38.25" x14ac:dyDescent="0.25">
      <c r="A5178" s="34">
        <v>98109</v>
      </c>
      <c r="B5178" s="31" t="s">
        <v>4068</v>
      </c>
      <c r="C5178" s="32" t="s">
        <v>8</v>
      </c>
      <c r="D5178" s="42">
        <v>417.69</v>
      </c>
      <c r="E5178" s="42">
        <v>393.07</v>
      </c>
      <c r="F5178" s="42">
        <v>2.06</v>
      </c>
      <c r="G5178" s="42">
        <f t="shared" si="81"/>
        <v>812.81999999999994</v>
      </c>
    </row>
    <row r="5179" spans="1:7" ht="25.5" x14ac:dyDescent="0.25">
      <c r="A5179" s="34">
        <v>98110</v>
      </c>
      <c r="B5179" s="31" t="s">
        <v>4069</v>
      </c>
      <c r="C5179" s="32" t="s">
        <v>8</v>
      </c>
      <c r="D5179" s="42">
        <v>376.52</v>
      </c>
      <c r="E5179" s="42">
        <v>12.34</v>
      </c>
      <c r="F5179" s="42">
        <v>0</v>
      </c>
      <c r="G5179" s="42">
        <f t="shared" si="81"/>
        <v>388.85999999999996</v>
      </c>
    </row>
    <row r="5180" spans="1:7" ht="25.5" x14ac:dyDescent="0.25">
      <c r="A5180" s="34">
        <v>98111</v>
      </c>
      <c r="B5180" s="31" t="s">
        <v>4070</v>
      </c>
      <c r="C5180" s="32" t="s">
        <v>8</v>
      </c>
      <c r="D5180" s="42">
        <v>46.54</v>
      </c>
      <c r="E5180" s="42">
        <v>6.78</v>
      </c>
      <c r="F5180" s="42">
        <v>0</v>
      </c>
      <c r="G5180" s="42">
        <f t="shared" si="81"/>
        <v>53.32</v>
      </c>
    </row>
    <row r="5181" spans="1:7" x14ac:dyDescent="0.25">
      <c r="A5181" s="34">
        <v>98112</v>
      </c>
      <c r="B5181" s="31" t="s">
        <v>4071</v>
      </c>
      <c r="C5181" s="32" t="s">
        <v>8</v>
      </c>
      <c r="D5181" s="42">
        <v>80.959999999999994</v>
      </c>
      <c r="E5181" s="42">
        <v>18.88</v>
      </c>
      <c r="F5181" s="42">
        <v>0</v>
      </c>
      <c r="G5181" s="42">
        <f t="shared" si="81"/>
        <v>99.839999999999989</v>
      </c>
    </row>
    <row r="5182" spans="1:7" ht="25.5" x14ac:dyDescent="0.25">
      <c r="A5182" s="34">
        <v>98114</v>
      </c>
      <c r="B5182" s="31" t="s">
        <v>4072</v>
      </c>
      <c r="C5182" s="32" t="s">
        <v>8</v>
      </c>
      <c r="D5182" s="42">
        <v>701.07</v>
      </c>
      <c r="E5182" s="42">
        <v>45.67</v>
      </c>
      <c r="F5182" s="42">
        <v>0.06</v>
      </c>
      <c r="G5182" s="42">
        <f t="shared" si="81"/>
        <v>746.8</v>
      </c>
    </row>
    <row r="5183" spans="1:7" ht="25.5" x14ac:dyDescent="0.25">
      <c r="A5183" s="34">
        <v>98115</v>
      </c>
      <c r="B5183" s="31" t="s">
        <v>12015</v>
      </c>
      <c r="C5183" s="32" t="s">
        <v>8</v>
      </c>
      <c r="D5183" s="42">
        <v>49.97</v>
      </c>
      <c r="E5183" s="42">
        <v>54.37</v>
      </c>
      <c r="F5183" s="42">
        <v>0.47</v>
      </c>
      <c r="G5183" s="42">
        <f t="shared" si="81"/>
        <v>104.81</v>
      </c>
    </row>
    <row r="5184" spans="1:7" ht="25.5" x14ac:dyDescent="0.25">
      <c r="A5184" s="34">
        <v>89957</v>
      </c>
      <c r="B5184" s="31" t="s">
        <v>465</v>
      </c>
      <c r="C5184" s="32" t="s">
        <v>8</v>
      </c>
      <c r="D5184" s="42">
        <v>63.41</v>
      </c>
      <c r="E5184" s="42">
        <v>107.71</v>
      </c>
      <c r="F5184" s="42">
        <v>0</v>
      </c>
      <c r="G5184" s="42">
        <f t="shared" si="81"/>
        <v>171.12</v>
      </c>
    </row>
    <row r="5185" spans="1:7" ht="25.5" x14ac:dyDescent="0.25">
      <c r="A5185" s="34">
        <v>89959</v>
      </c>
      <c r="B5185" s="31" t="s">
        <v>626</v>
      </c>
      <c r="C5185" s="32" t="s">
        <v>8</v>
      </c>
      <c r="D5185" s="42">
        <v>142.78</v>
      </c>
      <c r="E5185" s="42">
        <v>130.27000000000001</v>
      </c>
      <c r="F5185" s="42">
        <v>0</v>
      </c>
      <c r="G5185" s="42">
        <f t="shared" si="81"/>
        <v>273.05</v>
      </c>
    </row>
    <row r="5186" spans="1:7" x14ac:dyDescent="0.25">
      <c r="A5186" s="34">
        <v>89349</v>
      </c>
      <c r="B5186" s="31" t="s">
        <v>4073</v>
      </c>
      <c r="C5186" s="32" t="s">
        <v>8</v>
      </c>
      <c r="D5186" s="42">
        <v>24.87</v>
      </c>
      <c r="E5186" s="42">
        <v>3.1</v>
      </c>
      <c r="F5186" s="42">
        <v>0</v>
      </c>
      <c r="G5186" s="42">
        <f t="shared" si="81"/>
        <v>27.970000000000002</v>
      </c>
    </row>
    <row r="5187" spans="1:7" x14ac:dyDescent="0.25">
      <c r="A5187" s="34">
        <v>89351</v>
      </c>
      <c r="B5187" s="31" t="s">
        <v>4074</v>
      </c>
      <c r="C5187" s="32" t="s">
        <v>8</v>
      </c>
      <c r="D5187" s="42">
        <v>30.04</v>
      </c>
      <c r="E5187" s="42">
        <v>4.7699999999999996</v>
      </c>
      <c r="F5187" s="42">
        <v>0</v>
      </c>
      <c r="G5187" s="42">
        <f t="shared" si="81"/>
        <v>34.81</v>
      </c>
    </row>
    <row r="5188" spans="1:7" x14ac:dyDescent="0.25">
      <c r="A5188" s="34">
        <v>89352</v>
      </c>
      <c r="B5188" s="31" t="s">
        <v>4075</v>
      </c>
      <c r="C5188" s="32" t="s">
        <v>8</v>
      </c>
      <c r="D5188" s="42">
        <v>34.61</v>
      </c>
      <c r="E5188" s="42">
        <v>3.1</v>
      </c>
      <c r="F5188" s="42">
        <v>0</v>
      </c>
      <c r="G5188" s="42">
        <f t="shared" si="81"/>
        <v>37.71</v>
      </c>
    </row>
    <row r="5189" spans="1:7" x14ac:dyDescent="0.25">
      <c r="A5189" s="34">
        <v>89353</v>
      </c>
      <c r="B5189" s="31" t="s">
        <v>4076</v>
      </c>
      <c r="C5189" s="32" t="s">
        <v>8</v>
      </c>
      <c r="D5189" s="42">
        <v>37.03</v>
      </c>
      <c r="E5189" s="42">
        <v>4.76</v>
      </c>
      <c r="F5189" s="42">
        <v>0</v>
      </c>
      <c r="G5189" s="42">
        <f t="shared" si="81"/>
        <v>41.79</v>
      </c>
    </row>
    <row r="5190" spans="1:7" ht="25.5" x14ac:dyDescent="0.25">
      <c r="A5190" s="34">
        <v>89354</v>
      </c>
      <c r="B5190" s="31" t="s">
        <v>4077</v>
      </c>
      <c r="C5190" s="32" t="s">
        <v>8</v>
      </c>
      <c r="D5190" s="42">
        <v>418.14</v>
      </c>
      <c r="E5190" s="42">
        <v>26.85</v>
      </c>
      <c r="F5190" s="42">
        <v>0</v>
      </c>
      <c r="G5190" s="42">
        <f t="shared" si="81"/>
        <v>444.99</v>
      </c>
    </row>
    <row r="5191" spans="1:7" ht="25.5" x14ac:dyDescent="0.25">
      <c r="A5191" s="34">
        <v>89969</v>
      </c>
      <c r="B5191" s="31" t="s">
        <v>653</v>
      </c>
      <c r="C5191" s="32" t="s">
        <v>8</v>
      </c>
      <c r="D5191" s="42">
        <v>35.94</v>
      </c>
      <c r="E5191" s="42">
        <v>10.08</v>
      </c>
      <c r="F5191" s="42">
        <v>0</v>
      </c>
      <c r="G5191" s="42">
        <f t="shared" si="81"/>
        <v>46.019999999999996</v>
      </c>
    </row>
    <row r="5192" spans="1:7" ht="25.5" x14ac:dyDescent="0.25">
      <c r="A5192" s="34">
        <v>89970</v>
      </c>
      <c r="B5192" s="31" t="s">
        <v>654</v>
      </c>
      <c r="C5192" s="32" t="s">
        <v>8</v>
      </c>
      <c r="D5192" s="42">
        <v>37.72</v>
      </c>
      <c r="E5192" s="42">
        <v>12.97</v>
      </c>
      <c r="F5192" s="42">
        <v>0</v>
      </c>
      <c r="G5192" s="42">
        <f t="shared" si="81"/>
        <v>50.69</v>
      </c>
    </row>
    <row r="5193" spans="1:7" ht="25.5" x14ac:dyDescent="0.25">
      <c r="A5193" s="34">
        <v>89971</v>
      </c>
      <c r="B5193" s="31" t="s">
        <v>655</v>
      </c>
      <c r="C5193" s="32" t="s">
        <v>8</v>
      </c>
      <c r="D5193" s="42">
        <v>40.619999999999997</v>
      </c>
      <c r="E5193" s="42">
        <v>10.07</v>
      </c>
      <c r="F5193" s="42">
        <v>0</v>
      </c>
      <c r="G5193" s="42">
        <f t="shared" si="81"/>
        <v>50.69</v>
      </c>
    </row>
    <row r="5194" spans="1:7" ht="25.5" x14ac:dyDescent="0.25">
      <c r="A5194" s="34">
        <v>89972</v>
      </c>
      <c r="B5194" s="31" t="s">
        <v>656</v>
      </c>
      <c r="C5194" s="32" t="s">
        <v>8</v>
      </c>
      <c r="D5194" s="42">
        <v>43.98</v>
      </c>
      <c r="E5194" s="42">
        <v>12.97</v>
      </c>
      <c r="F5194" s="42">
        <v>0</v>
      </c>
      <c r="G5194" s="42">
        <f t="shared" si="81"/>
        <v>56.949999999999996</v>
      </c>
    </row>
    <row r="5195" spans="1:7" ht="25.5" x14ac:dyDescent="0.25">
      <c r="A5195" s="34">
        <v>89973</v>
      </c>
      <c r="B5195" s="31" t="s">
        <v>651</v>
      </c>
      <c r="C5195" s="32" t="s">
        <v>8</v>
      </c>
      <c r="D5195" s="42">
        <v>593.27</v>
      </c>
      <c r="E5195" s="42">
        <v>84.95</v>
      </c>
      <c r="F5195" s="42">
        <v>0</v>
      </c>
      <c r="G5195" s="42">
        <f t="shared" si="81"/>
        <v>678.22</v>
      </c>
    </row>
    <row r="5196" spans="1:7" ht="25.5" x14ac:dyDescent="0.25">
      <c r="A5196" s="34">
        <v>89974</v>
      </c>
      <c r="B5196" s="31" t="s">
        <v>634</v>
      </c>
      <c r="C5196" s="32" t="s">
        <v>8</v>
      </c>
      <c r="D5196" s="42">
        <v>250.99</v>
      </c>
      <c r="E5196" s="42">
        <v>71.62</v>
      </c>
      <c r="F5196" s="42">
        <v>0</v>
      </c>
      <c r="G5196" s="42">
        <f t="shared" si="81"/>
        <v>322.61</v>
      </c>
    </row>
    <row r="5197" spans="1:7" ht="25.5" x14ac:dyDescent="0.25">
      <c r="A5197" s="34">
        <v>89984</v>
      </c>
      <c r="B5197" s="31" t="s">
        <v>4078</v>
      </c>
      <c r="C5197" s="32" t="s">
        <v>8</v>
      </c>
      <c r="D5197" s="42">
        <v>81.25</v>
      </c>
      <c r="E5197" s="42">
        <v>7.92</v>
      </c>
      <c r="F5197" s="42">
        <v>0</v>
      </c>
      <c r="G5197" s="42">
        <f t="shared" si="81"/>
        <v>89.17</v>
      </c>
    </row>
    <row r="5198" spans="1:7" ht="25.5" x14ac:dyDescent="0.25">
      <c r="A5198" s="34">
        <v>89985</v>
      </c>
      <c r="B5198" s="31" t="s">
        <v>4079</v>
      </c>
      <c r="C5198" s="32" t="s">
        <v>8</v>
      </c>
      <c r="D5198" s="42">
        <v>84.49</v>
      </c>
      <c r="E5198" s="42">
        <v>9.58</v>
      </c>
      <c r="F5198" s="42">
        <v>0</v>
      </c>
      <c r="G5198" s="42">
        <f t="shared" si="81"/>
        <v>94.07</v>
      </c>
    </row>
    <row r="5199" spans="1:7" ht="25.5" x14ac:dyDescent="0.25">
      <c r="A5199" s="34">
        <v>89986</v>
      </c>
      <c r="B5199" s="31" t="s">
        <v>4080</v>
      </c>
      <c r="C5199" s="32" t="s">
        <v>8</v>
      </c>
      <c r="D5199" s="42">
        <v>79.010000000000005</v>
      </c>
      <c r="E5199" s="42">
        <v>7.92</v>
      </c>
      <c r="F5199" s="42">
        <v>0</v>
      </c>
      <c r="G5199" s="42">
        <f t="shared" si="81"/>
        <v>86.93</v>
      </c>
    </row>
    <row r="5200" spans="1:7" ht="25.5" x14ac:dyDescent="0.25">
      <c r="A5200" s="34">
        <v>89987</v>
      </c>
      <c r="B5200" s="31" t="s">
        <v>4081</v>
      </c>
      <c r="C5200" s="32" t="s">
        <v>8</v>
      </c>
      <c r="D5200" s="42">
        <v>89.38</v>
      </c>
      <c r="E5200" s="42">
        <v>9.58</v>
      </c>
      <c r="F5200" s="42">
        <v>0</v>
      </c>
      <c r="G5200" s="42">
        <f t="shared" ref="G5200:G5263" si="82">SUM(D5200:F5200)</f>
        <v>98.96</v>
      </c>
    </row>
    <row r="5201" spans="1:7" x14ac:dyDescent="0.25">
      <c r="A5201" s="34">
        <v>90371</v>
      </c>
      <c r="B5201" s="31" t="s">
        <v>4082</v>
      </c>
      <c r="C5201" s="32" t="s">
        <v>8</v>
      </c>
      <c r="D5201" s="42">
        <v>26.34</v>
      </c>
      <c r="E5201" s="42">
        <v>4.7699999999999996</v>
      </c>
      <c r="F5201" s="42">
        <v>0</v>
      </c>
      <c r="G5201" s="42">
        <f t="shared" si="82"/>
        <v>31.11</v>
      </c>
    </row>
    <row r="5202" spans="1:7" ht="25.5" x14ac:dyDescent="0.25">
      <c r="A5202" s="34">
        <v>94489</v>
      </c>
      <c r="B5202" s="31" t="s">
        <v>4083</v>
      </c>
      <c r="C5202" s="32" t="s">
        <v>8</v>
      </c>
      <c r="D5202" s="42">
        <v>27.86</v>
      </c>
      <c r="E5202" s="42">
        <v>3.42</v>
      </c>
      <c r="F5202" s="42">
        <v>0</v>
      </c>
      <c r="G5202" s="42">
        <f t="shared" si="82"/>
        <v>31.28</v>
      </c>
    </row>
    <row r="5203" spans="1:7" ht="25.5" x14ac:dyDescent="0.25">
      <c r="A5203" s="34">
        <v>94490</v>
      </c>
      <c r="B5203" s="31" t="s">
        <v>4084</v>
      </c>
      <c r="C5203" s="32" t="s">
        <v>8</v>
      </c>
      <c r="D5203" s="42">
        <v>42.51</v>
      </c>
      <c r="E5203" s="42">
        <v>3.42</v>
      </c>
      <c r="F5203" s="42">
        <v>0</v>
      </c>
      <c r="G5203" s="42">
        <f t="shared" si="82"/>
        <v>45.93</v>
      </c>
    </row>
    <row r="5204" spans="1:7" ht="25.5" x14ac:dyDescent="0.25">
      <c r="A5204" s="34">
        <v>94491</v>
      </c>
      <c r="B5204" s="31" t="s">
        <v>4085</v>
      </c>
      <c r="C5204" s="32" t="s">
        <v>8</v>
      </c>
      <c r="D5204" s="42">
        <v>57.85</v>
      </c>
      <c r="E5204" s="42">
        <v>4.9000000000000004</v>
      </c>
      <c r="F5204" s="42">
        <v>0</v>
      </c>
      <c r="G5204" s="42">
        <f t="shared" si="82"/>
        <v>62.75</v>
      </c>
    </row>
    <row r="5205" spans="1:7" ht="25.5" x14ac:dyDescent="0.25">
      <c r="A5205" s="34">
        <v>94492</v>
      </c>
      <c r="B5205" s="31" t="s">
        <v>4086</v>
      </c>
      <c r="C5205" s="32" t="s">
        <v>8</v>
      </c>
      <c r="D5205" s="42">
        <v>59.58</v>
      </c>
      <c r="E5205" s="42">
        <v>4.9000000000000004</v>
      </c>
      <c r="F5205" s="42">
        <v>0</v>
      </c>
      <c r="G5205" s="42">
        <f t="shared" si="82"/>
        <v>64.48</v>
      </c>
    </row>
    <row r="5206" spans="1:7" ht="25.5" x14ac:dyDescent="0.25">
      <c r="A5206" s="34">
        <v>94493</v>
      </c>
      <c r="B5206" s="31" t="s">
        <v>4087</v>
      </c>
      <c r="C5206" s="32" t="s">
        <v>8</v>
      </c>
      <c r="D5206" s="42">
        <v>110.03</v>
      </c>
      <c r="E5206" s="42">
        <v>7.96</v>
      </c>
      <c r="F5206" s="42">
        <v>0</v>
      </c>
      <c r="G5206" s="42">
        <f t="shared" si="82"/>
        <v>117.99</v>
      </c>
    </row>
    <row r="5207" spans="1:7" x14ac:dyDescent="0.25">
      <c r="A5207" s="34">
        <v>94495</v>
      </c>
      <c r="B5207" s="31" t="s">
        <v>4088</v>
      </c>
      <c r="C5207" s="32" t="s">
        <v>8</v>
      </c>
      <c r="D5207" s="42">
        <v>58.02</v>
      </c>
      <c r="E5207" s="42">
        <v>6.43</v>
      </c>
      <c r="F5207" s="42">
        <v>0</v>
      </c>
      <c r="G5207" s="42">
        <f t="shared" si="82"/>
        <v>64.45</v>
      </c>
    </row>
    <row r="5208" spans="1:7" x14ac:dyDescent="0.25">
      <c r="A5208" s="34">
        <v>94496</v>
      </c>
      <c r="B5208" s="31" t="s">
        <v>4089</v>
      </c>
      <c r="C5208" s="32" t="s">
        <v>8</v>
      </c>
      <c r="D5208" s="42">
        <v>79.03</v>
      </c>
      <c r="E5208" s="42">
        <v>8.76</v>
      </c>
      <c r="F5208" s="42">
        <v>0</v>
      </c>
      <c r="G5208" s="42">
        <f t="shared" si="82"/>
        <v>87.79</v>
      </c>
    </row>
    <row r="5209" spans="1:7" x14ac:dyDescent="0.25">
      <c r="A5209" s="34">
        <v>94497</v>
      </c>
      <c r="B5209" s="31" t="s">
        <v>4090</v>
      </c>
      <c r="C5209" s="32" t="s">
        <v>8</v>
      </c>
      <c r="D5209" s="42">
        <v>99.89</v>
      </c>
      <c r="E5209" s="42">
        <v>11.4</v>
      </c>
      <c r="F5209" s="42">
        <v>0</v>
      </c>
      <c r="G5209" s="42">
        <f t="shared" si="82"/>
        <v>111.29</v>
      </c>
    </row>
    <row r="5210" spans="1:7" x14ac:dyDescent="0.25">
      <c r="A5210" s="34">
        <v>94498</v>
      </c>
      <c r="B5210" s="31" t="s">
        <v>4091</v>
      </c>
      <c r="C5210" s="32" t="s">
        <v>8</v>
      </c>
      <c r="D5210" s="42">
        <v>138.66999999999999</v>
      </c>
      <c r="E5210" s="42">
        <v>14.73</v>
      </c>
      <c r="F5210" s="42">
        <v>0</v>
      </c>
      <c r="G5210" s="42">
        <f t="shared" si="82"/>
        <v>153.39999999999998</v>
      </c>
    </row>
    <row r="5211" spans="1:7" x14ac:dyDescent="0.25">
      <c r="A5211" s="34">
        <v>94499</v>
      </c>
      <c r="B5211" s="31" t="s">
        <v>4092</v>
      </c>
      <c r="C5211" s="32" t="s">
        <v>8</v>
      </c>
      <c r="D5211" s="42">
        <v>283.64</v>
      </c>
      <c r="E5211" s="42">
        <v>19.72</v>
      </c>
      <c r="F5211" s="42">
        <v>0</v>
      </c>
      <c r="G5211" s="42">
        <f t="shared" si="82"/>
        <v>303.36</v>
      </c>
    </row>
    <row r="5212" spans="1:7" x14ac:dyDescent="0.25">
      <c r="A5212" s="34">
        <v>94500</v>
      </c>
      <c r="B5212" s="31" t="s">
        <v>4093</v>
      </c>
      <c r="C5212" s="32" t="s">
        <v>8</v>
      </c>
      <c r="D5212" s="42">
        <v>343.65</v>
      </c>
      <c r="E5212" s="42">
        <v>24.71</v>
      </c>
      <c r="F5212" s="42">
        <v>0</v>
      </c>
      <c r="G5212" s="42">
        <f t="shared" si="82"/>
        <v>368.35999999999996</v>
      </c>
    </row>
    <row r="5213" spans="1:7" x14ac:dyDescent="0.25">
      <c r="A5213" s="34">
        <v>94501</v>
      </c>
      <c r="B5213" s="31" t="s">
        <v>4094</v>
      </c>
      <c r="C5213" s="32" t="s">
        <v>8</v>
      </c>
      <c r="D5213" s="42">
        <v>708.86</v>
      </c>
      <c r="E5213" s="42">
        <v>31.35</v>
      </c>
      <c r="F5213" s="42">
        <v>0</v>
      </c>
      <c r="G5213" s="42">
        <f t="shared" si="82"/>
        <v>740.21</v>
      </c>
    </row>
    <row r="5214" spans="1:7" ht="25.5" x14ac:dyDescent="0.25">
      <c r="A5214" s="34">
        <v>94792</v>
      </c>
      <c r="B5214" s="31" t="s">
        <v>4095</v>
      </c>
      <c r="C5214" s="32" t="s">
        <v>8</v>
      </c>
      <c r="D5214" s="42">
        <v>109.24</v>
      </c>
      <c r="E5214" s="42">
        <v>11.24</v>
      </c>
      <c r="F5214" s="42">
        <v>0</v>
      </c>
      <c r="G5214" s="42">
        <f t="shared" si="82"/>
        <v>120.47999999999999</v>
      </c>
    </row>
    <row r="5215" spans="1:7" ht="25.5" x14ac:dyDescent="0.25">
      <c r="A5215" s="34">
        <v>94793</v>
      </c>
      <c r="B5215" s="31" t="s">
        <v>4096</v>
      </c>
      <c r="C5215" s="32" t="s">
        <v>8</v>
      </c>
      <c r="D5215" s="42">
        <v>151.16999999999999</v>
      </c>
      <c r="E5215" s="42">
        <v>13.58</v>
      </c>
      <c r="F5215" s="42">
        <v>0</v>
      </c>
      <c r="G5215" s="42">
        <f t="shared" si="82"/>
        <v>164.75</v>
      </c>
    </row>
    <row r="5216" spans="1:7" ht="25.5" x14ac:dyDescent="0.25">
      <c r="A5216" s="34">
        <v>94794</v>
      </c>
      <c r="B5216" s="31" t="s">
        <v>4097</v>
      </c>
      <c r="C5216" s="32" t="s">
        <v>8</v>
      </c>
      <c r="D5216" s="42">
        <v>158.83000000000001</v>
      </c>
      <c r="E5216" s="42">
        <v>16.22</v>
      </c>
      <c r="F5216" s="42">
        <v>0</v>
      </c>
      <c r="G5216" s="42">
        <f t="shared" si="82"/>
        <v>175.05</v>
      </c>
    </row>
    <row r="5217" spans="1:7" x14ac:dyDescent="0.25">
      <c r="A5217" s="34">
        <v>94795</v>
      </c>
      <c r="B5217" s="31" t="s">
        <v>4098</v>
      </c>
      <c r="C5217" s="32" t="s">
        <v>8</v>
      </c>
      <c r="D5217" s="42">
        <v>31.7</v>
      </c>
      <c r="E5217" s="42">
        <v>5.38</v>
      </c>
      <c r="F5217" s="42">
        <v>0</v>
      </c>
      <c r="G5217" s="42">
        <f t="shared" si="82"/>
        <v>37.08</v>
      </c>
    </row>
    <row r="5218" spans="1:7" x14ac:dyDescent="0.25">
      <c r="A5218" s="34">
        <v>94796</v>
      </c>
      <c r="B5218" s="31" t="s">
        <v>4099</v>
      </c>
      <c r="C5218" s="32" t="s">
        <v>8</v>
      </c>
      <c r="D5218" s="42">
        <v>35.06</v>
      </c>
      <c r="E5218" s="42">
        <v>8.25</v>
      </c>
      <c r="F5218" s="42">
        <v>0</v>
      </c>
      <c r="G5218" s="42">
        <f t="shared" si="82"/>
        <v>43.31</v>
      </c>
    </row>
    <row r="5219" spans="1:7" x14ac:dyDescent="0.25">
      <c r="A5219" s="34">
        <v>94797</v>
      </c>
      <c r="B5219" s="31" t="s">
        <v>4100</v>
      </c>
      <c r="C5219" s="32" t="s">
        <v>8</v>
      </c>
      <c r="D5219" s="42">
        <v>76.3</v>
      </c>
      <c r="E5219" s="42">
        <v>11.12</v>
      </c>
      <c r="F5219" s="42">
        <v>0</v>
      </c>
      <c r="G5219" s="42">
        <f t="shared" si="82"/>
        <v>87.42</v>
      </c>
    </row>
    <row r="5220" spans="1:7" x14ac:dyDescent="0.25">
      <c r="A5220" s="34">
        <v>94798</v>
      </c>
      <c r="B5220" s="31" t="s">
        <v>4101</v>
      </c>
      <c r="C5220" s="32" t="s">
        <v>8</v>
      </c>
      <c r="D5220" s="42">
        <v>128.65</v>
      </c>
      <c r="E5220" s="42">
        <v>15.12</v>
      </c>
      <c r="F5220" s="42">
        <v>0</v>
      </c>
      <c r="G5220" s="42">
        <f t="shared" si="82"/>
        <v>143.77000000000001</v>
      </c>
    </row>
    <row r="5221" spans="1:7" x14ac:dyDescent="0.25">
      <c r="A5221" s="34">
        <v>94799</v>
      </c>
      <c r="B5221" s="31" t="s">
        <v>4102</v>
      </c>
      <c r="C5221" s="32" t="s">
        <v>8</v>
      </c>
      <c r="D5221" s="42">
        <v>157.19999999999999</v>
      </c>
      <c r="E5221" s="42">
        <v>19.73</v>
      </c>
      <c r="F5221" s="42">
        <v>0</v>
      </c>
      <c r="G5221" s="42">
        <f t="shared" si="82"/>
        <v>176.92999999999998</v>
      </c>
    </row>
    <row r="5222" spans="1:7" x14ac:dyDescent="0.25">
      <c r="A5222" s="34">
        <v>94800</v>
      </c>
      <c r="B5222" s="31" t="s">
        <v>4103</v>
      </c>
      <c r="C5222" s="32" t="s">
        <v>8</v>
      </c>
      <c r="D5222" s="42">
        <v>201.75</v>
      </c>
      <c r="E5222" s="42">
        <v>25.46</v>
      </c>
      <c r="F5222" s="42">
        <v>0</v>
      </c>
      <c r="G5222" s="42">
        <f t="shared" si="82"/>
        <v>227.21</v>
      </c>
    </row>
    <row r="5223" spans="1:7" x14ac:dyDescent="0.25">
      <c r="A5223" s="34">
        <v>95248</v>
      </c>
      <c r="B5223" s="31" t="s">
        <v>4104</v>
      </c>
      <c r="C5223" s="32" t="s">
        <v>8</v>
      </c>
      <c r="D5223" s="42">
        <v>51.29</v>
      </c>
      <c r="E5223" s="42">
        <v>3.1</v>
      </c>
      <c r="F5223" s="42">
        <v>0</v>
      </c>
      <c r="G5223" s="42">
        <f t="shared" si="82"/>
        <v>54.39</v>
      </c>
    </row>
    <row r="5224" spans="1:7" x14ac:dyDescent="0.25">
      <c r="A5224" s="34">
        <v>95249</v>
      </c>
      <c r="B5224" s="31" t="s">
        <v>4105</v>
      </c>
      <c r="C5224" s="32" t="s">
        <v>8</v>
      </c>
      <c r="D5224" s="42">
        <v>59.6</v>
      </c>
      <c r="E5224" s="42">
        <v>4.76</v>
      </c>
      <c r="F5224" s="42">
        <v>0</v>
      </c>
      <c r="G5224" s="42">
        <f t="shared" si="82"/>
        <v>64.36</v>
      </c>
    </row>
    <row r="5225" spans="1:7" x14ac:dyDescent="0.25">
      <c r="A5225" s="34">
        <v>95250</v>
      </c>
      <c r="B5225" s="31" t="s">
        <v>4106</v>
      </c>
      <c r="C5225" s="32" t="s">
        <v>8</v>
      </c>
      <c r="D5225" s="42">
        <v>80.45</v>
      </c>
      <c r="E5225" s="42">
        <v>6.43</v>
      </c>
      <c r="F5225" s="42">
        <v>0</v>
      </c>
      <c r="G5225" s="42">
        <f t="shared" si="82"/>
        <v>86.88</v>
      </c>
    </row>
    <row r="5226" spans="1:7" x14ac:dyDescent="0.25">
      <c r="A5226" s="34">
        <v>95251</v>
      </c>
      <c r="B5226" s="31" t="s">
        <v>4107</v>
      </c>
      <c r="C5226" s="32" t="s">
        <v>8</v>
      </c>
      <c r="D5226" s="42">
        <v>119.56</v>
      </c>
      <c r="E5226" s="42">
        <v>8.76</v>
      </c>
      <c r="F5226" s="42">
        <v>0</v>
      </c>
      <c r="G5226" s="42">
        <f t="shared" si="82"/>
        <v>128.32</v>
      </c>
    </row>
    <row r="5227" spans="1:7" x14ac:dyDescent="0.25">
      <c r="A5227" s="34">
        <v>95252</v>
      </c>
      <c r="B5227" s="31" t="s">
        <v>4108</v>
      </c>
      <c r="C5227" s="32" t="s">
        <v>8</v>
      </c>
      <c r="D5227" s="42">
        <v>144.36000000000001</v>
      </c>
      <c r="E5227" s="42">
        <v>11.4</v>
      </c>
      <c r="F5227" s="42">
        <v>0</v>
      </c>
      <c r="G5227" s="42">
        <f t="shared" si="82"/>
        <v>155.76000000000002</v>
      </c>
    </row>
    <row r="5228" spans="1:7" x14ac:dyDescent="0.25">
      <c r="A5228" s="34">
        <v>95253</v>
      </c>
      <c r="B5228" s="31" t="s">
        <v>4109</v>
      </c>
      <c r="C5228" s="32" t="s">
        <v>8</v>
      </c>
      <c r="D5228" s="42">
        <v>221.53</v>
      </c>
      <c r="E5228" s="42">
        <v>14.73</v>
      </c>
      <c r="F5228" s="42">
        <v>0</v>
      </c>
      <c r="G5228" s="42">
        <f t="shared" si="82"/>
        <v>236.26</v>
      </c>
    </row>
    <row r="5229" spans="1:7" ht="25.5" x14ac:dyDescent="0.25">
      <c r="A5229" s="34">
        <v>99619</v>
      </c>
      <c r="B5229" s="31" t="s">
        <v>4110</v>
      </c>
      <c r="C5229" s="32" t="s">
        <v>8</v>
      </c>
      <c r="D5229" s="42">
        <v>87.66</v>
      </c>
      <c r="E5229" s="42">
        <v>4.76</v>
      </c>
      <c r="F5229" s="42">
        <v>0</v>
      </c>
      <c r="G5229" s="42">
        <f t="shared" si="82"/>
        <v>92.42</v>
      </c>
    </row>
    <row r="5230" spans="1:7" ht="25.5" x14ac:dyDescent="0.25">
      <c r="A5230" s="34">
        <v>99620</v>
      </c>
      <c r="B5230" s="31" t="s">
        <v>4111</v>
      </c>
      <c r="C5230" s="32" t="s">
        <v>8</v>
      </c>
      <c r="D5230" s="42">
        <v>119.1</v>
      </c>
      <c r="E5230" s="42">
        <v>6.43</v>
      </c>
      <c r="F5230" s="42">
        <v>0</v>
      </c>
      <c r="G5230" s="42">
        <f t="shared" si="82"/>
        <v>125.53</v>
      </c>
    </row>
    <row r="5231" spans="1:7" ht="25.5" x14ac:dyDescent="0.25">
      <c r="A5231" s="34">
        <v>99621</v>
      </c>
      <c r="B5231" s="31" t="s">
        <v>4112</v>
      </c>
      <c r="C5231" s="32" t="s">
        <v>8</v>
      </c>
      <c r="D5231" s="42">
        <v>177.93</v>
      </c>
      <c r="E5231" s="42">
        <v>8.76</v>
      </c>
      <c r="F5231" s="42">
        <v>0</v>
      </c>
      <c r="G5231" s="42">
        <f t="shared" si="82"/>
        <v>186.69</v>
      </c>
    </row>
    <row r="5232" spans="1:7" ht="25.5" x14ac:dyDescent="0.25">
      <c r="A5232" s="34">
        <v>99622</v>
      </c>
      <c r="B5232" s="31" t="s">
        <v>4113</v>
      </c>
      <c r="C5232" s="32" t="s">
        <v>8</v>
      </c>
      <c r="D5232" s="42">
        <v>199.43</v>
      </c>
      <c r="E5232" s="42">
        <v>11.4</v>
      </c>
      <c r="F5232" s="42">
        <v>0</v>
      </c>
      <c r="G5232" s="42">
        <f t="shared" si="82"/>
        <v>210.83</v>
      </c>
    </row>
    <row r="5233" spans="1:7" ht="25.5" x14ac:dyDescent="0.25">
      <c r="A5233" s="34">
        <v>99623</v>
      </c>
      <c r="B5233" s="31" t="s">
        <v>4114</v>
      </c>
      <c r="C5233" s="32" t="s">
        <v>8</v>
      </c>
      <c r="D5233" s="42">
        <v>278.89999999999998</v>
      </c>
      <c r="E5233" s="42">
        <v>14.73</v>
      </c>
      <c r="F5233" s="42">
        <v>0</v>
      </c>
      <c r="G5233" s="42">
        <f t="shared" si="82"/>
        <v>293.63</v>
      </c>
    </row>
    <row r="5234" spans="1:7" ht="25.5" x14ac:dyDescent="0.25">
      <c r="A5234" s="34">
        <v>99624</v>
      </c>
      <c r="B5234" s="31" t="s">
        <v>4115</v>
      </c>
      <c r="C5234" s="32" t="s">
        <v>8</v>
      </c>
      <c r="D5234" s="42">
        <v>398.32</v>
      </c>
      <c r="E5234" s="42">
        <v>19.72</v>
      </c>
      <c r="F5234" s="42">
        <v>0</v>
      </c>
      <c r="G5234" s="42">
        <f t="shared" si="82"/>
        <v>418.03999999999996</v>
      </c>
    </row>
    <row r="5235" spans="1:7" ht="25.5" x14ac:dyDescent="0.25">
      <c r="A5235" s="34">
        <v>99625</v>
      </c>
      <c r="B5235" s="31" t="s">
        <v>4116</v>
      </c>
      <c r="C5235" s="32" t="s">
        <v>8</v>
      </c>
      <c r="D5235" s="42">
        <v>549.20000000000005</v>
      </c>
      <c r="E5235" s="42">
        <v>24.71</v>
      </c>
      <c r="F5235" s="42">
        <v>0</v>
      </c>
      <c r="G5235" s="42">
        <f t="shared" si="82"/>
        <v>573.91000000000008</v>
      </c>
    </row>
    <row r="5236" spans="1:7" ht="25.5" x14ac:dyDescent="0.25">
      <c r="A5236" s="34">
        <v>99626</v>
      </c>
      <c r="B5236" s="31" t="s">
        <v>4117</v>
      </c>
      <c r="C5236" s="32" t="s">
        <v>8</v>
      </c>
      <c r="D5236" s="42">
        <v>849.33</v>
      </c>
      <c r="E5236" s="42">
        <v>31.35</v>
      </c>
      <c r="F5236" s="42">
        <v>0</v>
      </c>
      <c r="G5236" s="42">
        <f t="shared" si="82"/>
        <v>880.68000000000006</v>
      </c>
    </row>
    <row r="5237" spans="1:7" ht="25.5" x14ac:dyDescent="0.25">
      <c r="A5237" s="34">
        <v>99627</v>
      </c>
      <c r="B5237" s="31" t="s">
        <v>4118</v>
      </c>
      <c r="C5237" s="32" t="s">
        <v>8</v>
      </c>
      <c r="D5237" s="42">
        <v>52.78</v>
      </c>
      <c r="E5237" s="42">
        <v>3.1</v>
      </c>
      <c r="F5237" s="42">
        <v>0</v>
      </c>
      <c r="G5237" s="42">
        <f t="shared" si="82"/>
        <v>55.88</v>
      </c>
    </row>
    <row r="5238" spans="1:7" ht="25.5" x14ac:dyDescent="0.25">
      <c r="A5238" s="34">
        <v>99628</v>
      </c>
      <c r="B5238" s="31" t="s">
        <v>4119</v>
      </c>
      <c r="C5238" s="32" t="s">
        <v>8</v>
      </c>
      <c r="D5238" s="42">
        <v>56.83</v>
      </c>
      <c r="E5238" s="42">
        <v>4.76</v>
      </c>
      <c r="F5238" s="42">
        <v>0</v>
      </c>
      <c r="G5238" s="42">
        <f t="shared" si="82"/>
        <v>61.589999999999996</v>
      </c>
    </row>
    <row r="5239" spans="1:7" ht="25.5" x14ac:dyDescent="0.25">
      <c r="A5239" s="34">
        <v>99629</v>
      </c>
      <c r="B5239" s="31" t="s">
        <v>4120</v>
      </c>
      <c r="C5239" s="32" t="s">
        <v>8</v>
      </c>
      <c r="D5239" s="42">
        <v>62.53</v>
      </c>
      <c r="E5239" s="42">
        <v>6.43</v>
      </c>
      <c r="F5239" s="42">
        <v>0</v>
      </c>
      <c r="G5239" s="42">
        <f t="shared" si="82"/>
        <v>68.960000000000008</v>
      </c>
    </row>
    <row r="5240" spans="1:7" ht="25.5" x14ac:dyDescent="0.25">
      <c r="A5240" s="34">
        <v>99630</v>
      </c>
      <c r="B5240" s="31" t="s">
        <v>4121</v>
      </c>
      <c r="C5240" s="32" t="s">
        <v>8</v>
      </c>
      <c r="D5240" s="42">
        <v>93.44</v>
      </c>
      <c r="E5240" s="42">
        <v>8.76</v>
      </c>
      <c r="F5240" s="42">
        <v>0</v>
      </c>
      <c r="G5240" s="42">
        <f t="shared" si="82"/>
        <v>102.2</v>
      </c>
    </row>
    <row r="5241" spans="1:7" ht="25.5" x14ac:dyDescent="0.25">
      <c r="A5241" s="34">
        <v>99631</v>
      </c>
      <c r="B5241" s="31" t="s">
        <v>4122</v>
      </c>
      <c r="C5241" s="32" t="s">
        <v>8</v>
      </c>
      <c r="D5241" s="42">
        <v>108.11</v>
      </c>
      <c r="E5241" s="42">
        <v>11.4</v>
      </c>
      <c r="F5241" s="42">
        <v>0</v>
      </c>
      <c r="G5241" s="42">
        <f t="shared" si="82"/>
        <v>119.51</v>
      </c>
    </row>
    <row r="5242" spans="1:7" ht="25.5" x14ac:dyDescent="0.25">
      <c r="A5242" s="34">
        <v>99632</v>
      </c>
      <c r="B5242" s="31" t="s">
        <v>4123</v>
      </c>
      <c r="C5242" s="32" t="s">
        <v>8</v>
      </c>
      <c r="D5242" s="42">
        <v>156.79</v>
      </c>
      <c r="E5242" s="42">
        <v>14.73</v>
      </c>
      <c r="F5242" s="42">
        <v>0</v>
      </c>
      <c r="G5242" s="42">
        <f t="shared" si="82"/>
        <v>171.51999999999998</v>
      </c>
    </row>
    <row r="5243" spans="1:7" ht="25.5" x14ac:dyDescent="0.25">
      <c r="A5243" s="34">
        <v>99633</v>
      </c>
      <c r="B5243" s="31" t="s">
        <v>4124</v>
      </c>
      <c r="C5243" s="32" t="s">
        <v>8</v>
      </c>
      <c r="D5243" s="42">
        <v>340.28</v>
      </c>
      <c r="E5243" s="42">
        <v>24.71</v>
      </c>
      <c r="F5243" s="42">
        <v>0</v>
      </c>
      <c r="G5243" s="42">
        <f t="shared" si="82"/>
        <v>364.98999999999995</v>
      </c>
    </row>
    <row r="5244" spans="1:7" ht="25.5" x14ac:dyDescent="0.25">
      <c r="A5244" s="34">
        <v>99634</v>
      </c>
      <c r="B5244" s="31" t="s">
        <v>4125</v>
      </c>
      <c r="C5244" s="32" t="s">
        <v>8</v>
      </c>
      <c r="D5244" s="42">
        <v>586.46</v>
      </c>
      <c r="E5244" s="42">
        <v>31.35</v>
      </c>
      <c r="F5244" s="42">
        <v>0</v>
      </c>
      <c r="G5244" s="42">
        <f t="shared" si="82"/>
        <v>617.81000000000006</v>
      </c>
    </row>
    <row r="5245" spans="1:7" ht="25.5" x14ac:dyDescent="0.25">
      <c r="A5245" s="34">
        <v>99635</v>
      </c>
      <c r="B5245" s="31" t="s">
        <v>4126</v>
      </c>
      <c r="C5245" s="32" t="s">
        <v>8</v>
      </c>
      <c r="D5245" s="42">
        <v>278.55</v>
      </c>
      <c r="E5245" s="42">
        <v>40.14</v>
      </c>
      <c r="F5245" s="42">
        <v>0</v>
      </c>
      <c r="G5245" s="42">
        <f t="shared" si="82"/>
        <v>318.69</v>
      </c>
    </row>
    <row r="5246" spans="1:7" ht="25.5" x14ac:dyDescent="0.25">
      <c r="A5246" s="34">
        <v>103008</v>
      </c>
      <c r="B5246" s="31" t="s">
        <v>4127</v>
      </c>
      <c r="C5246" s="32" t="s">
        <v>8</v>
      </c>
      <c r="D5246" s="42">
        <v>72.05</v>
      </c>
      <c r="E5246" s="42">
        <v>3.1</v>
      </c>
      <c r="F5246" s="42">
        <v>0</v>
      </c>
      <c r="G5246" s="42">
        <f t="shared" si="82"/>
        <v>75.149999999999991</v>
      </c>
    </row>
    <row r="5247" spans="1:7" ht="25.5" x14ac:dyDescent="0.25">
      <c r="A5247" s="34">
        <v>103009</v>
      </c>
      <c r="B5247" s="31" t="s">
        <v>4128</v>
      </c>
      <c r="C5247" s="32" t="s">
        <v>8</v>
      </c>
      <c r="D5247" s="42">
        <v>249.8</v>
      </c>
      <c r="E5247" s="42">
        <v>19.72</v>
      </c>
      <c r="F5247" s="42">
        <v>0</v>
      </c>
      <c r="G5247" s="42">
        <f t="shared" si="82"/>
        <v>269.52</v>
      </c>
    </row>
    <row r="5248" spans="1:7" ht="25.5" x14ac:dyDescent="0.25">
      <c r="A5248" s="34">
        <v>103010</v>
      </c>
      <c r="B5248" s="31" t="s">
        <v>4129</v>
      </c>
      <c r="C5248" s="32" t="s">
        <v>8</v>
      </c>
      <c r="D5248" s="42">
        <v>54.63</v>
      </c>
      <c r="E5248" s="42">
        <v>2.37</v>
      </c>
      <c r="F5248" s="42">
        <v>0</v>
      </c>
      <c r="G5248" s="42">
        <f t="shared" si="82"/>
        <v>57</v>
      </c>
    </row>
    <row r="5249" spans="1:7" ht="25.5" x14ac:dyDescent="0.25">
      <c r="A5249" s="34">
        <v>103011</v>
      </c>
      <c r="B5249" s="31" t="s">
        <v>4130</v>
      </c>
      <c r="C5249" s="32" t="s">
        <v>8</v>
      </c>
      <c r="D5249" s="42">
        <v>60.58</v>
      </c>
      <c r="E5249" s="42">
        <v>3.21</v>
      </c>
      <c r="F5249" s="42">
        <v>0</v>
      </c>
      <c r="G5249" s="42">
        <f t="shared" si="82"/>
        <v>63.79</v>
      </c>
    </row>
    <row r="5250" spans="1:7" ht="25.5" x14ac:dyDescent="0.25">
      <c r="A5250" s="34">
        <v>103012</v>
      </c>
      <c r="B5250" s="31" t="s">
        <v>4131</v>
      </c>
      <c r="C5250" s="32" t="s">
        <v>8</v>
      </c>
      <c r="D5250" s="42">
        <v>95.92</v>
      </c>
      <c r="E5250" s="42">
        <v>4.3600000000000003</v>
      </c>
      <c r="F5250" s="42">
        <v>0</v>
      </c>
      <c r="G5250" s="42">
        <f t="shared" si="82"/>
        <v>100.28</v>
      </c>
    </row>
    <row r="5251" spans="1:7" ht="25.5" x14ac:dyDescent="0.25">
      <c r="A5251" s="34">
        <v>103013</v>
      </c>
      <c r="B5251" s="31" t="s">
        <v>4132</v>
      </c>
      <c r="C5251" s="32" t="s">
        <v>8</v>
      </c>
      <c r="D5251" s="42">
        <v>102.72</v>
      </c>
      <c r="E5251" s="42">
        <v>5.69</v>
      </c>
      <c r="F5251" s="42">
        <v>0</v>
      </c>
      <c r="G5251" s="42">
        <f t="shared" si="82"/>
        <v>108.41</v>
      </c>
    </row>
    <row r="5252" spans="1:7" ht="25.5" x14ac:dyDescent="0.25">
      <c r="A5252" s="34">
        <v>103014</v>
      </c>
      <c r="B5252" s="31" t="s">
        <v>4133</v>
      </c>
      <c r="C5252" s="32" t="s">
        <v>8</v>
      </c>
      <c r="D5252" s="42">
        <v>155.12</v>
      </c>
      <c r="E5252" s="42">
        <v>7.35</v>
      </c>
      <c r="F5252" s="42">
        <v>0</v>
      </c>
      <c r="G5252" s="42">
        <f t="shared" si="82"/>
        <v>162.47</v>
      </c>
    </row>
    <row r="5253" spans="1:7" ht="25.5" x14ac:dyDescent="0.25">
      <c r="A5253" s="34">
        <v>103015</v>
      </c>
      <c r="B5253" s="31" t="s">
        <v>4134</v>
      </c>
      <c r="C5253" s="32" t="s">
        <v>8</v>
      </c>
      <c r="D5253" s="42">
        <v>275.98</v>
      </c>
      <c r="E5253" s="42">
        <v>9.85</v>
      </c>
      <c r="F5253" s="42">
        <v>0</v>
      </c>
      <c r="G5253" s="42">
        <f t="shared" si="82"/>
        <v>285.83000000000004</v>
      </c>
    </row>
    <row r="5254" spans="1:7" ht="25.5" x14ac:dyDescent="0.25">
      <c r="A5254" s="34">
        <v>103016</v>
      </c>
      <c r="B5254" s="31" t="s">
        <v>4135</v>
      </c>
      <c r="C5254" s="32" t="s">
        <v>8</v>
      </c>
      <c r="D5254" s="42">
        <v>377.91</v>
      </c>
      <c r="E5254" s="42">
        <v>12.34</v>
      </c>
      <c r="F5254" s="42">
        <v>0</v>
      </c>
      <c r="G5254" s="42">
        <f t="shared" si="82"/>
        <v>390.25</v>
      </c>
    </row>
    <row r="5255" spans="1:7" ht="25.5" x14ac:dyDescent="0.25">
      <c r="A5255" s="34">
        <v>103017</v>
      </c>
      <c r="B5255" s="31" t="s">
        <v>4136</v>
      </c>
      <c r="C5255" s="32" t="s">
        <v>8</v>
      </c>
      <c r="D5255" s="42">
        <v>662.9</v>
      </c>
      <c r="E5255" s="42">
        <v>15.67</v>
      </c>
      <c r="F5255" s="42">
        <v>0</v>
      </c>
      <c r="G5255" s="42">
        <f t="shared" si="82"/>
        <v>678.56999999999994</v>
      </c>
    </row>
    <row r="5256" spans="1:7" ht="25.5" x14ac:dyDescent="0.25">
      <c r="A5256" s="34">
        <v>103018</v>
      </c>
      <c r="B5256" s="31" t="s">
        <v>4137</v>
      </c>
      <c r="C5256" s="32" t="s">
        <v>8</v>
      </c>
      <c r="D5256" s="42">
        <v>226.44</v>
      </c>
      <c r="E5256" s="42">
        <v>34.82</v>
      </c>
      <c r="F5256" s="42">
        <v>0</v>
      </c>
      <c r="G5256" s="42">
        <f t="shared" si="82"/>
        <v>261.26</v>
      </c>
    </row>
    <row r="5257" spans="1:7" ht="25.5" x14ac:dyDescent="0.25">
      <c r="A5257" s="34">
        <v>103019</v>
      </c>
      <c r="B5257" s="31" t="s">
        <v>4138</v>
      </c>
      <c r="C5257" s="32" t="s">
        <v>8</v>
      </c>
      <c r="D5257" s="42">
        <v>257.08</v>
      </c>
      <c r="E5257" s="42">
        <v>19.72</v>
      </c>
      <c r="F5257" s="42">
        <v>0</v>
      </c>
      <c r="G5257" s="42">
        <f t="shared" si="82"/>
        <v>276.79999999999995</v>
      </c>
    </row>
    <row r="5258" spans="1:7" x14ac:dyDescent="0.25">
      <c r="A5258" s="34">
        <v>103029</v>
      </c>
      <c r="B5258" s="31" t="s">
        <v>4139</v>
      </c>
      <c r="C5258" s="32" t="s">
        <v>8</v>
      </c>
      <c r="D5258" s="42">
        <v>42.85</v>
      </c>
      <c r="E5258" s="42">
        <v>4.76</v>
      </c>
      <c r="F5258" s="42">
        <v>0</v>
      </c>
      <c r="G5258" s="42">
        <f t="shared" si="82"/>
        <v>47.61</v>
      </c>
    </row>
    <row r="5259" spans="1:7" x14ac:dyDescent="0.25">
      <c r="A5259" s="34">
        <v>103036</v>
      </c>
      <c r="B5259" s="31" t="s">
        <v>4140</v>
      </c>
      <c r="C5259" s="32" t="s">
        <v>8</v>
      </c>
      <c r="D5259" s="42">
        <v>21.69</v>
      </c>
      <c r="E5259" s="42">
        <v>3.1</v>
      </c>
      <c r="F5259" s="42">
        <v>0</v>
      </c>
      <c r="G5259" s="42">
        <f t="shared" si="82"/>
        <v>24.790000000000003</v>
      </c>
    </row>
    <row r="5260" spans="1:7" x14ac:dyDescent="0.25">
      <c r="A5260" s="34">
        <v>103037</v>
      </c>
      <c r="B5260" s="31" t="s">
        <v>4141</v>
      </c>
      <c r="C5260" s="32" t="s">
        <v>8</v>
      </c>
      <c r="D5260" s="42">
        <v>42.46</v>
      </c>
      <c r="E5260" s="42">
        <v>6.44</v>
      </c>
      <c r="F5260" s="42">
        <v>0</v>
      </c>
      <c r="G5260" s="42">
        <f t="shared" si="82"/>
        <v>48.9</v>
      </c>
    </row>
    <row r="5261" spans="1:7" ht="25.5" x14ac:dyDescent="0.25">
      <c r="A5261" s="34">
        <v>103038</v>
      </c>
      <c r="B5261" s="31" t="s">
        <v>4142</v>
      </c>
      <c r="C5261" s="32" t="s">
        <v>8</v>
      </c>
      <c r="D5261" s="42">
        <v>56.73</v>
      </c>
      <c r="E5261" s="42">
        <v>8.76</v>
      </c>
      <c r="F5261" s="42">
        <v>0</v>
      </c>
      <c r="G5261" s="42">
        <f t="shared" si="82"/>
        <v>65.489999999999995</v>
      </c>
    </row>
    <row r="5262" spans="1:7" ht="25.5" x14ac:dyDescent="0.25">
      <c r="A5262" s="34">
        <v>103039</v>
      </c>
      <c r="B5262" s="31" t="s">
        <v>4143</v>
      </c>
      <c r="C5262" s="32" t="s">
        <v>8</v>
      </c>
      <c r="D5262" s="42">
        <v>60.35</v>
      </c>
      <c r="E5262" s="42">
        <v>11.41</v>
      </c>
      <c r="F5262" s="42">
        <v>0</v>
      </c>
      <c r="G5262" s="42">
        <f t="shared" si="82"/>
        <v>71.760000000000005</v>
      </c>
    </row>
    <row r="5263" spans="1:7" x14ac:dyDescent="0.25">
      <c r="A5263" s="34">
        <v>103040</v>
      </c>
      <c r="B5263" s="31" t="s">
        <v>4144</v>
      </c>
      <c r="C5263" s="32" t="s">
        <v>8</v>
      </c>
      <c r="D5263" s="42">
        <v>91.33</v>
      </c>
      <c r="E5263" s="42">
        <v>14.74</v>
      </c>
      <c r="F5263" s="42">
        <v>0</v>
      </c>
      <c r="G5263" s="42">
        <f t="shared" si="82"/>
        <v>106.07</v>
      </c>
    </row>
    <row r="5264" spans="1:7" ht="25.5" x14ac:dyDescent="0.25">
      <c r="A5264" s="34">
        <v>103041</v>
      </c>
      <c r="B5264" s="31" t="s">
        <v>4145</v>
      </c>
      <c r="C5264" s="32" t="s">
        <v>8</v>
      </c>
      <c r="D5264" s="42">
        <v>17.7</v>
      </c>
      <c r="E5264" s="42">
        <v>3.1</v>
      </c>
      <c r="F5264" s="42">
        <v>0</v>
      </c>
      <c r="G5264" s="42">
        <f t="shared" ref="G5264:G5327" si="83">SUM(D5264:F5264)</f>
        <v>20.8</v>
      </c>
    </row>
    <row r="5265" spans="1:7" ht="25.5" x14ac:dyDescent="0.25">
      <c r="A5265" s="34">
        <v>103042</v>
      </c>
      <c r="B5265" s="31" t="s">
        <v>4146</v>
      </c>
      <c r="C5265" s="32" t="s">
        <v>8</v>
      </c>
      <c r="D5265" s="42">
        <v>21.17</v>
      </c>
      <c r="E5265" s="42">
        <v>4.7699999999999996</v>
      </c>
      <c r="F5265" s="42">
        <v>0</v>
      </c>
      <c r="G5265" s="42">
        <f t="shared" si="83"/>
        <v>25.94</v>
      </c>
    </row>
    <row r="5266" spans="1:7" ht="25.5" x14ac:dyDescent="0.25">
      <c r="A5266" s="34">
        <v>103043</v>
      </c>
      <c r="B5266" s="31" t="s">
        <v>4147</v>
      </c>
      <c r="C5266" s="32" t="s">
        <v>8</v>
      </c>
      <c r="D5266" s="42">
        <v>20.79</v>
      </c>
      <c r="E5266" s="42">
        <v>3.1</v>
      </c>
      <c r="F5266" s="42">
        <v>0</v>
      </c>
      <c r="G5266" s="42">
        <f t="shared" si="83"/>
        <v>23.89</v>
      </c>
    </row>
    <row r="5267" spans="1:7" ht="25.5" x14ac:dyDescent="0.25">
      <c r="A5267" s="34">
        <v>103044</v>
      </c>
      <c r="B5267" s="31" t="s">
        <v>4148</v>
      </c>
      <c r="C5267" s="32" t="s">
        <v>8</v>
      </c>
      <c r="D5267" s="42">
        <v>27.61</v>
      </c>
      <c r="E5267" s="42">
        <v>4.7699999999999996</v>
      </c>
      <c r="F5267" s="42">
        <v>0</v>
      </c>
      <c r="G5267" s="42">
        <f t="shared" si="83"/>
        <v>32.379999999999995</v>
      </c>
    </row>
    <row r="5268" spans="1:7" ht="25.5" x14ac:dyDescent="0.25">
      <c r="A5268" s="34">
        <v>103045</v>
      </c>
      <c r="B5268" s="31" t="s">
        <v>4149</v>
      </c>
      <c r="C5268" s="32" t="s">
        <v>8</v>
      </c>
      <c r="D5268" s="42">
        <v>7.53</v>
      </c>
      <c r="E5268" s="42">
        <v>3.11</v>
      </c>
      <c r="F5268" s="42">
        <v>0</v>
      </c>
      <c r="G5268" s="42">
        <f t="shared" si="83"/>
        <v>10.64</v>
      </c>
    </row>
    <row r="5269" spans="1:7" ht="25.5" x14ac:dyDescent="0.25">
      <c r="A5269" s="34">
        <v>103046</v>
      </c>
      <c r="B5269" s="31" t="s">
        <v>4150</v>
      </c>
      <c r="C5269" s="32" t="s">
        <v>8</v>
      </c>
      <c r="D5269" s="42">
        <v>19.87</v>
      </c>
      <c r="E5269" s="42">
        <v>4.7699999999999996</v>
      </c>
      <c r="F5269" s="42">
        <v>0</v>
      </c>
      <c r="G5269" s="42">
        <f t="shared" si="83"/>
        <v>24.64</v>
      </c>
    </row>
    <row r="5270" spans="1:7" ht="25.5" x14ac:dyDescent="0.25">
      <c r="A5270" s="34">
        <v>103047</v>
      </c>
      <c r="B5270" s="31" t="s">
        <v>4151</v>
      </c>
      <c r="C5270" s="32" t="s">
        <v>8</v>
      </c>
      <c r="D5270" s="42">
        <v>21.89</v>
      </c>
      <c r="E5270" s="42">
        <v>3.71</v>
      </c>
      <c r="F5270" s="42">
        <v>0</v>
      </c>
      <c r="G5270" s="42">
        <f t="shared" si="83"/>
        <v>25.6</v>
      </c>
    </row>
    <row r="5271" spans="1:7" ht="25.5" x14ac:dyDescent="0.25">
      <c r="A5271" s="34">
        <v>103048</v>
      </c>
      <c r="B5271" s="31" t="s">
        <v>4152</v>
      </c>
      <c r="C5271" s="32" t="s">
        <v>8</v>
      </c>
      <c r="D5271" s="42">
        <v>15.75</v>
      </c>
      <c r="E5271" s="42">
        <v>3.71</v>
      </c>
      <c r="F5271" s="42">
        <v>0</v>
      </c>
      <c r="G5271" s="42">
        <f t="shared" si="83"/>
        <v>19.46</v>
      </c>
    </row>
    <row r="5272" spans="1:7" ht="25.5" x14ac:dyDescent="0.25">
      <c r="A5272" s="34">
        <v>103049</v>
      </c>
      <c r="B5272" s="31" t="s">
        <v>4153</v>
      </c>
      <c r="C5272" s="32" t="s">
        <v>8</v>
      </c>
      <c r="D5272" s="42">
        <v>17.63</v>
      </c>
      <c r="E5272" s="42">
        <v>3.42</v>
      </c>
      <c r="F5272" s="42">
        <v>0</v>
      </c>
      <c r="G5272" s="42">
        <f t="shared" si="83"/>
        <v>21.049999999999997</v>
      </c>
    </row>
    <row r="5273" spans="1:7" x14ac:dyDescent="0.25">
      <c r="A5273" s="34">
        <v>103050</v>
      </c>
      <c r="B5273" s="31" t="s">
        <v>4154</v>
      </c>
      <c r="C5273" s="32" t="s">
        <v>8</v>
      </c>
      <c r="D5273" s="42">
        <v>11.6</v>
      </c>
      <c r="E5273" s="42">
        <v>17.11</v>
      </c>
      <c r="F5273" s="42">
        <v>0</v>
      </c>
      <c r="G5273" s="42">
        <f t="shared" si="83"/>
        <v>28.71</v>
      </c>
    </row>
    <row r="5274" spans="1:7" x14ac:dyDescent="0.25">
      <c r="A5274" s="34">
        <v>103051</v>
      </c>
      <c r="B5274" s="31" t="s">
        <v>4155</v>
      </c>
      <c r="C5274" s="32" t="s">
        <v>8</v>
      </c>
      <c r="D5274" s="42">
        <v>13.92</v>
      </c>
      <c r="E5274" s="42">
        <v>20.83</v>
      </c>
      <c r="F5274" s="42">
        <v>0</v>
      </c>
      <c r="G5274" s="42">
        <f t="shared" si="83"/>
        <v>34.75</v>
      </c>
    </row>
    <row r="5275" spans="1:7" x14ac:dyDescent="0.25">
      <c r="A5275" s="34">
        <v>103052</v>
      </c>
      <c r="B5275" s="31" t="s">
        <v>4156</v>
      </c>
      <c r="C5275" s="32" t="s">
        <v>8</v>
      </c>
      <c r="D5275" s="42">
        <v>20.9</v>
      </c>
      <c r="E5275" s="42">
        <v>25.74</v>
      </c>
      <c r="F5275" s="42">
        <v>0</v>
      </c>
      <c r="G5275" s="42">
        <f t="shared" si="83"/>
        <v>46.64</v>
      </c>
    </row>
    <row r="5276" spans="1:7" ht="25.5" x14ac:dyDescent="0.25">
      <c r="A5276" s="34">
        <v>95634</v>
      </c>
      <c r="B5276" s="31" t="s">
        <v>4157</v>
      </c>
      <c r="C5276" s="32" t="s">
        <v>8</v>
      </c>
      <c r="D5276" s="42">
        <v>194.1</v>
      </c>
      <c r="E5276" s="42">
        <v>63.9</v>
      </c>
      <c r="F5276" s="42">
        <v>0</v>
      </c>
      <c r="G5276" s="42">
        <f t="shared" si="83"/>
        <v>258</v>
      </c>
    </row>
    <row r="5277" spans="1:7" s="15" customFormat="1" ht="25.5" x14ac:dyDescent="0.25">
      <c r="A5277" s="34">
        <v>95635</v>
      </c>
      <c r="B5277" s="31" t="s">
        <v>4158</v>
      </c>
      <c r="C5277" s="32" t="s">
        <v>8</v>
      </c>
      <c r="D5277" s="42">
        <v>200.18</v>
      </c>
      <c r="E5277" s="42">
        <v>73.92</v>
      </c>
      <c r="F5277" s="42">
        <v>0</v>
      </c>
      <c r="G5277" s="42">
        <f t="shared" si="83"/>
        <v>274.10000000000002</v>
      </c>
    </row>
    <row r="5278" spans="1:7" s="15" customFormat="1" ht="25.5" x14ac:dyDescent="0.25">
      <c r="A5278" s="34">
        <v>95636</v>
      </c>
      <c r="B5278" s="31" t="s">
        <v>4159</v>
      </c>
      <c r="C5278" s="32" t="s">
        <v>8</v>
      </c>
      <c r="D5278" s="42">
        <v>262.22000000000003</v>
      </c>
      <c r="E5278" s="42">
        <v>142.46</v>
      </c>
      <c r="F5278" s="42">
        <v>0</v>
      </c>
      <c r="G5278" s="42">
        <f t="shared" si="83"/>
        <v>404.68000000000006</v>
      </c>
    </row>
    <row r="5279" spans="1:7" s="15" customFormat="1" ht="25.5" x14ac:dyDescent="0.25">
      <c r="A5279" s="34">
        <v>95637</v>
      </c>
      <c r="B5279" s="31" t="s">
        <v>509</v>
      </c>
      <c r="C5279" s="32" t="s">
        <v>8</v>
      </c>
      <c r="D5279" s="42">
        <v>388.89</v>
      </c>
      <c r="E5279" s="42">
        <v>243.87</v>
      </c>
      <c r="F5279" s="42">
        <v>0</v>
      </c>
      <c r="G5279" s="42">
        <f t="shared" si="83"/>
        <v>632.76</v>
      </c>
    </row>
    <row r="5280" spans="1:7" s="15" customFormat="1" ht="25.5" x14ac:dyDescent="0.25">
      <c r="A5280" s="34">
        <v>95638</v>
      </c>
      <c r="B5280" s="31" t="s">
        <v>510</v>
      </c>
      <c r="C5280" s="32" t="s">
        <v>8</v>
      </c>
      <c r="D5280" s="42">
        <v>485.69</v>
      </c>
      <c r="E5280" s="42">
        <v>281.19</v>
      </c>
      <c r="F5280" s="42">
        <v>0</v>
      </c>
      <c r="G5280" s="42">
        <f t="shared" si="83"/>
        <v>766.88</v>
      </c>
    </row>
    <row r="5281" spans="1:7" s="15" customFormat="1" ht="25.5" x14ac:dyDescent="0.25">
      <c r="A5281" s="34">
        <v>95639</v>
      </c>
      <c r="B5281" s="31" t="s">
        <v>511</v>
      </c>
      <c r="C5281" s="32" t="s">
        <v>8</v>
      </c>
      <c r="D5281" s="42">
        <v>680.53</v>
      </c>
      <c r="E5281" s="42">
        <v>289.47000000000003</v>
      </c>
      <c r="F5281" s="42">
        <v>0</v>
      </c>
      <c r="G5281" s="42">
        <f t="shared" si="83"/>
        <v>970</v>
      </c>
    </row>
    <row r="5282" spans="1:7" s="15" customFormat="1" ht="25.5" x14ac:dyDescent="0.25">
      <c r="A5282" s="34">
        <v>95641</v>
      </c>
      <c r="B5282" s="31" t="s">
        <v>502</v>
      </c>
      <c r="C5282" s="32" t="s">
        <v>8</v>
      </c>
      <c r="D5282" s="42">
        <v>233.28</v>
      </c>
      <c r="E5282" s="42">
        <v>110.53</v>
      </c>
      <c r="F5282" s="42">
        <v>0</v>
      </c>
      <c r="G5282" s="42">
        <f t="shared" si="83"/>
        <v>343.81</v>
      </c>
    </row>
    <row r="5283" spans="1:7" s="15" customFormat="1" ht="25.5" x14ac:dyDescent="0.25">
      <c r="A5283" s="34">
        <v>95642</v>
      </c>
      <c r="B5283" s="31" t="s">
        <v>503</v>
      </c>
      <c r="C5283" s="32" t="s">
        <v>8</v>
      </c>
      <c r="D5283" s="42">
        <v>345.1</v>
      </c>
      <c r="E5283" s="42">
        <v>163.41</v>
      </c>
      <c r="F5283" s="42">
        <v>0</v>
      </c>
      <c r="G5283" s="42">
        <f t="shared" si="83"/>
        <v>508.51</v>
      </c>
    </row>
    <row r="5284" spans="1:7" s="15" customFormat="1" ht="25.5" x14ac:dyDescent="0.25">
      <c r="A5284" s="34">
        <v>95643</v>
      </c>
      <c r="B5284" s="31" t="s">
        <v>504</v>
      </c>
      <c r="C5284" s="32" t="s">
        <v>8</v>
      </c>
      <c r="D5284" s="42">
        <v>452.84</v>
      </c>
      <c r="E5284" s="42">
        <v>212.58</v>
      </c>
      <c r="F5284" s="42">
        <v>0</v>
      </c>
      <c r="G5284" s="42">
        <f t="shared" si="83"/>
        <v>665.42</v>
      </c>
    </row>
    <row r="5285" spans="1:7" s="15" customFormat="1" ht="25.5" x14ac:dyDescent="0.25">
      <c r="A5285" s="34">
        <v>95644</v>
      </c>
      <c r="B5285" s="31" t="s">
        <v>505</v>
      </c>
      <c r="C5285" s="32" t="s">
        <v>8</v>
      </c>
      <c r="D5285" s="42">
        <v>179.85</v>
      </c>
      <c r="E5285" s="42">
        <v>69.959999999999994</v>
      </c>
      <c r="F5285" s="42">
        <v>0</v>
      </c>
      <c r="G5285" s="42">
        <f t="shared" si="83"/>
        <v>249.81</v>
      </c>
    </row>
    <row r="5286" spans="1:7" s="15" customFormat="1" ht="25.5" x14ac:dyDescent="0.25">
      <c r="A5286" s="34">
        <v>95645</v>
      </c>
      <c r="B5286" s="31" t="s">
        <v>506</v>
      </c>
      <c r="C5286" s="32" t="s">
        <v>8</v>
      </c>
      <c r="D5286" s="42">
        <v>333.28</v>
      </c>
      <c r="E5286" s="42">
        <v>124.29</v>
      </c>
      <c r="F5286" s="42">
        <v>0</v>
      </c>
      <c r="G5286" s="42">
        <f t="shared" si="83"/>
        <v>457.57</v>
      </c>
    </row>
    <row r="5287" spans="1:7" s="15" customFormat="1" ht="25.5" x14ac:dyDescent="0.25">
      <c r="A5287" s="34">
        <v>95646</v>
      </c>
      <c r="B5287" s="31" t="s">
        <v>507</v>
      </c>
      <c r="C5287" s="32" t="s">
        <v>8</v>
      </c>
      <c r="D5287" s="42">
        <v>497.46</v>
      </c>
      <c r="E5287" s="42">
        <v>184.56</v>
      </c>
      <c r="F5287" s="42">
        <v>0</v>
      </c>
      <c r="G5287" s="42">
        <f t="shared" si="83"/>
        <v>682.02</v>
      </c>
    </row>
    <row r="5288" spans="1:7" s="15" customFormat="1" ht="25.5" x14ac:dyDescent="0.25">
      <c r="A5288" s="34">
        <v>95647</v>
      </c>
      <c r="B5288" s="31" t="s">
        <v>508</v>
      </c>
      <c r="C5288" s="32" t="s">
        <v>8</v>
      </c>
      <c r="D5288" s="42">
        <v>654.11</v>
      </c>
      <c r="E5288" s="42">
        <v>240.37</v>
      </c>
      <c r="F5288" s="42">
        <v>0</v>
      </c>
      <c r="G5288" s="42">
        <f t="shared" si="83"/>
        <v>894.48</v>
      </c>
    </row>
    <row r="5289" spans="1:7" s="15" customFormat="1" ht="25.5" x14ac:dyDescent="0.25">
      <c r="A5289" s="34">
        <v>95648</v>
      </c>
      <c r="B5289" s="31" t="s">
        <v>12016</v>
      </c>
      <c r="C5289" s="32" t="s">
        <v>8</v>
      </c>
      <c r="D5289" s="42">
        <v>505.41</v>
      </c>
      <c r="E5289" s="42">
        <v>67.53</v>
      </c>
      <c r="F5289" s="42">
        <v>0</v>
      </c>
      <c r="G5289" s="42">
        <f t="shared" si="83"/>
        <v>572.94000000000005</v>
      </c>
    </row>
    <row r="5290" spans="1:7" s="15" customFormat="1" ht="25.5" x14ac:dyDescent="0.25">
      <c r="A5290" s="34">
        <v>95649</v>
      </c>
      <c r="B5290" s="31" t="s">
        <v>12017</v>
      </c>
      <c r="C5290" s="32" t="s">
        <v>8</v>
      </c>
      <c r="D5290" s="42">
        <v>867.92</v>
      </c>
      <c r="E5290" s="42">
        <v>118.5</v>
      </c>
      <c r="F5290" s="42">
        <v>0</v>
      </c>
      <c r="G5290" s="42">
        <f t="shared" si="83"/>
        <v>986.42</v>
      </c>
    </row>
    <row r="5291" spans="1:7" s="15" customFormat="1" ht="25.5" x14ac:dyDescent="0.25">
      <c r="A5291" s="34">
        <v>95650</v>
      </c>
      <c r="B5291" s="31" t="s">
        <v>12018</v>
      </c>
      <c r="C5291" s="32" t="s">
        <v>8</v>
      </c>
      <c r="D5291" s="42">
        <v>1265.82</v>
      </c>
      <c r="E5291" s="42">
        <v>175.24</v>
      </c>
      <c r="F5291" s="42">
        <v>0</v>
      </c>
      <c r="G5291" s="42">
        <f t="shared" si="83"/>
        <v>1441.06</v>
      </c>
    </row>
    <row r="5292" spans="1:7" s="15" customFormat="1" ht="25.5" x14ac:dyDescent="0.25">
      <c r="A5292" s="34">
        <v>95651</v>
      </c>
      <c r="B5292" s="31" t="s">
        <v>12019</v>
      </c>
      <c r="C5292" s="32" t="s">
        <v>8</v>
      </c>
      <c r="D5292" s="42">
        <v>1643.25</v>
      </c>
      <c r="E5292" s="42">
        <v>227.95</v>
      </c>
      <c r="F5292" s="42">
        <v>0</v>
      </c>
      <c r="G5292" s="42">
        <f t="shared" si="83"/>
        <v>1871.2</v>
      </c>
    </row>
    <row r="5293" spans="1:7" s="15" customFormat="1" ht="25.5" x14ac:dyDescent="0.25">
      <c r="A5293" s="34">
        <v>95652</v>
      </c>
      <c r="B5293" s="31" t="s">
        <v>12020</v>
      </c>
      <c r="C5293" s="32" t="s">
        <v>8</v>
      </c>
      <c r="D5293" s="42">
        <v>635.45000000000005</v>
      </c>
      <c r="E5293" s="42">
        <v>75.010000000000005</v>
      </c>
      <c r="F5293" s="42">
        <v>0</v>
      </c>
      <c r="G5293" s="42">
        <f t="shared" si="83"/>
        <v>710.46</v>
      </c>
    </row>
    <row r="5294" spans="1:7" s="15" customFormat="1" ht="25.5" x14ac:dyDescent="0.25">
      <c r="A5294" s="34">
        <v>95653</v>
      </c>
      <c r="B5294" s="31" t="s">
        <v>12021</v>
      </c>
      <c r="C5294" s="32" t="s">
        <v>8</v>
      </c>
      <c r="D5294" s="42">
        <v>1126.31</v>
      </c>
      <c r="E5294" s="42">
        <v>133.28</v>
      </c>
      <c r="F5294" s="42">
        <v>0</v>
      </c>
      <c r="G5294" s="42">
        <f t="shared" si="83"/>
        <v>1259.5899999999999</v>
      </c>
    </row>
    <row r="5295" spans="1:7" s="15" customFormat="1" ht="25.5" x14ac:dyDescent="0.25">
      <c r="A5295" s="34">
        <v>95654</v>
      </c>
      <c r="B5295" s="31" t="s">
        <v>12022</v>
      </c>
      <c r="C5295" s="32" t="s">
        <v>8</v>
      </c>
      <c r="D5295" s="42">
        <v>1657.61</v>
      </c>
      <c r="E5295" s="42">
        <v>197.9</v>
      </c>
      <c r="F5295" s="42">
        <v>0</v>
      </c>
      <c r="G5295" s="42">
        <f t="shared" si="83"/>
        <v>1855.51</v>
      </c>
    </row>
    <row r="5296" spans="1:7" s="15" customFormat="1" ht="25.5" x14ac:dyDescent="0.25">
      <c r="A5296" s="34">
        <v>95655</v>
      </c>
      <c r="B5296" s="31" t="s">
        <v>12023</v>
      </c>
      <c r="C5296" s="32" t="s">
        <v>8</v>
      </c>
      <c r="D5296" s="42">
        <v>2162.29</v>
      </c>
      <c r="E5296" s="42">
        <v>257.76</v>
      </c>
      <c r="F5296" s="42">
        <v>0</v>
      </c>
      <c r="G5296" s="42">
        <f t="shared" si="83"/>
        <v>2420.0500000000002</v>
      </c>
    </row>
    <row r="5297" spans="1:7" s="15" customFormat="1" ht="25.5" x14ac:dyDescent="0.25">
      <c r="A5297" s="34">
        <v>95657</v>
      </c>
      <c r="B5297" s="31" t="s">
        <v>12024</v>
      </c>
      <c r="C5297" s="32" t="s">
        <v>8</v>
      </c>
      <c r="D5297" s="42">
        <v>219.6</v>
      </c>
      <c r="E5297" s="42">
        <v>60.83</v>
      </c>
      <c r="F5297" s="42">
        <v>0</v>
      </c>
      <c r="G5297" s="42">
        <f t="shared" si="83"/>
        <v>280.43</v>
      </c>
    </row>
    <row r="5298" spans="1:7" s="15" customFormat="1" ht="25.5" x14ac:dyDescent="0.25">
      <c r="A5298" s="34">
        <v>95658</v>
      </c>
      <c r="B5298" s="31" t="s">
        <v>12025</v>
      </c>
      <c r="C5298" s="32" t="s">
        <v>8</v>
      </c>
      <c r="D5298" s="42">
        <v>409.66</v>
      </c>
      <c r="E5298" s="42">
        <v>117.66</v>
      </c>
      <c r="F5298" s="42">
        <v>0</v>
      </c>
      <c r="G5298" s="42">
        <f t="shared" si="83"/>
        <v>527.32000000000005</v>
      </c>
    </row>
    <row r="5299" spans="1:7" s="15" customFormat="1" ht="25.5" x14ac:dyDescent="0.25">
      <c r="A5299" s="34">
        <v>95659</v>
      </c>
      <c r="B5299" s="31" t="s">
        <v>12026</v>
      </c>
      <c r="C5299" s="32" t="s">
        <v>8</v>
      </c>
      <c r="D5299" s="42">
        <v>558.26</v>
      </c>
      <c r="E5299" s="42">
        <v>184.13</v>
      </c>
      <c r="F5299" s="42">
        <v>0</v>
      </c>
      <c r="G5299" s="42">
        <f t="shared" si="83"/>
        <v>742.39</v>
      </c>
    </row>
    <row r="5300" spans="1:7" s="15" customFormat="1" ht="25.5" x14ac:dyDescent="0.25">
      <c r="A5300" s="34">
        <v>95660</v>
      </c>
      <c r="B5300" s="31" t="s">
        <v>12027</v>
      </c>
      <c r="C5300" s="32" t="s">
        <v>8</v>
      </c>
      <c r="D5300" s="42">
        <v>809.56</v>
      </c>
      <c r="E5300" s="42">
        <v>242.23</v>
      </c>
      <c r="F5300" s="42">
        <v>0</v>
      </c>
      <c r="G5300" s="42">
        <f t="shared" si="83"/>
        <v>1051.79</v>
      </c>
    </row>
    <row r="5301" spans="1:7" s="15" customFormat="1" ht="25.5" x14ac:dyDescent="0.25">
      <c r="A5301" s="34">
        <v>95661</v>
      </c>
      <c r="B5301" s="31" t="s">
        <v>12028</v>
      </c>
      <c r="C5301" s="32" t="s">
        <v>8</v>
      </c>
      <c r="D5301" s="42">
        <v>286.86</v>
      </c>
      <c r="E5301" s="42">
        <v>72.53</v>
      </c>
      <c r="F5301" s="42">
        <v>0</v>
      </c>
      <c r="G5301" s="42">
        <f t="shared" si="83"/>
        <v>359.39</v>
      </c>
    </row>
    <row r="5302" spans="1:7" s="15" customFormat="1" ht="25.5" x14ac:dyDescent="0.25">
      <c r="A5302" s="34">
        <v>95662</v>
      </c>
      <c r="B5302" s="31" t="s">
        <v>12029</v>
      </c>
      <c r="C5302" s="32" t="s">
        <v>8</v>
      </c>
      <c r="D5302" s="42">
        <v>543.85</v>
      </c>
      <c r="E5302" s="42">
        <v>143.12</v>
      </c>
      <c r="F5302" s="42">
        <v>0</v>
      </c>
      <c r="G5302" s="42">
        <f t="shared" si="83"/>
        <v>686.97</v>
      </c>
    </row>
    <row r="5303" spans="1:7" s="15" customFormat="1" ht="25.5" x14ac:dyDescent="0.25">
      <c r="A5303" s="34">
        <v>95663</v>
      </c>
      <c r="B5303" s="31" t="s">
        <v>12030</v>
      </c>
      <c r="C5303" s="32" t="s">
        <v>8</v>
      </c>
      <c r="D5303" s="42">
        <v>818.08</v>
      </c>
      <c r="E5303" s="42">
        <v>219.56</v>
      </c>
      <c r="F5303" s="42">
        <v>0</v>
      </c>
      <c r="G5303" s="42">
        <f t="shared" si="83"/>
        <v>1037.6400000000001</v>
      </c>
    </row>
    <row r="5304" spans="1:7" s="15" customFormat="1" ht="25.5" x14ac:dyDescent="0.25">
      <c r="A5304" s="34">
        <v>95664</v>
      </c>
      <c r="B5304" s="31" t="s">
        <v>12031</v>
      </c>
      <c r="C5304" s="32" t="s">
        <v>8</v>
      </c>
      <c r="D5304" s="42">
        <v>1077.81</v>
      </c>
      <c r="E5304" s="42">
        <v>288.83999999999997</v>
      </c>
      <c r="F5304" s="42">
        <v>0</v>
      </c>
      <c r="G5304" s="42">
        <f t="shared" si="83"/>
        <v>1366.6499999999999</v>
      </c>
    </row>
    <row r="5305" spans="1:7" s="15" customFormat="1" ht="25.5" x14ac:dyDescent="0.25">
      <c r="A5305" s="34">
        <v>95665</v>
      </c>
      <c r="B5305" s="31" t="s">
        <v>12032</v>
      </c>
      <c r="C5305" s="32" t="s">
        <v>8</v>
      </c>
      <c r="D5305" s="42">
        <v>230.03</v>
      </c>
      <c r="E5305" s="42">
        <v>63.61</v>
      </c>
      <c r="F5305" s="42">
        <v>0</v>
      </c>
      <c r="G5305" s="42">
        <f t="shared" si="83"/>
        <v>293.64</v>
      </c>
    </row>
    <row r="5306" spans="1:7" s="15" customFormat="1" ht="25.5" x14ac:dyDescent="0.25">
      <c r="A5306" s="34">
        <v>95666</v>
      </c>
      <c r="B5306" s="31" t="s">
        <v>12033</v>
      </c>
      <c r="C5306" s="32" t="s">
        <v>8</v>
      </c>
      <c r="D5306" s="42">
        <v>433.34</v>
      </c>
      <c r="E5306" s="42">
        <v>125.47</v>
      </c>
      <c r="F5306" s="42">
        <v>0</v>
      </c>
      <c r="G5306" s="42">
        <f t="shared" si="83"/>
        <v>558.80999999999995</v>
      </c>
    </row>
    <row r="5307" spans="1:7" s="15" customFormat="1" ht="25.5" x14ac:dyDescent="0.25">
      <c r="A5307" s="34">
        <v>95667</v>
      </c>
      <c r="B5307" s="31" t="s">
        <v>12034</v>
      </c>
      <c r="C5307" s="32" t="s">
        <v>8</v>
      </c>
      <c r="D5307" s="42">
        <v>643.57000000000005</v>
      </c>
      <c r="E5307" s="42">
        <v>192.66</v>
      </c>
      <c r="F5307" s="42">
        <v>0</v>
      </c>
      <c r="G5307" s="42">
        <f t="shared" si="83"/>
        <v>836.23</v>
      </c>
    </row>
    <row r="5308" spans="1:7" s="15" customFormat="1" ht="25.5" x14ac:dyDescent="0.25">
      <c r="A5308" s="34">
        <v>95668</v>
      </c>
      <c r="B5308" s="31" t="s">
        <v>12035</v>
      </c>
      <c r="C5308" s="32" t="s">
        <v>8</v>
      </c>
      <c r="D5308" s="42">
        <v>843.57</v>
      </c>
      <c r="E5308" s="42">
        <v>253.31</v>
      </c>
      <c r="F5308" s="42">
        <v>0</v>
      </c>
      <c r="G5308" s="42">
        <f t="shared" si="83"/>
        <v>1096.8800000000001</v>
      </c>
    </row>
    <row r="5309" spans="1:7" s="15" customFormat="1" ht="25.5" x14ac:dyDescent="0.25">
      <c r="A5309" s="34">
        <v>95669</v>
      </c>
      <c r="B5309" s="31" t="s">
        <v>12036</v>
      </c>
      <c r="C5309" s="32" t="s">
        <v>8</v>
      </c>
      <c r="D5309" s="42">
        <v>308.95999999999998</v>
      </c>
      <c r="E5309" s="42">
        <v>75.849999999999994</v>
      </c>
      <c r="F5309" s="42">
        <v>0</v>
      </c>
      <c r="G5309" s="42">
        <f t="shared" si="83"/>
        <v>384.80999999999995</v>
      </c>
    </row>
    <row r="5310" spans="1:7" s="15" customFormat="1" ht="25.5" x14ac:dyDescent="0.25">
      <c r="A5310" s="34">
        <v>95670</v>
      </c>
      <c r="B5310" s="31" t="s">
        <v>12037</v>
      </c>
      <c r="C5310" s="32" t="s">
        <v>8</v>
      </c>
      <c r="D5310" s="42">
        <v>567</v>
      </c>
      <c r="E5310" s="42">
        <v>149.61000000000001</v>
      </c>
      <c r="F5310" s="42">
        <v>0</v>
      </c>
      <c r="G5310" s="42">
        <f t="shared" si="83"/>
        <v>716.61</v>
      </c>
    </row>
    <row r="5311" spans="1:7" s="15" customFormat="1" ht="25.5" x14ac:dyDescent="0.25">
      <c r="A5311" s="34">
        <v>95671</v>
      </c>
      <c r="B5311" s="31" t="s">
        <v>12038</v>
      </c>
      <c r="C5311" s="32" t="s">
        <v>8</v>
      </c>
      <c r="D5311" s="42">
        <v>847.12</v>
      </c>
      <c r="E5311" s="42">
        <v>229.73</v>
      </c>
      <c r="F5311" s="42">
        <v>0</v>
      </c>
      <c r="G5311" s="42">
        <f t="shared" si="83"/>
        <v>1076.8499999999999</v>
      </c>
    </row>
    <row r="5312" spans="1:7" s="15" customFormat="1" ht="25.5" x14ac:dyDescent="0.25">
      <c r="A5312" s="34">
        <v>95672</v>
      </c>
      <c r="B5312" s="31" t="s">
        <v>12039</v>
      </c>
      <c r="C5312" s="32" t="s">
        <v>8</v>
      </c>
      <c r="D5312" s="42">
        <v>1136.25</v>
      </c>
      <c r="E5312" s="42">
        <v>302.06</v>
      </c>
      <c r="F5312" s="42">
        <v>0</v>
      </c>
      <c r="G5312" s="42">
        <f t="shared" si="83"/>
        <v>1438.31</v>
      </c>
    </row>
    <row r="5313" spans="1:7" s="15" customFormat="1" x14ac:dyDescent="0.25">
      <c r="A5313" s="34">
        <v>95673</v>
      </c>
      <c r="B5313" s="31" t="s">
        <v>512</v>
      </c>
      <c r="C5313" s="32" t="s">
        <v>8</v>
      </c>
      <c r="D5313" s="42">
        <v>99.32</v>
      </c>
      <c r="E5313" s="42">
        <v>19.73</v>
      </c>
      <c r="F5313" s="42">
        <v>0</v>
      </c>
      <c r="G5313" s="42">
        <f t="shared" si="83"/>
        <v>119.05</v>
      </c>
    </row>
    <row r="5314" spans="1:7" s="15" customFormat="1" x14ac:dyDescent="0.25">
      <c r="A5314" s="34">
        <v>95674</v>
      </c>
      <c r="B5314" s="31" t="s">
        <v>513</v>
      </c>
      <c r="C5314" s="32" t="s">
        <v>8</v>
      </c>
      <c r="D5314" s="42">
        <v>106.12</v>
      </c>
      <c r="E5314" s="42">
        <v>19.73</v>
      </c>
      <c r="F5314" s="42">
        <v>0</v>
      </c>
      <c r="G5314" s="42">
        <f t="shared" si="83"/>
        <v>125.85000000000001</v>
      </c>
    </row>
    <row r="5315" spans="1:7" s="15" customFormat="1" x14ac:dyDescent="0.25">
      <c r="A5315" s="34">
        <v>95675</v>
      </c>
      <c r="B5315" s="31" t="s">
        <v>514</v>
      </c>
      <c r="C5315" s="32" t="s">
        <v>8</v>
      </c>
      <c r="D5315" s="42">
        <v>130.33000000000001</v>
      </c>
      <c r="E5315" s="42">
        <v>22.82</v>
      </c>
      <c r="F5315" s="42">
        <v>0</v>
      </c>
      <c r="G5315" s="42">
        <f t="shared" si="83"/>
        <v>153.15</v>
      </c>
    </row>
    <row r="5316" spans="1:7" s="15" customFormat="1" ht="25.5" x14ac:dyDescent="0.25">
      <c r="A5316" s="34">
        <v>95676</v>
      </c>
      <c r="B5316" s="31" t="s">
        <v>515</v>
      </c>
      <c r="C5316" s="32" t="s">
        <v>8</v>
      </c>
      <c r="D5316" s="42">
        <v>85.15</v>
      </c>
      <c r="E5316" s="42">
        <v>9.39</v>
      </c>
      <c r="F5316" s="42">
        <v>0</v>
      </c>
      <c r="G5316" s="42">
        <f t="shared" si="83"/>
        <v>94.54</v>
      </c>
    </row>
    <row r="5317" spans="1:7" s="15" customFormat="1" ht="25.5" x14ac:dyDescent="0.25">
      <c r="A5317" s="34">
        <v>97741</v>
      </c>
      <c r="B5317" s="31" t="s">
        <v>4160</v>
      </c>
      <c r="C5317" s="32" t="s">
        <v>8</v>
      </c>
      <c r="D5317" s="42">
        <v>129.37</v>
      </c>
      <c r="E5317" s="42">
        <v>62.99</v>
      </c>
      <c r="F5317" s="42">
        <v>0</v>
      </c>
      <c r="G5317" s="42">
        <f t="shared" si="83"/>
        <v>192.36</v>
      </c>
    </row>
    <row r="5318" spans="1:7" s="15" customFormat="1" x14ac:dyDescent="0.25">
      <c r="A5318" s="34">
        <v>90436</v>
      </c>
      <c r="B5318" s="31" t="s">
        <v>428</v>
      </c>
      <c r="C5318" s="32" t="s">
        <v>8</v>
      </c>
      <c r="D5318" s="42">
        <v>4.05</v>
      </c>
      <c r="E5318" s="42">
        <v>13.65</v>
      </c>
      <c r="F5318" s="42">
        <v>0</v>
      </c>
      <c r="G5318" s="42">
        <f t="shared" si="83"/>
        <v>17.7</v>
      </c>
    </row>
    <row r="5319" spans="1:7" s="15" customFormat="1" x14ac:dyDescent="0.25">
      <c r="A5319" s="34">
        <v>90437</v>
      </c>
      <c r="B5319" s="31" t="s">
        <v>429</v>
      </c>
      <c r="C5319" s="32" t="s">
        <v>8</v>
      </c>
      <c r="D5319" s="42">
        <v>9.92</v>
      </c>
      <c r="E5319" s="42">
        <v>33.08</v>
      </c>
      <c r="F5319" s="42">
        <v>0</v>
      </c>
      <c r="G5319" s="42">
        <f t="shared" si="83"/>
        <v>43</v>
      </c>
    </row>
    <row r="5320" spans="1:7" s="15" customFormat="1" x14ac:dyDescent="0.25">
      <c r="A5320" s="34">
        <v>90438</v>
      </c>
      <c r="B5320" s="31" t="s">
        <v>430</v>
      </c>
      <c r="C5320" s="32" t="s">
        <v>8</v>
      </c>
      <c r="D5320" s="42">
        <v>14.24</v>
      </c>
      <c r="E5320" s="42">
        <v>47.39</v>
      </c>
      <c r="F5320" s="42">
        <v>0</v>
      </c>
      <c r="G5320" s="42">
        <f t="shared" si="83"/>
        <v>61.63</v>
      </c>
    </row>
    <row r="5321" spans="1:7" s="15" customFormat="1" x14ac:dyDescent="0.25">
      <c r="A5321" s="34">
        <v>90439</v>
      </c>
      <c r="B5321" s="31" t="s">
        <v>431</v>
      </c>
      <c r="C5321" s="32" t="s">
        <v>8</v>
      </c>
      <c r="D5321" s="42">
        <v>17.5</v>
      </c>
      <c r="E5321" s="42">
        <v>55.55</v>
      </c>
      <c r="F5321" s="42">
        <v>2.33</v>
      </c>
      <c r="G5321" s="42">
        <f t="shared" si="83"/>
        <v>75.38</v>
      </c>
    </row>
    <row r="5322" spans="1:7" s="15" customFormat="1" x14ac:dyDescent="0.25">
      <c r="A5322" s="34">
        <v>90440</v>
      </c>
      <c r="B5322" s="31" t="s">
        <v>432</v>
      </c>
      <c r="C5322" s="32" t="s">
        <v>8</v>
      </c>
      <c r="D5322" s="42">
        <v>28.09</v>
      </c>
      <c r="E5322" s="42">
        <v>88.92</v>
      </c>
      <c r="F5322" s="42">
        <v>3.74</v>
      </c>
      <c r="G5322" s="42">
        <f t="shared" si="83"/>
        <v>120.75</v>
      </c>
    </row>
    <row r="5323" spans="1:7" s="15" customFormat="1" x14ac:dyDescent="0.25">
      <c r="A5323" s="34">
        <v>90441</v>
      </c>
      <c r="B5323" s="31" t="s">
        <v>433</v>
      </c>
      <c r="C5323" s="32" t="s">
        <v>8</v>
      </c>
      <c r="D5323" s="42">
        <v>35.89</v>
      </c>
      <c r="E5323" s="42">
        <v>113.57</v>
      </c>
      <c r="F5323" s="42">
        <v>4.78</v>
      </c>
      <c r="G5323" s="42">
        <f t="shared" si="83"/>
        <v>154.23999999999998</v>
      </c>
    </row>
    <row r="5324" spans="1:7" s="15" customFormat="1" ht="25.5" x14ac:dyDescent="0.25">
      <c r="A5324" s="34">
        <v>90443</v>
      </c>
      <c r="B5324" s="31" t="s">
        <v>423</v>
      </c>
      <c r="C5324" s="32" t="s">
        <v>11</v>
      </c>
      <c r="D5324" s="42">
        <v>3.7</v>
      </c>
      <c r="E5324" s="42">
        <v>12.39</v>
      </c>
      <c r="F5324" s="42">
        <v>0</v>
      </c>
      <c r="G5324" s="42">
        <f t="shared" si="83"/>
        <v>16.09</v>
      </c>
    </row>
    <row r="5325" spans="1:7" s="15" customFormat="1" ht="25.5" x14ac:dyDescent="0.25">
      <c r="A5325" s="34">
        <v>90444</v>
      </c>
      <c r="B5325" s="31" t="s">
        <v>424</v>
      </c>
      <c r="C5325" s="32" t="s">
        <v>11</v>
      </c>
      <c r="D5325" s="42">
        <v>7.46</v>
      </c>
      <c r="E5325" s="42">
        <v>23.91</v>
      </c>
      <c r="F5325" s="42">
        <v>0.99</v>
      </c>
      <c r="G5325" s="42">
        <f t="shared" si="83"/>
        <v>32.36</v>
      </c>
    </row>
    <row r="5326" spans="1:7" s="15" customFormat="1" ht="25.5" x14ac:dyDescent="0.25">
      <c r="A5326" s="34">
        <v>90445</v>
      </c>
      <c r="B5326" s="31" t="s">
        <v>425</v>
      </c>
      <c r="C5326" s="32" t="s">
        <v>11</v>
      </c>
      <c r="D5326" s="42">
        <v>7.98</v>
      </c>
      <c r="E5326" s="42">
        <v>25.5</v>
      </c>
      <c r="F5326" s="42">
        <v>1.06</v>
      </c>
      <c r="G5326" s="42">
        <f t="shared" si="83"/>
        <v>34.540000000000006</v>
      </c>
    </row>
    <row r="5327" spans="1:7" x14ac:dyDescent="0.25">
      <c r="A5327" s="34">
        <v>90446</v>
      </c>
      <c r="B5327" s="31" t="s">
        <v>426</v>
      </c>
      <c r="C5327" s="32" t="s">
        <v>11</v>
      </c>
      <c r="D5327" s="42">
        <v>8.65</v>
      </c>
      <c r="E5327" s="42">
        <v>27.72</v>
      </c>
      <c r="F5327" s="42">
        <v>1.1499999999999999</v>
      </c>
      <c r="G5327" s="42">
        <f t="shared" si="83"/>
        <v>37.519999999999996</v>
      </c>
    </row>
    <row r="5328" spans="1:7" x14ac:dyDescent="0.25">
      <c r="A5328" s="34">
        <v>90447</v>
      </c>
      <c r="B5328" s="31" t="s">
        <v>251</v>
      </c>
      <c r="C5328" s="32" t="s">
        <v>11</v>
      </c>
      <c r="D5328" s="42">
        <v>1.9</v>
      </c>
      <c r="E5328" s="42">
        <v>6.13</v>
      </c>
      <c r="F5328" s="42">
        <v>0</v>
      </c>
      <c r="G5328" s="42">
        <f t="shared" ref="G5328:G5391" si="84">SUM(D5328:F5328)</f>
        <v>8.0299999999999994</v>
      </c>
    </row>
    <row r="5329" spans="1:7" ht="25.5" x14ac:dyDescent="0.25">
      <c r="A5329" s="34">
        <v>90451</v>
      </c>
      <c r="B5329" s="31" t="s">
        <v>437</v>
      </c>
      <c r="C5329" s="32" t="s">
        <v>8</v>
      </c>
      <c r="D5329" s="42">
        <v>2.42</v>
      </c>
      <c r="E5329" s="42">
        <v>3.27</v>
      </c>
      <c r="F5329" s="42">
        <v>0</v>
      </c>
      <c r="G5329" s="42">
        <f t="shared" si="84"/>
        <v>5.6899999999999995</v>
      </c>
    </row>
    <row r="5330" spans="1:7" ht="25.5" x14ac:dyDescent="0.25">
      <c r="A5330" s="34">
        <v>90452</v>
      </c>
      <c r="B5330" s="31" t="s">
        <v>438</v>
      </c>
      <c r="C5330" s="32" t="s">
        <v>8</v>
      </c>
      <c r="D5330" s="42">
        <v>21.84</v>
      </c>
      <c r="E5330" s="42">
        <v>4.97</v>
      </c>
      <c r="F5330" s="42">
        <v>0</v>
      </c>
      <c r="G5330" s="42">
        <f t="shared" si="84"/>
        <v>26.81</v>
      </c>
    </row>
    <row r="5331" spans="1:7" x14ac:dyDescent="0.25">
      <c r="A5331" s="34">
        <v>90453</v>
      </c>
      <c r="B5331" s="31" t="s">
        <v>434</v>
      </c>
      <c r="C5331" s="32" t="s">
        <v>8</v>
      </c>
      <c r="D5331" s="42">
        <v>1.64</v>
      </c>
      <c r="E5331" s="42">
        <v>1.83</v>
      </c>
      <c r="F5331" s="42">
        <v>0</v>
      </c>
      <c r="G5331" s="42">
        <f t="shared" si="84"/>
        <v>3.4699999999999998</v>
      </c>
    </row>
    <row r="5332" spans="1:7" ht="25.5" x14ac:dyDescent="0.25">
      <c r="A5332" s="34">
        <v>90454</v>
      </c>
      <c r="B5332" s="31" t="s">
        <v>435</v>
      </c>
      <c r="C5332" s="32" t="s">
        <v>8</v>
      </c>
      <c r="D5332" s="42">
        <v>3.12</v>
      </c>
      <c r="E5332" s="42">
        <v>2.79</v>
      </c>
      <c r="F5332" s="42">
        <v>0</v>
      </c>
      <c r="G5332" s="42">
        <f t="shared" si="84"/>
        <v>5.91</v>
      </c>
    </row>
    <row r="5333" spans="1:7" x14ac:dyDescent="0.25">
      <c r="A5333" s="34">
        <v>90455</v>
      </c>
      <c r="B5333" s="31" t="s">
        <v>436</v>
      </c>
      <c r="C5333" s="32" t="s">
        <v>8</v>
      </c>
      <c r="D5333" s="42">
        <v>3.59</v>
      </c>
      <c r="E5333" s="42">
        <v>4.08</v>
      </c>
      <c r="F5333" s="42">
        <v>0</v>
      </c>
      <c r="G5333" s="42">
        <f t="shared" si="84"/>
        <v>7.67</v>
      </c>
    </row>
    <row r="5334" spans="1:7" x14ac:dyDescent="0.25">
      <c r="A5334" s="34">
        <v>90456</v>
      </c>
      <c r="B5334" s="31" t="s">
        <v>252</v>
      </c>
      <c r="C5334" s="32" t="s">
        <v>8</v>
      </c>
      <c r="D5334" s="42">
        <v>1.1499999999999999</v>
      </c>
      <c r="E5334" s="42">
        <v>4.01</v>
      </c>
      <c r="F5334" s="42">
        <v>0</v>
      </c>
      <c r="G5334" s="42">
        <f t="shared" si="84"/>
        <v>5.16</v>
      </c>
    </row>
    <row r="5335" spans="1:7" x14ac:dyDescent="0.25">
      <c r="A5335" s="34">
        <v>90457</v>
      </c>
      <c r="B5335" s="31" t="s">
        <v>253</v>
      </c>
      <c r="C5335" s="32" t="s">
        <v>8</v>
      </c>
      <c r="D5335" s="42">
        <v>2.69</v>
      </c>
      <c r="E5335" s="42">
        <v>9.08</v>
      </c>
      <c r="F5335" s="42">
        <v>0</v>
      </c>
      <c r="G5335" s="42">
        <f t="shared" si="84"/>
        <v>11.77</v>
      </c>
    </row>
    <row r="5336" spans="1:7" x14ac:dyDescent="0.25">
      <c r="A5336" s="34">
        <v>90458</v>
      </c>
      <c r="B5336" s="31" t="s">
        <v>254</v>
      </c>
      <c r="C5336" s="32" t="s">
        <v>8</v>
      </c>
      <c r="D5336" s="42">
        <v>7.71</v>
      </c>
      <c r="E5336" s="42">
        <v>25.7</v>
      </c>
      <c r="F5336" s="42">
        <v>0</v>
      </c>
      <c r="G5336" s="42">
        <f t="shared" si="84"/>
        <v>33.409999999999997</v>
      </c>
    </row>
    <row r="5337" spans="1:7" x14ac:dyDescent="0.25">
      <c r="A5337" s="34">
        <v>90459</v>
      </c>
      <c r="B5337" s="31" t="s">
        <v>419</v>
      </c>
      <c r="C5337" s="32" t="s">
        <v>8</v>
      </c>
      <c r="D5337" s="42">
        <v>10.88</v>
      </c>
      <c r="E5337" s="42">
        <v>36.25</v>
      </c>
      <c r="F5337" s="42">
        <v>0</v>
      </c>
      <c r="G5337" s="42">
        <f t="shared" si="84"/>
        <v>47.13</v>
      </c>
    </row>
    <row r="5338" spans="1:7" ht="25.5" x14ac:dyDescent="0.25">
      <c r="A5338" s="34">
        <v>90460</v>
      </c>
      <c r="B5338" s="31" t="s">
        <v>4161</v>
      </c>
      <c r="C5338" s="32" t="s">
        <v>11</v>
      </c>
      <c r="D5338" s="42">
        <v>11.33</v>
      </c>
      <c r="E5338" s="42">
        <v>1.46</v>
      </c>
      <c r="F5338" s="42">
        <v>0</v>
      </c>
      <c r="G5338" s="42">
        <f t="shared" si="84"/>
        <v>12.79</v>
      </c>
    </row>
    <row r="5339" spans="1:7" ht="25.5" x14ac:dyDescent="0.25">
      <c r="A5339" s="34">
        <v>90461</v>
      </c>
      <c r="B5339" s="31" t="s">
        <v>4162</v>
      </c>
      <c r="C5339" s="32" t="s">
        <v>11</v>
      </c>
      <c r="D5339" s="42">
        <v>6.61</v>
      </c>
      <c r="E5339" s="42">
        <v>1.66</v>
      </c>
      <c r="F5339" s="42">
        <v>0</v>
      </c>
      <c r="G5339" s="42">
        <f t="shared" si="84"/>
        <v>8.27</v>
      </c>
    </row>
    <row r="5340" spans="1:7" ht="25.5" x14ac:dyDescent="0.25">
      <c r="A5340" s="34">
        <v>90462</v>
      </c>
      <c r="B5340" s="31" t="s">
        <v>4163</v>
      </c>
      <c r="C5340" s="32" t="s">
        <v>11</v>
      </c>
      <c r="D5340" s="42">
        <v>1.36</v>
      </c>
      <c r="E5340" s="42">
        <v>0.4</v>
      </c>
      <c r="F5340" s="42">
        <v>0</v>
      </c>
      <c r="G5340" s="42">
        <f t="shared" si="84"/>
        <v>1.7600000000000002</v>
      </c>
    </row>
    <row r="5341" spans="1:7" ht="25.5" x14ac:dyDescent="0.25">
      <c r="A5341" s="34">
        <v>90463</v>
      </c>
      <c r="B5341" s="31" t="s">
        <v>4164</v>
      </c>
      <c r="C5341" s="32" t="s">
        <v>11</v>
      </c>
      <c r="D5341" s="42">
        <v>1.1000000000000001</v>
      </c>
      <c r="E5341" s="42">
        <v>0.45</v>
      </c>
      <c r="F5341" s="42">
        <v>0</v>
      </c>
      <c r="G5341" s="42">
        <f t="shared" si="84"/>
        <v>1.55</v>
      </c>
    </row>
    <row r="5342" spans="1:7" ht="25.5" x14ac:dyDescent="0.25">
      <c r="A5342" s="34">
        <v>90466</v>
      </c>
      <c r="B5342" s="31" t="s">
        <v>439</v>
      </c>
      <c r="C5342" s="32" t="s">
        <v>11</v>
      </c>
      <c r="D5342" s="42">
        <v>4.57</v>
      </c>
      <c r="E5342" s="42">
        <v>11.16</v>
      </c>
      <c r="F5342" s="42">
        <v>0</v>
      </c>
      <c r="G5342" s="42">
        <f t="shared" si="84"/>
        <v>15.73</v>
      </c>
    </row>
    <row r="5343" spans="1:7" ht="25.5" x14ac:dyDescent="0.25">
      <c r="A5343" s="34">
        <v>90467</v>
      </c>
      <c r="B5343" s="31" t="s">
        <v>440</v>
      </c>
      <c r="C5343" s="32" t="s">
        <v>11</v>
      </c>
      <c r="D5343" s="42">
        <v>7.33</v>
      </c>
      <c r="E5343" s="42">
        <v>17.510000000000002</v>
      </c>
      <c r="F5343" s="42">
        <v>0</v>
      </c>
      <c r="G5343" s="42">
        <f t="shared" si="84"/>
        <v>24.840000000000003</v>
      </c>
    </row>
    <row r="5344" spans="1:7" ht="25.5" x14ac:dyDescent="0.25">
      <c r="A5344" s="34">
        <v>90468</v>
      </c>
      <c r="B5344" s="31" t="s">
        <v>441</v>
      </c>
      <c r="C5344" s="32" t="s">
        <v>11</v>
      </c>
      <c r="D5344" s="42">
        <v>2.4900000000000002</v>
      </c>
      <c r="E5344" s="42">
        <v>4.2300000000000004</v>
      </c>
      <c r="F5344" s="42">
        <v>0</v>
      </c>
      <c r="G5344" s="42">
        <f t="shared" si="84"/>
        <v>6.7200000000000006</v>
      </c>
    </row>
    <row r="5345" spans="1:7" ht="25.5" x14ac:dyDescent="0.25">
      <c r="A5345" s="34">
        <v>90469</v>
      </c>
      <c r="B5345" s="31" t="s">
        <v>442</v>
      </c>
      <c r="C5345" s="32" t="s">
        <v>11</v>
      </c>
      <c r="D5345" s="42">
        <v>4.09</v>
      </c>
      <c r="E5345" s="42">
        <v>6.65</v>
      </c>
      <c r="F5345" s="42">
        <v>0</v>
      </c>
      <c r="G5345" s="42">
        <f t="shared" si="84"/>
        <v>10.74</v>
      </c>
    </row>
    <row r="5346" spans="1:7" ht="25.5" x14ac:dyDescent="0.25">
      <c r="A5346" s="34">
        <v>90470</v>
      </c>
      <c r="B5346" s="31" t="s">
        <v>443</v>
      </c>
      <c r="C5346" s="32" t="s">
        <v>11</v>
      </c>
      <c r="D5346" s="42">
        <v>6</v>
      </c>
      <c r="E5346" s="42">
        <v>8.6300000000000008</v>
      </c>
      <c r="F5346" s="42">
        <v>0</v>
      </c>
      <c r="G5346" s="42">
        <f t="shared" si="84"/>
        <v>14.63</v>
      </c>
    </row>
    <row r="5347" spans="1:7" ht="25.5" x14ac:dyDescent="0.25">
      <c r="A5347" s="34">
        <v>91166</v>
      </c>
      <c r="B5347" s="31" t="s">
        <v>449</v>
      </c>
      <c r="C5347" s="32" t="s">
        <v>11</v>
      </c>
      <c r="D5347" s="42">
        <v>2.63</v>
      </c>
      <c r="E5347" s="42">
        <v>1.99</v>
      </c>
      <c r="F5347" s="42">
        <v>0</v>
      </c>
      <c r="G5347" s="42">
        <f t="shared" si="84"/>
        <v>4.62</v>
      </c>
    </row>
    <row r="5348" spans="1:7" ht="25.5" x14ac:dyDescent="0.25">
      <c r="A5348" s="34">
        <v>91167</v>
      </c>
      <c r="B5348" s="31" t="s">
        <v>450</v>
      </c>
      <c r="C5348" s="32" t="s">
        <v>11</v>
      </c>
      <c r="D5348" s="42">
        <v>7.04</v>
      </c>
      <c r="E5348" s="42">
        <v>7.31</v>
      </c>
      <c r="F5348" s="42">
        <v>0</v>
      </c>
      <c r="G5348" s="42">
        <f t="shared" si="84"/>
        <v>14.35</v>
      </c>
    </row>
    <row r="5349" spans="1:7" ht="25.5" x14ac:dyDescent="0.25">
      <c r="A5349" s="34">
        <v>91168</v>
      </c>
      <c r="B5349" s="31" t="s">
        <v>451</v>
      </c>
      <c r="C5349" s="32" t="s">
        <v>11</v>
      </c>
      <c r="D5349" s="42">
        <v>5.47</v>
      </c>
      <c r="E5349" s="42">
        <v>5.38</v>
      </c>
      <c r="F5349" s="42">
        <v>0</v>
      </c>
      <c r="G5349" s="42">
        <f t="shared" si="84"/>
        <v>10.85</v>
      </c>
    </row>
    <row r="5350" spans="1:7" ht="25.5" x14ac:dyDescent="0.25">
      <c r="A5350" s="34">
        <v>91169</v>
      </c>
      <c r="B5350" s="31" t="s">
        <v>452</v>
      </c>
      <c r="C5350" s="32" t="s">
        <v>11</v>
      </c>
      <c r="D5350" s="42">
        <v>6.41</v>
      </c>
      <c r="E5350" s="42">
        <v>6.45</v>
      </c>
      <c r="F5350" s="42">
        <v>0</v>
      </c>
      <c r="G5350" s="42">
        <f t="shared" si="84"/>
        <v>12.86</v>
      </c>
    </row>
    <row r="5351" spans="1:7" ht="38.25" x14ac:dyDescent="0.25">
      <c r="A5351" s="34">
        <v>91170</v>
      </c>
      <c r="B5351" s="31" t="s">
        <v>453</v>
      </c>
      <c r="C5351" s="32" t="s">
        <v>11</v>
      </c>
      <c r="D5351" s="42">
        <v>1.79</v>
      </c>
      <c r="E5351" s="42">
        <v>1.91</v>
      </c>
      <c r="F5351" s="42">
        <v>0</v>
      </c>
      <c r="G5351" s="42">
        <f t="shared" si="84"/>
        <v>3.7</v>
      </c>
    </row>
    <row r="5352" spans="1:7" ht="38.25" x14ac:dyDescent="0.25">
      <c r="A5352" s="34">
        <v>91171</v>
      </c>
      <c r="B5352" s="31" t="s">
        <v>454</v>
      </c>
      <c r="C5352" s="32" t="s">
        <v>11</v>
      </c>
      <c r="D5352" s="42">
        <v>2.33</v>
      </c>
      <c r="E5352" s="42">
        <v>2.2999999999999998</v>
      </c>
      <c r="F5352" s="42">
        <v>0</v>
      </c>
      <c r="G5352" s="42">
        <f t="shared" si="84"/>
        <v>4.63</v>
      </c>
    </row>
    <row r="5353" spans="1:7" ht="25.5" x14ac:dyDescent="0.25">
      <c r="A5353" s="34">
        <v>91172</v>
      </c>
      <c r="B5353" s="31" t="s">
        <v>455</v>
      </c>
      <c r="C5353" s="32" t="s">
        <v>11</v>
      </c>
      <c r="D5353" s="42">
        <v>3.38</v>
      </c>
      <c r="E5353" s="42">
        <v>3.42</v>
      </c>
      <c r="F5353" s="42">
        <v>0</v>
      </c>
      <c r="G5353" s="42">
        <f t="shared" si="84"/>
        <v>6.8</v>
      </c>
    </row>
    <row r="5354" spans="1:7" ht="25.5" x14ac:dyDescent="0.25">
      <c r="A5354" s="34">
        <v>91173</v>
      </c>
      <c r="B5354" s="31" t="s">
        <v>456</v>
      </c>
      <c r="C5354" s="32" t="s">
        <v>11</v>
      </c>
      <c r="D5354" s="42">
        <v>0.9</v>
      </c>
      <c r="E5354" s="42">
        <v>0.98</v>
      </c>
      <c r="F5354" s="42">
        <v>0</v>
      </c>
      <c r="G5354" s="42">
        <f t="shared" si="84"/>
        <v>1.88</v>
      </c>
    </row>
    <row r="5355" spans="1:7" ht="25.5" x14ac:dyDescent="0.25">
      <c r="A5355" s="34">
        <v>91174</v>
      </c>
      <c r="B5355" s="31" t="s">
        <v>457</v>
      </c>
      <c r="C5355" s="32" t="s">
        <v>11</v>
      </c>
      <c r="D5355" s="42">
        <v>1.83</v>
      </c>
      <c r="E5355" s="42">
        <v>1.83</v>
      </c>
      <c r="F5355" s="42">
        <v>0</v>
      </c>
      <c r="G5355" s="42">
        <f t="shared" si="84"/>
        <v>3.66</v>
      </c>
    </row>
    <row r="5356" spans="1:7" ht="25.5" x14ac:dyDescent="0.25">
      <c r="A5356" s="34">
        <v>91175</v>
      </c>
      <c r="B5356" s="31" t="s">
        <v>458</v>
      </c>
      <c r="C5356" s="32" t="s">
        <v>11</v>
      </c>
      <c r="D5356" s="42">
        <v>2.97</v>
      </c>
      <c r="E5356" s="42">
        <v>3.01</v>
      </c>
      <c r="F5356" s="42">
        <v>0</v>
      </c>
      <c r="G5356" s="42">
        <f t="shared" si="84"/>
        <v>5.98</v>
      </c>
    </row>
    <row r="5357" spans="1:7" ht="25.5" x14ac:dyDescent="0.25">
      <c r="A5357" s="34">
        <v>91176</v>
      </c>
      <c r="B5357" s="31" t="s">
        <v>4165</v>
      </c>
      <c r="C5357" s="32" t="s">
        <v>11</v>
      </c>
      <c r="D5357" s="42">
        <v>17.87</v>
      </c>
      <c r="E5357" s="42">
        <v>14.91</v>
      </c>
      <c r="F5357" s="42">
        <v>0</v>
      </c>
      <c r="G5357" s="42">
        <f t="shared" si="84"/>
        <v>32.78</v>
      </c>
    </row>
    <row r="5358" spans="1:7" ht="25.5" x14ac:dyDescent="0.25">
      <c r="A5358" s="34">
        <v>91177</v>
      </c>
      <c r="B5358" s="31" t="s">
        <v>4166</v>
      </c>
      <c r="C5358" s="32" t="s">
        <v>11</v>
      </c>
      <c r="D5358" s="42">
        <v>7.63</v>
      </c>
      <c r="E5358" s="42">
        <v>8.36</v>
      </c>
      <c r="F5358" s="42">
        <v>0</v>
      </c>
      <c r="G5358" s="42">
        <f t="shared" si="84"/>
        <v>15.989999999999998</v>
      </c>
    </row>
    <row r="5359" spans="1:7" ht="25.5" x14ac:dyDescent="0.25">
      <c r="A5359" s="34">
        <v>91178</v>
      </c>
      <c r="B5359" s="31" t="s">
        <v>4167</v>
      </c>
      <c r="C5359" s="32" t="s">
        <v>11</v>
      </c>
      <c r="D5359" s="42">
        <v>9.48</v>
      </c>
      <c r="E5359" s="42">
        <v>8.58</v>
      </c>
      <c r="F5359" s="42">
        <v>0</v>
      </c>
      <c r="G5359" s="42">
        <f t="shared" si="84"/>
        <v>18.060000000000002</v>
      </c>
    </row>
    <row r="5360" spans="1:7" ht="25.5" x14ac:dyDescent="0.25">
      <c r="A5360" s="34">
        <v>91179</v>
      </c>
      <c r="B5360" s="31" t="s">
        <v>4168</v>
      </c>
      <c r="C5360" s="32" t="s">
        <v>11</v>
      </c>
      <c r="D5360" s="42">
        <v>4.59</v>
      </c>
      <c r="E5360" s="42">
        <v>3.85</v>
      </c>
      <c r="F5360" s="42">
        <v>0</v>
      </c>
      <c r="G5360" s="42">
        <f t="shared" si="84"/>
        <v>8.44</v>
      </c>
    </row>
    <row r="5361" spans="1:7" ht="38.25" x14ac:dyDescent="0.25">
      <c r="A5361" s="34">
        <v>91180</v>
      </c>
      <c r="B5361" s="31" t="s">
        <v>4169</v>
      </c>
      <c r="C5361" s="32" t="s">
        <v>11</v>
      </c>
      <c r="D5361" s="42">
        <v>4.0999999999999996</v>
      </c>
      <c r="E5361" s="42">
        <v>3.54</v>
      </c>
      <c r="F5361" s="42">
        <v>0</v>
      </c>
      <c r="G5361" s="42">
        <f t="shared" si="84"/>
        <v>7.64</v>
      </c>
    </row>
    <row r="5362" spans="1:7" ht="25.5" x14ac:dyDescent="0.25">
      <c r="A5362" s="34">
        <v>91181</v>
      </c>
      <c r="B5362" s="31" t="s">
        <v>4170</v>
      </c>
      <c r="C5362" s="32" t="s">
        <v>11</v>
      </c>
      <c r="D5362" s="42">
        <v>4.0999999999999996</v>
      </c>
      <c r="E5362" s="42">
        <v>4.5599999999999996</v>
      </c>
      <c r="F5362" s="42">
        <v>0</v>
      </c>
      <c r="G5362" s="42">
        <f t="shared" si="84"/>
        <v>8.66</v>
      </c>
    </row>
    <row r="5363" spans="1:7" ht="25.5" x14ac:dyDescent="0.25">
      <c r="A5363" s="34">
        <v>91182</v>
      </c>
      <c r="B5363" s="31" t="s">
        <v>459</v>
      </c>
      <c r="C5363" s="32" t="s">
        <v>11</v>
      </c>
      <c r="D5363" s="42">
        <v>10.7</v>
      </c>
      <c r="E5363" s="42">
        <v>22.38</v>
      </c>
      <c r="F5363" s="42">
        <v>0</v>
      </c>
      <c r="G5363" s="42">
        <f t="shared" si="84"/>
        <v>33.08</v>
      </c>
    </row>
    <row r="5364" spans="1:7" ht="25.5" x14ac:dyDescent="0.25">
      <c r="A5364" s="34">
        <v>91183</v>
      </c>
      <c r="B5364" s="31" t="s">
        <v>460</v>
      </c>
      <c r="C5364" s="32" t="s">
        <v>11</v>
      </c>
      <c r="D5364" s="42">
        <v>5.07</v>
      </c>
      <c r="E5364" s="42">
        <v>11.25</v>
      </c>
      <c r="F5364" s="42">
        <v>0</v>
      </c>
      <c r="G5364" s="42">
        <f t="shared" si="84"/>
        <v>16.32</v>
      </c>
    </row>
    <row r="5365" spans="1:7" ht="25.5" x14ac:dyDescent="0.25">
      <c r="A5365" s="34">
        <v>91184</v>
      </c>
      <c r="B5365" s="31" t="s">
        <v>461</v>
      </c>
      <c r="C5365" s="32" t="s">
        <v>11</v>
      </c>
      <c r="D5365" s="42">
        <v>4.55</v>
      </c>
      <c r="E5365" s="42">
        <v>10.73</v>
      </c>
      <c r="F5365" s="42">
        <v>0</v>
      </c>
      <c r="G5365" s="42">
        <f t="shared" si="84"/>
        <v>15.280000000000001</v>
      </c>
    </row>
    <row r="5366" spans="1:7" ht="25.5" x14ac:dyDescent="0.25">
      <c r="A5366" s="34">
        <v>91185</v>
      </c>
      <c r="B5366" s="31" t="s">
        <v>462</v>
      </c>
      <c r="C5366" s="32" t="s">
        <v>11</v>
      </c>
      <c r="D5366" s="42">
        <v>2.71</v>
      </c>
      <c r="E5366" s="42">
        <v>5.77</v>
      </c>
      <c r="F5366" s="42">
        <v>0</v>
      </c>
      <c r="G5366" s="42">
        <f t="shared" si="84"/>
        <v>8.48</v>
      </c>
    </row>
    <row r="5367" spans="1:7" ht="38.25" x14ac:dyDescent="0.25">
      <c r="A5367" s="34">
        <v>91186</v>
      </c>
      <c r="B5367" s="31" t="s">
        <v>463</v>
      </c>
      <c r="C5367" s="32" t="s">
        <v>11</v>
      </c>
      <c r="D5367" s="42">
        <v>2.16</v>
      </c>
      <c r="E5367" s="42">
        <v>4.8099999999999996</v>
      </c>
      <c r="F5367" s="42">
        <v>0</v>
      </c>
      <c r="G5367" s="42">
        <f t="shared" si="84"/>
        <v>6.97</v>
      </c>
    </row>
    <row r="5368" spans="1:7" ht="25.5" x14ac:dyDescent="0.25">
      <c r="A5368" s="34">
        <v>91187</v>
      </c>
      <c r="B5368" s="31" t="s">
        <v>464</v>
      </c>
      <c r="C5368" s="32" t="s">
        <v>11</v>
      </c>
      <c r="D5368" s="42">
        <v>2.36</v>
      </c>
      <c r="E5368" s="42">
        <v>5.71</v>
      </c>
      <c r="F5368" s="42">
        <v>0</v>
      </c>
      <c r="G5368" s="42">
        <f t="shared" si="84"/>
        <v>8.07</v>
      </c>
    </row>
    <row r="5369" spans="1:7" ht="25.5" x14ac:dyDescent="0.25">
      <c r="A5369" s="34">
        <v>91188</v>
      </c>
      <c r="B5369" s="31" t="s">
        <v>444</v>
      </c>
      <c r="C5369" s="32" t="s">
        <v>8</v>
      </c>
      <c r="D5369" s="42">
        <v>3.1</v>
      </c>
      <c r="E5369" s="42">
        <v>5.34</v>
      </c>
      <c r="F5369" s="42">
        <v>0</v>
      </c>
      <c r="G5369" s="42">
        <f t="shared" si="84"/>
        <v>8.44</v>
      </c>
    </row>
    <row r="5370" spans="1:7" ht="25.5" x14ac:dyDescent="0.25">
      <c r="A5370" s="34">
        <v>91189</v>
      </c>
      <c r="B5370" s="31" t="s">
        <v>445</v>
      </c>
      <c r="C5370" s="32" t="s">
        <v>8</v>
      </c>
      <c r="D5370" s="42">
        <v>31.63</v>
      </c>
      <c r="E5370" s="42">
        <v>23.84</v>
      </c>
      <c r="F5370" s="42">
        <v>0</v>
      </c>
      <c r="G5370" s="42">
        <f t="shared" si="84"/>
        <v>55.47</v>
      </c>
    </row>
    <row r="5371" spans="1:7" x14ac:dyDescent="0.25">
      <c r="A5371" s="34">
        <v>91190</v>
      </c>
      <c r="B5371" s="31" t="s">
        <v>446</v>
      </c>
      <c r="C5371" s="32" t="s">
        <v>8</v>
      </c>
      <c r="D5371" s="42">
        <v>1.68</v>
      </c>
      <c r="E5371" s="42">
        <v>4.43</v>
      </c>
      <c r="F5371" s="42">
        <v>0</v>
      </c>
      <c r="G5371" s="42">
        <f t="shared" si="84"/>
        <v>6.1099999999999994</v>
      </c>
    </row>
    <row r="5372" spans="1:7" x14ac:dyDescent="0.25">
      <c r="A5372" s="34">
        <v>91191</v>
      </c>
      <c r="B5372" s="31" t="s">
        <v>447</v>
      </c>
      <c r="C5372" s="32" t="s">
        <v>8</v>
      </c>
      <c r="D5372" s="42">
        <v>1.76</v>
      </c>
      <c r="E5372" s="42">
        <v>4.72</v>
      </c>
      <c r="F5372" s="42">
        <v>0</v>
      </c>
      <c r="G5372" s="42">
        <f t="shared" si="84"/>
        <v>6.4799999999999995</v>
      </c>
    </row>
    <row r="5373" spans="1:7" x14ac:dyDescent="0.25">
      <c r="A5373" s="34">
        <v>91192</v>
      </c>
      <c r="B5373" s="31" t="s">
        <v>448</v>
      </c>
      <c r="C5373" s="32" t="s">
        <v>8</v>
      </c>
      <c r="D5373" s="42">
        <v>1.92</v>
      </c>
      <c r="E5373" s="42">
        <v>5.28</v>
      </c>
      <c r="F5373" s="42">
        <v>0</v>
      </c>
      <c r="G5373" s="42">
        <f t="shared" si="84"/>
        <v>7.2</v>
      </c>
    </row>
    <row r="5374" spans="1:7" ht="25.5" x14ac:dyDescent="0.25">
      <c r="A5374" s="34">
        <v>91222</v>
      </c>
      <c r="B5374" s="31" t="s">
        <v>427</v>
      </c>
      <c r="C5374" s="32" t="s">
        <v>11</v>
      </c>
      <c r="D5374" s="42">
        <v>3.97</v>
      </c>
      <c r="E5374" s="42">
        <v>13.35</v>
      </c>
      <c r="F5374" s="42">
        <v>0</v>
      </c>
      <c r="G5374" s="42">
        <f t="shared" si="84"/>
        <v>17.32</v>
      </c>
    </row>
    <row r="5375" spans="1:7" ht="38.25" x14ac:dyDescent="0.25">
      <c r="A5375" s="34">
        <v>94480</v>
      </c>
      <c r="B5375" s="31" t="s">
        <v>1059</v>
      </c>
      <c r="C5375" s="32" t="s">
        <v>8</v>
      </c>
      <c r="D5375" s="42">
        <v>2136.33</v>
      </c>
      <c r="E5375" s="42">
        <v>768.74</v>
      </c>
      <c r="F5375" s="42">
        <v>0</v>
      </c>
      <c r="G5375" s="42">
        <f t="shared" si="84"/>
        <v>2905.0699999999997</v>
      </c>
    </row>
    <row r="5376" spans="1:7" ht="38.25" x14ac:dyDescent="0.25">
      <c r="A5376" s="34">
        <v>94481</v>
      </c>
      <c r="B5376" s="31" t="s">
        <v>1060</v>
      </c>
      <c r="C5376" s="32" t="s">
        <v>8</v>
      </c>
      <c r="D5376" s="42">
        <v>1391.87</v>
      </c>
      <c r="E5376" s="42">
        <v>683.61</v>
      </c>
      <c r="F5376" s="42">
        <v>0</v>
      </c>
      <c r="G5376" s="42">
        <f t="shared" si="84"/>
        <v>2075.48</v>
      </c>
    </row>
    <row r="5377" spans="1:8" ht="38.25" x14ac:dyDescent="0.25">
      <c r="A5377" s="34">
        <v>94482</v>
      </c>
      <c r="B5377" s="31" t="s">
        <v>1061</v>
      </c>
      <c r="C5377" s="32" t="s">
        <v>8</v>
      </c>
      <c r="D5377" s="42">
        <v>1034.6500000000001</v>
      </c>
      <c r="E5377" s="42">
        <v>622.44000000000005</v>
      </c>
      <c r="F5377" s="42">
        <v>0</v>
      </c>
      <c r="G5377" s="42">
        <f t="shared" si="84"/>
        <v>1657.0900000000001</v>
      </c>
    </row>
    <row r="5378" spans="1:8" ht="25.5" x14ac:dyDescent="0.25">
      <c r="A5378" s="34">
        <v>94483</v>
      </c>
      <c r="B5378" s="31" t="s">
        <v>1062</v>
      </c>
      <c r="C5378" s="32" t="s">
        <v>8</v>
      </c>
      <c r="D5378" s="42">
        <v>832.55</v>
      </c>
      <c r="E5378" s="42">
        <v>572.1</v>
      </c>
      <c r="F5378" s="42">
        <v>0</v>
      </c>
      <c r="G5378" s="42">
        <f t="shared" si="84"/>
        <v>1404.65</v>
      </c>
    </row>
    <row r="5379" spans="1:8" x14ac:dyDescent="0.25">
      <c r="A5379" s="34">
        <v>95541</v>
      </c>
      <c r="B5379" s="31" t="s">
        <v>250</v>
      </c>
      <c r="C5379" s="32" t="s">
        <v>8</v>
      </c>
      <c r="D5379" s="42">
        <v>1.28</v>
      </c>
      <c r="E5379" s="42">
        <v>4.46</v>
      </c>
      <c r="F5379" s="42">
        <v>0</v>
      </c>
      <c r="G5379" s="42">
        <f t="shared" si="84"/>
        <v>5.74</v>
      </c>
    </row>
    <row r="5380" spans="1:8" ht="25.5" x14ac:dyDescent="0.25">
      <c r="A5380" s="34">
        <v>96559</v>
      </c>
      <c r="B5380" s="31" t="s">
        <v>4171</v>
      </c>
      <c r="C5380" s="32" t="s">
        <v>16</v>
      </c>
      <c r="D5380" s="42">
        <v>31.48</v>
      </c>
      <c r="E5380" s="42">
        <v>4.2</v>
      </c>
      <c r="F5380" s="42">
        <v>0</v>
      </c>
      <c r="G5380" s="42">
        <f t="shared" si="84"/>
        <v>35.68</v>
      </c>
    </row>
    <row r="5381" spans="1:8" ht="25.5" x14ac:dyDescent="0.25">
      <c r="A5381" s="34">
        <v>96560</v>
      </c>
      <c r="B5381" s="31" t="s">
        <v>4172</v>
      </c>
      <c r="C5381" s="32" t="s">
        <v>16</v>
      </c>
      <c r="D5381" s="42">
        <v>19.45</v>
      </c>
      <c r="E5381" s="42">
        <v>4.16</v>
      </c>
      <c r="F5381" s="42">
        <v>0</v>
      </c>
      <c r="G5381" s="42">
        <f t="shared" si="84"/>
        <v>23.61</v>
      </c>
    </row>
    <row r="5382" spans="1:8" ht="25.5" x14ac:dyDescent="0.25">
      <c r="A5382" s="34">
        <v>96561</v>
      </c>
      <c r="B5382" s="31" t="s">
        <v>4173</v>
      </c>
      <c r="C5382" s="32" t="s">
        <v>16</v>
      </c>
      <c r="D5382" s="42">
        <v>14.63</v>
      </c>
      <c r="E5382" s="42">
        <v>2.2999999999999998</v>
      </c>
      <c r="F5382" s="42">
        <v>0</v>
      </c>
      <c r="G5382" s="42">
        <f t="shared" si="84"/>
        <v>16.93</v>
      </c>
    </row>
    <row r="5383" spans="1:8" ht="38.25" x14ac:dyDescent="0.25">
      <c r="A5383" s="34">
        <v>96562</v>
      </c>
      <c r="B5383" s="31" t="s">
        <v>4174</v>
      </c>
      <c r="C5383" s="32" t="s">
        <v>11</v>
      </c>
      <c r="D5383" s="42">
        <v>17.82</v>
      </c>
      <c r="E5383" s="42">
        <v>4.38</v>
      </c>
      <c r="F5383" s="42">
        <v>0</v>
      </c>
      <c r="G5383" s="42">
        <f t="shared" si="84"/>
        <v>22.2</v>
      </c>
      <c r="H5383" s="43" t="s">
        <v>9872</v>
      </c>
    </row>
    <row r="5384" spans="1:8" ht="38.25" x14ac:dyDescent="0.25">
      <c r="A5384" s="34">
        <v>96563</v>
      </c>
      <c r="B5384" s="31" t="s">
        <v>4175</v>
      </c>
      <c r="C5384" s="32" t="s">
        <v>11</v>
      </c>
      <c r="D5384" s="42">
        <v>22.99</v>
      </c>
      <c r="E5384" s="42">
        <v>4.37</v>
      </c>
      <c r="F5384" s="42">
        <v>0</v>
      </c>
      <c r="G5384" s="42">
        <f t="shared" si="84"/>
        <v>27.36</v>
      </c>
      <c r="H5384" s="43" t="s">
        <v>9872</v>
      </c>
    </row>
    <row r="5385" spans="1:8" x14ac:dyDescent="0.25">
      <c r="A5385" s="34">
        <v>100128</v>
      </c>
      <c r="B5385" s="31" t="s">
        <v>12040</v>
      </c>
      <c r="C5385" s="32" t="s">
        <v>8</v>
      </c>
      <c r="D5385" s="42">
        <v>1572.19</v>
      </c>
      <c r="E5385" s="42">
        <v>27.02</v>
      </c>
      <c r="F5385" s="42">
        <v>0</v>
      </c>
      <c r="G5385" s="42">
        <f t="shared" si="84"/>
        <v>1599.21</v>
      </c>
      <c r="H5385" s="43" t="s">
        <v>9872</v>
      </c>
    </row>
    <row r="5386" spans="1:8" ht="25.5" x14ac:dyDescent="0.25">
      <c r="A5386" s="34">
        <v>101802</v>
      </c>
      <c r="B5386" s="31" t="s">
        <v>4176</v>
      </c>
      <c r="C5386" s="32" t="s">
        <v>8</v>
      </c>
      <c r="D5386" s="42">
        <v>1019.75</v>
      </c>
      <c r="E5386" s="42">
        <v>652.24</v>
      </c>
      <c r="F5386" s="42">
        <v>10.42</v>
      </c>
      <c r="G5386" s="42">
        <f t="shared" si="84"/>
        <v>1682.41</v>
      </c>
      <c r="H5386" s="43" t="s">
        <v>9872</v>
      </c>
    </row>
    <row r="5387" spans="1:8" ht="25.5" x14ac:dyDescent="0.25">
      <c r="A5387" s="34">
        <v>101803</v>
      </c>
      <c r="B5387" s="31" t="s">
        <v>4177</v>
      </c>
      <c r="C5387" s="32" t="s">
        <v>8</v>
      </c>
      <c r="D5387" s="42">
        <v>623.46</v>
      </c>
      <c r="E5387" s="42">
        <v>455.09</v>
      </c>
      <c r="F5387" s="42">
        <v>6.2</v>
      </c>
      <c r="G5387" s="42">
        <f t="shared" si="84"/>
        <v>1084.75</v>
      </c>
      <c r="H5387" s="43" t="s">
        <v>9872</v>
      </c>
    </row>
    <row r="5388" spans="1:8" ht="25.5" x14ac:dyDescent="0.25">
      <c r="A5388" s="34">
        <v>101804</v>
      </c>
      <c r="B5388" s="31" t="s">
        <v>4178</v>
      </c>
      <c r="C5388" s="32" t="s">
        <v>8</v>
      </c>
      <c r="D5388" s="42">
        <v>813.85</v>
      </c>
      <c r="E5388" s="42">
        <v>535.57000000000005</v>
      </c>
      <c r="F5388" s="42">
        <v>8.52</v>
      </c>
      <c r="G5388" s="42">
        <f t="shared" si="84"/>
        <v>1357.94</v>
      </c>
      <c r="H5388" s="43" t="s">
        <v>9872</v>
      </c>
    </row>
    <row r="5389" spans="1:8" ht="25.5" x14ac:dyDescent="0.25">
      <c r="A5389" s="34">
        <v>101805</v>
      </c>
      <c r="B5389" s="31" t="s">
        <v>4179</v>
      </c>
      <c r="C5389" s="32" t="s">
        <v>8</v>
      </c>
      <c r="D5389" s="42">
        <v>1037.44</v>
      </c>
      <c r="E5389" s="42">
        <v>682.76</v>
      </c>
      <c r="F5389" s="42">
        <v>10.73</v>
      </c>
      <c r="G5389" s="42">
        <f t="shared" si="84"/>
        <v>1730.93</v>
      </c>
      <c r="H5389" s="43" t="s">
        <v>9872</v>
      </c>
    </row>
    <row r="5390" spans="1:8" ht="25.5" x14ac:dyDescent="0.25">
      <c r="A5390" s="34">
        <v>102111</v>
      </c>
      <c r="B5390" s="31" t="s">
        <v>4180</v>
      </c>
      <c r="C5390" s="32" t="s">
        <v>8</v>
      </c>
      <c r="D5390" s="42">
        <v>47.44</v>
      </c>
      <c r="E5390" s="42">
        <v>116.68</v>
      </c>
      <c r="F5390" s="42">
        <v>856.58</v>
      </c>
      <c r="G5390" s="42">
        <f t="shared" si="84"/>
        <v>1020.7</v>
      </c>
      <c r="H5390" s="43" t="s">
        <v>9872</v>
      </c>
    </row>
    <row r="5391" spans="1:8" ht="25.5" x14ac:dyDescent="0.25">
      <c r="A5391" s="34">
        <v>102112</v>
      </c>
      <c r="B5391" s="31" t="s">
        <v>4181</v>
      </c>
      <c r="C5391" s="32" t="s">
        <v>8</v>
      </c>
      <c r="D5391" s="42">
        <v>47.47</v>
      </c>
      <c r="E5391" s="42">
        <v>116.77</v>
      </c>
      <c r="F5391" s="42">
        <v>0</v>
      </c>
      <c r="G5391" s="42">
        <f t="shared" si="84"/>
        <v>164.24</v>
      </c>
      <c r="H5391" s="43" t="s">
        <v>9872</v>
      </c>
    </row>
    <row r="5392" spans="1:8" ht="25.5" x14ac:dyDescent="0.25">
      <c r="A5392" s="34">
        <v>102113</v>
      </c>
      <c r="B5392" s="31" t="s">
        <v>4182</v>
      </c>
      <c r="C5392" s="32" t="s">
        <v>8</v>
      </c>
      <c r="D5392" s="42">
        <v>48.46</v>
      </c>
      <c r="E5392" s="42">
        <v>119.81</v>
      </c>
      <c r="F5392" s="42">
        <v>1443.84</v>
      </c>
      <c r="G5392" s="42">
        <f t="shared" ref="G5392:G5455" si="85">SUM(D5392:F5392)</f>
        <v>1612.11</v>
      </c>
      <c r="H5392" s="43" t="s">
        <v>9872</v>
      </c>
    </row>
    <row r="5393" spans="1:8" ht="25.5" x14ac:dyDescent="0.25">
      <c r="A5393" s="34">
        <v>102114</v>
      </c>
      <c r="B5393" s="31" t="s">
        <v>4183</v>
      </c>
      <c r="C5393" s="32" t="s">
        <v>8</v>
      </c>
      <c r="D5393" s="42">
        <v>48.5</v>
      </c>
      <c r="E5393" s="42">
        <v>119.91</v>
      </c>
      <c r="F5393" s="42">
        <v>0</v>
      </c>
      <c r="G5393" s="42">
        <f t="shared" si="85"/>
        <v>168.41</v>
      </c>
      <c r="H5393" s="43" t="s">
        <v>9872</v>
      </c>
    </row>
    <row r="5394" spans="1:8" ht="25.5" x14ac:dyDescent="0.25">
      <c r="A5394" s="34">
        <v>102115</v>
      </c>
      <c r="B5394" s="31" t="s">
        <v>4184</v>
      </c>
      <c r="C5394" s="32" t="s">
        <v>8</v>
      </c>
      <c r="D5394" s="42">
        <v>65.36</v>
      </c>
      <c r="E5394" s="42">
        <v>170.8</v>
      </c>
      <c r="F5394" s="42">
        <v>2568.39</v>
      </c>
      <c r="G5394" s="42">
        <f t="shared" si="85"/>
        <v>2804.5499999999997</v>
      </c>
      <c r="H5394" s="43" t="s">
        <v>9872</v>
      </c>
    </row>
    <row r="5395" spans="1:8" ht="25.5" x14ac:dyDescent="0.25">
      <c r="A5395" s="34">
        <v>102116</v>
      </c>
      <c r="B5395" s="31" t="s">
        <v>4185</v>
      </c>
      <c r="C5395" s="32" t="s">
        <v>8</v>
      </c>
      <c r="D5395" s="42">
        <v>49.74</v>
      </c>
      <c r="E5395" s="42">
        <v>123.6</v>
      </c>
      <c r="F5395" s="42">
        <v>1547.76</v>
      </c>
      <c r="G5395" s="42">
        <f t="shared" si="85"/>
        <v>1721.1</v>
      </c>
      <c r="H5395" s="43" t="s">
        <v>9872</v>
      </c>
    </row>
    <row r="5396" spans="1:8" x14ac:dyDescent="0.25">
      <c r="A5396" s="34">
        <v>102117</v>
      </c>
      <c r="B5396" s="31" t="s">
        <v>4186</v>
      </c>
      <c r="C5396" s="32" t="s">
        <v>8</v>
      </c>
      <c r="D5396" s="42">
        <v>49.77</v>
      </c>
      <c r="E5396" s="42">
        <v>123.69</v>
      </c>
      <c r="F5396" s="42">
        <v>0</v>
      </c>
      <c r="G5396" s="42">
        <f t="shared" si="85"/>
        <v>173.46</v>
      </c>
      <c r="H5396" s="43" t="s">
        <v>9872</v>
      </c>
    </row>
    <row r="5397" spans="1:8" ht="25.5" x14ac:dyDescent="0.25">
      <c r="A5397" s="34">
        <v>102118</v>
      </c>
      <c r="B5397" s="31" t="s">
        <v>4187</v>
      </c>
      <c r="C5397" s="32" t="s">
        <v>8</v>
      </c>
      <c r="D5397" s="42">
        <v>50.8</v>
      </c>
      <c r="E5397" s="42">
        <v>126.87</v>
      </c>
      <c r="F5397" s="42">
        <v>2159.59</v>
      </c>
      <c r="G5397" s="42">
        <f t="shared" si="85"/>
        <v>2337.2600000000002</v>
      </c>
      <c r="H5397" s="43" t="s">
        <v>9872</v>
      </c>
    </row>
    <row r="5398" spans="1:8" ht="25.5" x14ac:dyDescent="0.25">
      <c r="A5398" s="34">
        <v>102119</v>
      </c>
      <c r="B5398" s="31" t="s">
        <v>4188</v>
      </c>
      <c r="C5398" s="32" t="s">
        <v>8</v>
      </c>
      <c r="D5398" s="42">
        <v>50.84</v>
      </c>
      <c r="E5398" s="42">
        <v>126.97</v>
      </c>
      <c r="F5398" s="42">
        <v>0</v>
      </c>
      <c r="G5398" s="42">
        <f t="shared" si="85"/>
        <v>177.81</v>
      </c>
      <c r="H5398" s="43" t="s">
        <v>9872</v>
      </c>
    </row>
    <row r="5399" spans="1:8" ht="25.5" x14ac:dyDescent="0.25">
      <c r="A5399" s="34">
        <v>102121</v>
      </c>
      <c r="B5399" s="31" t="s">
        <v>4189</v>
      </c>
      <c r="C5399" s="32" t="s">
        <v>8</v>
      </c>
      <c r="D5399" s="42">
        <v>62.17</v>
      </c>
      <c r="E5399" s="42">
        <v>161.15</v>
      </c>
      <c r="F5399" s="42">
        <v>0</v>
      </c>
      <c r="G5399" s="42">
        <f t="shared" si="85"/>
        <v>223.32</v>
      </c>
      <c r="H5399" s="43" t="s">
        <v>9872</v>
      </c>
    </row>
    <row r="5400" spans="1:8" ht="25.5" x14ac:dyDescent="0.25">
      <c r="A5400" s="34">
        <v>102122</v>
      </c>
      <c r="B5400" s="31" t="s">
        <v>4190</v>
      </c>
      <c r="C5400" s="32" t="s">
        <v>8</v>
      </c>
      <c r="D5400" s="42">
        <v>65.36</v>
      </c>
      <c r="E5400" s="42">
        <v>170.8</v>
      </c>
      <c r="F5400" s="42">
        <v>7616.19</v>
      </c>
      <c r="G5400" s="42">
        <f t="shared" si="85"/>
        <v>7852.3499999999995</v>
      </c>
      <c r="H5400" s="43" t="s">
        <v>9872</v>
      </c>
    </row>
    <row r="5401" spans="1:8" ht="25.5" x14ac:dyDescent="0.25">
      <c r="A5401" s="34">
        <v>102123</v>
      </c>
      <c r="B5401" s="31" t="s">
        <v>4191</v>
      </c>
      <c r="C5401" s="32" t="s">
        <v>8</v>
      </c>
      <c r="D5401" s="42">
        <v>65.39</v>
      </c>
      <c r="E5401" s="42">
        <v>170.89</v>
      </c>
      <c r="F5401" s="42">
        <v>0</v>
      </c>
      <c r="G5401" s="42">
        <f t="shared" si="85"/>
        <v>236.27999999999997</v>
      </c>
      <c r="H5401" s="43" t="s">
        <v>9872</v>
      </c>
    </row>
    <row r="5402" spans="1:8" ht="25.5" x14ac:dyDescent="0.25">
      <c r="A5402" s="34">
        <v>102136</v>
      </c>
      <c r="B5402" s="31" t="s">
        <v>4192</v>
      </c>
      <c r="C5402" s="32" t="s">
        <v>8</v>
      </c>
      <c r="D5402" s="42">
        <v>23.43</v>
      </c>
      <c r="E5402" s="42">
        <v>62.2</v>
      </c>
      <c r="F5402" s="42">
        <v>0</v>
      </c>
      <c r="G5402" s="42">
        <f t="shared" si="85"/>
        <v>85.63</v>
      </c>
      <c r="H5402" s="43" t="s">
        <v>9872</v>
      </c>
    </row>
    <row r="5403" spans="1:8" x14ac:dyDescent="0.25">
      <c r="A5403" s="34">
        <v>102137</v>
      </c>
      <c r="B5403" s="31" t="s">
        <v>4193</v>
      </c>
      <c r="C5403" s="32" t="s">
        <v>8</v>
      </c>
      <c r="D5403" s="42">
        <v>49.84</v>
      </c>
      <c r="E5403" s="42">
        <v>28.03</v>
      </c>
      <c r="F5403" s="42">
        <v>0</v>
      </c>
      <c r="G5403" s="42">
        <f t="shared" si="85"/>
        <v>77.87</v>
      </c>
      <c r="H5403" s="43" t="s">
        <v>9872</v>
      </c>
    </row>
    <row r="5404" spans="1:8" ht="25.5" x14ac:dyDescent="0.25">
      <c r="A5404" s="34">
        <v>102138</v>
      </c>
      <c r="B5404" s="31" t="s">
        <v>4194</v>
      </c>
      <c r="C5404" s="32" t="s">
        <v>8</v>
      </c>
      <c r="D5404" s="42">
        <v>70.63</v>
      </c>
      <c r="E5404" s="42">
        <v>186.76</v>
      </c>
      <c r="F5404" s="42">
        <v>0</v>
      </c>
      <c r="G5404" s="42">
        <f t="shared" si="85"/>
        <v>257.39</v>
      </c>
      <c r="H5404" s="43" t="s">
        <v>9872</v>
      </c>
    </row>
    <row r="5405" spans="1:8" ht="38.25" x14ac:dyDescent="0.25">
      <c r="A5405" s="34">
        <v>103517</v>
      </c>
      <c r="B5405" s="31" t="s">
        <v>12041</v>
      </c>
      <c r="C5405" s="32" t="s">
        <v>8</v>
      </c>
      <c r="D5405" s="42">
        <v>32.42</v>
      </c>
      <c r="E5405" s="42">
        <v>98.01</v>
      </c>
      <c r="F5405" s="42">
        <v>3191.25</v>
      </c>
      <c r="G5405" s="42">
        <f t="shared" si="85"/>
        <v>3321.68</v>
      </c>
      <c r="H5405" s="43" t="s">
        <v>9872</v>
      </c>
    </row>
    <row r="5406" spans="1:8" ht="25.5" x14ac:dyDescent="0.25">
      <c r="A5406" s="34">
        <v>103519</v>
      </c>
      <c r="B5406" s="31" t="s">
        <v>12042</v>
      </c>
      <c r="C5406" s="32" t="s">
        <v>8</v>
      </c>
      <c r="D5406" s="42">
        <v>4.67</v>
      </c>
      <c r="E5406" s="42">
        <v>4.3099999999999996</v>
      </c>
      <c r="F5406" s="42">
        <v>1.72</v>
      </c>
      <c r="G5406" s="42">
        <f t="shared" si="85"/>
        <v>10.700000000000001</v>
      </c>
      <c r="H5406" s="43" t="s">
        <v>9872</v>
      </c>
    </row>
    <row r="5407" spans="1:8" ht="25.5" x14ac:dyDescent="0.25">
      <c r="A5407" s="34">
        <v>103520</v>
      </c>
      <c r="B5407" s="31" t="s">
        <v>12043</v>
      </c>
      <c r="C5407" s="32" t="s">
        <v>8</v>
      </c>
      <c r="D5407" s="42">
        <v>8.86</v>
      </c>
      <c r="E5407" s="42">
        <v>26.92</v>
      </c>
      <c r="F5407" s="42">
        <v>5409.59</v>
      </c>
      <c r="G5407" s="42">
        <f t="shared" si="85"/>
        <v>5445.37</v>
      </c>
      <c r="H5407" s="43" t="s">
        <v>9872</v>
      </c>
    </row>
    <row r="5408" spans="1:8" ht="25.5" x14ac:dyDescent="0.25">
      <c r="A5408" s="34">
        <v>103521</v>
      </c>
      <c r="B5408" s="31" t="s">
        <v>12044</v>
      </c>
      <c r="C5408" s="32" t="s">
        <v>8</v>
      </c>
      <c r="D5408" s="42">
        <v>12.78</v>
      </c>
      <c r="E5408" s="42">
        <v>38.71</v>
      </c>
      <c r="F5408" s="42">
        <v>7179.53</v>
      </c>
      <c r="G5408" s="42">
        <f t="shared" si="85"/>
        <v>7231.0199999999995</v>
      </c>
      <c r="H5408" s="43" t="s">
        <v>9872</v>
      </c>
    </row>
    <row r="5409" spans="1:8" ht="25.5" x14ac:dyDescent="0.25">
      <c r="A5409" s="34">
        <v>103522</v>
      </c>
      <c r="B5409" s="31" t="s">
        <v>12045</v>
      </c>
      <c r="C5409" s="32" t="s">
        <v>8</v>
      </c>
      <c r="D5409" s="42">
        <v>52.84</v>
      </c>
      <c r="E5409" s="42">
        <v>256.94</v>
      </c>
      <c r="F5409" s="42">
        <v>7082.32</v>
      </c>
      <c r="G5409" s="42">
        <f t="shared" si="85"/>
        <v>7392.0999999999995</v>
      </c>
      <c r="H5409" s="43" t="s">
        <v>9872</v>
      </c>
    </row>
    <row r="5410" spans="1:8" ht="25.5" x14ac:dyDescent="0.25">
      <c r="A5410" s="34">
        <v>103523</v>
      </c>
      <c r="B5410" s="31" t="s">
        <v>12046</v>
      </c>
      <c r="C5410" s="32" t="s">
        <v>8</v>
      </c>
      <c r="D5410" s="42">
        <v>55.34</v>
      </c>
      <c r="E5410" s="42">
        <v>264.42</v>
      </c>
      <c r="F5410" s="42">
        <v>10749.2</v>
      </c>
      <c r="G5410" s="42">
        <f t="shared" si="85"/>
        <v>11068.960000000001</v>
      </c>
      <c r="H5410" s="43" t="s">
        <v>9872</v>
      </c>
    </row>
    <row r="5411" spans="1:8" ht="25.5" x14ac:dyDescent="0.25">
      <c r="A5411" s="34">
        <v>104031</v>
      </c>
      <c r="B5411" s="31" t="s">
        <v>12047</v>
      </c>
      <c r="C5411" s="32" t="s">
        <v>8</v>
      </c>
      <c r="D5411" s="42">
        <v>13.99</v>
      </c>
      <c r="E5411" s="42">
        <v>8.58</v>
      </c>
      <c r="F5411" s="42">
        <v>0</v>
      </c>
      <c r="G5411" s="42">
        <f t="shared" si="85"/>
        <v>22.57</v>
      </c>
      <c r="H5411" s="43" t="s">
        <v>9872</v>
      </c>
    </row>
    <row r="5412" spans="1:8" ht="25.5" x14ac:dyDescent="0.25">
      <c r="A5412" s="34">
        <v>104032</v>
      </c>
      <c r="B5412" s="31" t="s">
        <v>12048</v>
      </c>
      <c r="C5412" s="32" t="s">
        <v>8</v>
      </c>
      <c r="D5412" s="42">
        <v>19.41</v>
      </c>
      <c r="E5412" s="42">
        <v>8.77</v>
      </c>
      <c r="F5412" s="42">
        <v>0</v>
      </c>
      <c r="G5412" s="42">
        <f t="shared" si="85"/>
        <v>28.18</v>
      </c>
      <c r="H5412" s="43" t="s">
        <v>9872</v>
      </c>
    </row>
    <row r="5413" spans="1:8" ht="25.5" x14ac:dyDescent="0.25">
      <c r="A5413" s="34">
        <v>104033</v>
      </c>
      <c r="B5413" s="31" t="s">
        <v>12049</v>
      </c>
      <c r="C5413" s="32" t="s">
        <v>8</v>
      </c>
      <c r="D5413" s="42">
        <v>16.93</v>
      </c>
      <c r="E5413" s="42">
        <v>8.8699999999999992</v>
      </c>
      <c r="F5413" s="42">
        <v>0</v>
      </c>
      <c r="G5413" s="42">
        <f t="shared" si="85"/>
        <v>25.799999999999997</v>
      </c>
      <c r="H5413" s="43" t="s">
        <v>9872</v>
      </c>
    </row>
    <row r="5414" spans="1:8" ht="25.5" x14ac:dyDescent="0.25">
      <c r="A5414" s="34">
        <v>104034</v>
      </c>
      <c r="B5414" s="31" t="s">
        <v>12050</v>
      </c>
      <c r="C5414" s="32" t="s">
        <v>8</v>
      </c>
      <c r="D5414" s="42">
        <v>24.29</v>
      </c>
      <c r="E5414" s="42">
        <v>9.08</v>
      </c>
      <c r="F5414" s="42">
        <v>0</v>
      </c>
      <c r="G5414" s="42">
        <f t="shared" si="85"/>
        <v>33.369999999999997</v>
      </c>
      <c r="H5414" s="43" t="s">
        <v>9872</v>
      </c>
    </row>
    <row r="5415" spans="1:8" ht="25.5" x14ac:dyDescent="0.25">
      <c r="A5415" s="34">
        <v>104035</v>
      </c>
      <c r="B5415" s="31" t="s">
        <v>12051</v>
      </c>
      <c r="C5415" s="32" t="s">
        <v>8</v>
      </c>
      <c r="D5415" s="42">
        <v>25.5</v>
      </c>
      <c r="E5415" s="42">
        <v>19.059999999999999</v>
      </c>
      <c r="F5415" s="42">
        <v>0</v>
      </c>
      <c r="G5415" s="42">
        <f t="shared" si="85"/>
        <v>44.56</v>
      </c>
      <c r="H5415" s="43" t="s">
        <v>9872</v>
      </c>
    </row>
    <row r="5416" spans="1:8" ht="25.5" x14ac:dyDescent="0.25">
      <c r="A5416" s="34">
        <v>104036</v>
      </c>
      <c r="B5416" s="31" t="s">
        <v>12052</v>
      </c>
      <c r="C5416" s="32" t="s">
        <v>8</v>
      </c>
      <c r="D5416" s="42">
        <v>26.24</v>
      </c>
      <c r="E5416" s="42">
        <v>19.739999999999998</v>
      </c>
      <c r="F5416" s="42">
        <v>0</v>
      </c>
      <c r="G5416" s="42">
        <f t="shared" si="85"/>
        <v>45.98</v>
      </c>
      <c r="H5416" s="43" t="s">
        <v>9872</v>
      </c>
    </row>
    <row r="5417" spans="1:8" ht="25.5" x14ac:dyDescent="0.25">
      <c r="A5417" s="34">
        <v>104039</v>
      </c>
      <c r="B5417" s="31" t="s">
        <v>12053</v>
      </c>
      <c r="C5417" s="32" t="s">
        <v>8</v>
      </c>
      <c r="D5417" s="42">
        <v>65.81</v>
      </c>
      <c r="E5417" s="42">
        <v>18.84</v>
      </c>
      <c r="F5417" s="42">
        <v>0</v>
      </c>
      <c r="G5417" s="42">
        <f t="shared" si="85"/>
        <v>84.65</v>
      </c>
      <c r="H5417" s="43" t="s">
        <v>9872</v>
      </c>
    </row>
    <row r="5418" spans="1:8" ht="25.5" x14ac:dyDescent="0.25">
      <c r="A5418" s="34">
        <v>104043</v>
      </c>
      <c r="B5418" s="31" t="s">
        <v>12054</v>
      </c>
      <c r="C5418" s="32" t="s">
        <v>8</v>
      </c>
      <c r="D5418" s="42">
        <v>6.13</v>
      </c>
      <c r="E5418" s="42">
        <v>3.74</v>
      </c>
      <c r="F5418" s="42">
        <v>0</v>
      </c>
      <c r="G5418" s="42">
        <f t="shared" si="85"/>
        <v>9.870000000000001</v>
      </c>
      <c r="H5418" s="43" t="s">
        <v>9872</v>
      </c>
    </row>
    <row r="5419" spans="1:8" ht="25.5" x14ac:dyDescent="0.25">
      <c r="A5419" s="34">
        <v>104044</v>
      </c>
      <c r="B5419" s="31" t="s">
        <v>12055</v>
      </c>
      <c r="C5419" s="32" t="s">
        <v>8</v>
      </c>
      <c r="D5419" s="42">
        <v>6.1</v>
      </c>
      <c r="E5419" s="42">
        <v>4.42</v>
      </c>
      <c r="F5419" s="42">
        <v>0</v>
      </c>
      <c r="G5419" s="42">
        <f t="shared" si="85"/>
        <v>10.52</v>
      </c>
      <c r="H5419" s="43" t="s">
        <v>9872</v>
      </c>
    </row>
    <row r="5420" spans="1:8" ht="25.5" x14ac:dyDescent="0.25">
      <c r="A5420" s="34">
        <v>104045</v>
      </c>
      <c r="B5420" s="31" t="s">
        <v>12056</v>
      </c>
      <c r="C5420" s="32" t="s">
        <v>8</v>
      </c>
      <c r="D5420" s="42">
        <v>11.27</v>
      </c>
      <c r="E5420" s="42">
        <v>5.09</v>
      </c>
      <c r="F5420" s="42">
        <v>0</v>
      </c>
      <c r="G5420" s="42">
        <f t="shared" si="85"/>
        <v>16.36</v>
      </c>
      <c r="H5420" s="43" t="s">
        <v>9872</v>
      </c>
    </row>
    <row r="5421" spans="1:8" ht="25.5" x14ac:dyDescent="0.25">
      <c r="A5421" s="34">
        <v>104046</v>
      </c>
      <c r="B5421" s="31" t="s">
        <v>12057</v>
      </c>
      <c r="C5421" s="32" t="s">
        <v>8</v>
      </c>
      <c r="D5421" s="42">
        <v>5.7</v>
      </c>
      <c r="E5421" s="42">
        <v>3.74</v>
      </c>
      <c r="F5421" s="42">
        <v>0</v>
      </c>
      <c r="G5421" s="42">
        <f t="shared" si="85"/>
        <v>9.4400000000000013</v>
      </c>
      <c r="H5421" s="43" t="s">
        <v>9872</v>
      </c>
    </row>
    <row r="5422" spans="1:8" ht="25.5" x14ac:dyDescent="0.25">
      <c r="A5422" s="34">
        <v>104047</v>
      </c>
      <c r="B5422" s="31" t="s">
        <v>12058</v>
      </c>
      <c r="C5422" s="32" t="s">
        <v>8</v>
      </c>
      <c r="D5422" s="42">
        <v>6.54</v>
      </c>
      <c r="E5422" s="42">
        <v>4.42</v>
      </c>
      <c r="F5422" s="42">
        <v>0</v>
      </c>
      <c r="G5422" s="42">
        <f t="shared" si="85"/>
        <v>10.96</v>
      </c>
      <c r="H5422" s="43" t="s">
        <v>9872</v>
      </c>
    </row>
    <row r="5423" spans="1:8" ht="25.5" x14ac:dyDescent="0.25">
      <c r="A5423" s="34">
        <v>104048</v>
      </c>
      <c r="B5423" s="31" t="s">
        <v>12059</v>
      </c>
      <c r="C5423" s="32" t="s">
        <v>8</v>
      </c>
      <c r="D5423" s="42">
        <v>10.89</v>
      </c>
      <c r="E5423" s="42">
        <v>5.09</v>
      </c>
      <c r="F5423" s="42">
        <v>0</v>
      </c>
      <c r="G5423" s="42">
        <f t="shared" si="85"/>
        <v>15.98</v>
      </c>
      <c r="H5423" s="43" t="s">
        <v>9872</v>
      </c>
    </row>
    <row r="5424" spans="1:8" ht="25.5" x14ac:dyDescent="0.25">
      <c r="A5424" s="34">
        <v>104049</v>
      </c>
      <c r="B5424" s="31" t="s">
        <v>12060</v>
      </c>
      <c r="C5424" s="32" t="s">
        <v>8</v>
      </c>
      <c r="D5424" s="42">
        <v>2.61</v>
      </c>
      <c r="E5424" s="42">
        <v>4.28</v>
      </c>
      <c r="F5424" s="42">
        <v>0</v>
      </c>
      <c r="G5424" s="42">
        <f t="shared" si="85"/>
        <v>6.8900000000000006</v>
      </c>
      <c r="H5424" s="43" t="s">
        <v>9872</v>
      </c>
    </row>
    <row r="5425" spans="1:8" ht="25.5" x14ac:dyDescent="0.25">
      <c r="A5425" s="34">
        <v>104050</v>
      </c>
      <c r="B5425" s="31" t="s">
        <v>12061</v>
      </c>
      <c r="C5425" s="32" t="s">
        <v>8</v>
      </c>
      <c r="D5425" s="42">
        <v>4.46</v>
      </c>
      <c r="E5425" s="42">
        <v>5.84</v>
      </c>
      <c r="F5425" s="42">
        <v>0</v>
      </c>
      <c r="G5425" s="42">
        <f t="shared" si="85"/>
        <v>10.3</v>
      </c>
      <c r="H5425" s="43" t="s">
        <v>9872</v>
      </c>
    </row>
    <row r="5426" spans="1:8" ht="25.5" x14ac:dyDescent="0.25">
      <c r="A5426" s="34">
        <v>104051</v>
      </c>
      <c r="B5426" s="31" t="s">
        <v>12062</v>
      </c>
      <c r="C5426" s="32" t="s">
        <v>8</v>
      </c>
      <c r="D5426" s="42">
        <v>5.27</v>
      </c>
      <c r="E5426" s="42">
        <v>3.54</v>
      </c>
      <c r="F5426" s="42">
        <v>0</v>
      </c>
      <c r="G5426" s="42">
        <f t="shared" si="85"/>
        <v>8.8099999999999987</v>
      </c>
      <c r="H5426" s="43" t="s">
        <v>9872</v>
      </c>
    </row>
    <row r="5427" spans="1:8" ht="25.5" x14ac:dyDescent="0.25">
      <c r="A5427" s="34">
        <v>104052</v>
      </c>
      <c r="B5427" s="31" t="s">
        <v>12063</v>
      </c>
      <c r="C5427" s="32" t="s">
        <v>8</v>
      </c>
      <c r="D5427" s="42">
        <v>7.51</v>
      </c>
      <c r="E5427" s="42">
        <v>4.83</v>
      </c>
      <c r="F5427" s="42">
        <v>0</v>
      </c>
      <c r="G5427" s="42">
        <f t="shared" si="85"/>
        <v>12.34</v>
      </c>
      <c r="H5427" s="43" t="s">
        <v>9872</v>
      </c>
    </row>
    <row r="5428" spans="1:8" x14ac:dyDescent="0.25">
      <c r="A5428" s="34">
        <v>104053</v>
      </c>
      <c r="B5428" s="31" t="s">
        <v>12064</v>
      </c>
      <c r="C5428" s="32" t="s">
        <v>8</v>
      </c>
      <c r="D5428" s="42">
        <v>6.69</v>
      </c>
      <c r="E5428" s="42">
        <v>3.53</v>
      </c>
      <c r="F5428" s="42">
        <v>0</v>
      </c>
      <c r="G5428" s="42">
        <f t="shared" si="85"/>
        <v>10.220000000000001</v>
      </c>
      <c r="H5428" s="43" t="s">
        <v>9872</v>
      </c>
    </row>
    <row r="5429" spans="1:8" x14ac:dyDescent="0.25">
      <c r="A5429" s="34">
        <v>104054</v>
      </c>
      <c r="B5429" s="31" t="s">
        <v>12065</v>
      </c>
      <c r="C5429" s="32" t="s">
        <v>8</v>
      </c>
      <c r="D5429" s="42">
        <v>15.27</v>
      </c>
      <c r="E5429" s="42">
        <v>4.82</v>
      </c>
      <c r="F5429" s="42">
        <v>0</v>
      </c>
      <c r="G5429" s="42">
        <f t="shared" si="85"/>
        <v>20.09</v>
      </c>
      <c r="H5429" s="43" t="s">
        <v>9872</v>
      </c>
    </row>
    <row r="5430" spans="1:8" ht="25.5" x14ac:dyDescent="0.25">
      <c r="A5430" s="34">
        <v>104055</v>
      </c>
      <c r="B5430" s="31" t="s">
        <v>12066</v>
      </c>
      <c r="C5430" s="32" t="s">
        <v>8</v>
      </c>
      <c r="D5430" s="42">
        <v>13.26</v>
      </c>
      <c r="E5430" s="42">
        <v>3.53</v>
      </c>
      <c r="F5430" s="42">
        <v>0</v>
      </c>
      <c r="G5430" s="42">
        <f t="shared" si="85"/>
        <v>16.79</v>
      </c>
      <c r="H5430" s="43" t="s">
        <v>9872</v>
      </c>
    </row>
    <row r="5431" spans="1:8" x14ac:dyDescent="0.25">
      <c r="A5431" s="34">
        <v>104056</v>
      </c>
      <c r="B5431" s="31" t="s">
        <v>12067</v>
      </c>
      <c r="C5431" s="32" t="s">
        <v>8</v>
      </c>
      <c r="D5431" s="42">
        <v>21.02</v>
      </c>
      <c r="E5431" s="42">
        <v>3.93</v>
      </c>
      <c r="F5431" s="42">
        <v>0</v>
      </c>
      <c r="G5431" s="42">
        <f t="shared" si="85"/>
        <v>24.95</v>
      </c>
      <c r="H5431" s="43" t="s">
        <v>9872</v>
      </c>
    </row>
    <row r="5432" spans="1:8" x14ac:dyDescent="0.25">
      <c r="A5432" s="34">
        <v>104058</v>
      </c>
      <c r="B5432" s="31" t="s">
        <v>12068</v>
      </c>
      <c r="C5432" s="32" t="s">
        <v>8</v>
      </c>
      <c r="D5432" s="42">
        <v>3.17</v>
      </c>
      <c r="E5432" s="42">
        <v>4.32</v>
      </c>
      <c r="F5432" s="42">
        <v>0</v>
      </c>
      <c r="G5432" s="42">
        <f t="shared" si="85"/>
        <v>7.49</v>
      </c>
      <c r="H5432" s="43" t="s">
        <v>9872</v>
      </c>
    </row>
    <row r="5433" spans="1:8" x14ac:dyDescent="0.25">
      <c r="A5433" s="34">
        <v>104059</v>
      </c>
      <c r="B5433" s="31" t="s">
        <v>12069</v>
      </c>
      <c r="C5433" s="32" t="s">
        <v>8</v>
      </c>
      <c r="D5433" s="42">
        <v>7.27</v>
      </c>
      <c r="E5433" s="42">
        <v>5.36</v>
      </c>
      <c r="F5433" s="42">
        <v>0</v>
      </c>
      <c r="G5433" s="42">
        <f t="shared" si="85"/>
        <v>12.629999999999999</v>
      </c>
      <c r="H5433" s="43" t="s">
        <v>9872</v>
      </c>
    </row>
    <row r="5434" spans="1:8" x14ac:dyDescent="0.25">
      <c r="A5434" s="34">
        <v>104060</v>
      </c>
      <c r="B5434" s="31" t="s">
        <v>12070</v>
      </c>
      <c r="C5434" s="32" t="s">
        <v>11</v>
      </c>
      <c r="D5434" s="42">
        <v>6.76</v>
      </c>
      <c r="E5434" s="42">
        <v>3.2</v>
      </c>
      <c r="F5434" s="42">
        <v>0</v>
      </c>
      <c r="G5434" s="42">
        <f t="shared" si="85"/>
        <v>9.9600000000000009</v>
      </c>
      <c r="H5434" s="43" t="s">
        <v>9872</v>
      </c>
    </row>
    <row r="5435" spans="1:8" x14ac:dyDescent="0.25">
      <c r="A5435" s="34">
        <v>104061</v>
      </c>
      <c r="B5435" s="31" t="s">
        <v>12071</v>
      </c>
      <c r="C5435" s="32" t="s">
        <v>11</v>
      </c>
      <c r="D5435" s="42">
        <v>12.87</v>
      </c>
      <c r="E5435" s="42">
        <v>4.84</v>
      </c>
      <c r="F5435" s="42">
        <v>0</v>
      </c>
      <c r="G5435" s="42">
        <f t="shared" si="85"/>
        <v>17.71</v>
      </c>
      <c r="H5435" s="43" t="s">
        <v>9872</v>
      </c>
    </row>
    <row r="5436" spans="1:8" ht="38.25" x14ac:dyDescent="0.25">
      <c r="A5436" s="34">
        <v>104112</v>
      </c>
      <c r="B5436" s="31" t="s">
        <v>12072</v>
      </c>
      <c r="C5436" s="32" t="s">
        <v>8</v>
      </c>
      <c r="D5436" s="42">
        <v>87.68</v>
      </c>
      <c r="E5436" s="42">
        <v>73.22</v>
      </c>
      <c r="F5436" s="42">
        <v>11.85</v>
      </c>
      <c r="G5436" s="42">
        <f t="shared" si="85"/>
        <v>172.75</v>
      </c>
      <c r="H5436" s="43" t="s">
        <v>9872</v>
      </c>
    </row>
    <row r="5437" spans="1:8" ht="38.25" x14ac:dyDescent="0.25">
      <c r="A5437" s="34">
        <v>104114</v>
      </c>
      <c r="B5437" s="31" t="s">
        <v>12073</v>
      </c>
      <c r="C5437" s="32" t="s">
        <v>8</v>
      </c>
      <c r="D5437" s="42">
        <v>124.28</v>
      </c>
      <c r="E5437" s="42">
        <v>112.1</v>
      </c>
      <c r="F5437" s="42">
        <v>20.52</v>
      </c>
      <c r="G5437" s="42">
        <f t="shared" si="85"/>
        <v>256.89999999999998</v>
      </c>
      <c r="H5437" s="43" t="s">
        <v>9872</v>
      </c>
    </row>
    <row r="5438" spans="1:8" ht="38.25" x14ac:dyDescent="0.25">
      <c r="A5438" s="34">
        <v>104116</v>
      </c>
      <c r="B5438" s="31" t="s">
        <v>12074</v>
      </c>
      <c r="C5438" s="32" t="s">
        <v>8</v>
      </c>
      <c r="D5438" s="42">
        <v>160.86000000000001</v>
      </c>
      <c r="E5438" s="42">
        <v>150.97999999999999</v>
      </c>
      <c r="F5438" s="42">
        <v>29.21</v>
      </c>
      <c r="G5438" s="42">
        <f t="shared" si="85"/>
        <v>341.05</v>
      </c>
      <c r="H5438" s="43" t="s">
        <v>9872</v>
      </c>
    </row>
    <row r="5439" spans="1:8" ht="38.25" x14ac:dyDescent="0.25">
      <c r="A5439" s="34">
        <v>104118</v>
      </c>
      <c r="B5439" s="31" t="s">
        <v>12075</v>
      </c>
      <c r="C5439" s="32" t="s">
        <v>8</v>
      </c>
      <c r="D5439" s="42">
        <v>125.85</v>
      </c>
      <c r="E5439" s="42">
        <v>168.59</v>
      </c>
      <c r="F5439" s="42">
        <v>1.71</v>
      </c>
      <c r="G5439" s="42">
        <f t="shared" si="85"/>
        <v>296.14999999999998</v>
      </c>
      <c r="H5439" s="43" t="s">
        <v>9872</v>
      </c>
    </row>
    <row r="5440" spans="1:8" ht="38.25" x14ac:dyDescent="0.25">
      <c r="A5440" s="34">
        <v>104120</v>
      </c>
      <c r="B5440" s="31" t="s">
        <v>12076</v>
      </c>
      <c r="C5440" s="32" t="s">
        <v>8</v>
      </c>
      <c r="D5440" s="42">
        <v>189.11</v>
      </c>
      <c r="E5440" s="42">
        <v>274.16000000000003</v>
      </c>
      <c r="F5440" s="42">
        <v>2.95</v>
      </c>
      <c r="G5440" s="42">
        <f t="shared" si="85"/>
        <v>466.22</v>
      </c>
      <c r="H5440" s="43" t="s">
        <v>9872</v>
      </c>
    </row>
    <row r="5441" spans="1:8" ht="38.25" x14ac:dyDescent="0.25">
      <c r="A5441" s="34">
        <v>104122</v>
      </c>
      <c r="B5441" s="31" t="s">
        <v>12077</v>
      </c>
      <c r="C5441" s="32" t="s">
        <v>8</v>
      </c>
      <c r="D5441" s="42">
        <v>252.4</v>
      </c>
      <c r="E5441" s="42">
        <v>379.72</v>
      </c>
      <c r="F5441" s="42">
        <v>4.18</v>
      </c>
      <c r="G5441" s="42">
        <f t="shared" si="85"/>
        <v>636.29999999999995</v>
      </c>
      <c r="H5441" s="43" t="s">
        <v>9872</v>
      </c>
    </row>
    <row r="5442" spans="1:8" ht="25.5" x14ac:dyDescent="0.25">
      <c r="A5442" s="34">
        <v>104062</v>
      </c>
      <c r="B5442" s="31" t="s">
        <v>12078</v>
      </c>
      <c r="C5442" s="32" t="s">
        <v>8</v>
      </c>
      <c r="D5442" s="42">
        <v>66.760000000000005</v>
      </c>
      <c r="E5442" s="42">
        <v>7.1</v>
      </c>
      <c r="F5442" s="42">
        <v>0</v>
      </c>
      <c r="G5442" s="42">
        <f t="shared" si="85"/>
        <v>73.86</v>
      </c>
    </row>
    <row r="5443" spans="1:8" ht="25.5" x14ac:dyDescent="0.25">
      <c r="A5443" s="34">
        <v>104063</v>
      </c>
      <c r="B5443" s="31" t="s">
        <v>12079</v>
      </c>
      <c r="C5443" s="32" t="s">
        <v>8</v>
      </c>
      <c r="D5443" s="42">
        <v>63.16</v>
      </c>
      <c r="E5443" s="42">
        <v>7.1</v>
      </c>
      <c r="F5443" s="42">
        <v>0</v>
      </c>
      <c r="G5443" s="42">
        <f t="shared" si="85"/>
        <v>70.259999999999991</v>
      </c>
    </row>
    <row r="5444" spans="1:8" ht="25.5" x14ac:dyDescent="0.25">
      <c r="A5444" s="34">
        <v>104064</v>
      </c>
      <c r="B5444" s="31" t="s">
        <v>12080</v>
      </c>
      <c r="C5444" s="32" t="s">
        <v>8</v>
      </c>
      <c r="D5444" s="42">
        <v>169.5</v>
      </c>
      <c r="E5444" s="42">
        <v>7.41</v>
      </c>
      <c r="F5444" s="42">
        <v>0</v>
      </c>
      <c r="G5444" s="42">
        <f t="shared" si="85"/>
        <v>176.91</v>
      </c>
    </row>
    <row r="5445" spans="1:8" ht="25.5" x14ac:dyDescent="0.25">
      <c r="A5445" s="34">
        <v>104065</v>
      </c>
      <c r="B5445" s="31" t="s">
        <v>12081</v>
      </c>
      <c r="C5445" s="32" t="s">
        <v>8</v>
      </c>
      <c r="D5445" s="42">
        <v>142.44</v>
      </c>
      <c r="E5445" s="42">
        <v>7.41</v>
      </c>
      <c r="F5445" s="42">
        <v>0</v>
      </c>
      <c r="G5445" s="42">
        <f t="shared" si="85"/>
        <v>149.85</v>
      </c>
    </row>
    <row r="5446" spans="1:8" x14ac:dyDescent="0.25">
      <c r="A5446" s="34">
        <v>104072</v>
      </c>
      <c r="B5446" s="31" t="s">
        <v>12082</v>
      </c>
      <c r="C5446" s="32" t="s">
        <v>8</v>
      </c>
      <c r="D5446" s="42">
        <v>258.81</v>
      </c>
      <c r="E5446" s="42">
        <v>11.44</v>
      </c>
      <c r="F5446" s="42">
        <v>0</v>
      </c>
      <c r="G5446" s="42">
        <f t="shared" si="85"/>
        <v>270.25</v>
      </c>
    </row>
    <row r="5447" spans="1:8" ht="25.5" x14ac:dyDescent="0.25">
      <c r="A5447" s="34">
        <v>104076</v>
      </c>
      <c r="B5447" s="31" t="s">
        <v>12083</v>
      </c>
      <c r="C5447" s="32" t="s">
        <v>8</v>
      </c>
      <c r="D5447" s="42">
        <v>37.53</v>
      </c>
      <c r="E5447" s="42">
        <v>11.14</v>
      </c>
      <c r="F5447" s="42">
        <v>0</v>
      </c>
      <c r="G5447" s="42">
        <f t="shared" si="85"/>
        <v>48.67</v>
      </c>
    </row>
    <row r="5448" spans="1:8" x14ac:dyDescent="0.25">
      <c r="A5448" s="34">
        <v>104082</v>
      </c>
      <c r="B5448" s="31" t="s">
        <v>12084</v>
      </c>
      <c r="C5448" s="32" t="s">
        <v>8</v>
      </c>
      <c r="D5448" s="42">
        <v>26.7</v>
      </c>
      <c r="E5448" s="42">
        <v>3.54</v>
      </c>
      <c r="F5448" s="42">
        <v>0</v>
      </c>
      <c r="G5448" s="42">
        <f t="shared" si="85"/>
        <v>30.24</v>
      </c>
    </row>
    <row r="5449" spans="1:8" x14ac:dyDescent="0.25">
      <c r="A5449" s="34">
        <v>104083</v>
      </c>
      <c r="B5449" s="31" t="s">
        <v>12085</v>
      </c>
      <c r="C5449" s="32" t="s">
        <v>8</v>
      </c>
      <c r="D5449" s="42">
        <v>67.849999999999994</v>
      </c>
      <c r="E5449" s="42">
        <v>3.69</v>
      </c>
      <c r="F5449" s="42">
        <v>0</v>
      </c>
      <c r="G5449" s="42">
        <f t="shared" si="85"/>
        <v>71.539999999999992</v>
      </c>
    </row>
    <row r="5450" spans="1:8" x14ac:dyDescent="0.25">
      <c r="A5450" s="34">
        <v>104084</v>
      </c>
      <c r="B5450" s="31" t="s">
        <v>12086</v>
      </c>
      <c r="C5450" s="32" t="s">
        <v>8</v>
      </c>
      <c r="D5450" s="42">
        <v>78.06</v>
      </c>
      <c r="E5450" s="42">
        <v>3.69</v>
      </c>
      <c r="F5450" s="42">
        <v>0</v>
      </c>
      <c r="G5450" s="42">
        <f t="shared" si="85"/>
        <v>81.75</v>
      </c>
    </row>
    <row r="5451" spans="1:8" x14ac:dyDescent="0.25">
      <c r="A5451" s="34">
        <v>104085</v>
      </c>
      <c r="B5451" s="31" t="s">
        <v>12087</v>
      </c>
      <c r="C5451" s="32" t="s">
        <v>11</v>
      </c>
      <c r="D5451" s="42">
        <v>47.04</v>
      </c>
      <c r="E5451" s="42">
        <v>9.6300000000000008</v>
      </c>
      <c r="F5451" s="42">
        <v>0</v>
      </c>
      <c r="G5451" s="42">
        <f t="shared" si="85"/>
        <v>56.67</v>
      </c>
    </row>
    <row r="5452" spans="1:8" x14ac:dyDescent="0.25">
      <c r="A5452" s="34">
        <v>104086</v>
      </c>
      <c r="B5452" s="31" t="s">
        <v>12088</v>
      </c>
      <c r="C5452" s="32" t="s">
        <v>11</v>
      </c>
      <c r="D5452" s="42">
        <v>89.14</v>
      </c>
      <c r="E5452" s="42">
        <v>10.75</v>
      </c>
      <c r="F5452" s="42">
        <v>0</v>
      </c>
      <c r="G5452" s="42">
        <f t="shared" si="85"/>
        <v>99.89</v>
      </c>
    </row>
    <row r="5453" spans="1:8" ht="38.25" x14ac:dyDescent="0.25">
      <c r="A5453" s="34">
        <v>104124</v>
      </c>
      <c r="B5453" s="31" t="s">
        <v>12089</v>
      </c>
      <c r="C5453" s="32" t="s">
        <v>8</v>
      </c>
      <c r="D5453" s="42">
        <v>249.07</v>
      </c>
      <c r="E5453" s="42">
        <v>105.83</v>
      </c>
      <c r="F5453" s="42">
        <v>16.77</v>
      </c>
      <c r="G5453" s="42">
        <f t="shared" si="85"/>
        <v>371.66999999999996</v>
      </c>
    </row>
    <row r="5454" spans="1:8" ht="38.25" x14ac:dyDescent="0.25">
      <c r="A5454" s="34">
        <v>104130</v>
      </c>
      <c r="B5454" s="31" t="s">
        <v>12090</v>
      </c>
      <c r="C5454" s="32" t="s">
        <v>8</v>
      </c>
      <c r="D5454" s="42">
        <v>372.73</v>
      </c>
      <c r="E5454" s="42">
        <v>169.66</v>
      </c>
      <c r="F5454" s="42">
        <v>28.34</v>
      </c>
      <c r="G5454" s="42">
        <f t="shared" si="85"/>
        <v>570.73</v>
      </c>
    </row>
    <row r="5455" spans="1:8" ht="38.25" x14ac:dyDescent="0.25">
      <c r="A5455" s="34">
        <v>104136</v>
      </c>
      <c r="B5455" s="31" t="s">
        <v>12091</v>
      </c>
      <c r="C5455" s="32" t="s">
        <v>8</v>
      </c>
      <c r="D5455" s="42">
        <v>496.82</v>
      </c>
      <c r="E5455" s="42">
        <v>234.2</v>
      </c>
      <c r="F5455" s="42">
        <v>40.17</v>
      </c>
      <c r="G5455" s="42">
        <f t="shared" si="85"/>
        <v>771.18999999999994</v>
      </c>
    </row>
    <row r="5456" spans="1:8" ht="38.25" x14ac:dyDescent="0.25">
      <c r="A5456" s="34">
        <v>104142</v>
      </c>
      <c r="B5456" s="31" t="s">
        <v>12092</v>
      </c>
      <c r="C5456" s="32" t="s">
        <v>8</v>
      </c>
      <c r="D5456" s="42">
        <v>304.68</v>
      </c>
      <c r="E5456" s="42">
        <v>244.58</v>
      </c>
      <c r="F5456" s="42">
        <v>2.63</v>
      </c>
      <c r="G5456" s="42">
        <f t="shared" ref="G5456:G5519" si="86">SUM(D5456:F5456)</f>
        <v>551.89</v>
      </c>
    </row>
    <row r="5457" spans="1:7" ht="38.25" x14ac:dyDescent="0.25">
      <c r="A5457" s="34">
        <v>104148</v>
      </c>
      <c r="B5457" s="31" t="s">
        <v>12093</v>
      </c>
      <c r="C5457" s="32" t="s">
        <v>8</v>
      </c>
      <c r="D5457" s="42">
        <v>465.54</v>
      </c>
      <c r="E5457" s="42">
        <v>401.22</v>
      </c>
      <c r="F5457" s="42">
        <v>4.3099999999999996</v>
      </c>
      <c r="G5457" s="42">
        <f t="shared" si="86"/>
        <v>871.06999999999994</v>
      </c>
    </row>
    <row r="5458" spans="1:7" ht="38.25" x14ac:dyDescent="0.25">
      <c r="A5458" s="34">
        <v>104154</v>
      </c>
      <c r="B5458" s="31" t="s">
        <v>12094</v>
      </c>
      <c r="C5458" s="32" t="s">
        <v>8</v>
      </c>
      <c r="D5458" s="42">
        <v>627.47</v>
      </c>
      <c r="E5458" s="42">
        <v>560.23</v>
      </c>
      <c r="F5458" s="42">
        <v>6.11</v>
      </c>
      <c r="G5458" s="42">
        <f t="shared" si="86"/>
        <v>1193.81</v>
      </c>
    </row>
    <row r="5459" spans="1:7" ht="25.5" x14ac:dyDescent="0.25">
      <c r="A5459" s="34">
        <v>96520</v>
      </c>
      <c r="B5459" s="31" t="s">
        <v>4195</v>
      </c>
      <c r="C5459" s="32" t="s">
        <v>14</v>
      </c>
      <c r="D5459" s="42">
        <v>33.85</v>
      </c>
      <c r="E5459" s="42">
        <v>57.77</v>
      </c>
      <c r="F5459" s="42">
        <v>21.85</v>
      </c>
      <c r="G5459" s="42">
        <f t="shared" si="86"/>
        <v>113.47</v>
      </c>
    </row>
    <row r="5460" spans="1:7" ht="25.5" x14ac:dyDescent="0.25">
      <c r="A5460" s="34">
        <v>96521</v>
      </c>
      <c r="B5460" s="31" t="s">
        <v>4196</v>
      </c>
      <c r="C5460" s="32" t="s">
        <v>14</v>
      </c>
      <c r="D5460" s="42">
        <v>15.23</v>
      </c>
      <c r="E5460" s="42">
        <v>15.72</v>
      </c>
      <c r="F5460" s="42">
        <v>16.04</v>
      </c>
      <c r="G5460" s="42">
        <f t="shared" si="86"/>
        <v>46.99</v>
      </c>
    </row>
    <row r="5461" spans="1:7" ht="25.5" x14ac:dyDescent="0.25">
      <c r="A5461" s="34">
        <v>96522</v>
      </c>
      <c r="B5461" s="31" t="s">
        <v>4197</v>
      </c>
      <c r="C5461" s="32" t="s">
        <v>14</v>
      </c>
      <c r="D5461" s="42">
        <v>50.47</v>
      </c>
      <c r="E5461" s="42">
        <v>130.55000000000001</v>
      </c>
      <c r="F5461" s="42">
        <v>0</v>
      </c>
      <c r="G5461" s="42">
        <f t="shared" si="86"/>
        <v>181.02</v>
      </c>
    </row>
    <row r="5462" spans="1:7" ht="25.5" x14ac:dyDescent="0.25">
      <c r="A5462" s="34">
        <v>96523</v>
      </c>
      <c r="B5462" s="31" t="s">
        <v>4198</v>
      </c>
      <c r="C5462" s="32" t="s">
        <v>14</v>
      </c>
      <c r="D5462" s="42">
        <v>32.83</v>
      </c>
      <c r="E5462" s="42">
        <v>82.56</v>
      </c>
      <c r="F5462" s="42">
        <v>0</v>
      </c>
      <c r="G5462" s="42">
        <f t="shared" si="86"/>
        <v>115.39</v>
      </c>
    </row>
    <row r="5463" spans="1:7" ht="25.5" x14ac:dyDescent="0.25">
      <c r="A5463" s="34">
        <v>96524</v>
      </c>
      <c r="B5463" s="31" t="s">
        <v>4199</v>
      </c>
      <c r="C5463" s="32" t="s">
        <v>14</v>
      </c>
      <c r="D5463" s="42">
        <v>53.54</v>
      </c>
      <c r="E5463" s="42">
        <v>134.16</v>
      </c>
      <c r="F5463" s="42">
        <v>26.02</v>
      </c>
      <c r="G5463" s="42">
        <f t="shared" si="86"/>
        <v>213.72</v>
      </c>
    </row>
    <row r="5464" spans="1:7" ht="25.5" x14ac:dyDescent="0.25">
      <c r="A5464" s="34">
        <v>96525</v>
      </c>
      <c r="B5464" s="31" t="s">
        <v>4200</v>
      </c>
      <c r="C5464" s="32" t="s">
        <v>14</v>
      </c>
      <c r="D5464" s="42">
        <v>9.31</v>
      </c>
      <c r="E5464" s="42">
        <v>14.64</v>
      </c>
      <c r="F5464" s="42">
        <v>20.329999999999998</v>
      </c>
      <c r="G5464" s="42">
        <f t="shared" si="86"/>
        <v>44.28</v>
      </c>
    </row>
    <row r="5465" spans="1:7" ht="25.5" x14ac:dyDescent="0.25">
      <c r="A5465" s="34">
        <v>96526</v>
      </c>
      <c r="B5465" s="31" t="s">
        <v>4201</v>
      </c>
      <c r="C5465" s="32" t="s">
        <v>14</v>
      </c>
      <c r="D5465" s="42">
        <v>101.27</v>
      </c>
      <c r="E5465" s="42">
        <v>264.39</v>
      </c>
      <c r="F5465" s="42">
        <v>0</v>
      </c>
      <c r="G5465" s="42">
        <f t="shared" si="86"/>
        <v>365.65999999999997</v>
      </c>
    </row>
    <row r="5466" spans="1:7" ht="25.5" x14ac:dyDescent="0.25">
      <c r="A5466" s="34">
        <v>96527</v>
      </c>
      <c r="B5466" s="31" t="s">
        <v>4202</v>
      </c>
      <c r="C5466" s="32" t="s">
        <v>14</v>
      </c>
      <c r="D5466" s="42">
        <v>43.3</v>
      </c>
      <c r="E5466" s="42">
        <v>108.13</v>
      </c>
      <c r="F5466" s="42">
        <v>0</v>
      </c>
      <c r="G5466" s="42">
        <f t="shared" si="86"/>
        <v>151.43</v>
      </c>
    </row>
    <row r="5467" spans="1:7" ht="25.5" x14ac:dyDescent="0.25">
      <c r="A5467" s="34">
        <v>96528</v>
      </c>
      <c r="B5467" s="31" t="s">
        <v>4203</v>
      </c>
      <c r="C5467" s="32" t="s">
        <v>16</v>
      </c>
      <c r="D5467" s="42">
        <v>188.35</v>
      </c>
      <c r="E5467" s="42">
        <v>60.84</v>
      </c>
      <c r="F5467" s="42">
        <v>0</v>
      </c>
      <c r="G5467" s="42">
        <f t="shared" si="86"/>
        <v>249.19</v>
      </c>
    </row>
    <row r="5468" spans="1:7" ht="25.5" x14ac:dyDescent="0.25">
      <c r="A5468" s="34">
        <v>101114</v>
      </c>
      <c r="B5468" s="31" t="s">
        <v>4204</v>
      </c>
      <c r="C5468" s="32" t="s">
        <v>14</v>
      </c>
      <c r="D5468" s="42">
        <v>1.07</v>
      </c>
      <c r="E5468" s="42">
        <v>1.37</v>
      </c>
      <c r="F5468" s="42">
        <v>1.93</v>
      </c>
      <c r="G5468" s="42">
        <f t="shared" si="86"/>
        <v>4.37</v>
      </c>
    </row>
    <row r="5469" spans="1:7" ht="25.5" x14ac:dyDescent="0.25">
      <c r="A5469" s="34">
        <v>101115</v>
      </c>
      <c r="B5469" s="31" t="s">
        <v>4205</v>
      </c>
      <c r="C5469" s="32" t="s">
        <v>14</v>
      </c>
      <c r="D5469" s="42">
        <v>0.98</v>
      </c>
      <c r="E5469" s="42">
        <v>0.93</v>
      </c>
      <c r="F5469" s="42">
        <v>1.72</v>
      </c>
      <c r="G5469" s="42">
        <f t="shared" si="86"/>
        <v>3.63</v>
      </c>
    </row>
    <row r="5470" spans="1:7" ht="25.5" x14ac:dyDescent="0.25">
      <c r="A5470" s="34">
        <v>101116</v>
      </c>
      <c r="B5470" s="31" t="s">
        <v>4206</v>
      </c>
      <c r="C5470" s="32" t="s">
        <v>14</v>
      </c>
      <c r="D5470" s="42">
        <v>0.63</v>
      </c>
      <c r="E5470" s="42">
        <v>0.56999999999999995</v>
      </c>
      <c r="F5470" s="42">
        <v>1.05</v>
      </c>
      <c r="G5470" s="42">
        <f t="shared" si="86"/>
        <v>2.25</v>
      </c>
    </row>
    <row r="5471" spans="1:7" ht="25.5" x14ac:dyDescent="0.25">
      <c r="A5471" s="34">
        <v>101117</v>
      </c>
      <c r="B5471" s="31" t="s">
        <v>4207</v>
      </c>
      <c r="C5471" s="32" t="s">
        <v>14</v>
      </c>
      <c r="D5471" s="42">
        <v>0.67</v>
      </c>
      <c r="E5471" s="42">
        <v>0.33</v>
      </c>
      <c r="F5471" s="42">
        <v>2.0699999999999998</v>
      </c>
      <c r="G5471" s="42">
        <f t="shared" si="86"/>
        <v>3.07</v>
      </c>
    </row>
    <row r="5472" spans="1:7" ht="25.5" x14ac:dyDescent="0.25">
      <c r="A5472" s="34">
        <v>101118</v>
      </c>
      <c r="B5472" s="31" t="s">
        <v>4208</v>
      </c>
      <c r="C5472" s="32" t="s">
        <v>14</v>
      </c>
      <c r="D5472" s="42">
        <v>2.66</v>
      </c>
      <c r="E5472" s="42">
        <v>1.1000000000000001</v>
      </c>
      <c r="F5472" s="42">
        <v>0</v>
      </c>
      <c r="G5472" s="42">
        <f t="shared" si="86"/>
        <v>3.7600000000000002</v>
      </c>
    </row>
    <row r="5473" spans="1:8" ht="25.5" x14ac:dyDescent="0.25">
      <c r="A5473" s="34">
        <v>101119</v>
      </c>
      <c r="B5473" s="31" t="s">
        <v>4209</v>
      </c>
      <c r="C5473" s="32" t="s">
        <v>14</v>
      </c>
      <c r="D5473" s="42">
        <v>2.14</v>
      </c>
      <c r="E5473" s="42">
        <v>2.59</v>
      </c>
      <c r="F5473" s="42">
        <v>3.63</v>
      </c>
      <c r="G5473" s="42">
        <f t="shared" si="86"/>
        <v>8.36</v>
      </c>
    </row>
    <row r="5474" spans="1:8" ht="25.5" x14ac:dyDescent="0.25">
      <c r="A5474" s="34">
        <v>101120</v>
      </c>
      <c r="B5474" s="31" t="s">
        <v>4210</v>
      </c>
      <c r="C5474" s="32" t="s">
        <v>14</v>
      </c>
      <c r="D5474" s="42">
        <v>1.92</v>
      </c>
      <c r="E5474" s="42">
        <v>1.78</v>
      </c>
      <c r="F5474" s="42">
        <v>3.26</v>
      </c>
      <c r="G5474" s="42">
        <f t="shared" si="86"/>
        <v>6.96</v>
      </c>
    </row>
    <row r="5475" spans="1:8" ht="15" customHeight="1" x14ac:dyDescent="0.25">
      <c r="A5475" s="34">
        <v>101121</v>
      </c>
      <c r="B5475" s="31" t="s">
        <v>4211</v>
      </c>
      <c r="C5475" s="32" t="s">
        <v>14</v>
      </c>
      <c r="D5475" s="42">
        <v>1.26</v>
      </c>
      <c r="E5475" s="42">
        <v>1.0900000000000001</v>
      </c>
      <c r="F5475" s="42">
        <v>1.99</v>
      </c>
      <c r="G5475" s="42">
        <f t="shared" si="86"/>
        <v>4.34</v>
      </c>
    </row>
    <row r="5476" spans="1:8" ht="15" customHeight="1" x14ac:dyDescent="0.25">
      <c r="A5476" s="34">
        <v>101122</v>
      </c>
      <c r="B5476" s="31" t="s">
        <v>4212</v>
      </c>
      <c r="C5476" s="32" t="s">
        <v>14</v>
      </c>
      <c r="D5476" s="42">
        <v>1.32</v>
      </c>
      <c r="E5476" s="42">
        <v>0.64</v>
      </c>
      <c r="F5476" s="42">
        <v>3.9</v>
      </c>
      <c r="G5476" s="42">
        <f t="shared" si="86"/>
        <v>5.8599999999999994</v>
      </c>
    </row>
    <row r="5477" spans="1:8" ht="15" customHeight="1" x14ac:dyDescent="0.25">
      <c r="A5477" s="34">
        <v>101123</v>
      </c>
      <c r="B5477" s="31" t="s">
        <v>4213</v>
      </c>
      <c r="C5477" s="32" t="s">
        <v>14</v>
      </c>
      <c r="D5477" s="42">
        <v>5.07</v>
      </c>
      <c r="E5477" s="42">
        <v>2.11</v>
      </c>
      <c r="F5477" s="42">
        <v>0</v>
      </c>
      <c r="G5477" s="42">
        <f t="shared" si="86"/>
        <v>7.18</v>
      </c>
    </row>
    <row r="5478" spans="1:8" ht="15" customHeight="1" x14ac:dyDescent="0.25">
      <c r="A5478" s="34">
        <v>101124</v>
      </c>
      <c r="B5478" s="31" t="s">
        <v>4214</v>
      </c>
      <c r="C5478" s="32" t="s">
        <v>14</v>
      </c>
      <c r="D5478" s="42">
        <v>5.36</v>
      </c>
      <c r="E5478" s="42">
        <v>2.74</v>
      </c>
      <c r="F5478" s="42">
        <v>6.88</v>
      </c>
      <c r="G5478" s="42">
        <f t="shared" si="86"/>
        <v>14.98</v>
      </c>
      <c r="H5478" s="43" t="s">
        <v>9872</v>
      </c>
    </row>
    <row r="5479" spans="1:8" ht="15" customHeight="1" x14ac:dyDescent="0.25">
      <c r="A5479" s="34">
        <v>101125</v>
      </c>
      <c r="B5479" s="31" t="s">
        <v>4215</v>
      </c>
      <c r="C5479" s="32" t="s">
        <v>14</v>
      </c>
      <c r="D5479" s="42">
        <v>5.27</v>
      </c>
      <c r="E5479" s="42">
        <v>2.2999999999999998</v>
      </c>
      <c r="F5479" s="42">
        <v>6.67</v>
      </c>
      <c r="G5479" s="42">
        <f t="shared" si="86"/>
        <v>14.239999999999998</v>
      </c>
      <c r="H5479" s="43" t="s">
        <v>9872</v>
      </c>
    </row>
    <row r="5480" spans="1:8" ht="15" customHeight="1" x14ac:dyDescent="0.25">
      <c r="A5480" s="34">
        <v>101126</v>
      </c>
      <c r="B5480" s="31" t="s">
        <v>4216</v>
      </c>
      <c r="C5480" s="32" t="s">
        <v>14</v>
      </c>
      <c r="D5480" s="42">
        <v>4.92</v>
      </c>
      <c r="E5480" s="42">
        <v>1.94</v>
      </c>
      <c r="F5480" s="42">
        <v>6</v>
      </c>
      <c r="G5480" s="42">
        <f t="shared" si="86"/>
        <v>12.86</v>
      </c>
      <c r="H5480" s="43" t="s">
        <v>9872</v>
      </c>
    </row>
    <row r="5481" spans="1:8" ht="15" customHeight="1" x14ac:dyDescent="0.25">
      <c r="A5481" s="34">
        <v>101127</v>
      </c>
      <c r="B5481" s="31" t="s">
        <v>4217</v>
      </c>
      <c r="C5481" s="32" t="s">
        <v>14</v>
      </c>
      <c r="D5481" s="42">
        <v>4.96</v>
      </c>
      <c r="E5481" s="42">
        <v>1.69</v>
      </c>
      <c r="F5481" s="42">
        <v>7.03</v>
      </c>
      <c r="G5481" s="42">
        <f t="shared" si="86"/>
        <v>13.68</v>
      </c>
      <c r="H5481" s="43" t="s">
        <v>9872</v>
      </c>
    </row>
    <row r="5482" spans="1:8" ht="15" customHeight="1" x14ac:dyDescent="0.25">
      <c r="A5482" s="34">
        <v>101128</v>
      </c>
      <c r="B5482" s="31" t="s">
        <v>4218</v>
      </c>
      <c r="C5482" s="32" t="s">
        <v>14</v>
      </c>
      <c r="D5482" s="42">
        <v>6.96</v>
      </c>
      <c r="E5482" s="42">
        <v>2.4700000000000002</v>
      </c>
      <c r="F5482" s="42">
        <v>4.9400000000000004</v>
      </c>
      <c r="G5482" s="42">
        <f t="shared" si="86"/>
        <v>14.370000000000001</v>
      </c>
      <c r="H5482" s="43" t="s">
        <v>9872</v>
      </c>
    </row>
    <row r="5483" spans="1:8" ht="15" customHeight="1" x14ac:dyDescent="0.25">
      <c r="A5483" s="34">
        <v>101129</v>
      </c>
      <c r="B5483" s="31" t="s">
        <v>4219</v>
      </c>
      <c r="C5483" s="32" t="s">
        <v>14</v>
      </c>
      <c r="D5483" s="42">
        <v>6.58</v>
      </c>
      <c r="E5483" s="42">
        <v>4.04</v>
      </c>
      <c r="F5483" s="42">
        <v>8.77</v>
      </c>
      <c r="G5483" s="42">
        <f t="shared" si="86"/>
        <v>19.39</v>
      </c>
      <c r="H5483" s="43" t="s">
        <v>9872</v>
      </c>
    </row>
    <row r="5484" spans="1:8" ht="15" customHeight="1" x14ac:dyDescent="0.25">
      <c r="A5484" s="34">
        <v>101130</v>
      </c>
      <c r="B5484" s="31" t="s">
        <v>4220</v>
      </c>
      <c r="C5484" s="32" t="s">
        <v>14</v>
      </c>
      <c r="D5484" s="42">
        <v>6.37</v>
      </c>
      <c r="E5484" s="42">
        <v>3.21</v>
      </c>
      <c r="F5484" s="42">
        <v>8.41</v>
      </c>
      <c r="G5484" s="42">
        <f t="shared" si="86"/>
        <v>17.990000000000002</v>
      </c>
      <c r="H5484" s="43" t="s">
        <v>9872</v>
      </c>
    </row>
    <row r="5485" spans="1:8" ht="15" customHeight="1" x14ac:dyDescent="0.25">
      <c r="A5485" s="34">
        <v>101131</v>
      </c>
      <c r="B5485" s="31" t="s">
        <v>4221</v>
      </c>
      <c r="C5485" s="32" t="s">
        <v>14</v>
      </c>
      <c r="D5485" s="42">
        <v>5.72</v>
      </c>
      <c r="E5485" s="42">
        <v>2.52</v>
      </c>
      <c r="F5485" s="42">
        <v>7.13</v>
      </c>
      <c r="G5485" s="42">
        <f t="shared" si="86"/>
        <v>15.370000000000001</v>
      </c>
      <c r="H5485" s="43" t="s">
        <v>9872</v>
      </c>
    </row>
    <row r="5486" spans="1:8" ht="15" customHeight="1" x14ac:dyDescent="0.25">
      <c r="A5486" s="34">
        <v>101132</v>
      </c>
      <c r="B5486" s="31" t="s">
        <v>4222</v>
      </c>
      <c r="C5486" s="32" t="s">
        <v>14</v>
      </c>
      <c r="D5486" s="42">
        <v>5.77</v>
      </c>
      <c r="E5486" s="42">
        <v>2.06</v>
      </c>
      <c r="F5486" s="42">
        <v>9.06</v>
      </c>
      <c r="G5486" s="42">
        <f t="shared" si="86"/>
        <v>16.89</v>
      </c>
      <c r="H5486" s="43" t="s">
        <v>9872</v>
      </c>
    </row>
    <row r="5487" spans="1:8" ht="15" customHeight="1" x14ac:dyDescent="0.25">
      <c r="A5487" s="34">
        <v>101133</v>
      </c>
      <c r="B5487" s="31" t="s">
        <v>4223</v>
      </c>
      <c r="C5487" s="32" t="s">
        <v>14</v>
      </c>
      <c r="D5487" s="42">
        <v>9.57</v>
      </c>
      <c r="E5487" s="42">
        <v>3.54</v>
      </c>
      <c r="F5487" s="42">
        <v>5.0999999999999996</v>
      </c>
      <c r="G5487" s="42">
        <f t="shared" si="86"/>
        <v>18.21</v>
      </c>
      <c r="H5487" s="43" t="s">
        <v>9872</v>
      </c>
    </row>
    <row r="5488" spans="1:8" ht="15" customHeight="1" x14ac:dyDescent="0.25">
      <c r="A5488" s="34">
        <v>101134</v>
      </c>
      <c r="B5488" s="31" t="s">
        <v>4224</v>
      </c>
      <c r="C5488" s="32" t="s">
        <v>14</v>
      </c>
      <c r="D5488" s="42">
        <v>5.7</v>
      </c>
      <c r="E5488" s="42">
        <v>2.81</v>
      </c>
      <c r="F5488" s="42">
        <v>7.12</v>
      </c>
      <c r="G5488" s="42">
        <f t="shared" si="86"/>
        <v>15.629999999999999</v>
      </c>
      <c r="H5488" s="43" t="s">
        <v>9872</v>
      </c>
    </row>
    <row r="5489" spans="1:8" ht="15" customHeight="1" x14ac:dyDescent="0.25">
      <c r="A5489" s="34">
        <v>101135</v>
      </c>
      <c r="B5489" s="31" t="s">
        <v>4225</v>
      </c>
      <c r="C5489" s="32" t="s">
        <v>14</v>
      </c>
      <c r="D5489" s="42">
        <v>5.61</v>
      </c>
      <c r="E5489" s="42">
        <v>2.36</v>
      </c>
      <c r="F5489" s="42">
        <v>6.92</v>
      </c>
      <c r="G5489" s="42">
        <f t="shared" si="86"/>
        <v>14.89</v>
      </c>
      <c r="H5489" s="43" t="s">
        <v>9872</v>
      </c>
    </row>
    <row r="5490" spans="1:8" ht="15" customHeight="1" x14ac:dyDescent="0.25">
      <c r="A5490" s="34">
        <v>101136</v>
      </c>
      <c r="B5490" s="31" t="s">
        <v>4226</v>
      </c>
      <c r="C5490" s="32" t="s">
        <v>14</v>
      </c>
      <c r="D5490" s="42">
        <v>5.27</v>
      </c>
      <c r="E5490" s="42">
        <v>2</v>
      </c>
      <c r="F5490" s="42">
        <v>6.24</v>
      </c>
      <c r="G5490" s="42">
        <f t="shared" si="86"/>
        <v>13.51</v>
      </c>
      <c r="H5490" s="43" t="s">
        <v>9872</v>
      </c>
    </row>
    <row r="5491" spans="1:8" ht="15" customHeight="1" x14ac:dyDescent="0.25">
      <c r="A5491" s="34">
        <v>101137</v>
      </c>
      <c r="B5491" s="31" t="s">
        <v>4227</v>
      </c>
      <c r="C5491" s="32" t="s">
        <v>14</v>
      </c>
      <c r="D5491" s="42">
        <v>5.3</v>
      </c>
      <c r="E5491" s="42">
        <v>1.75</v>
      </c>
      <c r="F5491" s="42">
        <v>7.28</v>
      </c>
      <c r="G5491" s="42">
        <f t="shared" si="86"/>
        <v>14.33</v>
      </c>
      <c r="H5491" s="43" t="s">
        <v>9872</v>
      </c>
    </row>
    <row r="5492" spans="1:8" ht="15" customHeight="1" x14ac:dyDescent="0.25">
      <c r="A5492" s="34">
        <v>101138</v>
      </c>
      <c r="B5492" s="31" t="s">
        <v>4228</v>
      </c>
      <c r="C5492" s="32" t="s">
        <v>14</v>
      </c>
      <c r="D5492" s="42">
        <v>7.32</v>
      </c>
      <c r="E5492" s="42">
        <v>2.5299999999999998</v>
      </c>
      <c r="F5492" s="42">
        <v>5.17</v>
      </c>
      <c r="G5492" s="42">
        <f t="shared" si="86"/>
        <v>15.02</v>
      </c>
      <c r="H5492" s="43" t="s">
        <v>9872</v>
      </c>
    </row>
    <row r="5493" spans="1:8" ht="15" customHeight="1" x14ac:dyDescent="0.25">
      <c r="A5493" s="34">
        <v>101139</v>
      </c>
      <c r="B5493" s="31" t="s">
        <v>4229</v>
      </c>
      <c r="C5493" s="32" t="s">
        <v>14</v>
      </c>
      <c r="D5493" s="42">
        <v>6.94</v>
      </c>
      <c r="E5493" s="42">
        <v>4.1100000000000003</v>
      </c>
      <c r="F5493" s="42">
        <v>9.01</v>
      </c>
      <c r="G5493" s="42">
        <f t="shared" si="86"/>
        <v>20.060000000000002</v>
      </c>
      <c r="H5493" s="43" t="s">
        <v>9872</v>
      </c>
    </row>
    <row r="5494" spans="1:8" ht="15" customHeight="1" x14ac:dyDescent="0.25">
      <c r="A5494" s="34">
        <v>101140</v>
      </c>
      <c r="B5494" s="31" t="s">
        <v>4230</v>
      </c>
      <c r="C5494" s="32" t="s">
        <v>14</v>
      </c>
      <c r="D5494" s="42">
        <v>6.73</v>
      </c>
      <c r="E5494" s="42">
        <v>3.28</v>
      </c>
      <c r="F5494" s="42">
        <v>8.65</v>
      </c>
      <c r="G5494" s="42">
        <f t="shared" si="86"/>
        <v>18.66</v>
      </c>
      <c r="H5494" s="43" t="s">
        <v>9872</v>
      </c>
    </row>
    <row r="5495" spans="1:8" ht="38.25" x14ac:dyDescent="0.25">
      <c r="A5495" s="34">
        <v>101141</v>
      </c>
      <c r="B5495" s="31" t="s">
        <v>4231</v>
      </c>
      <c r="C5495" s="32" t="s">
        <v>14</v>
      </c>
      <c r="D5495" s="42">
        <v>6.08</v>
      </c>
      <c r="E5495" s="42">
        <v>2.59</v>
      </c>
      <c r="F5495" s="42">
        <v>7.37</v>
      </c>
      <c r="G5495" s="42">
        <f t="shared" si="86"/>
        <v>16.04</v>
      </c>
      <c r="H5495" s="43" t="s">
        <v>9872</v>
      </c>
    </row>
    <row r="5496" spans="1:8" ht="38.25" x14ac:dyDescent="0.25">
      <c r="A5496" s="34">
        <v>101142</v>
      </c>
      <c r="B5496" s="31" t="s">
        <v>4232</v>
      </c>
      <c r="C5496" s="32" t="s">
        <v>14</v>
      </c>
      <c r="D5496" s="42">
        <v>6.13</v>
      </c>
      <c r="E5496" s="42">
        <v>2.12</v>
      </c>
      <c r="F5496" s="42">
        <v>9.31</v>
      </c>
      <c r="G5496" s="42">
        <f t="shared" si="86"/>
        <v>17.560000000000002</v>
      </c>
      <c r="H5496" s="43" t="s">
        <v>9872</v>
      </c>
    </row>
    <row r="5497" spans="1:8" ht="38.25" x14ac:dyDescent="0.25">
      <c r="A5497" s="34">
        <v>101143</v>
      </c>
      <c r="B5497" s="31" t="s">
        <v>4233</v>
      </c>
      <c r="C5497" s="32" t="s">
        <v>14</v>
      </c>
      <c r="D5497" s="42">
        <v>9.94</v>
      </c>
      <c r="E5497" s="42">
        <v>3.61</v>
      </c>
      <c r="F5497" s="42">
        <v>5.33</v>
      </c>
      <c r="G5497" s="42">
        <f t="shared" si="86"/>
        <v>18.88</v>
      </c>
      <c r="H5497" s="43" t="s">
        <v>9872</v>
      </c>
    </row>
    <row r="5498" spans="1:8" ht="38.25" x14ac:dyDescent="0.25">
      <c r="A5498" s="34">
        <v>101144</v>
      </c>
      <c r="B5498" s="31" t="s">
        <v>4234</v>
      </c>
      <c r="C5498" s="32" t="s">
        <v>14</v>
      </c>
      <c r="D5498" s="42">
        <v>5.82</v>
      </c>
      <c r="E5498" s="42">
        <v>2.6</v>
      </c>
      <c r="F5498" s="42">
        <v>7.23</v>
      </c>
      <c r="G5498" s="42">
        <f t="shared" si="86"/>
        <v>15.65</v>
      </c>
      <c r="H5498" s="43" t="s">
        <v>9872</v>
      </c>
    </row>
    <row r="5499" spans="1:8" ht="38.25" x14ac:dyDescent="0.25">
      <c r="A5499" s="34">
        <v>101145</v>
      </c>
      <c r="B5499" s="31" t="s">
        <v>4235</v>
      </c>
      <c r="C5499" s="32" t="s">
        <v>14</v>
      </c>
      <c r="D5499" s="42">
        <v>5.73</v>
      </c>
      <c r="E5499" s="42">
        <v>2.15</v>
      </c>
      <c r="F5499" s="42">
        <v>7.03</v>
      </c>
      <c r="G5499" s="42">
        <f t="shared" si="86"/>
        <v>14.91</v>
      </c>
      <c r="H5499" s="43" t="s">
        <v>9872</v>
      </c>
    </row>
    <row r="5500" spans="1:8" ht="38.25" x14ac:dyDescent="0.25">
      <c r="A5500" s="34">
        <v>101146</v>
      </c>
      <c r="B5500" s="31" t="s">
        <v>4236</v>
      </c>
      <c r="C5500" s="32" t="s">
        <v>14</v>
      </c>
      <c r="D5500" s="42">
        <v>5.39</v>
      </c>
      <c r="E5500" s="42">
        <v>1.79</v>
      </c>
      <c r="F5500" s="42">
        <v>6.35</v>
      </c>
      <c r="G5500" s="42">
        <f t="shared" si="86"/>
        <v>13.53</v>
      </c>
      <c r="H5500" s="43" t="s">
        <v>9872</v>
      </c>
    </row>
    <row r="5501" spans="1:8" ht="38.25" x14ac:dyDescent="0.25">
      <c r="A5501" s="34">
        <v>101147</v>
      </c>
      <c r="B5501" s="31" t="s">
        <v>4237</v>
      </c>
      <c r="C5501" s="32" t="s">
        <v>14</v>
      </c>
      <c r="D5501" s="42">
        <v>5.42</v>
      </c>
      <c r="E5501" s="42">
        <v>1.54</v>
      </c>
      <c r="F5501" s="42">
        <v>7.39</v>
      </c>
      <c r="G5501" s="42">
        <f t="shared" si="86"/>
        <v>14.35</v>
      </c>
      <c r="H5501" s="43" t="s">
        <v>9872</v>
      </c>
    </row>
    <row r="5502" spans="1:8" ht="38.25" x14ac:dyDescent="0.25">
      <c r="A5502" s="34">
        <v>101148</v>
      </c>
      <c r="B5502" s="31" t="s">
        <v>4238</v>
      </c>
      <c r="C5502" s="32" t="s">
        <v>14</v>
      </c>
      <c r="D5502" s="42">
        <v>7.44</v>
      </c>
      <c r="E5502" s="42">
        <v>2.3199999999999998</v>
      </c>
      <c r="F5502" s="42">
        <v>5.28</v>
      </c>
      <c r="G5502" s="42">
        <f t="shared" si="86"/>
        <v>15.04</v>
      </c>
      <c r="H5502" s="43" t="s">
        <v>9872</v>
      </c>
    </row>
    <row r="5503" spans="1:8" ht="38.25" x14ac:dyDescent="0.25">
      <c r="A5503" s="34">
        <v>101149</v>
      </c>
      <c r="B5503" s="31" t="s">
        <v>4239</v>
      </c>
      <c r="C5503" s="32" t="s">
        <v>14</v>
      </c>
      <c r="D5503" s="42">
        <v>7.06</v>
      </c>
      <c r="E5503" s="42">
        <v>3.9</v>
      </c>
      <c r="F5503" s="42">
        <v>9.14</v>
      </c>
      <c r="G5503" s="42">
        <f t="shared" si="86"/>
        <v>20.100000000000001</v>
      </c>
      <c r="H5503" s="43" t="s">
        <v>9872</v>
      </c>
    </row>
    <row r="5504" spans="1:8" s="15" customFormat="1" ht="38.25" x14ac:dyDescent="0.25">
      <c r="A5504" s="34">
        <v>101150</v>
      </c>
      <c r="B5504" s="31" t="s">
        <v>4240</v>
      </c>
      <c r="C5504" s="32" t="s">
        <v>14</v>
      </c>
      <c r="D5504" s="42">
        <v>6.86</v>
      </c>
      <c r="E5504" s="42">
        <v>3.06</v>
      </c>
      <c r="F5504" s="42">
        <v>8.7799999999999994</v>
      </c>
      <c r="G5504" s="42">
        <f t="shared" si="86"/>
        <v>18.7</v>
      </c>
      <c r="H5504" s="43" t="s">
        <v>9872</v>
      </c>
    </row>
    <row r="5505" spans="1:8" s="15" customFormat="1" ht="38.25" x14ac:dyDescent="0.25">
      <c r="A5505" s="34">
        <v>101151</v>
      </c>
      <c r="B5505" s="31" t="s">
        <v>4241</v>
      </c>
      <c r="C5505" s="32" t="s">
        <v>14</v>
      </c>
      <c r="D5505" s="42">
        <v>6.21</v>
      </c>
      <c r="E5505" s="42">
        <v>2.37</v>
      </c>
      <c r="F5505" s="42">
        <v>7.5</v>
      </c>
      <c r="G5505" s="42">
        <f t="shared" si="86"/>
        <v>16.079999999999998</v>
      </c>
    </row>
    <row r="5506" spans="1:8" s="15" customFormat="1" ht="38.25" x14ac:dyDescent="0.25">
      <c r="A5506" s="34">
        <v>101152</v>
      </c>
      <c r="B5506" s="31" t="s">
        <v>4242</v>
      </c>
      <c r="C5506" s="32" t="s">
        <v>14</v>
      </c>
      <c r="D5506" s="42">
        <v>6.26</v>
      </c>
      <c r="E5506" s="42">
        <v>1.9</v>
      </c>
      <c r="F5506" s="42">
        <v>9.44</v>
      </c>
      <c r="G5506" s="42">
        <f t="shared" si="86"/>
        <v>17.600000000000001</v>
      </c>
      <c r="H5506" s="43" t="s">
        <v>9872</v>
      </c>
    </row>
    <row r="5507" spans="1:8" s="15" customFormat="1" ht="38.25" x14ac:dyDescent="0.25">
      <c r="A5507" s="34">
        <v>101153</v>
      </c>
      <c r="B5507" s="31" t="s">
        <v>4243</v>
      </c>
      <c r="C5507" s="32" t="s">
        <v>14</v>
      </c>
      <c r="D5507" s="42">
        <v>10.07</v>
      </c>
      <c r="E5507" s="42">
        <v>3.4</v>
      </c>
      <c r="F5507" s="42">
        <v>5.45</v>
      </c>
      <c r="G5507" s="42">
        <f t="shared" si="86"/>
        <v>18.920000000000002</v>
      </c>
    </row>
    <row r="5508" spans="1:8" ht="51" x14ac:dyDescent="0.25">
      <c r="A5508" s="34">
        <v>101206</v>
      </c>
      <c r="B5508" s="31" t="s">
        <v>4244</v>
      </c>
      <c r="C5508" s="32" t="s">
        <v>14</v>
      </c>
      <c r="D5508" s="42">
        <v>5.38</v>
      </c>
      <c r="E5508" s="42">
        <v>1.43</v>
      </c>
      <c r="F5508" s="42">
        <v>5.7</v>
      </c>
      <c r="G5508" s="42">
        <f t="shared" si="86"/>
        <v>12.51</v>
      </c>
      <c r="H5508" s="43" t="s">
        <v>9872</v>
      </c>
    </row>
    <row r="5509" spans="1:8" ht="51" x14ac:dyDescent="0.25">
      <c r="A5509" s="34">
        <v>101207</v>
      </c>
      <c r="B5509" s="31" t="s">
        <v>4245</v>
      </c>
      <c r="C5509" s="32" t="s">
        <v>14</v>
      </c>
      <c r="D5509" s="42">
        <v>5.18</v>
      </c>
      <c r="E5509" s="42">
        <v>1.07</v>
      </c>
      <c r="F5509" s="42">
        <v>4.6500000000000004</v>
      </c>
      <c r="G5509" s="42">
        <f t="shared" si="86"/>
        <v>10.9</v>
      </c>
      <c r="H5509" s="43" t="s">
        <v>9872</v>
      </c>
    </row>
    <row r="5510" spans="1:8" ht="51" x14ac:dyDescent="0.25">
      <c r="A5510" s="34">
        <v>101208</v>
      </c>
      <c r="B5510" s="31" t="s">
        <v>4246</v>
      </c>
      <c r="C5510" s="32" t="s">
        <v>14</v>
      </c>
      <c r="D5510" s="42">
        <v>4.8499999999999996</v>
      </c>
      <c r="E5510" s="42">
        <v>1.07</v>
      </c>
      <c r="F5510" s="42">
        <v>4.66</v>
      </c>
      <c r="G5510" s="42">
        <f t="shared" si="86"/>
        <v>10.58</v>
      </c>
      <c r="H5510" s="43" t="s">
        <v>9872</v>
      </c>
    </row>
    <row r="5511" spans="1:8" ht="51" x14ac:dyDescent="0.25">
      <c r="A5511" s="34">
        <v>101209</v>
      </c>
      <c r="B5511" s="31" t="s">
        <v>4247</v>
      </c>
      <c r="C5511" s="32" t="s">
        <v>14</v>
      </c>
      <c r="D5511" s="42">
        <v>4.58</v>
      </c>
      <c r="E5511" s="42">
        <v>0.96</v>
      </c>
      <c r="F5511" s="42">
        <v>4.29</v>
      </c>
      <c r="G5511" s="42">
        <f t="shared" si="86"/>
        <v>9.83</v>
      </c>
      <c r="H5511" s="43" t="s">
        <v>9872</v>
      </c>
    </row>
    <row r="5512" spans="1:8" ht="51" x14ac:dyDescent="0.25">
      <c r="A5512" s="34">
        <v>101210</v>
      </c>
      <c r="B5512" s="31" t="s">
        <v>4248</v>
      </c>
      <c r="C5512" s="32" t="s">
        <v>14</v>
      </c>
      <c r="D5512" s="42">
        <v>8.39</v>
      </c>
      <c r="E5512" s="42">
        <v>1.63</v>
      </c>
      <c r="F5512" s="42">
        <v>7.42</v>
      </c>
      <c r="G5512" s="42">
        <f t="shared" si="86"/>
        <v>17.439999999999998</v>
      </c>
      <c r="H5512" s="43" t="s">
        <v>9872</v>
      </c>
    </row>
    <row r="5513" spans="1:8" ht="38.25" x14ac:dyDescent="0.25">
      <c r="A5513" s="34">
        <v>101211</v>
      </c>
      <c r="B5513" s="31" t="s">
        <v>4249</v>
      </c>
      <c r="C5513" s="32" t="s">
        <v>14</v>
      </c>
      <c r="D5513" s="42">
        <v>9.1</v>
      </c>
      <c r="E5513" s="42">
        <v>1.69</v>
      </c>
      <c r="F5513" s="42">
        <v>7.92</v>
      </c>
      <c r="G5513" s="42">
        <f t="shared" si="86"/>
        <v>18.71</v>
      </c>
    </row>
    <row r="5514" spans="1:8" ht="38.25" x14ac:dyDescent="0.25">
      <c r="A5514" s="34">
        <v>101212</v>
      </c>
      <c r="B5514" s="31" t="s">
        <v>4250</v>
      </c>
      <c r="C5514" s="32" t="s">
        <v>14</v>
      </c>
      <c r="D5514" s="42">
        <v>10.57</v>
      </c>
      <c r="E5514" s="42">
        <v>1.96</v>
      </c>
      <c r="F5514" s="42">
        <v>9.25</v>
      </c>
      <c r="G5514" s="42">
        <f t="shared" si="86"/>
        <v>21.78</v>
      </c>
      <c r="H5514" s="43" t="s">
        <v>9872</v>
      </c>
    </row>
    <row r="5515" spans="1:8" ht="38.25" x14ac:dyDescent="0.25">
      <c r="A5515" s="34">
        <v>101213</v>
      </c>
      <c r="B5515" s="31" t="s">
        <v>4251</v>
      </c>
      <c r="C5515" s="32" t="s">
        <v>14</v>
      </c>
      <c r="D5515" s="42">
        <v>11.65</v>
      </c>
      <c r="E5515" s="42">
        <v>2.23</v>
      </c>
      <c r="F5515" s="42">
        <v>10.43</v>
      </c>
      <c r="G5515" s="42">
        <f t="shared" si="86"/>
        <v>24.310000000000002</v>
      </c>
    </row>
    <row r="5516" spans="1:8" ht="38.25" x14ac:dyDescent="0.25">
      <c r="A5516" s="34">
        <v>101214</v>
      </c>
      <c r="B5516" s="31" t="s">
        <v>4252</v>
      </c>
      <c r="C5516" s="32" t="s">
        <v>14</v>
      </c>
      <c r="D5516" s="42">
        <v>14.53</v>
      </c>
      <c r="E5516" s="42">
        <v>2.5099999999999998</v>
      </c>
      <c r="F5516" s="42">
        <v>12.32</v>
      </c>
      <c r="G5516" s="42">
        <f t="shared" si="86"/>
        <v>29.36</v>
      </c>
      <c r="H5516" s="43" t="s">
        <v>9872</v>
      </c>
    </row>
    <row r="5517" spans="1:8" ht="51" x14ac:dyDescent="0.25">
      <c r="A5517" s="34">
        <v>101215</v>
      </c>
      <c r="B5517" s="31" t="s">
        <v>4253</v>
      </c>
      <c r="C5517" s="32" t="s">
        <v>14</v>
      </c>
      <c r="D5517" s="42">
        <v>8</v>
      </c>
      <c r="E5517" s="42">
        <v>1.58</v>
      </c>
      <c r="F5517" s="42">
        <v>7.21</v>
      </c>
      <c r="G5517" s="42">
        <f t="shared" si="86"/>
        <v>16.79</v>
      </c>
      <c r="H5517" s="43" t="s">
        <v>9872</v>
      </c>
    </row>
    <row r="5518" spans="1:8" ht="38.25" x14ac:dyDescent="0.25">
      <c r="A5518" s="34">
        <v>101216</v>
      </c>
      <c r="B5518" s="31" t="s">
        <v>4254</v>
      </c>
      <c r="C5518" s="32" t="s">
        <v>14</v>
      </c>
      <c r="D5518" s="42">
        <v>8.6</v>
      </c>
      <c r="E5518" s="42">
        <v>1.57</v>
      </c>
      <c r="F5518" s="42">
        <v>7.43</v>
      </c>
      <c r="G5518" s="42">
        <f t="shared" si="86"/>
        <v>17.600000000000001</v>
      </c>
      <c r="H5518" s="43" t="s">
        <v>9872</v>
      </c>
    </row>
    <row r="5519" spans="1:8" ht="38.25" x14ac:dyDescent="0.25">
      <c r="A5519" s="34">
        <v>101217</v>
      </c>
      <c r="B5519" s="31" t="s">
        <v>4255</v>
      </c>
      <c r="C5519" s="32" t="s">
        <v>14</v>
      </c>
      <c r="D5519" s="42">
        <v>9.93</v>
      </c>
      <c r="E5519" s="42">
        <v>1.84</v>
      </c>
      <c r="F5519" s="42">
        <v>8.68</v>
      </c>
      <c r="G5519" s="42">
        <f t="shared" si="86"/>
        <v>20.45</v>
      </c>
      <c r="H5519" s="43" t="s">
        <v>9872</v>
      </c>
    </row>
    <row r="5520" spans="1:8" ht="38.25" x14ac:dyDescent="0.25">
      <c r="A5520" s="34">
        <v>101218</v>
      </c>
      <c r="B5520" s="31" t="s">
        <v>4256</v>
      </c>
      <c r="C5520" s="32" t="s">
        <v>14</v>
      </c>
      <c r="D5520" s="42">
        <v>10.82</v>
      </c>
      <c r="E5520" s="42">
        <v>1.83</v>
      </c>
      <c r="F5520" s="42">
        <v>9</v>
      </c>
      <c r="G5520" s="42">
        <f t="shared" ref="G5520:G5583" si="87">SUM(D5520:F5520)</f>
        <v>21.65</v>
      </c>
      <c r="H5520" s="43" t="s">
        <v>9872</v>
      </c>
    </row>
    <row r="5521" spans="1:8" ht="38.25" x14ac:dyDescent="0.25">
      <c r="A5521" s="34">
        <v>101219</v>
      </c>
      <c r="B5521" s="31" t="s">
        <v>4257</v>
      </c>
      <c r="C5521" s="32" t="s">
        <v>14</v>
      </c>
      <c r="D5521" s="42">
        <v>13.39</v>
      </c>
      <c r="E5521" s="42">
        <v>2.1</v>
      </c>
      <c r="F5521" s="42">
        <v>10.73</v>
      </c>
      <c r="G5521" s="42">
        <f t="shared" si="87"/>
        <v>26.22</v>
      </c>
    </row>
    <row r="5522" spans="1:8" ht="51" x14ac:dyDescent="0.25">
      <c r="A5522" s="34">
        <v>101220</v>
      </c>
      <c r="B5522" s="31" t="s">
        <v>4258</v>
      </c>
      <c r="C5522" s="32" t="s">
        <v>14</v>
      </c>
      <c r="D5522" s="42">
        <v>7.93</v>
      </c>
      <c r="E5522" s="42">
        <v>1.47</v>
      </c>
      <c r="F5522" s="42">
        <v>7.01</v>
      </c>
      <c r="G5522" s="42">
        <f t="shared" si="87"/>
        <v>16.41</v>
      </c>
      <c r="H5522" s="43" t="s">
        <v>9872</v>
      </c>
    </row>
    <row r="5523" spans="1:8" ht="38.25" x14ac:dyDescent="0.25">
      <c r="A5523" s="34">
        <v>101221</v>
      </c>
      <c r="B5523" s="31" t="s">
        <v>4259</v>
      </c>
      <c r="C5523" s="32" t="s">
        <v>14</v>
      </c>
      <c r="D5523" s="42">
        <v>8.6</v>
      </c>
      <c r="E5523" s="42">
        <v>1.48</v>
      </c>
      <c r="F5523" s="42">
        <v>7.28</v>
      </c>
      <c r="G5523" s="42">
        <f t="shared" si="87"/>
        <v>17.36</v>
      </c>
    </row>
    <row r="5524" spans="1:8" ht="38.25" x14ac:dyDescent="0.25">
      <c r="A5524" s="34">
        <v>101222</v>
      </c>
      <c r="B5524" s="31" t="s">
        <v>4260</v>
      </c>
      <c r="C5524" s="32" t="s">
        <v>14</v>
      </c>
      <c r="D5524" s="42">
        <v>10.050000000000001</v>
      </c>
      <c r="E5524" s="42">
        <v>1.68</v>
      </c>
      <c r="F5524" s="42">
        <v>8.42</v>
      </c>
      <c r="G5524" s="42">
        <f t="shared" si="87"/>
        <v>20.149999999999999</v>
      </c>
      <c r="H5524" s="43" t="s">
        <v>9872</v>
      </c>
    </row>
    <row r="5525" spans="1:8" ht="38.25" x14ac:dyDescent="0.25">
      <c r="A5525" s="34">
        <v>101223</v>
      </c>
      <c r="B5525" s="31" t="s">
        <v>4261</v>
      </c>
      <c r="C5525" s="32" t="s">
        <v>14</v>
      </c>
      <c r="D5525" s="42">
        <v>11.09</v>
      </c>
      <c r="E5525" s="42">
        <v>1.89</v>
      </c>
      <c r="F5525" s="42">
        <v>9.42</v>
      </c>
      <c r="G5525" s="42">
        <f t="shared" si="87"/>
        <v>22.4</v>
      </c>
      <c r="H5525" s="43" t="s">
        <v>9872</v>
      </c>
    </row>
    <row r="5526" spans="1:8" ht="38.25" x14ac:dyDescent="0.25">
      <c r="A5526" s="34">
        <v>101224</v>
      </c>
      <c r="B5526" s="31" t="s">
        <v>4262</v>
      </c>
      <c r="C5526" s="32" t="s">
        <v>14</v>
      </c>
      <c r="D5526" s="42">
        <v>14.02</v>
      </c>
      <c r="E5526" s="42">
        <v>2.2999999999999998</v>
      </c>
      <c r="F5526" s="42">
        <v>11.71</v>
      </c>
      <c r="G5526" s="42">
        <f t="shared" si="87"/>
        <v>28.03</v>
      </c>
      <c r="H5526" s="43" t="s">
        <v>9872</v>
      </c>
    </row>
    <row r="5527" spans="1:8" ht="51" x14ac:dyDescent="0.25">
      <c r="A5527" s="34">
        <v>101225</v>
      </c>
      <c r="B5527" s="31" t="s">
        <v>4263</v>
      </c>
      <c r="C5527" s="32" t="s">
        <v>14</v>
      </c>
      <c r="D5527" s="42">
        <v>7.33</v>
      </c>
      <c r="E5527" s="42">
        <v>1.33</v>
      </c>
      <c r="F5527" s="42">
        <v>6.43</v>
      </c>
      <c r="G5527" s="42">
        <f t="shared" si="87"/>
        <v>15.09</v>
      </c>
      <c r="H5527" s="43" t="s">
        <v>9872</v>
      </c>
    </row>
    <row r="5528" spans="1:8" ht="38.25" x14ac:dyDescent="0.25">
      <c r="A5528" s="34">
        <v>101226</v>
      </c>
      <c r="B5528" s="31" t="s">
        <v>4264</v>
      </c>
      <c r="C5528" s="32" t="s">
        <v>14</v>
      </c>
      <c r="D5528" s="42">
        <v>7.93</v>
      </c>
      <c r="E5528" s="42">
        <v>1.33</v>
      </c>
      <c r="F5528" s="42">
        <v>6.65</v>
      </c>
      <c r="G5528" s="42">
        <f t="shared" si="87"/>
        <v>15.91</v>
      </c>
      <c r="H5528" s="43" t="s">
        <v>9872</v>
      </c>
    </row>
    <row r="5529" spans="1:8" ht="38.25" x14ac:dyDescent="0.25">
      <c r="A5529" s="34">
        <v>101227</v>
      </c>
      <c r="B5529" s="31" t="s">
        <v>4265</v>
      </c>
      <c r="C5529" s="32" t="s">
        <v>14</v>
      </c>
      <c r="D5529" s="42">
        <v>9.24</v>
      </c>
      <c r="E5529" s="42">
        <v>1.51</v>
      </c>
      <c r="F5529" s="42">
        <v>7.67</v>
      </c>
      <c r="G5529" s="42">
        <f t="shared" si="87"/>
        <v>18.420000000000002</v>
      </c>
    </row>
    <row r="5530" spans="1:8" ht="38.25" x14ac:dyDescent="0.25">
      <c r="A5530" s="34">
        <v>101228</v>
      </c>
      <c r="B5530" s="31" t="s">
        <v>4266</v>
      </c>
      <c r="C5530" s="32" t="s">
        <v>14</v>
      </c>
      <c r="D5530" s="42">
        <v>10.15</v>
      </c>
      <c r="E5530" s="42">
        <v>1.51</v>
      </c>
      <c r="F5530" s="42">
        <v>8</v>
      </c>
      <c r="G5530" s="42">
        <f t="shared" si="87"/>
        <v>19.66</v>
      </c>
      <c r="H5530" s="43" t="s">
        <v>9872</v>
      </c>
    </row>
    <row r="5531" spans="1:8" ht="38.25" x14ac:dyDescent="0.25">
      <c r="A5531" s="34">
        <v>101229</v>
      </c>
      <c r="B5531" s="31" t="s">
        <v>4267</v>
      </c>
      <c r="C5531" s="32" t="s">
        <v>14</v>
      </c>
      <c r="D5531" s="42">
        <v>12.75</v>
      </c>
      <c r="E5531" s="42">
        <v>1.89</v>
      </c>
      <c r="F5531" s="42">
        <v>10.1</v>
      </c>
      <c r="G5531" s="42">
        <f t="shared" si="87"/>
        <v>24.740000000000002</v>
      </c>
    </row>
    <row r="5532" spans="1:8" ht="38.25" x14ac:dyDescent="0.25">
      <c r="A5532" s="34">
        <v>101230</v>
      </c>
      <c r="B5532" s="31" t="s">
        <v>4268</v>
      </c>
      <c r="C5532" s="32" t="s">
        <v>14</v>
      </c>
      <c r="D5532" s="42">
        <v>4.9400000000000004</v>
      </c>
      <c r="E5532" s="42">
        <v>1.18</v>
      </c>
      <c r="F5532" s="42">
        <v>4.92</v>
      </c>
      <c r="G5532" s="42">
        <f t="shared" si="87"/>
        <v>11.04</v>
      </c>
      <c r="H5532" s="43" t="s">
        <v>9872</v>
      </c>
    </row>
    <row r="5533" spans="1:8" ht="38.25" x14ac:dyDescent="0.25">
      <c r="A5533" s="34">
        <v>101231</v>
      </c>
      <c r="B5533" s="31" t="s">
        <v>4269</v>
      </c>
      <c r="C5533" s="32" t="s">
        <v>14</v>
      </c>
      <c r="D5533" s="42">
        <v>4.75</v>
      </c>
      <c r="E5533" s="42">
        <v>1.1100000000000001</v>
      </c>
      <c r="F5533" s="42">
        <v>4.66</v>
      </c>
      <c r="G5533" s="42">
        <f t="shared" si="87"/>
        <v>10.52</v>
      </c>
      <c r="H5533" s="43" t="s">
        <v>9872</v>
      </c>
    </row>
    <row r="5534" spans="1:8" ht="38.25" x14ac:dyDescent="0.25">
      <c r="A5534" s="34">
        <v>101232</v>
      </c>
      <c r="B5534" s="31" t="s">
        <v>4270</v>
      </c>
      <c r="C5534" s="32" t="s">
        <v>14</v>
      </c>
      <c r="D5534" s="42">
        <v>4.46</v>
      </c>
      <c r="E5534" s="42">
        <v>0.91</v>
      </c>
      <c r="F5534" s="42">
        <v>4.07</v>
      </c>
      <c r="G5534" s="42">
        <f t="shared" si="87"/>
        <v>9.4400000000000013</v>
      </c>
      <c r="H5534" s="43" t="s">
        <v>9872</v>
      </c>
    </row>
    <row r="5535" spans="1:8" ht="38.25" x14ac:dyDescent="0.25">
      <c r="A5535" s="34">
        <v>101233</v>
      </c>
      <c r="B5535" s="31" t="s">
        <v>4271</v>
      </c>
      <c r="C5535" s="32" t="s">
        <v>14</v>
      </c>
      <c r="D5535" s="42">
        <v>4.17</v>
      </c>
      <c r="E5535" s="42">
        <v>0.8</v>
      </c>
      <c r="F5535" s="42">
        <v>3.74</v>
      </c>
      <c r="G5535" s="42">
        <f t="shared" si="87"/>
        <v>8.7100000000000009</v>
      </c>
      <c r="H5535" s="43" t="s">
        <v>9872</v>
      </c>
    </row>
    <row r="5536" spans="1:8" ht="51" x14ac:dyDescent="0.25">
      <c r="A5536" s="34">
        <v>101234</v>
      </c>
      <c r="B5536" s="31" t="s">
        <v>4272</v>
      </c>
      <c r="C5536" s="32" t="s">
        <v>14</v>
      </c>
      <c r="D5536" s="42">
        <v>8</v>
      </c>
      <c r="E5536" s="42">
        <v>1.64</v>
      </c>
      <c r="F5536" s="42">
        <v>7.42</v>
      </c>
      <c r="G5536" s="42">
        <f t="shared" si="87"/>
        <v>17.060000000000002</v>
      </c>
      <c r="H5536" s="43" t="s">
        <v>9872</v>
      </c>
    </row>
    <row r="5537" spans="1:7" ht="38.25" x14ac:dyDescent="0.25">
      <c r="A5537" s="34">
        <v>101235</v>
      </c>
      <c r="B5537" s="31" t="s">
        <v>4273</v>
      </c>
      <c r="C5537" s="32" t="s">
        <v>14</v>
      </c>
      <c r="D5537" s="42">
        <v>8.66</v>
      </c>
      <c r="E5537" s="42">
        <v>1.64</v>
      </c>
      <c r="F5537" s="42">
        <v>7.68</v>
      </c>
      <c r="G5537" s="42">
        <f t="shared" si="87"/>
        <v>17.98</v>
      </c>
    </row>
    <row r="5538" spans="1:7" ht="38.25" x14ac:dyDescent="0.25">
      <c r="A5538" s="34">
        <v>101236</v>
      </c>
      <c r="B5538" s="31" t="s">
        <v>4274</v>
      </c>
      <c r="C5538" s="32" t="s">
        <v>14</v>
      </c>
      <c r="D5538" s="42">
        <v>10.130000000000001</v>
      </c>
      <c r="E5538" s="42">
        <v>1.87</v>
      </c>
      <c r="F5538" s="42">
        <v>8.9</v>
      </c>
      <c r="G5538" s="42">
        <f t="shared" si="87"/>
        <v>20.9</v>
      </c>
    </row>
    <row r="5539" spans="1:7" ht="38.25" x14ac:dyDescent="0.25">
      <c r="A5539" s="34">
        <v>101237</v>
      </c>
      <c r="B5539" s="31" t="s">
        <v>4275</v>
      </c>
      <c r="C5539" s="32" t="s">
        <v>14</v>
      </c>
      <c r="D5539" s="42">
        <v>11.12</v>
      </c>
      <c r="E5539" s="42">
        <v>1.87</v>
      </c>
      <c r="F5539" s="42">
        <v>9.2899999999999991</v>
      </c>
      <c r="G5539" s="42">
        <f t="shared" si="87"/>
        <v>22.279999999999998</v>
      </c>
    </row>
    <row r="5540" spans="1:7" ht="38.25" x14ac:dyDescent="0.25">
      <c r="A5540" s="34">
        <v>101238</v>
      </c>
      <c r="B5540" s="31" t="s">
        <v>4276</v>
      </c>
      <c r="C5540" s="32" t="s">
        <v>14</v>
      </c>
      <c r="D5540" s="42">
        <v>14.06</v>
      </c>
      <c r="E5540" s="42">
        <v>2.33</v>
      </c>
      <c r="F5540" s="42">
        <v>11.73</v>
      </c>
      <c r="G5540" s="42">
        <f t="shared" si="87"/>
        <v>28.12</v>
      </c>
    </row>
    <row r="5541" spans="1:7" ht="51" x14ac:dyDescent="0.25">
      <c r="A5541" s="34">
        <v>101239</v>
      </c>
      <c r="B5541" s="31" t="s">
        <v>4277</v>
      </c>
      <c r="C5541" s="32" t="s">
        <v>14</v>
      </c>
      <c r="D5541" s="42">
        <v>7.44</v>
      </c>
      <c r="E5541" s="42">
        <v>1.32</v>
      </c>
      <c r="F5541" s="42">
        <v>6.29</v>
      </c>
      <c r="G5541" s="42">
        <f t="shared" si="87"/>
        <v>15.05</v>
      </c>
    </row>
    <row r="5542" spans="1:7" ht="38.25" x14ac:dyDescent="0.25">
      <c r="A5542" s="34">
        <v>101240</v>
      </c>
      <c r="B5542" s="31" t="s">
        <v>4278</v>
      </c>
      <c r="C5542" s="32" t="s">
        <v>14</v>
      </c>
      <c r="D5542" s="42">
        <v>8.06</v>
      </c>
      <c r="E5542" s="42">
        <v>1.32</v>
      </c>
      <c r="F5542" s="42">
        <v>6.51</v>
      </c>
      <c r="G5542" s="42">
        <f t="shared" si="87"/>
        <v>15.89</v>
      </c>
    </row>
    <row r="5543" spans="1:7" ht="38.25" x14ac:dyDescent="0.25">
      <c r="A5543" s="34">
        <v>101241</v>
      </c>
      <c r="B5543" s="31" t="s">
        <v>4279</v>
      </c>
      <c r="C5543" s="32" t="s">
        <v>14</v>
      </c>
      <c r="D5543" s="42">
        <v>9.35</v>
      </c>
      <c r="E5543" s="42">
        <v>1.54</v>
      </c>
      <c r="F5543" s="42">
        <v>7.64</v>
      </c>
      <c r="G5543" s="42">
        <f t="shared" si="87"/>
        <v>18.53</v>
      </c>
    </row>
    <row r="5544" spans="1:7" ht="38.25" x14ac:dyDescent="0.25">
      <c r="A5544" s="34">
        <v>101242</v>
      </c>
      <c r="B5544" s="31" t="s">
        <v>4280</v>
      </c>
      <c r="C5544" s="32" t="s">
        <v>14</v>
      </c>
      <c r="D5544" s="42">
        <v>10.28</v>
      </c>
      <c r="E5544" s="42">
        <v>1.76</v>
      </c>
      <c r="F5544" s="42">
        <v>8.64</v>
      </c>
      <c r="G5544" s="42">
        <f t="shared" si="87"/>
        <v>20.68</v>
      </c>
    </row>
    <row r="5545" spans="1:7" ht="38.25" x14ac:dyDescent="0.25">
      <c r="A5545" s="34">
        <v>101243</v>
      </c>
      <c r="B5545" s="31" t="s">
        <v>4281</v>
      </c>
      <c r="C5545" s="32" t="s">
        <v>14</v>
      </c>
      <c r="D5545" s="42">
        <v>12.88</v>
      </c>
      <c r="E5545" s="42">
        <v>1.96</v>
      </c>
      <c r="F5545" s="42">
        <v>10.210000000000001</v>
      </c>
      <c r="G5545" s="42">
        <f t="shared" si="87"/>
        <v>25.05</v>
      </c>
    </row>
    <row r="5546" spans="1:7" ht="51" x14ac:dyDescent="0.25">
      <c r="A5546" s="34">
        <v>101244</v>
      </c>
      <c r="B5546" s="31" t="s">
        <v>4282</v>
      </c>
      <c r="C5546" s="32" t="s">
        <v>14</v>
      </c>
      <c r="D5546" s="42">
        <v>7.57</v>
      </c>
      <c r="E5546" s="42">
        <v>1.43</v>
      </c>
      <c r="F5546" s="42">
        <v>6.74</v>
      </c>
      <c r="G5546" s="42">
        <f t="shared" si="87"/>
        <v>15.74</v>
      </c>
    </row>
    <row r="5547" spans="1:7" ht="38.25" x14ac:dyDescent="0.25">
      <c r="A5547" s="34">
        <v>101245</v>
      </c>
      <c r="B5547" s="31" t="s">
        <v>4283</v>
      </c>
      <c r="C5547" s="32" t="s">
        <v>14</v>
      </c>
      <c r="D5547" s="42">
        <v>8.24</v>
      </c>
      <c r="E5547" s="42">
        <v>1.42</v>
      </c>
      <c r="F5547" s="42">
        <v>7.01</v>
      </c>
      <c r="G5547" s="42">
        <f t="shared" si="87"/>
        <v>16.670000000000002</v>
      </c>
    </row>
    <row r="5548" spans="1:7" ht="38.25" x14ac:dyDescent="0.25">
      <c r="A5548" s="34">
        <v>101246</v>
      </c>
      <c r="B5548" s="31" t="s">
        <v>4284</v>
      </c>
      <c r="C5548" s="32" t="s">
        <v>14</v>
      </c>
      <c r="D5548" s="42">
        <v>9.67</v>
      </c>
      <c r="E5548" s="42">
        <v>1.6</v>
      </c>
      <c r="F5548" s="42">
        <v>8.07</v>
      </c>
      <c r="G5548" s="42">
        <f t="shared" si="87"/>
        <v>19.34</v>
      </c>
    </row>
    <row r="5549" spans="1:7" ht="38.25" x14ac:dyDescent="0.25">
      <c r="A5549" s="34">
        <v>101247</v>
      </c>
      <c r="B5549" s="31" t="s">
        <v>4285</v>
      </c>
      <c r="C5549" s="32" t="s">
        <v>14</v>
      </c>
      <c r="D5549" s="42">
        <v>10.71</v>
      </c>
      <c r="E5549" s="42">
        <v>1.78</v>
      </c>
      <c r="F5549" s="42">
        <v>8.9700000000000006</v>
      </c>
      <c r="G5549" s="42">
        <f t="shared" si="87"/>
        <v>21.46</v>
      </c>
    </row>
    <row r="5550" spans="1:7" ht="38.25" x14ac:dyDescent="0.25">
      <c r="A5550" s="34">
        <v>101248</v>
      </c>
      <c r="B5550" s="31" t="s">
        <v>4286</v>
      </c>
      <c r="C5550" s="32" t="s">
        <v>14</v>
      </c>
      <c r="D5550" s="42">
        <v>13.61</v>
      </c>
      <c r="E5550" s="42">
        <v>2.13</v>
      </c>
      <c r="F5550" s="42">
        <v>11.09</v>
      </c>
      <c r="G5550" s="42">
        <f t="shared" si="87"/>
        <v>26.83</v>
      </c>
    </row>
    <row r="5551" spans="1:7" ht="51" x14ac:dyDescent="0.25">
      <c r="A5551" s="34">
        <v>101249</v>
      </c>
      <c r="B5551" s="31" t="s">
        <v>4287</v>
      </c>
      <c r="C5551" s="32" t="s">
        <v>14</v>
      </c>
      <c r="D5551" s="42">
        <v>6.93</v>
      </c>
      <c r="E5551" s="42">
        <v>1.1100000000000001</v>
      </c>
      <c r="F5551" s="42">
        <v>5.69</v>
      </c>
      <c r="G5551" s="42">
        <f t="shared" si="87"/>
        <v>13.73</v>
      </c>
    </row>
    <row r="5552" spans="1:7" ht="38.25" x14ac:dyDescent="0.25">
      <c r="A5552" s="34">
        <v>101250</v>
      </c>
      <c r="B5552" s="31" t="s">
        <v>4288</v>
      </c>
      <c r="C5552" s="32" t="s">
        <v>14</v>
      </c>
      <c r="D5552" s="42">
        <v>7.58</v>
      </c>
      <c r="E5552" s="42">
        <v>1.26</v>
      </c>
      <c r="F5552" s="42">
        <v>6.39</v>
      </c>
      <c r="G5552" s="42">
        <f t="shared" si="87"/>
        <v>15.23</v>
      </c>
    </row>
    <row r="5553" spans="1:8" ht="38.25" x14ac:dyDescent="0.25">
      <c r="A5553" s="34">
        <v>101251</v>
      </c>
      <c r="B5553" s="31" t="s">
        <v>4289</v>
      </c>
      <c r="C5553" s="32" t="s">
        <v>14</v>
      </c>
      <c r="D5553" s="42">
        <v>8.82</v>
      </c>
      <c r="E5553" s="42">
        <v>1.38</v>
      </c>
      <c r="F5553" s="42">
        <v>7.16</v>
      </c>
      <c r="G5553" s="42">
        <f t="shared" si="87"/>
        <v>17.36</v>
      </c>
    </row>
    <row r="5554" spans="1:8" ht="38.25" x14ac:dyDescent="0.25">
      <c r="A5554" s="34">
        <v>101252</v>
      </c>
      <c r="B5554" s="31" t="s">
        <v>4290</v>
      </c>
      <c r="C5554" s="32" t="s">
        <v>14</v>
      </c>
      <c r="D5554" s="42">
        <v>9.73</v>
      </c>
      <c r="E5554" s="42">
        <v>1.43</v>
      </c>
      <c r="F5554" s="42">
        <v>7.66</v>
      </c>
      <c r="G5554" s="42">
        <f t="shared" si="87"/>
        <v>18.82</v>
      </c>
    </row>
    <row r="5555" spans="1:8" ht="38.25" x14ac:dyDescent="0.25">
      <c r="A5555" s="34">
        <v>101253</v>
      </c>
      <c r="B5555" s="31" t="s">
        <v>4291</v>
      </c>
      <c r="C5555" s="32" t="s">
        <v>14</v>
      </c>
      <c r="D5555" s="42">
        <v>12.36</v>
      </c>
      <c r="E5555" s="42">
        <v>1.74</v>
      </c>
      <c r="F5555" s="42">
        <v>9.57</v>
      </c>
      <c r="G5555" s="42">
        <f t="shared" si="87"/>
        <v>23.67</v>
      </c>
    </row>
    <row r="5556" spans="1:8" ht="51" x14ac:dyDescent="0.25">
      <c r="A5556" s="34">
        <v>101254</v>
      </c>
      <c r="B5556" s="31" t="s">
        <v>4292</v>
      </c>
      <c r="C5556" s="32" t="s">
        <v>14</v>
      </c>
      <c r="D5556" s="42">
        <v>5.62</v>
      </c>
      <c r="E5556" s="42">
        <v>1.57</v>
      </c>
      <c r="F5556" s="42">
        <v>5.51</v>
      </c>
      <c r="G5556" s="42">
        <f t="shared" si="87"/>
        <v>12.7</v>
      </c>
    </row>
    <row r="5557" spans="1:8" ht="51" x14ac:dyDescent="0.25">
      <c r="A5557" s="34">
        <v>101255</v>
      </c>
      <c r="B5557" s="31" t="s">
        <v>4293</v>
      </c>
      <c r="C5557" s="32" t="s">
        <v>14</v>
      </c>
      <c r="D5557" s="42">
        <v>5.24</v>
      </c>
      <c r="E5557" s="42">
        <v>1.25</v>
      </c>
      <c r="F5557" s="42">
        <v>4.74</v>
      </c>
      <c r="G5557" s="42">
        <f t="shared" si="87"/>
        <v>11.23</v>
      </c>
    </row>
    <row r="5558" spans="1:8" ht="51" x14ac:dyDescent="0.25">
      <c r="A5558" s="34">
        <v>101256</v>
      </c>
      <c r="B5558" s="31" t="s">
        <v>4294</v>
      </c>
      <c r="C5558" s="32" t="s">
        <v>14</v>
      </c>
      <c r="D5558" s="42">
        <v>9.14</v>
      </c>
      <c r="E5558" s="42">
        <v>2.1800000000000002</v>
      </c>
      <c r="F5558" s="42">
        <v>8.14</v>
      </c>
      <c r="G5558" s="42">
        <f t="shared" si="87"/>
        <v>19.46</v>
      </c>
    </row>
    <row r="5559" spans="1:8" ht="38.25" x14ac:dyDescent="0.25">
      <c r="A5559" s="34">
        <v>101257</v>
      </c>
      <c r="B5559" s="31" t="s">
        <v>4295</v>
      </c>
      <c r="C5559" s="32" t="s">
        <v>14</v>
      </c>
      <c r="D5559" s="42">
        <v>9.89</v>
      </c>
      <c r="E5559" s="42">
        <v>2.19</v>
      </c>
      <c r="F5559" s="42">
        <v>8.44</v>
      </c>
      <c r="G5559" s="42">
        <f t="shared" si="87"/>
        <v>20.52</v>
      </c>
    </row>
    <row r="5560" spans="1:8" ht="38.25" x14ac:dyDescent="0.25">
      <c r="A5560" s="34">
        <v>101258</v>
      </c>
      <c r="B5560" s="31" t="s">
        <v>4296</v>
      </c>
      <c r="C5560" s="32" t="s">
        <v>14</v>
      </c>
      <c r="D5560" s="42">
        <v>11.56</v>
      </c>
      <c r="E5560" s="42">
        <v>2.4900000000000002</v>
      </c>
      <c r="F5560" s="42">
        <v>9.7100000000000009</v>
      </c>
      <c r="G5560" s="42">
        <f t="shared" si="87"/>
        <v>23.76</v>
      </c>
    </row>
    <row r="5561" spans="1:8" ht="38.25" x14ac:dyDescent="0.25">
      <c r="A5561" s="34">
        <v>101259</v>
      </c>
      <c r="B5561" s="31" t="s">
        <v>4297</v>
      </c>
      <c r="C5561" s="32" t="s">
        <v>14</v>
      </c>
      <c r="D5561" s="42">
        <v>12.73</v>
      </c>
      <c r="E5561" s="42">
        <v>2.8</v>
      </c>
      <c r="F5561" s="42">
        <v>10.82</v>
      </c>
      <c r="G5561" s="42">
        <f t="shared" si="87"/>
        <v>26.35</v>
      </c>
    </row>
    <row r="5562" spans="1:8" ht="38.25" x14ac:dyDescent="0.25">
      <c r="A5562" s="34">
        <v>101260</v>
      </c>
      <c r="B5562" s="31" t="s">
        <v>4298</v>
      </c>
      <c r="C5562" s="32" t="s">
        <v>14</v>
      </c>
      <c r="D5562" s="42">
        <v>16.09</v>
      </c>
      <c r="E5562" s="42">
        <v>3.41</v>
      </c>
      <c r="F5562" s="42">
        <v>13.37</v>
      </c>
      <c r="G5562" s="42">
        <f t="shared" si="87"/>
        <v>32.869999999999997</v>
      </c>
    </row>
    <row r="5563" spans="1:8" ht="51" x14ac:dyDescent="0.25">
      <c r="A5563" s="34">
        <v>101261</v>
      </c>
      <c r="B5563" s="31" t="s">
        <v>4299</v>
      </c>
      <c r="C5563" s="32" t="s">
        <v>14</v>
      </c>
      <c r="D5563" s="42">
        <v>8.7899999999999991</v>
      </c>
      <c r="E5563" s="42">
        <v>1.98</v>
      </c>
      <c r="F5563" s="42">
        <v>7.62</v>
      </c>
      <c r="G5563" s="42">
        <f t="shared" si="87"/>
        <v>18.39</v>
      </c>
    </row>
    <row r="5564" spans="1:8" ht="38.25" x14ac:dyDescent="0.25">
      <c r="A5564" s="34">
        <v>101262</v>
      </c>
      <c r="B5564" s="31" t="s">
        <v>4300</v>
      </c>
      <c r="C5564" s="32" t="s">
        <v>14</v>
      </c>
      <c r="D5564" s="42">
        <v>9.52</v>
      </c>
      <c r="E5564" s="42">
        <v>1.99</v>
      </c>
      <c r="F5564" s="42">
        <v>7.92</v>
      </c>
      <c r="G5564" s="42">
        <f t="shared" si="87"/>
        <v>19.43</v>
      </c>
    </row>
    <row r="5565" spans="1:8" ht="38.25" x14ac:dyDescent="0.25">
      <c r="A5565" s="34">
        <v>101263</v>
      </c>
      <c r="B5565" s="31" t="s">
        <v>4301</v>
      </c>
      <c r="C5565" s="32" t="s">
        <v>14</v>
      </c>
      <c r="D5565" s="42">
        <v>11.15</v>
      </c>
      <c r="E5565" s="42">
        <v>2.2200000000000002</v>
      </c>
      <c r="F5565" s="42">
        <v>9.06</v>
      </c>
      <c r="G5565" s="42">
        <f t="shared" si="87"/>
        <v>22.43</v>
      </c>
    </row>
    <row r="5566" spans="1:8" ht="38.25" x14ac:dyDescent="0.25">
      <c r="A5566" s="34">
        <v>101264</v>
      </c>
      <c r="B5566" s="31" t="s">
        <v>4302</v>
      </c>
      <c r="C5566" s="32" t="s">
        <v>14</v>
      </c>
      <c r="D5566" s="42">
        <v>12.36</v>
      </c>
      <c r="E5566" s="42">
        <v>2.4700000000000002</v>
      </c>
      <c r="F5566" s="42">
        <v>10.01</v>
      </c>
      <c r="G5566" s="42">
        <f t="shared" si="87"/>
        <v>24.84</v>
      </c>
    </row>
    <row r="5567" spans="1:8" ht="51" x14ac:dyDescent="0.25">
      <c r="A5567" s="34">
        <v>101265</v>
      </c>
      <c r="B5567" s="31" t="s">
        <v>4303</v>
      </c>
      <c r="C5567" s="32" t="s">
        <v>14</v>
      </c>
      <c r="D5567" s="42">
        <v>15.65</v>
      </c>
      <c r="E5567" s="42">
        <v>2.95</v>
      </c>
      <c r="F5567" s="42">
        <v>12.31</v>
      </c>
      <c r="G5567" s="42">
        <f t="shared" si="87"/>
        <v>30.910000000000004</v>
      </c>
    </row>
    <row r="5568" spans="1:8" ht="38.25" x14ac:dyDescent="0.25">
      <c r="A5568" s="34">
        <v>101266</v>
      </c>
      <c r="B5568" s="31" t="s">
        <v>4304</v>
      </c>
      <c r="C5568" s="32" t="s">
        <v>14</v>
      </c>
      <c r="D5568" s="42">
        <v>5.18</v>
      </c>
      <c r="E5568" s="42">
        <v>1.33</v>
      </c>
      <c r="F5568" s="42">
        <v>4.79</v>
      </c>
      <c r="G5568" s="42">
        <f t="shared" si="87"/>
        <v>11.3</v>
      </c>
      <c r="H5568" s="43" t="s">
        <v>9872</v>
      </c>
    </row>
    <row r="5569" spans="1:8" ht="38.25" x14ac:dyDescent="0.25">
      <c r="A5569" s="34">
        <v>101267</v>
      </c>
      <c r="B5569" s="31" t="s">
        <v>4305</v>
      </c>
      <c r="C5569" s="32" t="s">
        <v>14</v>
      </c>
      <c r="D5569" s="42">
        <v>4.92</v>
      </c>
      <c r="E5569" s="42">
        <v>1.27</v>
      </c>
      <c r="F5569" s="42">
        <v>4.63</v>
      </c>
      <c r="G5569" s="42">
        <f t="shared" si="87"/>
        <v>10.82</v>
      </c>
      <c r="H5569" s="43" t="s">
        <v>9872</v>
      </c>
    </row>
    <row r="5570" spans="1:8" ht="51" x14ac:dyDescent="0.25">
      <c r="A5570" s="34">
        <v>101268</v>
      </c>
      <c r="B5570" s="31" t="s">
        <v>4306</v>
      </c>
      <c r="C5570" s="32" t="s">
        <v>14</v>
      </c>
      <c r="D5570" s="42">
        <v>8.66</v>
      </c>
      <c r="E5570" s="42">
        <v>1.84</v>
      </c>
      <c r="F5570" s="42">
        <v>7.21</v>
      </c>
      <c r="G5570" s="42">
        <f t="shared" si="87"/>
        <v>17.71</v>
      </c>
      <c r="H5570" s="43" t="s">
        <v>9872</v>
      </c>
    </row>
    <row r="5571" spans="1:8" ht="38.25" x14ac:dyDescent="0.25">
      <c r="A5571" s="34">
        <v>101269</v>
      </c>
      <c r="B5571" s="31" t="s">
        <v>4307</v>
      </c>
      <c r="C5571" s="32" t="s">
        <v>14</v>
      </c>
      <c r="D5571" s="42">
        <v>9.48</v>
      </c>
      <c r="E5571" s="42">
        <v>2.1</v>
      </c>
      <c r="F5571" s="42">
        <v>8.08</v>
      </c>
      <c r="G5571" s="42">
        <f t="shared" si="87"/>
        <v>19.66</v>
      </c>
      <c r="H5571" s="43" t="s">
        <v>9872</v>
      </c>
    </row>
    <row r="5572" spans="1:8" ht="38.25" x14ac:dyDescent="0.25">
      <c r="A5572" s="34">
        <v>101270</v>
      </c>
      <c r="B5572" s="31" t="s">
        <v>4308</v>
      </c>
      <c r="C5572" s="32" t="s">
        <v>14</v>
      </c>
      <c r="D5572" s="42">
        <v>11.13</v>
      </c>
      <c r="E5572" s="42">
        <v>2.36</v>
      </c>
      <c r="F5572" s="42">
        <v>9.25</v>
      </c>
      <c r="G5572" s="42">
        <f t="shared" si="87"/>
        <v>22.740000000000002</v>
      </c>
    </row>
    <row r="5573" spans="1:8" ht="38.25" x14ac:dyDescent="0.25">
      <c r="A5573" s="34">
        <v>101271</v>
      </c>
      <c r="B5573" s="31" t="s">
        <v>4309</v>
      </c>
      <c r="C5573" s="32" t="s">
        <v>14</v>
      </c>
      <c r="D5573" s="42">
        <v>12.32</v>
      </c>
      <c r="E5573" s="42">
        <v>2.62</v>
      </c>
      <c r="F5573" s="42">
        <v>10.25</v>
      </c>
      <c r="G5573" s="42">
        <f t="shared" si="87"/>
        <v>25.19</v>
      </c>
      <c r="H5573" s="43" t="s">
        <v>9872</v>
      </c>
    </row>
    <row r="5574" spans="1:8" ht="38.25" x14ac:dyDescent="0.25">
      <c r="A5574" s="34">
        <v>101272</v>
      </c>
      <c r="B5574" s="31" t="s">
        <v>4310</v>
      </c>
      <c r="C5574" s="32" t="s">
        <v>14</v>
      </c>
      <c r="D5574" s="42">
        <v>15.62</v>
      </c>
      <c r="E5574" s="42">
        <v>3.15</v>
      </c>
      <c r="F5574" s="42">
        <v>12.61</v>
      </c>
      <c r="G5574" s="42">
        <f t="shared" si="87"/>
        <v>31.38</v>
      </c>
    </row>
    <row r="5575" spans="1:8" ht="51" x14ac:dyDescent="0.25">
      <c r="A5575" s="34">
        <v>101273</v>
      </c>
      <c r="B5575" s="31" t="s">
        <v>4311</v>
      </c>
      <c r="C5575" s="32" t="s">
        <v>14</v>
      </c>
      <c r="D5575" s="42">
        <v>8.3800000000000008</v>
      </c>
      <c r="E5575" s="42">
        <v>1.69</v>
      </c>
      <c r="F5575" s="42">
        <v>6.81</v>
      </c>
      <c r="G5575" s="42">
        <f t="shared" si="87"/>
        <v>16.88</v>
      </c>
    </row>
    <row r="5576" spans="1:8" ht="38.25" x14ac:dyDescent="0.25">
      <c r="A5576" s="34">
        <v>101274</v>
      </c>
      <c r="B5576" s="31" t="s">
        <v>4312</v>
      </c>
      <c r="C5576" s="32" t="s">
        <v>14</v>
      </c>
      <c r="D5576" s="42">
        <v>9.18</v>
      </c>
      <c r="E5576" s="42">
        <v>1.89</v>
      </c>
      <c r="F5576" s="42">
        <v>7.57</v>
      </c>
      <c r="G5576" s="42">
        <f t="shared" si="87"/>
        <v>18.64</v>
      </c>
      <c r="H5576" s="43" t="s">
        <v>9872</v>
      </c>
    </row>
    <row r="5577" spans="1:8" ht="38.25" x14ac:dyDescent="0.25">
      <c r="A5577" s="34">
        <v>101275</v>
      </c>
      <c r="B5577" s="31" t="s">
        <v>4313</v>
      </c>
      <c r="C5577" s="32" t="s">
        <v>14</v>
      </c>
      <c r="D5577" s="42">
        <v>10.8</v>
      </c>
      <c r="E5577" s="42">
        <v>2.11</v>
      </c>
      <c r="F5577" s="42">
        <v>8.65</v>
      </c>
      <c r="G5577" s="42">
        <f t="shared" si="87"/>
        <v>21.560000000000002</v>
      </c>
    </row>
    <row r="5578" spans="1:8" ht="38.25" x14ac:dyDescent="0.25">
      <c r="A5578" s="34">
        <v>101276</v>
      </c>
      <c r="B5578" s="31" t="s">
        <v>4314</v>
      </c>
      <c r="C5578" s="32" t="s">
        <v>14</v>
      </c>
      <c r="D5578" s="42">
        <v>11.97</v>
      </c>
      <c r="E5578" s="42">
        <v>2.31</v>
      </c>
      <c r="F5578" s="42">
        <v>9.5299999999999994</v>
      </c>
      <c r="G5578" s="42">
        <f t="shared" si="87"/>
        <v>23.810000000000002</v>
      </c>
    </row>
    <row r="5579" spans="1:8" ht="38.25" x14ac:dyDescent="0.25">
      <c r="A5579" s="34">
        <v>101277</v>
      </c>
      <c r="B5579" s="31" t="s">
        <v>4315</v>
      </c>
      <c r="C5579" s="32" t="s">
        <v>14</v>
      </c>
      <c r="D5579" s="42">
        <v>15.32</v>
      </c>
      <c r="E5579" s="42">
        <v>2.93</v>
      </c>
      <c r="F5579" s="42">
        <v>12.11</v>
      </c>
      <c r="G5579" s="42">
        <f t="shared" si="87"/>
        <v>30.36</v>
      </c>
    </row>
    <row r="5580" spans="1:8" ht="25.5" x14ac:dyDescent="0.25">
      <c r="A5580" s="34">
        <v>102354</v>
      </c>
      <c r="B5580" s="31" t="s">
        <v>4316</v>
      </c>
      <c r="C5580" s="32" t="s">
        <v>14</v>
      </c>
      <c r="D5580" s="42">
        <v>78.37</v>
      </c>
      <c r="E5580" s="42">
        <v>49.74</v>
      </c>
      <c r="F5580" s="42">
        <v>28.94</v>
      </c>
      <c r="G5580" s="42">
        <f t="shared" si="87"/>
        <v>157.05000000000001</v>
      </c>
    </row>
    <row r="5581" spans="1:8" ht="25.5" x14ac:dyDescent="0.25">
      <c r="A5581" s="34">
        <v>102355</v>
      </c>
      <c r="B5581" s="31" t="s">
        <v>4317</v>
      </c>
      <c r="C5581" s="32" t="s">
        <v>14</v>
      </c>
      <c r="D5581" s="42">
        <v>84</v>
      </c>
      <c r="E5581" s="42">
        <v>66.400000000000006</v>
      </c>
      <c r="F5581" s="42">
        <v>35.04</v>
      </c>
      <c r="G5581" s="42">
        <f t="shared" si="87"/>
        <v>185.44</v>
      </c>
    </row>
    <row r="5582" spans="1:8" ht="25.5" x14ac:dyDescent="0.25">
      <c r="A5582" s="34">
        <v>102360</v>
      </c>
      <c r="B5582" s="31" t="s">
        <v>4318</v>
      </c>
      <c r="C5582" s="32" t="s">
        <v>14</v>
      </c>
      <c r="D5582" s="42">
        <v>3.08</v>
      </c>
      <c r="E5582" s="42">
        <v>6.04</v>
      </c>
      <c r="F5582" s="42">
        <v>16.329999999999998</v>
      </c>
      <c r="G5582" s="42">
        <f t="shared" si="87"/>
        <v>25.45</v>
      </c>
    </row>
    <row r="5583" spans="1:8" ht="25.5" x14ac:dyDescent="0.25">
      <c r="A5583" s="34">
        <v>102361</v>
      </c>
      <c r="B5583" s="31" t="s">
        <v>4319</v>
      </c>
      <c r="C5583" s="32" t="s">
        <v>14</v>
      </c>
      <c r="D5583" s="42">
        <v>5.92</v>
      </c>
      <c r="E5583" s="42">
        <v>12.89</v>
      </c>
      <c r="F5583" s="42">
        <v>17.489999999999998</v>
      </c>
      <c r="G5583" s="42">
        <f t="shared" si="87"/>
        <v>36.299999999999997</v>
      </c>
    </row>
    <row r="5584" spans="1:8" ht="38.25" x14ac:dyDescent="0.25">
      <c r="A5584" s="34">
        <v>90082</v>
      </c>
      <c r="B5584" s="31" t="s">
        <v>4320</v>
      </c>
      <c r="C5584" s="32" t="s">
        <v>14</v>
      </c>
      <c r="D5584" s="42">
        <v>2.92</v>
      </c>
      <c r="E5584" s="42">
        <v>2.85</v>
      </c>
      <c r="F5584" s="42">
        <v>6.31</v>
      </c>
      <c r="G5584" s="42">
        <f t="shared" ref="G5584:G5647" si="88">SUM(D5584:F5584)</f>
        <v>12.079999999999998</v>
      </c>
    </row>
    <row r="5585" spans="1:7" ht="38.25" x14ac:dyDescent="0.25">
      <c r="A5585" s="34">
        <v>90084</v>
      </c>
      <c r="B5585" s="31" t="s">
        <v>4321</v>
      </c>
      <c r="C5585" s="32" t="s">
        <v>14</v>
      </c>
      <c r="D5585" s="42">
        <v>2.82</v>
      </c>
      <c r="E5585" s="42">
        <v>2.77</v>
      </c>
      <c r="F5585" s="42">
        <v>6.12</v>
      </c>
      <c r="G5585" s="42">
        <f t="shared" si="88"/>
        <v>11.71</v>
      </c>
    </row>
    <row r="5586" spans="1:7" ht="38.25" x14ac:dyDescent="0.25">
      <c r="A5586" s="34">
        <v>90086</v>
      </c>
      <c r="B5586" s="31" t="s">
        <v>4322</v>
      </c>
      <c r="C5586" s="32" t="s">
        <v>14</v>
      </c>
      <c r="D5586" s="42">
        <v>2.68</v>
      </c>
      <c r="E5586" s="42">
        <v>2.6</v>
      </c>
      <c r="F5586" s="42">
        <v>5.78</v>
      </c>
      <c r="G5586" s="42">
        <f t="shared" si="88"/>
        <v>11.06</v>
      </c>
    </row>
    <row r="5587" spans="1:7" ht="38.25" x14ac:dyDescent="0.25">
      <c r="A5587" s="34">
        <v>90087</v>
      </c>
      <c r="B5587" s="31" t="s">
        <v>4323</v>
      </c>
      <c r="C5587" s="32" t="s">
        <v>14</v>
      </c>
      <c r="D5587" s="42">
        <v>2.75</v>
      </c>
      <c r="E5587" s="42">
        <v>2.1</v>
      </c>
      <c r="F5587" s="42">
        <v>5.2</v>
      </c>
      <c r="G5587" s="42">
        <f t="shared" si="88"/>
        <v>10.050000000000001</v>
      </c>
    </row>
    <row r="5588" spans="1:7" ht="38.25" x14ac:dyDescent="0.25">
      <c r="A5588" s="34">
        <v>90090</v>
      </c>
      <c r="B5588" s="31" t="s">
        <v>4324</v>
      </c>
      <c r="C5588" s="32" t="s">
        <v>14</v>
      </c>
      <c r="D5588" s="42">
        <v>2.69</v>
      </c>
      <c r="E5588" s="42">
        <v>2.04</v>
      </c>
      <c r="F5588" s="42">
        <v>5.0999999999999996</v>
      </c>
      <c r="G5588" s="42">
        <f t="shared" si="88"/>
        <v>9.83</v>
      </c>
    </row>
    <row r="5589" spans="1:7" ht="38.25" x14ac:dyDescent="0.25">
      <c r="A5589" s="34">
        <v>90091</v>
      </c>
      <c r="B5589" s="31" t="s">
        <v>4325</v>
      </c>
      <c r="C5589" s="32" t="s">
        <v>14</v>
      </c>
      <c r="D5589" s="42">
        <v>1.56</v>
      </c>
      <c r="E5589" s="42">
        <v>1.55</v>
      </c>
      <c r="F5589" s="42">
        <v>3.43</v>
      </c>
      <c r="G5589" s="42">
        <f t="shared" si="88"/>
        <v>6.5400000000000009</v>
      </c>
    </row>
    <row r="5590" spans="1:7" ht="38.25" x14ac:dyDescent="0.25">
      <c r="A5590" s="34">
        <v>90092</v>
      </c>
      <c r="B5590" s="31" t="s">
        <v>4326</v>
      </c>
      <c r="C5590" s="32" t="s">
        <v>14</v>
      </c>
      <c r="D5590" s="42">
        <v>1.55</v>
      </c>
      <c r="E5590" s="42">
        <v>1.52</v>
      </c>
      <c r="F5590" s="42">
        <v>3.38</v>
      </c>
      <c r="G5590" s="42">
        <f t="shared" si="88"/>
        <v>6.45</v>
      </c>
    </row>
    <row r="5591" spans="1:7" ht="38.25" x14ac:dyDescent="0.25">
      <c r="A5591" s="34">
        <v>90094</v>
      </c>
      <c r="B5591" s="31" t="s">
        <v>4327</v>
      </c>
      <c r="C5591" s="32" t="s">
        <v>14</v>
      </c>
      <c r="D5591" s="42">
        <v>1.46</v>
      </c>
      <c r="E5591" s="42">
        <v>1.43</v>
      </c>
      <c r="F5591" s="42">
        <v>3.22</v>
      </c>
      <c r="G5591" s="42">
        <f t="shared" si="88"/>
        <v>6.1099999999999994</v>
      </c>
    </row>
    <row r="5592" spans="1:7" ht="38.25" x14ac:dyDescent="0.25">
      <c r="A5592" s="34">
        <v>90095</v>
      </c>
      <c r="B5592" s="31" t="s">
        <v>4328</v>
      </c>
      <c r="C5592" s="32" t="s">
        <v>14</v>
      </c>
      <c r="D5592" s="42">
        <v>1.5</v>
      </c>
      <c r="E5592" s="42">
        <v>1.1499999999999999</v>
      </c>
      <c r="F5592" s="42">
        <v>2.87</v>
      </c>
      <c r="G5592" s="42">
        <f t="shared" si="88"/>
        <v>5.52</v>
      </c>
    </row>
    <row r="5593" spans="1:7" ht="38.25" x14ac:dyDescent="0.25">
      <c r="A5593" s="34">
        <v>90098</v>
      </c>
      <c r="B5593" s="31" t="s">
        <v>4329</v>
      </c>
      <c r="C5593" s="32" t="s">
        <v>14</v>
      </c>
      <c r="D5593" s="42">
        <v>1.48</v>
      </c>
      <c r="E5593" s="42">
        <v>1.1200000000000001</v>
      </c>
      <c r="F5593" s="42">
        <v>2.83</v>
      </c>
      <c r="G5593" s="42">
        <f t="shared" si="88"/>
        <v>5.43</v>
      </c>
    </row>
    <row r="5594" spans="1:7" ht="38.25" x14ac:dyDescent="0.25">
      <c r="A5594" s="34">
        <v>90099</v>
      </c>
      <c r="B5594" s="31" t="s">
        <v>4330</v>
      </c>
      <c r="C5594" s="32" t="s">
        <v>14</v>
      </c>
      <c r="D5594" s="42">
        <v>4.74</v>
      </c>
      <c r="E5594" s="42">
        <v>5.53</v>
      </c>
      <c r="F5594" s="42">
        <v>5.99</v>
      </c>
      <c r="G5594" s="42">
        <f t="shared" si="88"/>
        <v>16.259999999999998</v>
      </c>
    </row>
    <row r="5595" spans="1:7" ht="38.25" x14ac:dyDescent="0.25">
      <c r="A5595" s="34">
        <v>90100</v>
      </c>
      <c r="B5595" s="31" t="s">
        <v>4331</v>
      </c>
      <c r="C5595" s="32" t="s">
        <v>14</v>
      </c>
      <c r="D5595" s="42">
        <v>4</v>
      </c>
      <c r="E5595" s="42">
        <v>4.7</v>
      </c>
      <c r="F5595" s="42">
        <v>5.0999999999999996</v>
      </c>
      <c r="G5595" s="42">
        <f t="shared" si="88"/>
        <v>13.799999999999999</v>
      </c>
    </row>
    <row r="5596" spans="1:7" ht="38.25" x14ac:dyDescent="0.25">
      <c r="A5596" s="34">
        <v>90101</v>
      </c>
      <c r="B5596" s="31" t="s">
        <v>4332</v>
      </c>
      <c r="C5596" s="32" t="s">
        <v>14</v>
      </c>
      <c r="D5596" s="42">
        <v>3.96</v>
      </c>
      <c r="E5596" s="42">
        <v>4.6399999999999997</v>
      </c>
      <c r="F5596" s="42">
        <v>5.03</v>
      </c>
      <c r="G5596" s="42">
        <f t="shared" si="88"/>
        <v>13.629999999999999</v>
      </c>
    </row>
    <row r="5597" spans="1:7" ht="38.25" x14ac:dyDescent="0.25">
      <c r="A5597" s="34">
        <v>90102</v>
      </c>
      <c r="B5597" s="31" t="s">
        <v>4333</v>
      </c>
      <c r="C5597" s="32" t="s">
        <v>14</v>
      </c>
      <c r="D5597" s="42">
        <v>3.6</v>
      </c>
      <c r="E5597" s="42">
        <v>4.22</v>
      </c>
      <c r="F5597" s="42">
        <v>4.58</v>
      </c>
      <c r="G5597" s="42">
        <f t="shared" si="88"/>
        <v>12.4</v>
      </c>
    </row>
    <row r="5598" spans="1:7" ht="38.25" x14ac:dyDescent="0.25">
      <c r="A5598" s="34">
        <v>90105</v>
      </c>
      <c r="B5598" s="31" t="s">
        <v>4334</v>
      </c>
      <c r="C5598" s="32" t="s">
        <v>14</v>
      </c>
      <c r="D5598" s="42">
        <v>2.59</v>
      </c>
      <c r="E5598" s="42">
        <v>3.06</v>
      </c>
      <c r="F5598" s="42">
        <v>3.31</v>
      </c>
      <c r="G5598" s="42">
        <f t="shared" si="88"/>
        <v>8.9600000000000009</v>
      </c>
    </row>
    <row r="5599" spans="1:7" ht="38.25" x14ac:dyDescent="0.25">
      <c r="A5599" s="34">
        <v>90106</v>
      </c>
      <c r="B5599" s="31" t="s">
        <v>4335</v>
      </c>
      <c r="C5599" s="32" t="s">
        <v>14</v>
      </c>
      <c r="D5599" s="42">
        <v>2.2000000000000002</v>
      </c>
      <c r="E5599" s="42">
        <v>2.58</v>
      </c>
      <c r="F5599" s="42">
        <v>2.83</v>
      </c>
      <c r="G5599" s="42">
        <f t="shared" si="88"/>
        <v>7.61</v>
      </c>
    </row>
    <row r="5600" spans="1:7" ht="38.25" x14ac:dyDescent="0.25">
      <c r="A5600" s="34">
        <v>90107</v>
      </c>
      <c r="B5600" s="31" t="s">
        <v>4336</v>
      </c>
      <c r="C5600" s="32" t="s">
        <v>14</v>
      </c>
      <c r="D5600" s="42">
        <v>2.17</v>
      </c>
      <c r="E5600" s="42">
        <v>2.56</v>
      </c>
      <c r="F5600" s="42">
        <v>2.78</v>
      </c>
      <c r="G5600" s="42">
        <f t="shared" si="88"/>
        <v>7.51</v>
      </c>
    </row>
    <row r="5601" spans="1:8" ht="38.25" x14ac:dyDescent="0.25">
      <c r="A5601" s="34">
        <v>90108</v>
      </c>
      <c r="B5601" s="31" t="s">
        <v>4337</v>
      </c>
      <c r="C5601" s="32" t="s">
        <v>14</v>
      </c>
      <c r="D5601" s="42">
        <v>1.98</v>
      </c>
      <c r="E5601" s="42">
        <v>2.33</v>
      </c>
      <c r="F5601" s="42">
        <v>2.5299999999999998</v>
      </c>
      <c r="G5601" s="42">
        <f t="shared" si="88"/>
        <v>6.84</v>
      </c>
    </row>
    <row r="5602" spans="1:8" x14ac:dyDescent="0.25">
      <c r="A5602" s="34">
        <v>93358</v>
      </c>
      <c r="B5602" s="31" t="s">
        <v>4338</v>
      </c>
      <c r="C5602" s="32" t="s">
        <v>14</v>
      </c>
      <c r="D5602" s="42">
        <v>30.44</v>
      </c>
      <c r="E5602" s="42">
        <v>68.930000000000007</v>
      </c>
      <c r="F5602" s="42">
        <v>0</v>
      </c>
      <c r="G5602" s="42">
        <f t="shared" si="88"/>
        <v>99.37</v>
      </c>
    </row>
    <row r="5603" spans="1:8" ht="38.25" x14ac:dyDescent="0.25">
      <c r="A5603" s="34">
        <v>102276</v>
      </c>
      <c r="B5603" s="31" t="s">
        <v>4339</v>
      </c>
      <c r="C5603" s="32" t="s">
        <v>14</v>
      </c>
      <c r="D5603" s="42">
        <v>3.3</v>
      </c>
      <c r="E5603" s="42">
        <v>3.21</v>
      </c>
      <c r="F5603" s="42">
        <v>7.08</v>
      </c>
      <c r="G5603" s="42">
        <f t="shared" si="88"/>
        <v>13.59</v>
      </c>
    </row>
    <row r="5604" spans="1:8" ht="38.25" x14ac:dyDescent="0.25">
      <c r="A5604" s="34">
        <v>102277</v>
      </c>
      <c r="B5604" s="31" t="s">
        <v>4340</v>
      </c>
      <c r="C5604" s="32" t="s">
        <v>14</v>
      </c>
      <c r="D5604" s="42">
        <v>2.6</v>
      </c>
      <c r="E5604" s="42">
        <v>2.5299999999999998</v>
      </c>
      <c r="F5604" s="42">
        <v>5.61</v>
      </c>
      <c r="G5604" s="42">
        <f t="shared" si="88"/>
        <v>10.74</v>
      </c>
    </row>
    <row r="5605" spans="1:8" ht="38.25" x14ac:dyDescent="0.25">
      <c r="A5605" s="34">
        <v>102278</v>
      </c>
      <c r="B5605" s="31" t="s">
        <v>4341</v>
      </c>
      <c r="C5605" s="32" t="s">
        <v>14</v>
      </c>
      <c r="D5605" s="42">
        <v>2.88</v>
      </c>
      <c r="E5605" s="42">
        <v>2.19</v>
      </c>
      <c r="F5605" s="42">
        <v>5.41</v>
      </c>
      <c r="G5605" s="42">
        <f t="shared" si="88"/>
        <v>10.48</v>
      </c>
    </row>
    <row r="5606" spans="1:8" ht="38.25" x14ac:dyDescent="0.25">
      <c r="A5606" s="34">
        <v>102279</v>
      </c>
      <c r="B5606" s="31" t="s">
        <v>4342</v>
      </c>
      <c r="C5606" s="32" t="s">
        <v>14</v>
      </c>
      <c r="D5606" s="42">
        <v>1.8</v>
      </c>
      <c r="E5606" s="42">
        <v>1.77</v>
      </c>
      <c r="F5606" s="42">
        <v>3.93</v>
      </c>
      <c r="G5606" s="42">
        <f t="shared" si="88"/>
        <v>7.5</v>
      </c>
    </row>
    <row r="5607" spans="1:8" ht="38.25" x14ac:dyDescent="0.25">
      <c r="A5607" s="34">
        <v>102280</v>
      </c>
      <c r="B5607" s="31" t="s">
        <v>4343</v>
      </c>
      <c r="C5607" s="32" t="s">
        <v>14</v>
      </c>
      <c r="D5607" s="42">
        <v>1.4</v>
      </c>
      <c r="E5607" s="42">
        <v>1.4</v>
      </c>
      <c r="F5607" s="42">
        <v>3.12</v>
      </c>
      <c r="G5607" s="42">
        <f t="shared" si="88"/>
        <v>5.92</v>
      </c>
    </row>
    <row r="5608" spans="1:8" ht="38.25" x14ac:dyDescent="0.25">
      <c r="A5608" s="34">
        <v>102281</v>
      </c>
      <c r="B5608" s="31" t="s">
        <v>4344</v>
      </c>
      <c r="C5608" s="32" t="s">
        <v>14</v>
      </c>
      <c r="D5608" s="42">
        <v>1.56</v>
      </c>
      <c r="E5608" s="42">
        <v>1.21</v>
      </c>
      <c r="F5608" s="42">
        <v>3</v>
      </c>
      <c r="G5608" s="42">
        <f t="shared" si="88"/>
        <v>5.77</v>
      </c>
      <c r="H5608" s="43" t="s">
        <v>9872</v>
      </c>
    </row>
    <row r="5609" spans="1:8" ht="38.25" x14ac:dyDescent="0.25">
      <c r="A5609" s="34">
        <v>102282</v>
      </c>
      <c r="B5609" s="31" t="s">
        <v>4345</v>
      </c>
      <c r="C5609" s="32" t="s">
        <v>14</v>
      </c>
      <c r="D5609" s="42">
        <v>3.66</v>
      </c>
      <c r="E5609" s="42">
        <v>3.58</v>
      </c>
      <c r="F5609" s="42">
        <v>7.86</v>
      </c>
      <c r="G5609" s="42">
        <f t="shared" si="88"/>
        <v>15.100000000000001</v>
      </c>
    </row>
    <row r="5610" spans="1:8" ht="38.25" x14ac:dyDescent="0.25">
      <c r="A5610" s="34">
        <v>102283</v>
      </c>
      <c r="B5610" s="31" t="s">
        <v>4346</v>
      </c>
      <c r="C5610" s="32" t="s">
        <v>14</v>
      </c>
      <c r="D5610" s="42">
        <v>3.26</v>
      </c>
      <c r="E5610" s="42">
        <v>3.17</v>
      </c>
      <c r="F5610" s="42">
        <v>6.98</v>
      </c>
      <c r="G5610" s="42">
        <f t="shared" si="88"/>
        <v>13.41</v>
      </c>
    </row>
    <row r="5611" spans="1:8" ht="38.25" x14ac:dyDescent="0.25">
      <c r="A5611" s="34">
        <v>102284</v>
      </c>
      <c r="B5611" s="31" t="s">
        <v>4347</v>
      </c>
      <c r="C5611" s="32" t="s">
        <v>14</v>
      </c>
      <c r="D5611" s="42">
        <v>3.16</v>
      </c>
      <c r="E5611" s="42">
        <v>3.07</v>
      </c>
      <c r="F5611" s="42">
        <v>6.76</v>
      </c>
      <c r="G5611" s="42">
        <f t="shared" si="88"/>
        <v>12.99</v>
      </c>
      <c r="H5611" s="43" t="s">
        <v>9872</v>
      </c>
    </row>
    <row r="5612" spans="1:8" ht="38.25" x14ac:dyDescent="0.25">
      <c r="A5612" s="34">
        <v>102285</v>
      </c>
      <c r="B5612" s="31" t="s">
        <v>4348</v>
      </c>
      <c r="C5612" s="32" t="s">
        <v>14</v>
      </c>
      <c r="D5612" s="42">
        <v>2.97</v>
      </c>
      <c r="E5612" s="42">
        <v>2.91</v>
      </c>
      <c r="F5612" s="42">
        <v>6.4</v>
      </c>
      <c r="G5612" s="42">
        <f t="shared" si="88"/>
        <v>12.280000000000001</v>
      </c>
    </row>
    <row r="5613" spans="1:8" ht="38.25" x14ac:dyDescent="0.25">
      <c r="A5613" s="34">
        <v>102286</v>
      </c>
      <c r="B5613" s="31" t="s">
        <v>4349</v>
      </c>
      <c r="C5613" s="32" t="s">
        <v>14</v>
      </c>
      <c r="D5613" s="42">
        <v>2.89</v>
      </c>
      <c r="E5613" s="42">
        <v>2.82</v>
      </c>
      <c r="F5613" s="42">
        <v>6.23</v>
      </c>
      <c r="G5613" s="42">
        <f t="shared" si="88"/>
        <v>11.940000000000001</v>
      </c>
    </row>
    <row r="5614" spans="1:8" ht="38.25" x14ac:dyDescent="0.25">
      <c r="A5614" s="34">
        <v>102287</v>
      </c>
      <c r="B5614" s="31" t="s">
        <v>4350</v>
      </c>
      <c r="C5614" s="32" t="s">
        <v>14</v>
      </c>
      <c r="D5614" s="42">
        <v>3.19</v>
      </c>
      <c r="E5614" s="42">
        <v>2.44</v>
      </c>
      <c r="F5614" s="42">
        <v>6.01</v>
      </c>
      <c r="G5614" s="42">
        <f t="shared" si="88"/>
        <v>11.64</v>
      </c>
    </row>
    <row r="5615" spans="1:8" ht="38.25" x14ac:dyDescent="0.25">
      <c r="A5615" s="34">
        <v>102288</v>
      </c>
      <c r="B5615" s="31" t="s">
        <v>4351</v>
      </c>
      <c r="C5615" s="32" t="s">
        <v>14</v>
      </c>
      <c r="D5615" s="42">
        <v>3.06</v>
      </c>
      <c r="E5615" s="42">
        <v>2.34</v>
      </c>
      <c r="F5615" s="42">
        <v>5.77</v>
      </c>
      <c r="G5615" s="42">
        <f t="shared" si="88"/>
        <v>11.17</v>
      </c>
    </row>
    <row r="5616" spans="1:8" ht="38.25" x14ac:dyDescent="0.25">
      <c r="A5616" s="34">
        <v>102289</v>
      </c>
      <c r="B5616" s="31" t="s">
        <v>4352</v>
      </c>
      <c r="C5616" s="32" t="s">
        <v>14</v>
      </c>
      <c r="D5616" s="42">
        <v>3</v>
      </c>
      <c r="E5616" s="42">
        <v>2.2799999999999998</v>
      </c>
      <c r="F5616" s="42">
        <v>5.63</v>
      </c>
      <c r="G5616" s="42">
        <f t="shared" si="88"/>
        <v>10.91</v>
      </c>
    </row>
    <row r="5617" spans="1:8" ht="38.25" x14ac:dyDescent="0.25">
      <c r="A5617" s="34">
        <v>102290</v>
      </c>
      <c r="B5617" s="31" t="s">
        <v>4353</v>
      </c>
      <c r="C5617" s="32" t="s">
        <v>14</v>
      </c>
      <c r="D5617" s="42">
        <v>2</v>
      </c>
      <c r="E5617" s="42">
        <v>1.97</v>
      </c>
      <c r="F5617" s="42">
        <v>4.3600000000000003</v>
      </c>
      <c r="G5617" s="42">
        <f t="shared" si="88"/>
        <v>8.33</v>
      </c>
    </row>
    <row r="5618" spans="1:8" ht="38.25" x14ac:dyDescent="0.25">
      <c r="A5618" s="34">
        <v>102291</v>
      </c>
      <c r="B5618" s="31" t="s">
        <v>4354</v>
      </c>
      <c r="C5618" s="32" t="s">
        <v>14</v>
      </c>
      <c r="D5618" s="42">
        <v>1.77</v>
      </c>
      <c r="E5618" s="42">
        <v>1.74</v>
      </c>
      <c r="F5618" s="42">
        <v>3.89</v>
      </c>
      <c r="G5618" s="42">
        <f t="shared" si="88"/>
        <v>7.4</v>
      </c>
    </row>
    <row r="5619" spans="1:8" ht="38.25" x14ac:dyDescent="0.25">
      <c r="A5619" s="34">
        <v>102292</v>
      </c>
      <c r="B5619" s="31" t="s">
        <v>4355</v>
      </c>
      <c r="C5619" s="32" t="s">
        <v>14</v>
      </c>
      <c r="D5619" s="42">
        <v>1.71</v>
      </c>
      <c r="E5619" s="42">
        <v>1.69</v>
      </c>
      <c r="F5619" s="42">
        <v>3.77</v>
      </c>
      <c r="G5619" s="42">
        <f t="shared" si="88"/>
        <v>7.17</v>
      </c>
    </row>
    <row r="5620" spans="1:8" ht="38.25" x14ac:dyDescent="0.25">
      <c r="A5620" s="34">
        <v>102293</v>
      </c>
      <c r="B5620" s="31" t="s">
        <v>4356</v>
      </c>
      <c r="C5620" s="32" t="s">
        <v>14</v>
      </c>
      <c r="D5620" s="42">
        <v>1.63</v>
      </c>
      <c r="E5620" s="42">
        <v>1.59</v>
      </c>
      <c r="F5620" s="42">
        <v>3.56</v>
      </c>
      <c r="G5620" s="42">
        <f t="shared" si="88"/>
        <v>6.7799999999999994</v>
      </c>
    </row>
    <row r="5621" spans="1:8" ht="38.25" x14ac:dyDescent="0.25">
      <c r="A5621" s="34">
        <v>102294</v>
      </c>
      <c r="B5621" s="31" t="s">
        <v>4357</v>
      </c>
      <c r="C5621" s="32" t="s">
        <v>14</v>
      </c>
      <c r="D5621" s="42">
        <v>1.59</v>
      </c>
      <c r="E5621" s="42">
        <v>1.55</v>
      </c>
      <c r="F5621" s="42">
        <v>3.46</v>
      </c>
      <c r="G5621" s="42">
        <f t="shared" si="88"/>
        <v>6.6</v>
      </c>
    </row>
    <row r="5622" spans="1:8" ht="38.25" x14ac:dyDescent="0.25">
      <c r="A5622" s="34">
        <v>102295</v>
      </c>
      <c r="B5622" s="31" t="s">
        <v>4358</v>
      </c>
      <c r="C5622" s="32" t="s">
        <v>14</v>
      </c>
      <c r="D5622" s="42">
        <v>1.72</v>
      </c>
      <c r="E5622" s="42">
        <v>1.35</v>
      </c>
      <c r="F5622" s="42">
        <v>3.34</v>
      </c>
      <c r="G5622" s="42">
        <f t="shared" si="88"/>
        <v>6.41</v>
      </c>
    </row>
    <row r="5623" spans="1:8" ht="38.25" x14ac:dyDescent="0.25">
      <c r="A5623" s="34">
        <v>102296</v>
      </c>
      <c r="B5623" s="31" t="s">
        <v>4359</v>
      </c>
      <c r="C5623" s="32" t="s">
        <v>14</v>
      </c>
      <c r="D5623" s="42">
        <v>1.66</v>
      </c>
      <c r="E5623" s="42">
        <v>1.3</v>
      </c>
      <c r="F5623" s="42">
        <v>3.2</v>
      </c>
      <c r="G5623" s="42">
        <f t="shared" si="88"/>
        <v>6.16</v>
      </c>
    </row>
    <row r="5624" spans="1:8" ht="38.25" x14ac:dyDescent="0.25">
      <c r="A5624" s="34">
        <v>102297</v>
      </c>
      <c r="B5624" s="31" t="s">
        <v>4360</v>
      </c>
      <c r="C5624" s="32" t="s">
        <v>14</v>
      </c>
      <c r="D5624" s="42">
        <v>1.63</v>
      </c>
      <c r="E5624" s="42">
        <v>1.26</v>
      </c>
      <c r="F5624" s="42">
        <v>3.13</v>
      </c>
      <c r="G5624" s="42">
        <f t="shared" si="88"/>
        <v>6.02</v>
      </c>
    </row>
    <row r="5625" spans="1:8" ht="38.25" x14ac:dyDescent="0.25">
      <c r="A5625" s="34">
        <v>102298</v>
      </c>
      <c r="B5625" s="31" t="s">
        <v>4361</v>
      </c>
      <c r="C5625" s="32" t="s">
        <v>14</v>
      </c>
      <c r="D5625" s="42">
        <v>5.27</v>
      </c>
      <c r="E5625" s="42">
        <v>6.14</v>
      </c>
      <c r="F5625" s="42">
        <v>6.65</v>
      </c>
      <c r="G5625" s="42">
        <f t="shared" si="88"/>
        <v>18.060000000000002</v>
      </c>
    </row>
    <row r="5626" spans="1:8" ht="38.25" x14ac:dyDescent="0.25">
      <c r="A5626" s="34">
        <v>102299</v>
      </c>
      <c r="B5626" s="31" t="s">
        <v>4362</v>
      </c>
      <c r="C5626" s="32" t="s">
        <v>14</v>
      </c>
      <c r="D5626" s="42">
        <v>4.46</v>
      </c>
      <c r="E5626" s="42">
        <v>5.22</v>
      </c>
      <c r="F5626" s="42">
        <v>5.66</v>
      </c>
      <c r="G5626" s="42">
        <f t="shared" si="88"/>
        <v>15.34</v>
      </c>
    </row>
    <row r="5627" spans="1:8" ht="38.25" x14ac:dyDescent="0.25">
      <c r="A5627" s="34">
        <v>102300</v>
      </c>
      <c r="B5627" s="31" t="s">
        <v>4363</v>
      </c>
      <c r="C5627" s="32" t="s">
        <v>14</v>
      </c>
      <c r="D5627" s="42">
        <v>4.41</v>
      </c>
      <c r="E5627" s="42">
        <v>5.16</v>
      </c>
      <c r="F5627" s="42">
        <v>5.58</v>
      </c>
      <c r="G5627" s="42">
        <f t="shared" si="88"/>
        <v>15.15</v>
      </c>
    </row>
    <row r="5628" spans="1:8" ht="38.25" x14ac:dyDescent="0.25">
      <c r="A5628" s="34">
        <v>102301</v>
      </c>
      <c r="B5628" s="31" t="s">
        <v>4364</v>
      </c>
      <c r="C5628" s="32" t="s">
        <v>14</v>
      </c>
      <c r="D5628" s="42">
        <v>3.99</v>
      </c>
      <c r="E5628" s="42">
        <v>4.6900000000000004</v>
      </c>
      <c r="F5628" s="42">
        <v>5.0999999999999996</v>
      </c>
      <c r="G5628" s="42">
        <f t="shared" si="88"/>
        <v>13.78</v>
      </c>
      <c r="H5628" s="43" t="s">
        <v>9872</v>
      </c>
    </row>
    <row r="5629" spans="1:8" ht="38.25" x14ac:dyDescent="0.25">
      <c r="A5629" s="34">
        <v>102302</v>
      </c>
      <c r="B5629" s="31" t="s">
        <v>4365</v>
      </c>
      <c r="C5629" s="32" t="s">
        <v>14</v>
      </c>
      <c r="D5629" s="42">
        <v>2.87</v>
      </c>
      <c r="E5629" s="42">
        <v>3.4</v>
      </c>
      <c r="F5629" s="42">
        <v>3.69</v>
      </c>
      <c r="G5629" s="42">
        <f t="shared" si="88"/>
        <v>9.9599999999999991</v>
      </c>
    </row>
    <row r="5630" spans="1:8" ht="38.25" x14ac:dyDescent="0.25">
      <c r="A5630" s="34">
        <v>102303</v>
      </c>
      <c r="B5630" s="31" t="s">
        <v>4366</v>
      </c>
      <c r="C5630" s="32" t="s">
        <v>14</v>
      </c>
      <c r="D5630" s="42">
        <v>2.44</v>
      </c>
      <c r="E5630" s="42">
        <v>2.88</v>
      </c>
      <c r="F5630" s="42">
        <v>3.14</v>
      </c>
      <c r="G5630" s="42">
        <f t="shared" si="88"/>
        <v>8.4600000000000009</v>
      </c>
      <c r="H5630" s="43" t="s">
        <v>9872</v>
      </c>
    </row>
    <row r="5631" spans="1:8" ht="38.25" x14ac:dyDescent="0.25">
      <c r="A5631" s="34">
        <v>102304</v>
      </c>
      <c r="B5631" s="31" t="s">
        <v>4367</v>
      </c>
      <c r="C5631" s="32" t="s">
        <v>14</v>
      </c>
      <c r="D5631" s="42">
        <v>2.4</v>
      </c>
      <c r="E5631" s="42">
        <v>2.84</v>
      </c>
      <c r="F5631" s="42">
        <v>3.1</v>
      </c>
      <c r="G5631" s="42">
        <f t="shared" si="88"/>
        <v>8.34</v>
      </c>
    </row>
    <row r="5632" spans="1:8" ht="38.25" x14ac:dyDescent="0.25">
      <c r="A5632" s="34">
        <v>102305</v>
      </c>
      <c r="B5632" s="31" t="s">
        <v>4368</v>
      </c>
      <c r="C5632" s="32" t="s">
        <v>14</v>
      </c>
      <c r="D5632" s="42">
        <v>2.19</v>
      </c>
      <c r="E5632" s="42">
        <v>2.59</v>
      </c>
      <c r="F5632" s="42">
        <v>2.82</v>
      </c>
      <c r="G5632" s="42">
        <f t="shared" si="88"/>
        <v>7.6</v>
      </c>
    </row>
    <row r="5633" spans="1:8" ht="38.25" x14ac:dyDescent="0.25">
      <c r="A5633" s="34">
        <v>102306</v>
      </c>
      <c r="B5633" s="31" t="s">
        <v>4369</v>
      </c>
      <c r="C5633" s="32" t="s">
        <v>14</v>
      </c>
      <c r="D5633" s="42">
        <v>4.13</v>
      </c>
      <c r="E5633" s="42">
        <v>4.0199999999999996</v>
      </c>
      <c r="F5633" s="42">
        <v>8.86</v>
      </c>
      <c r="G5633" s="42">
        <f t="shared" si="88"/>
        <v>17.009999999999998</v>
      </c>
    </row>
    <row r="5634" spans="1:8" ht="38.25" x14ac:dyDescent="0.25">
      <c r="A5634" s="34">
        <v>102307</v>
      </c>
      <c r="B5634" s="31" t="s">
        <v>4370</v>
      </c>
      <c r="C5634" s="32" t="s">
        <v>14</v>
      </c>
      <c r="D5634" s="42">
        <v>3.66</v>
      </c>
      <c r="E5634" s="42">
        <v>3.58</v>
      </c>
      <c r="F5634" s="42">
        <v>7.85</v>
      </c>
      <c r="G5634" s="42">
        <f t="shared" si="88"/>
        <v>15.09</v>
      </c>
    </row>
    <row r="5635" spans="1:8" ht="38.25" x14ac:dyDescent="0.25">
      <c r="A5635" s="34">
        <v>102308</v>
      </c>
      <c r="B5635" s="31" t="s">
        <v>4371</v>
      </c>
      <c r="C5635" s="32" t="s">
        <v>14</v>
      </c>
      <c r="D5635" s="42">
        <v>3.56</v>
      </c>
      <c r="E5635" s="42">
        <v>3.46</v>
      </c>
      <c r="F5635" s="42">
        <v>7.62</v>
      </c>
      <c r="G5635" s="42">
        <f t="shared" si="88"/>
        <v>14.64</v>
      </c>
    </row>
    <row r="5636" spans="1:8" ht="38.25" x14ac:dyDescent="0.25">
      <c r="A5636" s="34">
        <v>102309</v>
      </c>
      <c r="B5636" s="31" t="s">
        <v>4372</v>
      </c>
      <c r="C5636" s="32" t="s">
        <v>14</v>
      </c>
      <c r="D5636" s="42">
        <v>3.37</v>
      </c>
      <c r="E5636" s="42">
        <v>3.27</v>
      </c>
      <c r="F5636" s="42">
        <v>7.22</v>
      </c>
      <c r="G5636" s="42">
        <f t="shared" si="88"/>
        <v>13.86</v>
      </c>
    </row>
    <row r="5637" spans="1:8" ht="38.25" x14ac:dyDescent="0.25">
      <c r="A5637" s="34">
        <v>102310</v>
      </c>
      <c r="B5637" s="31" t="s">
        <v>4373</v>
      </c>
      <c r="C5637" s="32" t="s">
        <v>14</v>
      </c>
      <c r="D5637" s="42">
        <v>3.27</v>
      </c>
      <c r="E5637" s="42">
        <v>3.17</v>
      </c>
      <c r="F5637" s="42">
        <v>6.99</v>
      </c>
      <c r="G5637" s="42">
        <f t="shared" si="88"/>
        <v>13.43</v>
      </c>
    </row>
    <row r="5638" spans="1:8" ht="38.25" x14ac:dyDescent="0.25">
      <c r="A5638" s="34">
        <v>102311</v>
      </c>
      <c r="B5638" s="31" t="s">
        <v>4374</v>
      </c>
      <c r="C5638" s="32" t="s">
        <v>14</v>
      </c>
      <c r="D5638" s="42">
        <v>3.58</v>
      </c>
      <c r="E5638" s="42">
        <v>2.74</v>
      </c>
      <c r="F5638" s="42">
        <v>6.76</v>
      </c>
      <c r="G5638" s="42">
        <f t="shared" si="88"/>
        <v>13.08</v>
      </c>
    </row>
    <row r="5639" spans="1:8" ht="38.25" x14ac:dyDescent="0.25">
      <c r="A5639" s="34">
        <v>102312</v>
      </c>
      <c r="B5639" s="31" t="s">
        <v>4375</v>
      </c>
      <c r="C5639" s="32" t="s">
        <v>14</v>
      </c>
      <c r="D5639" s="42">
        <v>3.45</v>
      </c>
      <c r="E5639" s="42">
        <v>2.62</v>
      </c>
      <c r="F5639" s="42">
        <v>6.5</v>
      </c>
      <c r="G5639" s="42">
        <f t="shared" si="88"/>
        <v>12.57</v>
      </c>
    </row>
    <row r="5640" spans="1:8" ht="38.25" x14ac:dyDescent="0.25">
      <c r="A5640" s="34">
        <v>102313</v>
      </c>
      <c r="B5640" s="31" t="s">
        <v>4376</v>
      </c>
      <c r="C5640" s="32" t="s">
        <v>14</v>
      </c>
      <c r="D5640" s="42">
        <v>3.38</v>
      </c>
      <c r="E5640" s="42">
        <v>2.57</v>
      </c>
      <c r="F5640" s="42">
        <v>6.33</v>
      </c>
      <c r="G5640" s="42">
        <f t="shared" si="88"/>
        <v>12.28</v>
      </c>
    </row>
    <row r="5641" spans="1:8" ht="38.25" x14ac:dyDescent="0.25">
      <c r="A5641" s="34">
        <v>102314</v>
      </c>
      <c r="B5641" s="31" t="s">
        <v>4377</v>
      </c>
      <c r="C5641" s="32" t="s">
        <v>14</v>
      </c>
      <c r="D5641" s="42">
        <v>2.27</v>
      </c>
      <c r="E5641" s="42">
        <v>2.21</v>
      </c>
      <c r="F5641" s="42">
        <v>4.91</v>
      </c>
      <c r="G5641" s="42">
        <f t="shared" si="88"/>
        <v>9.39</v>
      </c>
    </row>
    <row r="5642" spans="1:8" ht="38.25" x14ac:dyDescent="0.25">
      <c r="A5642" s="34">
        <v>102315</v>
      </c>
      <c r="B5642" s="31" t="s">
        <v>4378</v>
      </c>
      <c r="C5642" s="32" t="s">
        <v>14</v>
      </c>
      <c r="D5642" s="42">
        <v>2</v>
      </c>
      <c r="E5642" s="42">
        <v>1.96</v>
      </c>
      <c r="F5642" s="42">
        <v>4.37</v>
      </c>
      <c r="G5642" s="42">
        <f t="shared" si="88"/>
        <v>8.33</v>
      </c>
    </row>
    <row r="5643" spans="1:8" ht="38.25" x14ac:dyDescent="0.25">
      <c r="A5643" s="34">
        <v>102316</v>
      </c>
      <c r="B5643" s="31" t="s">
        <v>4379</v>
      </c>
      <c r="C5643" s="32" t="s">
        <v>14</v>
      </c>
      <c r="D5643" s="42">
        <v>1.93</v>
      </c>
      <c r="E5643" s="42">
        <v>1.9</v>
      </c>
      <c r="F5643" s="42">
        <v>4.24</v>
      </c>
      <c r="G5643" s="42">
        <f t="shared" si="88"/>
        <v>8.07</v>
      </c>
    </row>
    <row r="5644" spans="1:8" ht="38.25" x14ac:dyDescent="0.25">
      <c r="A5644" s="34">
        <v>102317</v>
      </c>
      <c r="B5644" s="31" t="s">
        <v>4380</v>
      </c>
      <c r="C5644" s="32" t="s">
        <v>14</v>
      </c>
      <c r="D5644" s="42">
        <v>1.83</v>
      </c>
      <c r="E5644" s="42">
        <v>1.8</v>
      </c>
      <c r="F5644" s="42">
        <v>3.99</v>
      </c>
      <c r="G5644" s="42">
        <f t="shared" si="88"/>
        <v>7.62</v>
      </c>
      <c r="H5644" s="43" t="s">
        <v>9872</v>
      </c>
    </row>
    <row r="5645" spans="1:8" ht="38.25" x14ac:dyDescent="0.25">
      <c r="A5645" s="34">
        <v>102318</v>
      </c>
      <c r="B5645" s="31" t="s">
        <v>4381</v>
      </c>
      <c r="C5645" s="32" t="s">
        <v>14</v>
      </c>
      <c r="D5645" s="42">
        <v>1.78</v>
      </c>
      <c r="E5645" s="42">
        <v>1.75</v>
      </c>
      <c r="F5645" s="42">
        <v>3.89</v>
      </c>
      <c r="G5645" s="42">
        <f t="shared" si="88"/>
        <v>7.42</v>
      </c>
    </row>
    <row r="5646" spans="1:8" ht="38.25" x14ac:dyDescent="0.25">
      <c r="A5646" s="34">
        <v>102319</v>
      </c>
      <c r="B5646" s="31" t="s">
        <v>4382</v>
      </c>
      <c r="C5646" s="32" t="s">
        <v>14</v>
      </c>
      <c r="D5646" s="42">
        <v>1.97</v>
      </c>
      <c r="E5646" s="42">
        <v>1.51</v>
      </c>
      <c r="F5646" s="42">
        <v>3.73</v>
      </c>
      <c r="G5646" s="42">
        <f t="shared" si="88"/>
        <v>7.21</v>
      </c>
    </row>
    <row r="5647" spans="1:8" ht="38.25" x14ac:dyDescent="0.25">
      <c r="A5647" s="34">
        <v>102320</v>
      </c>
      <c r="B5647" s="31" t="s">
        <v>4383</v>
      </c>
      <c r="C5647" s="32" t="s">
        <v>14</v>
      </c>
      <c r="D5647" s="42">
        <v>1.88</v>
      </c>
      <c r="E5647" s="42">
        <v>1.45</v>
      </c>
      <c r="F5647" s="42">
        <v>3.6</v>
      </c>
      <c r="G5647" s="42">
        <f t="shared" si="88"/>
        <v>6.93</v>
      </c>
    </row>
    <row r="5648" spans="1:8" ht="38.25" x14ac:dyDescent="0.25">
      <c r="A5648" s="34">
        <v>102321</v>
      </c>
      <c r="B5648" s="31" t="s">
        <v>4384</v>
      </c>
      <c r="C5648" s="32" t="s">
        <v>14</v>
      </c>
      <c r="D5648" s="42">
        <v>1.83</v>
      </c>
      <c r="E5648" s="42">
        <v>1.42</v>
      </c>
      <c r="F5648" s="42">
        <v>3.54</v>
      </c>
      <c r="G5648" s="42">
        <f t="shared" ref="G5648:G5711" si="89">SUM(D5648:F5648)</f>
        <v>6.79</v>
      </c>
    </row>
    <row r="5649" spans="1:7" ht="38.25" x14ac:dyDescent="0.25">
      <c r="A5649" s="34">
        <v>102322</v>
      </c>
      <c r="B5649" s="31" t="s">
        <v>4385</v>
      </c>
      <c r="C5649" s="32" t="s">
        <v>14</v>
      </c>
      <c r="D5649" s="42">
        <v>5.93</v>
      </c>
      <c r="E5649" s="42">
        <v>6.92</v>
      </c>
      <c r="F5649" s="42">
        <v>7.47</v>
      </c>
      <c r="G5649" s="42">
        <f t="shared" si="89"/>
        <v>20.32</v>
      </c>
    </row>
    <row r="5650" spans="1:7" ht="38.25" x14ac:dyDescent="0.25">
      <c r="A5650" s="34">
        <v>102323</v>
      </c>
      <c r="B5650" s="31" t="s">
        <v>4386</v>
      </c>
      <c r="C5650" s="32" t="s">
        <v>14</v>
      </c>
      <c r="D5650" s="42">
        <v>5.03</v>
      </c>
      <c r="E5650" s="42">
        <v>5.87</v>
      </c>
      <c r="F5650" s="42">
        <v>6.36</v>
      </c>
      <c r="G5650" s="42">
        <f t="shared" si="89"/>
        <v>17.260000000000002</v>
      </c>
    </row>
    <row r="5651" spans="1:7" ht="38.25" x14ac:dyDescent="0.25">
      <c r="A5651" s="34">
        <v>102324</v>
      </c>
      <c r="B5651" s="31" t="s">
        <v>4387</v>
      </c>
      <c r="C5651" s="32" t="s">
        <v>14</v>
      </c>
      <c r="D5651" s="42">
        <v>4.97</v>
      </c>
      <c r="E5651" s="42">
        <v>5.79</v>
      </c>
      <c r="F5651" s="42">
        <v>6.28</v>
      </c>
      <c r="G5651" s="42">
        <f t="shared" si="89"/>
        <v>17.04</v>
      </c>
    </row>
    <row r="5652" spans="1:7" ht="38.25" x14ac:dyDescent="0.25">
      <c r="A5652" s="34">
        <v>102325</v>
      </c>
      <c r="B5652" s="31" t="s">
        <v>4388</v>
      </c>
      <c r="C5652" s="32" t="s">
        <v>14</v>
      </c>
      <c r="D5652" s="42">
        <v>4.51</v>
      </c>
      <c r="E5652" s="42">
        <v>5.29</v>
      </c>
      <c r="F5652" s="42">
        <v>5.72</v>
      </c>
      <c r="G5652" s="42">
        <f t="shared" si="89"/>
        <v>15.52</v>
      </c>
    </row>
    <row r="5653" spans="1:7" ht="38.25" x14ac:dyDescent="0.25">
      <c r="A5653" s="34">
        <v>102326</v>
      </c>
      <c r="B5653" s="31" t="s">
        <v>4389</v>
      </c>
      <c r="C5653" s="32" t="s">
        <v>14</v>
      </c>
      <c r="D5653" s="42">
        <v>3.27</v>
      </c>
      <c r="E5653" s="42">
        <v>3.82</v>
      </c>
      <c r="F5653" s="42">
        <v>4.1399999999999997</v>
      </c>
      <c r="G5653" s="42">
        <f t="shared" si="89"/>
        <v>11.23</v>
      </c>
    </row>
    <row r="5654" spans="1:7" ht="38.25" x14ac:dyDescent="0.25">
      <c r="A5654" s="34">
        <v>102327</v>
      </c>
      <c r="B5654" s="31" t="s">
        <v>4390</v>
      </c>
      <c r="C5654" s="32" t="s">
        <v>14</v>
      </c>
      <c r="D5654" s="42">
        <v>2.74</v>
      </c>
      <c r="E5654" s="42">
        <v>3.25</v>
      </c>
      <c r="F5654" s="42">
        <v>3.54</v>
      </c>
      <c r="G5654" s="42">
        <f t="shared" si="89"/>
        <v>9.5300000000000011</v>
      </c>
    </row>
    <row r="5655" spans="1:7" ht="38.25" x14ac:dyDescent="0.25">
      <c r="A5655" s="34">
        <v>102328</v>
      </c>
      <c r="B5655" s="31" t="s">
        <v>4391</v>
      </c>
      <c r="C5655" s="32" t="s">
        <v>14</v>
      </c>
      <c r="D5655" s="42">
        <v>2.7</v>
      </c>
      <c r="E5655" s="42">
        <v>3.22</v>
      </c>
      <c r="F5655" s="42">
        <v>3.47</v>
      </c>
      <c r="G5655" s="42">
        <f t="shared" si="89"/>
        <v>9.39</v>
      </c>
    </row>
    <row r="5656" spans="1:7" ht="38.25" x14ac:dyDescent="0.25">
      <c r="A5656" s="34">
        <v>102329</v>
      </c>
      <c r="B5656" s="31" t="s">
        <v>4392</v>
      </c>
      <c r="C5656" s="32" t="s">
        <v>14</v>
      </c>
      <c r="D5656" s="42">
        <v>2.48</v>
      </c>
      <c r="E5656" s="42">
        <v>2.91</v>
      </c>
      <c r="F5656" s="42">
        <v>3.17</v>
      </c>
      <c r="G5656" s="42">
        <f t="shared" si="89"/>
        <v>8.56</v>
      </c>
    </row>
    <row r="5657" spans="1:7" ht="38.25" x14ac:dyDescent="0.25">
      <c r="A5657" s="34">
        <v>94304</v>
      </c>
      <c r="B5657" s="31" t="s">
        <v>133</v>
      </c>
      <c r="C5657" s="32" t="s">
        <v>14</v>
      </c>
      <c r="D5657" s="42">
        <v>53.18</v>
      </c>
      <c r="E5657" s="42">
        <v>7.74</v>
      </c>
      <c r="F5657" s="42">
        <v>8.9499999999999993</v>
      </c>
      <c r="G5657" s="42">
        <f t="shared" si="89"/>
        <v>69.87</v>
      </c>
    </row>
    <row r="5658" spans="1:7" ht="38.25" x14ac:dyDescent="0.25">
      <c r="A5658" s="34">
        <v>94305</v>
      </c>
      <c r="B5658" s="31" t="s">
        <v>134</v>
      </c>
      <c r="C5658" s="32" t="s">
        <v>14</v>
      </c>
      <c r="D5658" s="42">
        <v>52.04</v>
      </c>
      <c r="E5658" s="42">
        <v>5.72</v>
      </c>
      <c r="F5658" s="42">
        <v>7.69</v>
      </c>
      <c r="G5658" s="42">
        <f t="shared" si="89"/>
        <v>65.45</v>
      </c>
    </row>
    <row r="5659" spans="1:7" ht="38.25" x14ac:dyDescent="0.25">
      <c r="A5659" s="34">
        <v>94306</v>
      </c>
      <c r="B5659" s="31" t="s">
        <v>135</v>
      </c>
      <c r="C5659" s="32" t="s">
        <v>14</v>
      </c>
      <c r="D5659" s="42">
        <v>50.68</v>
      </c>
      <c r="E5659" s="42">
        <v>3.14</v>
      </c>
      <c r="F5659" s="42">
        <v>6.06</v>
      </c>
      <c r="G5659" s="42">
        <f t="shared" si="89"/>
        <v>59.88</v>
      </c>
    </row>
    <row r="5660" spans="1:7" ht="38.25" x14ac:dyDescent="0.25">
      <c r="A5660" s="34">
        <v>94307</v>
      </c>
      <c r="B5660" s="31" t="s">
        <v>136</v>
      </c>
      <c r="C5660" s="32" t="s">
        <v>14</v>
      </c>
      <c r="D5660" s="42">
        <v>51</v>
      </c>
      <c r="E5660" s="42">
        <v>3.69</v>
      </c>
      <c r="F5660" s="42">
        <v>6.46</v>
      </c>
      <c r="G5660" s="42">
        <f t="shared" si="89"/>
        <v>61.15</v>
      </c>
    </row>
    <row r="5661" spans="1:7" ht="38.25" x14ac:dyDescent="0.25">
      <c r="A5661" s="34">
        <v>94308</v>
      </c>
      <c r="B5661" s="31" t="s">
        <v>137</v>
      </c>
      <c r="C5661" s="32" t="s">
        <v>14</v>
      </c>
      <c r="D5661" s="42">
        <v>50.16</v>
      </c>
      <c r="E5661" s="42">
        <v>2.37</v>
      </c>
      <c r="F5661" s="42">
        <v>5.22</v>
      </c>
      <c r="G5661" s="42">
        <f t="shared" si="89"/>
        <v>57.749999999999993</v>
      </c>
    </row>
    <row r="5662" spans="1:7" ht="38.25" x14ac:dyDescent="0.25">
      <c r="A5662" s="34">
        <v>94309</v>
      </c>
      <c r="B5662" s="31" t="s">
        <v>138</v>
      </c>
      <c r="C5662" s="32" t="s">
        <v>14</v>
      </c>
      <c r="D5662" s="42">
        <v>50.5</v>
      </c>
      <c r="E5662" s="42">
        <v>2.9</v>
      </c>
      <c r="F5662" s="42">
        <v>5.88</v>
      </c>
      <c r="G5662" s="42">
        <f t="shared" si="89"/>
        <v>59.28</v>
      </c>
    </row>
    <row r="5663" spans="1:7" ht="38.25" x14ac:dyDescent="0.25">
      <c r="A5663" s="34">
        <v>94310</v>
      </c>
      <c r="B5663" s="31" t="s">
        <v>139</v>
      </c>
      <c r="C5663" s="32" t="s">
        <v>14</v>
      </c>
      <c r="D5663" s="42">
        <v>49.92</v>
      </c>
      <c r="E5663" s="42">
        <v>1.99</v>
      </c>
      <c r="F5663" s="42">
        <v>4.7699999999999996</v>
      </c>
      <c r="G5663" s="42">
        <f t="shared" si="89"/>
        <v>56.680000000000007</v>
      </c>
    </row>
    <row r="5664" spans="1:7" ht="38.25" x14ac:dyDescent="0.25">
      <c r="A5664" s="34">
        <v>94315</v>
      </c>
      <c r="B5664" s="31" t="s">
        <v>140</v>
      </c>
      <c r="C5664" s="32" t="s">
        <v>14</v>
      </c>
      <c r="D5664" s="42">
        <v>56.1</v>
      </c>
      <c r="E5664" s="42">
        <v>16.52</v>
      </c>
      <c r="F5664" s="42">
        <v>5.59</v>
      </c>
      <c r="G5664" s="42">
        <f t="shared" si="89"/>
        <v>78.210000000000008</v>
      </c>
    </row>
    <row r="5665" spans="1:8" ht="38.25" x14ac:dyDescent="0.25">
      <c r="A5665" s="34">
        <v>94316</v>
      </c>
      <c r="B5665" s="31" t="s">
        <v>141</v>
      </c>
      <c r="C5665" s="32" t="s">
        <v>14</v>
      </c>
      <c r="D5665" s="42">
        <v>53.37</v>
      </c>
      <c r="E5665" s="42">
        <v>10.6</v>
      </c>
      <c r="F5665" s="42">
        <v>4.1399999999999997</v>
      </c>
      <c r="G5665" s="42">
        <f t="shared" si="89"/>
        <v>68.11</v>
      </c>
    </row>
    <row r="5666" spans="1:8" ht="38.25" x14ac:dyDescent="0.25">
      <c r="A5666" s="34">
        <v>94317</v>
      </c>
      <c r="B5666" s="31" t="s">
        <v>142</v>
      </c>
      <c r="C5666" s="32" t="s">
        <v>14</v>
      </c>
      <c r="D5666" s="42">
        <v>52.13</v>
      </c>
      <c r="E5666" s="42">
        <v>7.97</v>
      </c>
      <c r="F5666" s="42">
        <v>3.55</v>
      </c>
      <c r="G5666" s="42">
        <f t="shared" si="89"/>
        <v>63.65</v>
      </c>
    </row>
    <row r="5667" spans="1:8" ht="38.25" x14ac:dyDescent="0.25">
      <c r="A5667" s="34">
        <v>94318</v>
      </c>
      <c r="B5667" s="31" t="s">
        <v>143</v>
      </c>
      <c r="C5667" s="32" t="s">
        <v>14</v>
      </c>
      <c r="D5667" s="42">
        <v>50.57</v>
      </c>
      <c r="E5667" s="42">
        <v>4.57</v>
      </c>
      <c r="F5667" s="42">
        <v>2.74</v>
      </c>
      <c r="G5667" s="42">
        <f t="shared" si="89"/>
        <v>57.88</v>
      </c>
      <c r="H5667" s="43" t="s">
        <v>9872</v>
      </c>
    </row>
    <row r="5668" spans="1:8" x14ac:dyDescent="0.25">
      <c r="A5668" s="34">
        <v>94319</v>
      </c>
      <c r="B5668" s="31" t="s">
        <v>144</v>
      </c>
      <c r="C5668" s="32" t="s">
        <v>14</v>
      </c>
      <c r="D5668" s="42">
        <v>58.08</v>
      </c>
      <c r="E5668" s="42">
        <v>24.74</v>
      </c>
      <c r="F5668" s="42">
        <v>1.3</v>
      </c>
      <c r="G5668" s="42">
        <f t="shared" si="89"/>
        <v>84.11999999999999</v>
      </c>
    </row>
    <row r="5669" spans="1:8" ht="38.25" x14ac:dyDescent="0.25">
      <c r="A5669" s="34">
        <v>94327</v>
      </c>
      <c r="B5669" s="31" t="s">
        <v>145</v>
      </c>
      <c r="C5669" s="32" t="s">
        <v>14</v>
      </c>
      <c r="D5669" s="42">
        <v>60.64</v>
      </c>
      <c r="E5669" s="42">
        <v>7.74</v>
      </c>
      <c r="F5669" s="42">
        <v>8.94</v>
      </c>
      <c r="G5669" s="42">
        <f t="shared" si="89"/>
        <v>77.319999999999993</v>
      </c>
      <c r="H5669" s="43" t="s">
        <v>9872</v>
      </c>
    </row>
    <row r="5670" spans="1:8" ht="38.25" x14ac:dyDescent="0.25">
      <c r="A5670" s="34">
        <v>94328</v>
      </c>
      <c r="B5670" s="31" t="s">
        <v>146</v>
      </c>
      <c r="C5670" s="32" t="s">
        <v>14</v>
      </c>
      <c r="D5670" s="42">
        <v>59.49</v>
      </c>
      <c r="E5670" s="42">
        <v>5.72</v>
      </c>
      <c r="F5670" s="42">
        <v>7.69</v>
      </c>
      <c r="G5670" s="42">
        <f t="shared" si="89"/>
        <v>72.900000000000006</v>
      </c>
    </row>
    <row r="5671" spans="1:8" ht="38.25" x14ac:dyDescent="0.25">
      <c r="A5671" s="34">
        <v>94329</v>
      </c>
      <c r="B5671" s="31" t="s">
        <v>147</v>
      </c>
      <c r="C5671" s="32" t="s">
        <v>14</v>
      </c>
      <c r="D5671" s="42">
        <v>58.14</v>
      </c>
      <c r="E5671" s="42">
        <v>3.14</v>
      </c>
      <c r="F5671" s="42">
        <v>6.05</v>
      </c>
      <c r="G5671" s="42">
        <f t="shared" si="89"/>
        <v>67.33</v>
      </c>
    </row>
    <row r="5672" spans="1:8" ht="38.25" x14ac:dyDescent="0.25">
      <c r="A5672" s="34">
        <v>94330</v>
      </c>
      <c r="B5672" s="31" t="s">
        <v>148</v>
      </c>
      <c r="C5672" s="32" t="s">
        <v>14</v>
      </c>
      <c r="D5672" s="42">
        <v>58.45</v>
      </c>
      <c r="E5672" s="42">
        <v>3.69</v>
      </c>
      <c r="F5672" s="42">
        <v>6.46</v>
      </c>
      <c r="G5672" s="42">
        <f t="shared" si="89"/>
        <v>68.599999999999994</v>
      </c>
    </row>
    <row r="5673" spans="1:8" ht="38.25" x14ac:dyDescent="0.25">
      <c r="A5673" s="34">
        <v>94331</v>
      </c>
      <c r="B5673" s="31" t="s">
        <v>149</v>
      </c>
      <c r="C5673" s="32" t="s">
        <v>14</v>
      </c>
      <c r="D5673" s="42">
        <v>57.61</v>
      </c>
      <c r="E5673" s="42">
        <v>2.37</v>
      </c>
      <c r="F5673" s="42">
        <v>5.22</v>
      </c>
      <c r="G5673" s="42">
        <f t="shared" si="89"/>
        <v>65.2</v>
      </c>
      <c r="H5673" s="43" t="s">
        <v>9872</v>
      </c>
    </row>
    <row r="5674" spans="1:8" ht="38.25" x14ac:dyDescent="0.25">
      <c r="A5674" s="34">
        <v>94332</v>
      </c>
      <c r="B5674" s="31" t="s">
        <v>150</v>
      </c>
      <c r="C5674" s="32" t="s">
        <v>14</v>
      </c>
      <c r="D5674" s="42">
        <v>57.95</v>
      </c>
      <c r="E5674" s="42">
        <v>2.9</v>
      </c>
      <c r="F5674" s="42">
        <v>5.88</v>
      </c>
      <c r="G5674" s="42">
        <f t="shared" si="89"/>
        <v>66.73</v>
      </c>
    </row>
    <row r="5675" spans="1:8" ht="38.25" x14ac:dyDescent="0.25">
      <c r="A5675" s="34">
        <v>94333</v>
      </c>
      <c r="B5675" s="31" t="s">
        <v>151</v>
      </c>
      <c r="C5675" s="32" t="s">
        <v>14</v>
      </c>
      <c r="D5675" s="42">
        <v>57.37</v>
      </c>
      <c r="E5675" s="42">
        <v>1.99</v>
      </c>
      <c r="F5675" s="42">
        <v>4.7699999999999996</v>
      </c>
      <c r="G5675" s="42">
        <f t="shared" si="89"/>
        <v>64.13</v>
      </c>
      <c r="H5675" s="43" t="s">
        <v>9872</v>
      </c>
    </row>
    <row r="5676" spans="1:8" ht="38.25" x14ac:dyDescent="0.25">
      <c r="A5676" s="34">
        <v>94338</v>
      </c>
      <c r="B5676" s="31" t="s">
        <v>152</v>
      </c>
      <c r="C5676" s="32" t="s">
        <v>14</v>
      </c>
      <c r="D5676" s="42">
        <v>63.55</v>
      </c>
      <c r="E5676" s="42">
        <v>16.52</v>
      </c>
      <c r="F5676" s="42">
        <v>5.59</v>
      </c>
      <c r="G5676" s="42">
        <f t="shared" si="89"/>
        <v>85.66</v>
      </c>
    </row>
    <row r="5677" spans="1:8" ht="38.25" x14ac:dyDescent="0.25">
      <c r="A5677" s="34">
        <v>94339</v>
      </c>
      <c r="B5677" s="31" t="s">
        <v>153</v>
      </c>
      <c r="C5677" s="32" t="s">
        <v>14</v>
      </c>
      <c r="D5677" s="42">
        <v>60.82</v>
      </c>
      <c r="E5677" s="42">
        <v>10.6</v>
      </c>
      <c r="F5677" s="42">
        <v>4.1399999999999997</v>
      </c>
      <c r="G5677" s="42">
        <f t="shared" si="89"/>
        <v>75.56</v>
      </c>
    </row>
    <row r="5678" spans="1:8" ht="38.25" x14ac:dyDescent="0.25">
      <c r="A5678" s="34">
        <v>94340</v>
      </c>
      <c r="B5678" s="31" t="s">
        <v>154</v>
      </c>
      <c r="C5678" s="32" t="s">
        <v>14</v>
      </c>
      <c r="D5678" s="42">
        <v>59.58</v>
      </c>
      <c r="E5678" s="42">
        <v>7.97</v>
      </c>
      <c r="F5678" s="42">
        <v>3.55</v>
      </c>
      <c r="G5678" s="42">
        <f t="shared" si="89"/>
        <v>71.099999999999994</v>
      </c>
    </row>
    <row r="5679" spans="1:8" ht="38.25" x14ac:dyDescent="0.25">
      <c r="A5679" s="34">
        <v>94341</v>
      </c>
      <c r="B5679" s="31" t="s">
        <v>155</v>
      </c>
      <c r="C5679" s="32" t="s">
        <v>14</v>
      </c>
      <c r="D5679" s="42">
        <v>58.03</v>
      </c>
      <c r="E5679" s="42">
        <v>4.5599999999999996</v>
      </c>
      <c r="F5679" s="42">
        <v>2.74</v>
      </c>
      <c r="G5679" s="42">
        <f t="shared" si="89"/>
        <v>65.33</v>
      </c>
      <c r="H5679" s="43" t="s">
        <v>9872</v>
      </c>
    </row>
    <row r="5680" spans="1:8" x14ac:dyDescent="0.25">
      <c r="A5680" s="34">
        <v>94342</v>
      </c>
      <c r="B5680" s="31" t="s">
        <v>156</v>
      </c>
      <c r="C5680" s="32" t="s">
        <v>14</v>
      </c>
      <c r="D5680" s="42">
        <v>65.540000000000006</v>
      </c>
      <c r="E5680" s="42">
        <v>24.73</v>
      </c>
      <c r="F5680" s="42">
        <v>1.3</v>
      </c>
      <c r="G5680" s="42">
        <f t="shared" si="89"/>
        <v>91.570000000000007</v>
      </c>
    </row>
    <row r="5681" spans="1:8" ht="25.5" x14ac:dyDescent="0.25">
      <c r="A5681" s="34">
        <v>96385</v>
      </c>
      <c r="B5681" s="31" t="s">
        <v>4393</v>
      </c>
      <c r="C5681" s="32" t="s">
        <v>14</v>
      </c>
      <c r="D5681" s="42">
        <v>2.74</v>
      </c>
      <c r="E5681" s="42">
        <v>3.35</v>
      </c>
      <c r="F5681" s="42">
        <v>5.95</v>
      </c>
      <c r="G5681" s="42">
        <f t="shared" si="89"/>
        <v>12.04</v>
      </c>
    </row>
    <row r="5682" spans="1:8" ht="25.5" x14ac:dyDescent="0.25">
      <c r="A5682" s="34">
        <v>96386</v>
      </c>
      <c r="B5682" s="31" t="s">
        <v>4394</v>
      </c>
      <c r="C5682" s="32" t="s">
        <v>14</v>
      </c>
      <c r="D5682" s="42">
        <v>1.92</v>
      </c>
      <c r="E5682" s="42">
        <v>1.92</v>
      </c>
      <c r="F5682" s="42">
        <v>4.76</v>
      </c>
      <c r="G5682" s="42">
        <f t="shared" si="89"/>
        <v>8.6</v>
      </c>
    </row>
    <row r="5683" spans="1:8" ht="38.25" x14ac:dyDescent="0.25">
      <c r="A5683" s="34">
        <v>93360</v>
      </c>
      <c r="B5683" s="31" t="s">
        <v>4395</v>
      </c>
      <c r="C5683" s="32" t="s">
        <v>14</v>
      </c>
      <c r="D5683" s="42">
        <v>6.57</v>
      </c>
      <c r="E5683" s="42">
        <v>8.15</v>
      </c>
      <c r="F5683" s="42">
        <v>9.9499999999999993</v>
      </c>
      <c r="G5683" s="42">
        <f t="shared" si="89"/>
        <v>24.67</v>
      </c>
    </row>
    <row r="5684" spans="1:8" ht="38.25" x14ac:dyDescent="0.25">
      <c r="A5684" s="34">
        <v>93361</v>
      </c>
      <c r="B5684" s="31" t="s">
        <v>4396</v>
      </c>
      <c r="C5684" s="32" t="s">
        <v>14</v>
      </c>
      <c r="D5684" s="42">
        <v>5.54</v>
      </c>
      <c r="E5684" s="42">
        <v>6.12</v>
      </c>
      <c r="F5684" s="42">
        <v>8.7200000000000006</v>
      </c>
      <c r="G5684" s="42">
        <f t="shared" si="89"/>
        <v>20.380000000000003</v>
      </c>
    </row>
    <row r="5685" spans="1:8" ht="38.25" x14ac:dyDescent="0.25">
      <c r="A5685" s="34">
        <v>93362</v>
      </c>
      <c r="B5685" s="31" t="s">
        <v>4397</v>
      </c>
      <c r="C5685" s="32" t="s">
        <v>14</v>
      </c>
      <c r="D5685" s="42">
        <v>4.0999999999999996</v>
      </c>
      <c r="E5685" s="42">
        <v>3.54</v>
      </c>
      <c r="F5685" s="42">
        <v>7.07</v>
      </c>
      <c r="G5685" s="42">
        <f t="shared" si="89"/>
        <v>14.71</v>
      </c>
    </row>
    <row r="5686" spans="1:8" ht="38.25" x14ac:dyDescent="0.25">
      <c r="A5686" s="34">
        <v>93363</v>
      </c>
      <c r="B5686" s="31" t="s">
        <v>4398</v>
      </c>
      <c r="C5686" s="32" t="s">
        <v>14</v>
      </c>
      <c r="D5686" s="42">
        <v>4.3899999999999997</v>
      </c>
      <c r="E5686" s="42">
        <v>4.09</v>
      </c>
      <c r="F5686" s="42">
        <v>7.47</v>
      </c>
      <c r="G5686" s="42">
        <f t="shared" si="89"/>
        <v>15.95</v>
      </c>
      <c r="H5686" s="43" t="s">
        <v>9872</v>
      </c>
    </row>
    <row r="5687" spans="1:8" ht="38.25" x14ac:dyDescent="0.25">
      <c r="A5687" s="34">
        <v>93364</v>
      </c>
      <c r="B5687" s="31" t="s">
        <v>157</v>
      </c>
      <c r="C5687" s="32" t="s">
        <v>14</v>
      </c>
      <c r="D5687" s="42">
        <v>3.57</v>
      </c>
      <c r="E5687" s="42">
        <v>2.76</v>
      </c>
      <c r="F5687" s="42">
        <v>6.22</v>
      </c>
      <c r="G5687" s="42">
        <f t="shared" si="89"/>
        <v>12.55</v>
      </c>
    </row>
    <row r="5688" spans="1:8" ht="38.25" x14ac:dyDescent="0.25">
      <c r="A5688" s="34">
        <v>93365</v>
      </c>
      <c r="B5688" s="31" t="s">
        <v>4399</v>
      </c>
      <c r="C5688" s="32" t="s">
        <v>14</v>
      </c>
      <c r="D5688" s="42">
        <v>3.93</v>
      </c>
      <c r="E5688" s="42">
        <v>3.26</v>
      </c>
      <c r="F5688" s="42">
        <v>6.8</v>
      </c>
      <c r="G5688" s="42">
        <f t="shared" si="89"/>
        <v>13.989999999999998</v>
      </c>
    </row>
    <row r="5689" spans="1:8" ht="38.25" x14ac:dyDescent="0.25">
      <c r="A5689" s="34">
        <v>93366</v>
      </c>
      <c r="B5689" s="31" t="s">
        <v>4400</v>
      </c>
      <c r="C5689" s="32" t="s">
        <v>14</v>
      </c>
      <c r="D5689" s="42">
        <v>3.31</v>
      </c>
      <c r="E5689" s="42">
        <v>2.4</v>
      </c>
      <c r="F5689" s="42">
        <v>5.79</v>
      </c>
      <c r="G5689" s="42">
        <f t="shared" si="89"/>
        <v>11.5</v>
      </c>
    </row>
    <row r="5690" spans="1:8" ht="38.25" x14ac:dyDescent="0.25">
      <c r="A5690" s="34">
        <v>93367</v>
      </c>
      <c r="B5690" s="31" t="s">
        <v>4401</v>
      </c>
      <c r="C5690" s="32" t="s">
        <v>14</v>
      </c>
      <c r="D5690" s="42">
        <v>6.22</v>
      </c>
      <c r="E5690" s="42">
        <v>7.8</v>
      </c>
      <c r="F5690" s="42">
        <v>9.0500000000000007</v>
      </c>
      <c r="G5690" s="42">
        <f t="shared" si="89"/>
        <v>23.07</v>
      </c>
    </row>
    <row r="5691" spans="1:8" ht="38.25" x14ac:dyDescent="0.25">
      <c r="A5691" s="34">
        <v>93368</v>
      </c>
      <c r="B5691" s="31" t="s">
        <v>4402</v>
      </c>
      <c r="C5691" s="32" t="s">
        <v>14</v>
      </c>
      <c r="D5691" s="42">
        <v>5.09</v>
      </c>
      <c r="E5691" s="42">
        <v>5.79</v>
      </c>
      <c r="F5691" s="42">
        <v>7.8</v>
      </c>
      <c r="G5691" s="42">
        <f t="shared" si="89"/>
        <v>18.68</v>
      </c>
    </row>
    <row r="5692" spans="1:8" ht="38.25" x14ac:dyDescent="0.25">
      <c r="A5692" s="34">
        <v>93369</v>
      </c>
      <c r="B5692" s="31" t="s">
        <v>158</v>
      </c>
      <c r="C5692" s="32" t="s">
        <v>14</v>
      </c>
      <c r="D5692" s="42">
        <v>3.71</v>
      </c>
      <c r="E5692" s="42">
        <v>3.2</v>
      </c>
      <c r="F5692" s="42">
        <v>6.2</v>
      </c>
      <c r="G5692" s="42">
        <f t="shared" si="89"/>
        <v>13.11</v>
      </c>
    </row>
    <row r="5693" spans="1:8" ht="38.25" x14ac:dyDescent="0.25">
      <c r="A5693" s="34">
        <v>93370</v>
      </c>
      <c r="B5693" s="31" t="s">
        <v>4403</v>
      </c>
      <c r="C5693" s="32" t="s">
        <v>14</v>
      </c>
      <c r="D5693" s="42">
        <v>4.0599999999999996</v>
      </c>
      <c r="E5693" s="42">
        <v>3.74</v>
      </c>
      <c r="F5693" s="42">
        <v>6.59</v>
      </c>
      <c r="G5693" s="42">
        <f t="shared" si="89"/>
        <v>14.39</v>
      </c>
    </row>
    <row r="5694" spans="1:8" ht="38.25" x14ac:dyDescent="0.25">
      <c r="A5694" s="34">
        <v>93371</v>
      </c>
      <c r="B5694" s="31" t="s">
        <v>159</v>
      </c>
      <c r="C5694" s="32" t="s">
        <v>14</v>
      </c>
      <c r="D5694" s="42">
        <v>3.21</v>
      </c>
      <c r="E5694" s="42">
        <v>2.41</v>
      </c>
      <c r="F5694" s="42">
        <v>5.36</v>
      </c>
      <c r="G5694" s="42">
        <f t="shared" si="89"/>
        <v>10.98</v>
      </c>
    </row>
    <row r="5695" spans="1:8" ht="38.25" x14ac:dyDescent="0.25">
      <c r="A5695" s="34">
        <v>93372</v>
      </c>
      <c r="B5695" s="31" t="s">
        <v>4404</v>
      </c>
      <c r="C5695" s="32" t="s">
        <v>14</v>
      </c>
      <c r="D5695" s="42">
        <v>3.57</v>
      </c>
      <c r="E5695" s="42">
        <v>2.94</v>
      </c>
      <c r="F5695" s="42">
        <v>6.01</v>
      </c>
      <c r="G5695" s="42">
        <f t="shared" si="89"/>
        <v>12.52</v>
      </c>
    </row>
    <row r="5696" spans="1:8" ht="38.25" x14ac:dyDescent="0.25">
      <c r="A5696" s="34">
        <v>93373</v>
      </c>
      <c r="B5696" s="31" t="s">
        <v>160</v>
      </c>
      <c r="C5696" s="32" t="s">
        <v>14</v>
      </c>
      <c r="D5696" s="42">
        <v>2.96</v>
      </c>
      <c r="E5696" s="42">
        <v>2.0699999999999998</v>
      </c>
      <c r="F5696" s="42">
        <v>4.91</v>
      </c>
      <c r="G5696" s="42">
        <f t="shared" si="89"/>
        <v>9.94</v>
      </c>
    </row>
    <row r="5697" spans="1:8" ht="38.25" x14ac:dyDescent="0.25">
      <c r="A5697" s="34">
        <v>93374</v>
      </c>
      <c r="B5697" s="31" t="s">
        <v>161</v>
      </c>
      <c r="C5697" s="32" t="s">
        <v>14</v>
      </c>
      <c r="D5697" s="42">
        <v>8.43</v>
      </c>
      <c r="E5697" s="42">
        <v>13.83</v>
      </c>
      <c r="F5697" s="42">
        <v>6.16</v>
      </c>
      <c r="G5697" s="42">
        <f t="shared" si="89"/>
        <v>28.419999999999998</v>
      </c>
      <c r="H5697" s="43" t="s">
        <v>9872</v>
      </c>
    </row>
    <row r="5698" spans="1:8" ht="38.25" x14ac:dyDescent="0.25">
      <c r="A5698" s="34">
        <v>93375</v>
      </c>
      <c r="B5698" s="31" t="s">
        <v>4405</v>
      </c>
      <c r="C5698" s="32" t="s">
        <v>14</v>
      </c>
      <c r="D5698" s="42">
        <v>6.59</v>
      </c>
      <c r="E5698" s="42">
        <v>10.61</v>
      </c>
      <c r="F5698" s="42">
        <v>4.71</v>
      </c>
      <c r="G5698" s="42">
        <f t="shared" si="89"/>
        <v>21.91</v>
      </c>
      <c r="H5698" s="43" t="s">
        <v>9872</v>
      </c>
    </row>
    <row r="5699" spans="1:8" ht="38.25" x14ac:dyDescent="0.25">
      <c r="A5699" s="34">
        <v>93376</v>
      </c>
      <c r="B5699" s="31" t="s">
        <v>4406</v>
      </c>
      <c r="C5699" s="32" t="s">
        <v>14</v>
      </c>
      <c r="D5699" s="42">
        <v>5.5</v>
      </c>
      <c r="E5699" s="42">
        <v>8.3800000000000008</v>
      </c>
      <c r="F5699" s="42">
        <v>3.99</v>
      </c>
      <c r="G5699" s="42">
        <f t="shared" si="89"/>
        <v>17.87</v>
      </c>
      <c r="H5699" s="43" t="s">
        <v>9872</v>
      </c>
    </row>
    <row r="5700" spans="1:8" ht="38.25" x14ac:dyDescent="0.25">
      <c r="A5700" s="34">
        <v>93377</v>
      </c>
      <c r="B5700" s="31" t="s">
        <v>162</v>
      </c>
      <c r="C5700" s="32" t="s">
        <v>14</v>
      </c>
      <c r="D5700" s="42">
        <v>3.86</v>
      </c>
      <c r="E5700" s="42">
        <v>4.88</v>
      </c>
      <c r="F5700" s="42">
        <v>3.09</v>
      </c>
      <c r="G5700" s="42">
        <f t="shared" si="89"/>
        <v>11.83</v>
      </c>
      <c r="H5700" s="43" t="s">
        <v>9872</v>
      </c>
    </row>
    <row r="5701" spans="1:8" ht="38.25" x14ac:dyDescent="0.25">
      <c r="A5701" s="34">
        <v>93378</v>
      </c>
      <c r="B5701" s="31" t="s">
        <v>4407</v>
      </c>
      <c r="C5701" s="32" t="s">
        <v>14</v>
      </c>
      <c r="D5701" s="42">
        <v>7.91</v>
      </c>
      <c r="E5701" s="42">
        <v>13.31</v>
      </c>
      <c r="F5701" s="42">
        <v>5.47</v>
      </c>
      <c r="G5701" s="42">
        <f t="shared" si="89"/>
        <v>26.689999999999998</v>
      </c>
      <c r="H5701" s="43" t="s">
        <v>9872</v>
      </c>
    </row>
    <row r="5702" spans="1:8" ht="38.25" x14ac:dyDescent="0.25">
      <c r="A5702" s="34">
        <v>93379</v>
      </c>
      <c r="B5702" s="31" t="s">
        <v>4408</v>
      </c>
      <c r="C5702" s="32" t="s">
        <v>14</v>
      </c>
      <c r="D5702" s="42">
        <v>6.23</v>
      </c>
      <c r="E5702" s="42">
        <v>10.199999999999999</v>
      </c>
      <c r="F5702" s="42">
        <v>4.16</v>
      </c>
      <c r="G5702" s="42">
        <f t="shared" si="89"/>
        <v>20.59</v>
      </c>
      <c r="H5702" s="43" t="s">
        <v>9872</v>
      </c>
    </row>
    <row r="5703" spans="1:8" ht="38.25" x14ac:dyDescent="0.25">
      <c r="A5703" s="34">
        <v>93380</v>
      </c>
      <c r="B5703" s="31" t="s">
        <v>4409</v>
      </c>
      <c r="C5703" s="32" t="s">
        <v>14</v>
      </c>
      <c r="D5703" s="42">
        <v>5.19</v>
      </c>
      <c r="E5703" s="42">
        <v>8.07</v>
      </c>
      <c r="F5703" s="42">
        <v>3.6</v>
      </c>
      <c r="G5703" s="42">
        <f t="shared" si="89"/>
        <v>16.860000000000003</v>
      </c>
      <c r="H5703" s="43" t="s">
        <v>9872</v>
      </c>
    </row>
    <row r="5704" spans="1:8" ht="38.25" x14ac:dyDescent="0.25">
      <c r="A5704" s="34">
        <v>93381</v>
      </c>
      <c r="B5704" s="31" t="s">
        <v>163</v>
      </c>
      <c r="C5704" s="32" t="s">
        <v>14</v>
      </c>
      <c r="D5704" s="42">
        <v>3.64</v>
      </c>
      <c r="E5704" s="42">
        <v>4.68</v>
      </c>
      <c r="F5704" s="42">
        <v>2.8</v>
      </c>
      <c r="G5704" s="42">
        <f t="shared" si="89"/>
        <v>11.120000000000001</v>
      </c>
      <c r="H5704" s="43" t="s">
        <v>9872</v>
      </c>
    </row>
    <row r="5705" spans="1:8" x14ac:dyDescent="0.25">
      <c r="A5705" s="34">
        <v>93382</v>
      </c>
      <c r="B5705" s="31" t="s">
        <v>164</v>
      </c>
      <c r="C5705" s="32" t="s">
        <v>14</v>
      </c>
      <c r="D5705" s="42">
        <v>11.21</v>
      </c>
      <c r="E5705" s="42">
        <v>24.84</v>
      </c>
      <c r="F5705" s="42">
        <v>1.3</v>
      </c>
      <c r="G5705" s="42">
        <f t="shared" si="89"/>
        <v>37.349999999999994</v>
      </c>
    </row>
    <row r="5706" spans="1:8" x14ac:dyDescent="0.25">
      <c r="A5706" s="34">
        <v>96995</v>
      </c>
      <c r="B5706" s="31" t="s">
        <v>4410</v>
      </c>
      <c r="C5706" s="32" t="s">
        <v>14</v>
      </c>
      <c r="D5706" s="42">
        <v>18.45</v>
      </c>
      <c r="E5706" s="42">
        <v>41.8</v>
      </c>
      <c r="F5706" s="42">
        <v>0</v>
      </c>
      <c r="G5706" s="42">
        <f t="shared" si="89"/>
        <v>60.25</v>
      </c>
      <c r="H5706" s="43" t="s">
        <v>9872</v>
      </c>
    </row>
    <row r="5707" spans="1:8" ht="25.5" x14ac:dyDescent="0.25">
      <c r="A5707" s="34">
        <v>97916</v>
      </c>
      <c r="B5707" s="31" t="s">
        <v>4411</v>
      </c>
      <c r="C5707" s="32" t="s">
        <v>166</v>
      </c>
      <c r="D5707" s="42">
        <v>1.03</v>
      </c>
      <c r="E5707" s="42">
        <v>0.32</v>
      </c>
      <c r="F5707" s="42">
        <v>1.05</v>
      </c>
      <c r="G5707" s="42">
        <f t="shared" si="89"/>
        <v>2.4000000000000004</v>
      </c>
    </row>
    <row r="5708" spans="1:8" ht="25.5" x14ac:dyDescent="0.25">
      <c r="A5708" s="34">
        <v>97917</v>
      </c>
      <c r="B5708" s="31" t="s">
        <v>4412</v>
      </c>
      <c r="C5708" s="32" t="s">
        <v>166</v>
      </c>
      <c r="D5708" s="42">
        <v>0.91</v>
      </c>
      <c r="E5708" s="42">
        <v>0.28000000000000003</v>
      </c>
      <c r="F5708" s="42">
        <v>0.88</v>
      </c>
      <c r="G5708" s="42">
        <f t="shared" si="89"/>
        <v>2.0699999999999998</v>
      </c>
    </row>
    <row r="5709" spans="1:8" ht="25.5" x14ac:dyDescent="0.25">
      <c r="A5709" s="34">
        <v>97918</v>
      </c>
      <c r="B5709" s="31" t="s">
        <v>4413</v>
      </c>
      <c r="C5709" s="32" t="s">
        <v>166</v>
      </c>
      <c r="D5709" s="42">
        <v>0.84</v>
      </c>
      <c r="E5709" s="42">
        <v>0.25</v>
      </c>
      <c r="F5709" s="42">
        <v>0.82</v>
      </c>
      <c r="G5709" s="42">
        <f t="shared" si="89"/>
        <v>1.9099999999999997</v>
      </c>
      <c r="H5709" s="43" t="s">
        <v>9872</v>
      </c>
    </row>
    <row r="5710" spans="1:8" ht="25.5" x14ac:dyDescent="0.25">
      <c r="A5710" s="34">
        <v>97919</v>
      </c>
      <c r="B5710" s="31" t="s">
        <v>4414</v>
      </c>
      <c r="C5710" s="32" t="s">
        <v>166</v>
      </c>
      <c r="D5710" s="42">
        <v>0.34</v>
      </c>
      <c r="E5710" s="42">
        <v>0.11</v>
      </c>
      <c r="F5710" s="42">
        <v>0.31</v>
      </c>
      <c r="G5710" s="42">
        <f t="shared" si="89"/>
        <v>0.76</v>
      </c>
    </row>
    <row r="5711" spans="1:8" x14ac:dyDescent="0.25">
      <c r="A5711" s="34">
        <v>101616</v>
      </c>
      <c r="B5711" s="31" t="s">
        <v>4415</v>
      </c>
      <c r="C5711" s="32" t="s">
        <v>16</v>
      </c>
      <c r="D5711" s="42">
        <v>1.98</v>
      </c>
      <c r="E5711" s="42">
        <v>5.42</v>
      </c>
      <c r="F5711" s="42">
        <v>0</v>
      </c>
      <c r="G5711" s="42">
        <f t="shared" si="89"/>
        <v>7.4</v>
      </c>
    </row>
    <row r="5712" spans="1:8" ht="25.5" x14ac:dyDescent="0.25">
      <c r="A5712" s="34">
        <v>101617</v>
      </c>
      <c r="B5712" s="31" t="s">
        <v>4416</v>
      </c>
      <c r="C5712" s="32" t="s">
        <v>16</v>
      </c>
      <c r="D5712" s="42">
        <v>0.95</v>
      </c>
      <c r="E5712" s="42">
        <v>2.71</v>
      </c>
      <c r="F5712" s="42">
        <v>0</v>
      </c>
      <c r="G5712" s="42">
        <f t="shared" ref="G5712:G5775" si="90">SUM(D5712:F5712)</f>
        <v>3.66</v>
      </c>
    </row>
    <row r="5713" spans="1:8" ht="25.5" x14ac:dyDescent="0.25">
      <c r="A5713" s="34">
        <v>101618</v>
      </c>
      <c r="B5713" s="31" t="s">
        <v>4417</v>
      </c>
      <c r="C5713" s="32" t="s">
        <v>14</v>
      </c>
      <c r="D5713" s="42">
        <v>135.97999999999999</v>
      </c>
      <c r="E5713" s="42">
        <v>106.19</v>
      </c>
      <c r="F5713" s="42">
        <v>0.15</v>
      </c>
      <c r="G5713" s="42">
        <f t="shared" si="90"/>
        <v>242.32</v>
      </c>
    </row>
    <row r="5714" spans="1:8" ht="25.5" x14ac:dyDescent="0.25">
      <c r="A5714" s="34">
        <v>101619</v>
      </c>
      <c r="B5714" s="31" t="s">
        <v>4418</v>
      </c>
      <c r="C5714" s="32" t="s">
        <v>14</v>
      </c>
      <c r="D5714" s="42">
        <v>127.19</v>
      </c>
      <c r="E5714" s="42">
        <v>130.18</v>
      </c>
      <c r="F5714" s="42">
        <v>0.15</v>
      </c>
      <c r="G5714" s="42">
        <f t="shared" si="90"/>
        <v>257.52</v>
      </c>
    </row>
    <row r="5715" spans="1:8" ht="25.5" x14ac:dyDescent="0.25">
      <c r="A5715" s="34">
        <v>101620</v>
      </c>
      <c r="B5715" s="31" t="s">
        <v>4419</v>
      </c>
      <c r="C5715" s="32" t="s">
        <v>14</v>
      </c>
      <c r="D5715" s="42">
        <v>127.8</v>
      </c>
      <c r="E5715" s="42">
        <v>84.75</v>
      </c>
      <c r="F5715" s="42">
        <v>7.0000000000000007E-2</v>
      </c>
      <c r="G5715" s="42">
        <f t="shared" si="90"/>
        <v>212.62</v>
      </c>
    </row>
    <row r="5716" spans="1:8" ht="25.5" x14ac:dyDescent="0.25">
      <c r="A5716" s="34">
        <v>101621</v>
      </c>
      <c r="B5716" s="31" t="s">
        <v>4420</v>
      </c>
      <c r="C5716" s="32" t="s">
        <v>14</v>
      </c>
      <c r="D5716" s="42">
        <v>119.01</v>
      </c>
      <c r="E5716" s="42">
        <v>108.74</v>
      </c>
      <c r="F5716" s="42">
        <v>7.0000000000000007E-2</v>
      </c>
      <c r="G5716" s="42">
        <f t="shared" si="90"/>
        <v>227.82</v>
      </c>
    </row>
    <row r="5717" spans="1:8" ht="25.5" x14ac:dyDescent="0.25">
      <c r="A5717" s="34">
        <v>101622</v>
      </c>
      <c r="B5717" s="31" t="s">
        <v>4421</v>
      </c>
      <c r="C5717" s="32" t="s">
        <v>14</v>
      </c>
      <c r="D5717" s="42">
        <v>120.56</v>
      </c>
      <c r="E5717" s="42">
        <v>57.03</v>
      </c>
      <c r="F5717" s="42">
        <v>22.7</v>
      </c>
      <c r="G5717" s="42">
        <f t="shared" si="90"/>
        <v>200.29</v>
      </c>
      <c r="H5717" s="43" t="s">
        <v>9872</v>
      </c>
    </row>
    <row r="5718" spans="1:8" ht="25.5" x14ac:dyDescent="0.25">
      <c r="A5718" s="34">
        <v>101623</v>
      </c>
      <c r="B5718" s="31" t="s">
        <v>4422</v>
      </c>
      <c r="C5718" s="32" t="s">
        <v>14</v>
      </c>
      <c r="D5718" s="42">
        <v>108.16</v>
      </c>
      <c r="E5718" s="42">
        <v>69.540000000000006</v>
      </c>
      <c r="F5718" s="42">
        <v>28</v>
      </c>
      <c r="G5718" s="42">
        <f t="shared" si="90"/>
        <v>205.7</v>
      </c>
      <c r="H5718" s="43" t="s">
        <v>9872</v>
      </c>
    </row>
    <row r="5719" spans="1:8" ht="25.5" x14ac:dyDescent="0.25">
      <c r="A5719" s="34">
        <v>101624</v>
      </c>
      <c r="B5719" s="31" t="s">
        <v>4423</v>
      </c>
      <c r="C5719" s="32" t="s">
        <v>14</v>
      </c>
      <c r="D5719" s="42">
        <v>96.31</v>
      </c>
      <c r="E5719" s="42">
        <v>42.56</v>
      </c>
      <c r="F5719" s="42">
        <v>17.36</v>
      </c>
      <c r="G5719" s="42">
        <f t="shared" si="90"/>
        <v>156.23000000000002</v>
      </c>
      <c r="H5719" s="43" t="s">
        <v>9872</v>
      </c>
    </row>
    <row r="5720" spans="1:8" ht="25.5" x14ac:dyDescent="0.25">
      <c r="A5720" s="34">
        <v>101625</v>
      </c>
      <c r="B5720" s="31" t="s">
        <v>4424</v>
      </c>
      <c r="C5720" s="32" t="s">
        <v>14</v>
      </c>
      <c r="D5720" s="42">
        <v>110.19</v>
      </c>
      <c r="E5720" s="42">
        <v>33.380000000000003</v>
      </c>
      <c r="F5720" s="42">
        <v>13.48</v>
      </c>
      <c r="G5720" s="42">
        <f t="shared" si="90"/>
        <v>157.04999999999998</v>
      </c>
      <c r="H5720" s="43" t="s">
        <v>9872</v>
      </c>
    </row>
    <row r="5721" spans="1:8" x14ac:dyDescent="0.25">
      <c r="A5721" s="34">
        <v>95606</v>
      </c>
      <c r="B5721" s="31" t="s">
        <v>132</v>
      </c>
      <c r="C5721" s="32" t="s">
        <v>14</v>
      </c>
      <c r="D5721" s="42">
        <v>1.27</v>
      </c>
      <c r="E5721" s="42">
        <v>0.34</v>
      </c>
      <c r="F5721" s="42">
        <v>0.65</v>
      </c>
      <c r="G5721" s="42">
        <f t="shared" si="90"/>
        <v>2.2600000000000002</v>
      </c>
      <c r="H5721" s="43" t="s">
        <v>9872</v>
      </c>
    </row>
    <row r="5722" spans="1:8" ht="25.5" x14ac:dyDescent="0.25">
      <c r="A5722" s="34">
        <v>101159</v>
      </c>
      <c r="B5722" s="31" t="s">
        <v>4425</v>
      </c>
      <c r="C5722" s="32" t="s">
        <v>16</v>
      </c>
      <c r="D5722" s="42">
        <v>83.86</v>
      </c>
      <c r="E5722" s="42">
        <v>67.040000000000006</v>
      </c>
      <c r="F5722" s="42">
        <v>0.02</v>
      </c>
      <c r="G5722" s="42">
        <f t="shared" si="90"/>
        <v>150.92000000000002</v>
      </c>
      <c r="H5722" s="43" t="s">
        <v>9872</v>
      </c>
    </row>
    <row r="5723" spans="1:8" ht="25.5" x14ac:dyDescent="0.25">
      <c r="A5723" s="34">
        <v>103322</v>
      </c>
      <c r="B5723" s="31" t="s">
        <v>12095</v>
      </c>
      <c r="C5723" s="32" t="s">
        <v>16</v>
      </c>
      <c r="D5723" s="42">
        <v>40.72</v>
      </c>
      <c r="E5723" s="42">
        <v>20.54</v>
      </c>
      <c r="F5723" s="42">
        <v>0.01</v>
      </c>
      <c r="G5723" s="42">
        <f t="shared" si="90"/>
        <v>61.269999999999996</v>
      </c>
      <c r="H5723" s="43" t="s">
        <v>9872</v>
      </c>
    </row>
    <row r="5724" spans="1:8" ht="25.5" x14ac:dyDescent="0.25">
      <c r="A5724" s="34">
        <v>103323</v>
      </c>
      <c r="B5724" s="31" t="s">
        <v>12096</v>
      </c>
      <c r="C5724" s="32" t="s">
        <v>16</v>
      </c>
      <c r="D5724" s="42">
        <v>41.22</v>
      </c>
      <c r="E5724" s="42">
        <v>21.71</v>
      </c>
      <c r="F5724" s="42">
        <v>0</v>
      </c>
      <c r="G5724" s="42">
        <f t="shared" si="90"/>
        <v>62.93</v>
      </c>
      <c r="H5724" s="43" t="s">
        <v>9872</v>
      </c>
    </row>
    <row r="5725" spans="1:8" ht="25.5" x14ac:dyDescent="0.25">
      <c r="A5725" s="34">
        <v>103324</v>
      </c>
      <c r="B5725" s="31" t="s">
        <v>12097</v>
      </c>
      <c r="C5725" s="32" t="s">
        <v>16</v>
      </c>
      <c r="D5725" s="42">
        <v>53</v>
      </c>
      <c r="E5725" s="42">
        <v>29.68</v>
      </c>
      <c r="F5725" s="42">
        <v>0.01</v>
      </c>
      <c r="G5725" s="42">
        <f t="shared" si="90"/>
        <v>82.690000000000012</v>
      </c>
      <c r="H5725" s="43" t="s">
        <v>9872</v>
      </c>
    </row>
    <row r="5726" spans="1:8" ht="25.5" x14ac:dyDescent="0.25">
      <c r="A5726" s="34">
        <v>103325</v>
      </c>
      <c r="B5726" s="31" t="s">
        <v>12098</v>
      </c>
      <c r="C5726" s="32" t="s">
        <v>16</v>
      </c>
      <c r="D5726" s="42">
        <v>53.56</v>
      </c>
      <c r="E5726" s="42">
        <v>31.01</v>
      </c>
      <c r="F5726" s="42">
        <v>0</v>
      </c>
      <c r="G5726" s="42">
        <f t="shared" si="90"/>
        <v>84.570000000000007</v>
      </c>
      <c r="H5726" s="43" t="s">
        <v>9872</v>
      </c>
    </row>
    <row r="5727" spans="1:8" ht="25.5" x14ac:dyDescent="0.25">
      <c r="A5727" s="34">
        <v>103326</v>
      </c>
      <c r="B5727" s="31" t="s">
        <v>12099</v>
      </c>
      <c r="C5727" s="32" t="s">
        <v>16</v>
      </c>
      <c r="D5727" s="42">
        <v>65.349999999999994</v>
      </c>
      <c r="E5727" s="42">
        <v>34.17</v>
      </c>
      <c r="F5727" s="42">
        <v>0.01</v>
      </c>
      <c r="G5727" s="42">
        <f t="shared" si="90"/>
        <v>99.53</v>
      </c>
    </row>
    <row r="5728" spans="1:8" ht="25.5" x14ac:dyDescent="0.25">
      <c r="A5728" s="34">
        <v>103327</v>
      </c>
      <c r="B5728" s="31" t="s">
        <v>12100</v>
      </c>
      <c r="C5728" s="32" t="s">
        <v>16</v>
      </c>
      <c r="D5728" s="42">
        <v>66.02</v>
      </c>
      <c r="E5728" s="42">
        <v>35.72</v>
      </c>
      <c r="F5728" s="42">
        <v>0</v>
      </c>
      <c r="G5728" s="42">
        <f t="shared" si="90"/>
        <v>101.74</v>
      </c>
    </row>
    <row r="5729" spans="1:7" ht="25.5" x14ac:dyDescent="0.25">
      <c r="A5729" s="34">
        <v>103328</v>
      </c>
      <c r="B5729" s="31" t="s">
        <v>12101</v>
      </c>
      <c r="C5729" s="32" t="s">
        <v>16</v>
      </c>
      <c r="D5729" s="42">
        <v>46.61</v>
      </c>
      <c r="E5729" s="42">
        <v>54.54</v>
      </c>
      <c r="F5729" s="42">
        <v>0</v>
      </c>
      <c r="G5729" s="42">
        <f t="shared" si="90"/>
        <v>101.15</v>
      </c>
    </row>
    <row r="5730" spans="1:7" ht="25.5" x14ac:dyDescent="0.25">
      <c r="A5730" s="34">
        <v>103329</v>
      </c>
      <c r="B5730" s="31" t="s">
        <v>12102</v>
      </c>
      <c r="C5730" s="32" t="s">
        <v>16</v>
      </c>
      <c r="D5730" s="42">
        <v>47.03</v>
      </c>
      <c r="E5730" s="42">
        <v>55.56</v>
      </c>
      <c r="F5730" s="42">
        <v>0</v>
      </c>
      <c r="G5730" s="42">
        <f t="shared" si="90"/>
        <v>102.59</v>
      </c>
    </row>
    <row r="5731" spans="1:7" ht="25.5" x14ac:dyDescent="0.25">
      <c r="A5731" s="34">
        <v>103330</v>
      </c>
      <c r="B5731" s="31" t="s">
        <v>12103</v>
      </c>
      <c r="C5731" s="32" t="s">
        <v>16</v>
      </c>
      <c r="D5731" s="42">
        <v>50.31</v>
      </c>
      <c r="E5731" s="42">
        <v>40.89</v>
      </c>
      <c r="F5731" s="42">
        <v>0.01</v>
      </c>
      <c r="G5731" s="42">
        <f t="shared" si="90"/>
        <v>91.210000000000008</v>
      </c>
    </row>
    <row r="5732" spans="1:7" ht="25.5" x14ac:dyDescent="0.25">
      <c r="A5732" s="34">
        <v>103331</v>
      </c>
      <c r="B5732" s="31" t="s">
        <v>12104</v>
      </c>
      <c r="C5732" s="32" t="s">
        <v>16</v>
      </c>
      <c r="D5732" s="42">
        <v>50.78</v>
      </c>
      <c r="E5732" s="42">
        <v>41.99</v>
      </c>
      <c r="F5732" s="42">
        <v>0</v>
      </c>
      <c r="G5732" s="42">
        <f t="shared" si="90"/>
        <v>92.77000000000001</v>
      </c>
    </row>
    <row r="5733" spans="1:7" ht="25.5" x14ac:dyDescent="0.25">
      <c r="A5733" s="34">
        <v>103332</v>
      </c>
      <c r="B5733" s="31" t="s">
        <v>12105</v>
      </c>
      <c r="C5733" s="32" t="s">
        <v>16</v>
      </c>
      <c r="D5733" s="42">
        <v>59.16</v>
      </c>
      <c r="E5733" s="42">
        <v>74.36</v>
      </c>
      <c r="F5733" s="42">
        <v>0.01</v>
      </c>
      <c r="G5733" s="42">
        <f t="shared" si="90"/>
        <v>133.52999999999997</v>
      </c>
    </row>
    <row r="5734" spans="1:7" ht="25.5" x14ac:dyDescent="0.25">
      <c r="A5734" s="34">
        <v>103333</v>
      </c>
      <c r="B5734" s="31" t="s">
        <v>12106</v>
      </c>
      <c r="C5734" s="32" t="s">
        <v>16</v>
      </c>
      <c r="D5734" s="42">
        <v>59.66</v>
      </c>
      <c r="E5734" s="42">
        <v>75.540000000000006</v>
      </c>
      <c r="F5734" s="42">
        <v>0</v>
      </c>
      <c r="G5734" s="42">
        <f t="shared" si="90"/>
        <v>135.19999999999999</v>
      </c>
    </row>
    <row r="5735" spans="1:7" ht="25.5" x14ac:dyDescent="0.25">
      <c r="A5735" s="34">
        <v>103334</v>
      </c>
      <c r="B5735" s="31" t="s">
        <v>12107</v>
      </c>
      <c r="C5735" s="32" t="s">
        <v>16</v>
      </c>
      <c r="D5735" s="42">
        <v>79.95</v>
      </c>
      <c r="E5735" s="42">
        <v>78.959999999999994</v>
      </c>
      <c r="F5735" s="42">
        <v>0.01</v>
      </c>
      <c r="G5735" s="42">
        <f t="shared" si="90"/>
        <v>158.91999999999999</v>
      </c>
    </row>
    <row r="5736" spans="1:7" ht="25.5" x14ac:dyDescent="0.25">
      <c r="A5736" s="34">
        <v>103335</v>
      </c>
      <c r="B5736" s="31" t="s">
        <v>12108</v>
      </c>
      <c r="C5736" s="32" t="s">
        <v>16</v>
      </c>
      <c r="D5736" s="42">
        <v>80.819999999999993</v>
      </c>
      <c r="E5736" s="42">
        <v>81.03</v>
      </c>
      <c r="F5736" s="42">
        <v>0</v>
      </c>
      <c r="G5736" s="42">
        <f t="shared" si="90"/>
        <v>161.85</v>
      </c>
    </row>
    <row r="5737" spans="1:7" ht="25.5" x14ac:dyDescent="0.25">
      <c r="A5737" s="34">
        <v>103350</v>
      </c>
      <c r="B5737" s="31" t="s">
        <v>12109</v>
      </c>
      <c r="C5737" s="32" t="s">
        <v>16</v>
      </c>
      <c r="D5737" s="42">
        <v>95.78</v>
      </c>
      <c r="E5737" s="42">
        <v>102.3</v>
      </c>
      <c r="F5737" s="42">
        <v>0.01</v>
      </c>
      <c r="G5737" s="42">
        <f t="shared" si="90"/>
        <v>198.08999999999997</v>
      </c>
    </row>
    <row r="5738" spans="1:7" ht="25.5" x14ac:dyDescent="0.25">
      <c r="A5738" s="34">
        <v>103351</v>
      </c>
      <c r="B5738" s="31" t="s">
        <v>12110</v>
      </c>
      <c r="C5738" s="32" t="s">
        <v>16</v>
      </c>
      <c r="D5738" s="42">
        <v>96.43</v>
      </c>
      <c r="E5738" s="42">
        <v>103.8</v>
      </c>
      <c r="F5738" s="42">
        <v>0</v>
      </c>
      <c r="G5738" s="42">
        <f t="shared" si="90"/>
        <v>200.23000000000002</v>
      </c>
    </row>
    <row r="5739" spans="1:7" ht="25.5" x14ac:dyDescent="0.25">
      <c r="A5739" s="34">
        <v>103356</v>
      </c>
      <c r="B5739" s="31" t="s">
        <v>12111</v>
      </c>
      <c r="C5739" s="32" t="s">
        <v>16</v>
      </c>
      <c r="D5739" s="42">
        <v>34.520000000000003</v>
      </c>
      <c r="E5739" s="42">
        <v>26.36</v>
      </c>
      <c r="F5739" s="42">
        <v>0</v>
      </c>
      <c r="G5739" s="42">
        <f t="shared" si="90"/>
        <v>60.88</v>
      </c>
    </row>
    <row r="5740" spans="1:7" ht="25.5" x14ac:dyDescent="0.25">
      <c r="A5740" s="34">
        <v>103357</v>
      </c>
      <c r="B5740" s="31" t="s">
        <v>12112</v>
      </c>
      <c r="C5740" s="32" t="s">
        <v>16</v>
      </c>
      <c r="D5740" s="42">
        <v>34.89</v>
      </c>
      <c r="E5740" s="42">
        <v>27.22</v>
      </c>
      <c r="F5740" s="42">
        <v>0</v>
      </c>
      <c r="G5740" s="42">
        <f t="shared" si="90"/>
        <v>62.11</v>
      </c>
    </row>
    <row r="5741" spans="1:7" ht="38.25" x14ac:dyDescent="0.25">
      <c r="A5741" s="34">
        <v>89282</v>
      </c>
      <c r="B5741" s="31" t="s">
        <v>191</v>
      </c>
      <c r="C5741" s="32" t="s">
        <v>16</v>
      </c>
      <c r="D5741" s="42">
        <v>56.26</v>
      </c>
      <c r="E5741" s="42">
        <v>23.2</v>
      </c>
      <c r="F5741" s="42">
        <v>0.01</v>
      </c>
      <c r="G5741" s="42">
        <f t="shared" si="90"/>
        <v>79.47</v>
      </c>
    </row>
    <row r="5742" spans="1:7" ht="38.25" x14ac:dyDescent="0.25">
      <c r="A5742" s="34">
        <v>89283</v>
      </c>
      <c r="B5742" s="31" t="s">
        <v>192</v>
      </c>
      <c r="C5742" s="32" t="s">
        <v>16</v>
      </c>
      <c r="D5742" s="42">
        <v>56.85</v>
      </c>
      <c r="E5742" s="42">
        <v>24.52</v>
      </c>
      <c r="F5742" s="42">
        <v>0</v>
      </c>
      <c r="G5742" s="42">
        <f t="shared" si="90"/>
        <v>81.37</v>
      </c>
    </row>
    <row r="5743" spans="1:7" ht="38.25" x14ac:dyDescent="0.25">
      <c r="A5743" s="34">
        <v>89284</v>
      </c>
      <c r="B5743" s="31" t="s">
        <v>193</v>
      </c>
      <c r="C5743" s="32" t="s">
        <v>16</v>
      </c>
      <c r="D5743" s="42">
        <v>52.28</v>
      </c>
      <c r="E5743" s="42">
        <v>19.63</v>
      </c>
      <c r="F5743" s="42">
        <v>0.01</v>
      </c>
      <c r="G5743" s="42">
        <f t="shared" si="90"/>
        <v>71.92</v>
      </c>
    </row>
    <row r="5744" spans="1:7" ht="38.25" x14ac:dyDescent="0.25">
      <c r="A5744" s="34">
        <v>89285</v>
      </c>
      <c r="B5744" s="31" t="s">
        <v>194</v>
      </c>
      <c r="C5744" s="32" t="s">
        <v>16</v>
      </c>
      <c r="D5744" s="42">
        <v>52.88</v>
      </c>
      <c r="E5744" s="42">
        <v>20.94</v>
      </c>
      <c r="F5744" s="42">
        <v>0</v>
      </c>
      <c r="G5744" s="42">
        <f t="shared" si="90"/>
        <v>73.820000000000007</v>
      </c>
    </row>
    <row r="5745" spans="1:7" ht="38.25" x14ac:dyDescent="0.25">
      <c r="A5745" s="34">
        <v>89286</v>
      </c>
      <c r="B5745" s="31" t="s">
        <v>195</v>
      </c>
      <c r="C5745" s="32" t="s">
        <v>16</v>
      </c>
      <c r="D5745" s="42">
        <v>58.78</v>
      </c>
      <c r="E5745" s="42">
        <v>26.8</v>
      </c>
      <c r="F5745" s="42">
        <v>0.01</v>
      </c>
      <c r="G5745" s="42">
        <f t="shared" si="90"/>
        <v>85.59</v>
      </c>
    </row>
    <row r="5746" spans="1:7" ht="38.25" x14ac:dyDescent="0.25">
      <c r="A5746" s="34">
        <v>89287</v>
      </c>
      <c r="B5746" s="31" t="s">
        <v>196</v>
      </c>
      <c r="C5746" s="32" t="s">
        <v>16</v>
      </c>
      <c r="D5746" s="42">
        <v>59.38</v>
      </c>
      <c r="E5746" s="42">
        <v>28.11</v>
      </c>
      <c r="F5746" s="42">
        <v>0</v>
      </c>
      <c r="G5746" s="42">
        <f t="shared" si="90"/>
        <v>87.490000000000009</v>
      </c>
    </row>
    <row r="5747" spans="1:7" ht="38.25" x14ac:dyDescent="0.25">
      <c r="A5747" s="34">
        <v>89288</v>
      </c>
      <c r="B5747" s="31" t="s">
        <v>197</v>
      </c>
      <c r="C5747" s="32" t="s">
        <v>16</v>
      </c>
      <c r="D5747" s="42">
        <v>53.77</v>
      </c>
      <c r="E5747" s="42">
        <v>21.46</v>
      </c>
      <c r="F5747" s="42">
        <v>0.01</v>
      </c>
      <c r="G5747" s="42">
        <f t="shared" si="90"/>
        <v>75.240000000000009</v>
      </c>
    </row>
    <row r="5748" spans="1:7" ht="38.25" x14ac:dyDescent="0.25">
      <c r="A5748" s="34">
        <v>89289</v>
      </c>
      <c r="B5748" s="31" t="s">
        <v>198</v>
      </c>
      <c r="C5748" s="32" t="s">
        <v>16</v>
      </c>
      <c r="D5748" s="42">
        <v>54.37</v>
      </c>
      <c r="E5748" s="42">
        <v>22.77</v>
      </c>
      <c r="F5748" s="42">
        <v>0</v>
      </c>
      <c r="G5748" s="42">
        <f t="shared" si="90"/>
        <v>77.14</v>
      </c>
    </row>
    <row r="5749" spans="1:7" ht="38.25" x14ac:dyDescent="0.25">
      <c r="A5749" s="34">
        <v>89290</v>
      </c>
      <c r="B5749" s="31" t="s">
        <v>199</v>
      </c>
      <c r="C5749" s="32" t="s">
        <v>16</v>
      </c>
      <c r="D5749" s="42">
        <v>60.56</v>
      </c>
      <c r="E5749" s="42">
        <v>32.03</v>
      </c>
      <c r="F5749" s="42">
        <v>0.01</v>
      </c>
      <c r="G5749" s="42">
        <f t="shared" si="90"/>
        <v>92.600000000000009</v>
      </c>
    </row>
    <row r="5750" spans="1:7" ht="38.25" x14ac:dyDescent="0.25">
      <c r="A5750" s="34">
        <v>89291</v>
      </c>
      <c r="B5750" s="31" t="s">
        <v>200</v>
      </c>
      <c r="C5750" s="32" t="s">
        <v>16</v>
      </c>
      <c r="D5750" s="42">
        <v>61.25</v>
      </c>
      <c r="E5750" s="42">
        <v>33.47</v>
      </c>
      <c r="F5750" s="42">
        <v>0</v>
      </c>
      <c r="G5750" s="42">
        <f t="shared" si="90"/>
        <v>94.72</v>
      </c>
    </row>
    <row r="5751" spans="1:7" ht="38.25" x14ac:dyDescent="0.25">
      <c r="A5751" s="34">
        <v>89292</v>
      </c>
      <c r="B5751" s="31" t="s">
        <v>201</v>
      </c>
      <c r="C5751" s="32" t="s">
        <v>16</v>
      </c>
      <c r="D5751" s="42">
        <v>56.56</v>
      </c>
      <c r="E5751" s="42">
        <v>28.45</v>
      </c>
      <c r="F5751" s="42">
        <v>0.01</v>
      </c>
      <c r="G5751" s="42">
        <f t="shared" si="90"/>
        <v>85.02000000000001</v>
      </c>
    </row>
    <row r="5752" spans="1:7" ht="38.25" x14ac:dyDescent="0.25">
      <c r="A5752" s="34">
        <v>89293</v>
      </c>
      <c r="B5752" s="31" t="s">
        <v>202</v>
      </c>
      <c r="C5752" s="32" t="s">
        <v>16</v>
      </c>
      <c r="D5752" s="42">
        <v>57.25</v>
      </c>
      <c r="E5752" s="42">
        <v>29.89</v>
      </c>
      <c r="F5752" s="42">
        <v>0</v>
      </c>
      <c r="G5752" s="42">
        <f t="shared" si="90"/>
        <v>87.14</v>
      </c>
    </row>
    <row r="5753" spans="1:7" ht="38.25" x14ac:dyDescent="0.25">
      <c r="A5753" s="34">
        <v>89294</v>
      </c>
      <c r="B5753" s="31" t="s">
        <v>203</v>
      </c>
      <c r="C5753" s="32" t="s">
        <v>16</v>
      </c>
      <c r="D5753" s="42">
        <v>64.11</v>
      </c>
      <c r="E5753" s="42">
        <v>37.380000000000003</v>
      </c>
      <c r="F5753" s="42">
        <v>0.01</v>
      </c>
      <c r="G5753" s="42">
        <f t="shared" si="90"/>
        <v>101.50000000000001</v>
      </c>
    </row>
    <row r="5754" spans="1:7" ht="38.25" x14ac:dyDescent="0.25">
      <c r="A5754" s="34">
        <v>89295</v>
      </c>
      <c r="B5754" s="31" t="s">
        <v>204</v>
      </c>
      <c r="C5754" s="32" t="s">
        <v>16</v>
      </c>
      <c r="D5754" s="42">
        <v>64.8</v>
      </c>
      <c r="E5754" s="42">
        <v>38.82</v>
      </c>
      <c r="F5754" s="42">
        <v>0</v>
      </c>
      <c r="G5754" s="42">
        <f t="shared" si="90"/>
        <v>103.62</v>
      </c>
    </row>
    <row r="5755" spans="1:7" ht="38.25" x14ac:dyDescent="0.25">
      <c r="A5755" s="34">
        <v>89296</v>
      </c>
      <c r="B5755" s="31" t="s">
        <v>205</v>
      </c>
      <c r="C5755" s="32" t="s">
        <v>16</v>
      </c>
      <c r="D5755" s="42">
        <v>58.45</v>
      </c>
      <c r="E5755" s="42">
        <v>31.36</v>
      </c>
      <c r="F5755" s="42">
        <v>0.01</v>
      </c>
      <c r="G5755" s="42">
        <f t="shared" si="90"/>
        <v>89.820000000000007</v>
      </c>
    </row>
    <row r="5756" spans="1:7" ht="38.25" x14ac:dyDescent="0.25">
      <c r="A5756" s="34">
        <v>89297</v>
      </c>
      <c r="B5756" s="31" t="s">
        <v>206</v>
      </c>
      <c r="C5756" s="32" t="s">
        <v>16</v>
      </c>
      <c r="D5756" s="42">
        <v>59.14</v>
      </c>
      <c r="E5756" s="42">
        <v>32.799999999999997</v>
      </c>
      <c r="F5756" s="42">
        <v>0</v>
      </c>
      <c r="G5756" s="42">
        <f t="shared" si="90"/>
        <v>91.94</v>
      </c>
    </row>
    <row r="5757" spans="1:7" ht="38.25" x14ac:dyDescent="0.25">
      <c r="A5757" s="34">
        <v>89298</v>
      </c>
      <c r="B5757" s="31" t="s">
        <v>207</v>
      </c>
      <c r="C5757" s="32" t="s">
        <v>16</v>
      </c>
      <c r="D5757" s="42">
        <v>61.74</v>
      </c>
      <c r="E5757" s="42">
        <v>33.31</v>
      </c>
      <c r="F5757" s="42">
        <v>0.02</v>
      </c>
      <c r="G5757" s="42">
        <f t="shared" si="90"/>
        <v>95.070000000000007</v>
      </c>
    </row>
    <row r="5758" spans="1:7" ht="38.25" x14ac:dyDescent="0.25">
      <c r="A5758" s="34">
        <v>89299</v>
      </c>
      <c r="B5758" s="31" t="s">
        <v>208</v>
      </c>
      <c r="C5758" s="32" t="s">
        <v>16</v>
      </c>
      <c r="D5758" s="42">
        <v>62.61</v>
      </c>
      <c r="E5758" s="42">
        <v>35.159999999999997</v>
      </c>
      <c r="F5758" s="42">
        <v>0</v>
      </c>
      <c r="G5758" s="42">
        <f t="shared" si="90"/>
        <v>97.77</v>
      </c>
    </row>
    <row r="5759" spans="1:7" ht="38.25" x14ac:dyDescent="0.25">
      <c r="A5759" s="34">
        <v>89300</v>
      </c>
      <c r="B5759" s="31" t="s">
        <v>209</v>
      </c>
      <c r="C5759" s="32" t="s">
        <v>16</v>
      </c>
      <c r="D5759" s="42">
        <v>57.77</v>
      </c>
      <c r="E5759" s="42">
        <v>29.73</v>
      </c>
      <c r="F5759" s="42">
        <v>0.02</v>
      </c>
      <c r="G5759" s="42">
        <f t="shared" si="90"/>
        <v>87.52</v>
      </c>
    </row>
    <row r="5760" spans="1:7" ht="38.25" x14ac:dyDescent="0.25">
      <c r="A5760" s="34">
        <v>89301</v>
      </c>
      <c r="B5760" s="31" t="s">
        <v>210</v>
      </c>
      <c r="C5760" s="32" t="s">
        <v>16</v>
      </c>
      <c r="D5760" s="42">
        <v>58.64</v>
      </c>
      <c r="E5760" s="42">
        <v>31.58</v>
      </c>
      <c r="F5760" s="42">
        <v>0</v>
      </c>
      <c r="G5760" s="42">
        <f t="shared" si="90"/>
        <v>90.22</v>
      </c>
    </row>
    <row r="5761" spans="1:7" ht="38.25" x14ac:dyDescent="0.25">
      <c r="A5761" s="34">
        <v>89302</v>
      </c>
      <c r="B5761" s="31" t="s">
        <v>211</v>
      </c>
      <c r="C5761" s="32" t="s">
        <v>16</v>
      </c>
      <c r="D5761" s="42">
        <v>65.510000000000005</v>
      </c>
      <c r="E5761" s="42">
        <v>40.409999999999997</v>
      </c>
      <c r="F5761" s="42">
        <v>0.02</v>
      </c>
      <c r="G5761" s="42">
        <f t="shared" si="90"/>
        <v>105.94</v>
      </c>
    </row>
    <row r="5762" spans="1:7" ht="38.25" x14ac:dyDescent="0.25">
      <c r="A5762" s="34">
        <v>89303</v>
      </c>
      <c r="B5762" s="31" t="s">
        <v>212</v>
      </c>
      <c r="C5762" s="32" t="s">
        <v>16</v>
      </c>
      <c r="D5762" s="42">
        <v>66.39</v>
      </c>
      <c r="E5762" s="42">
        <v>42.25</v>
      </c>
      <c r="F5762" s="42">
        <v>0</v>
      </c>
      <c r="G5762" s="42">
        <f t="shared" si="90"/>
        <v>108.64</v>
      </c>
    </row>
    <row r="5763" spans="1:7" ht="38.25" x14ac:dyDescent="0.25">
      <c r="A5763" s="34">
        <v>89304</v>
      </c>
      <c r="B5763" s="31" t="s">
        <v>213</v>
      </c>
      <c r="C5763" s="32" t="s">
        <v>16</v>
      </c>
      <c r="D5763" s="42">
        <v>60.04</v>
      </c>
      <c r="E5763" s="42">
        <v>33.729999999999997</v>
      </c>
      <c r="F5763" s="42">
        <v>0.02</v>
      </c>
      <c r="G5763" s="42">
        <f t="shared" si="90"/>
        <v>93.789999999999992</v>
      </c>
    </row>
    <row r="5764" spans="1:7" ht="38.25" x14ac:dyDescent="0.25">
      <c r="A5764" s="34">
        <v>89305</v>
      </c>
      <c r="B5764" s="31" t="s">
        <v>214</v>
      </c>
      <c r="C5764" s="32" t="s">
        <v>16</v>
      </c>
      <c r="D5764" s="42">
        <v>60.91</v>
      </c>
      <c r="E5764" s="42">
        <v>35.58</v>
      </c>
      <c r="F5764" s="42">
        <v>0</v>
      </c>
      <c r="G5764" s="42">
        <f t="shared" si="90"/>
        <v>96.49</v>
      </c>
    </row>
    <row r="5765" spans="1:7" ht="38.25" x14ac:dyDescent="0.25">
      <c r="A5765" s="34">
        <v>89306</v>
      </c>
      <c r="B5765" s="31" t="s">
        <v>215</v>
      </c>
      <c r="C5765" s="32" t="s">
        <v>16</v>
      </c>
      <c r="D5765" s="42">
        <v>66.290000000000006</v>
      </c>
      <c r="E5765" s="42">
        <v>42.2</v>
      </c>
      <c r="F5765" s="42">
        <v>0.02</v>
      </c>
      <c r="G5765" s="42">
        <f t="shared" si="90"/>
        <v>108.51</v>
      </c>
    </row>
    <row r="5766" spans="1:7" ht="38.25" x14ac:dyDescent="0.25">
      <c r="A5766" s="34">
        <v>89307</v>
      </c>
      <c r="B5766" s="31" t="s">
        <v>216</v>
      </c>
      <c r="C5766" s="32" t="s">
        <v>16</v>
      </c>
      <c r="D5766" s="42">
        <v>67.27</v>
      </c>
      <c r="E5766" s="42">
        <v>44.24</v>
      </c>
      <c r="F5766" s="42">
        <v>0</v>
      </c>
      <c r="G5766" s="42">
        <f t="shared" si="90"/>
        <v>111.50999999999999</v>
      </c>
    </row>
    <row r="5767" spans="1:7" ht="38.25" x14ac:dyDescent="0.25">
      <c r="A5767" s="34">
        <v>89308</v>
      </c>
      <c r="B5767" s="31" t="s">
        <v>217</v>
      </c>
      <c r="C5767" s="32" t="s">
        <v>16</v>
      </c>
      <c r="D5767" s="42">
        <v>62.3</v>
      </c>
      <c r="E5767" s="42">
        <v>38.61</v>
      </c>
      <c r="F5767" s="42">
        <v>0.02</v>
      </c>
      <c r="G5767" s="42">
        <f t="shared" si="90"/>
        <v>100.92999999999999</v>
      </c>
    </row>
    <row r="5768" spans="1:7" ht="38.25" x14ac:dyDescent="0.25">
      <c r="A5768" s="34">
        <v>89309</v>
      </c>
      <c r="B5768" s="31" t="s">
        <v>218</v>
      </c>
      <c r="C5768" s="32" t="s">
        <v>16</v>
      </c>
      <c r="D5768" s="42">
        <v>63.28</v>
      </c>
      <c r="E5768" s="42">
        <v>40.65</v>
      </c>
      <c r="F5768" s="42">
        <v>0</v>
      </c>
      <c r="G5768" s="42">
        <f t="shared" si="90"/>
        <v>103.93</v>
      </c>
    </row>
    <row r="5769" spans="1:7" ht="38.25" x14ac:dyDescent="0.25">
      <c r="A5769" s="34">
        <v>89310</v>
      </c>
      <c r="B5769" s="31" t="s">
        <v>219</v>
      </c>
      <c r="C5769" s="32" t="s">
        <v>16</v>
      </c>
      <c r="D5769" s="42">
        <v>73.83</v>
      </c>
      <c r="E5769" s="42">
        <v>51.04</v>
      </c>
      <c r="F5769" s="42">
        <v>0.02</v>
      </c>
      <c r="G5769" s="42">
        <f t="shared" si="90"/>
        <v>124.89</v>
      </c>
    </row>
    <row r="5770" spans="1:7" ht="38.25" x14ac:dyDescent="0.25">
      <c r="A5770" s="34">
        <v>89311</v>
      </c>
      <c r="B5770" s="31" t="s">
        <v>220</v>
      </c>
      <c r="C5770" s="32" t="s">
        <v>16</v>
      </c>
      <c r="D5770" s="42">
        <v>74.8</v>
      </c>
      <c r="E5770" s="42">
        <v>53.09</v>
      </c>
      <c r="F5770" s="42">
        <v>0</v>
      </c>
      <c r="G5770" s="42">
        <f t="shared" si="90"/>
        <v>127.89</v>
      </c>
    </row>
    <row r="5771" spans="1:7" ht="38.25" x14ac:dyDescent="0.25">
      <c r="A5771" s="34">
        <v>89312</v>
      </c>
      <c r="B5771" s="31" t="s">
        <v>221</v>
      </c>
      <c r="C5771" s="32" t="s">
        <v>16</v>
      </c>
      <c r="D5771" s="42">
        <v>64.959999999999994</v>
      </c>
      <c r="E5771" s="42">
        <v>43.7</v>
      </c>
      <c r="F5771" s="42">
        <v>0.02</v>
      </c>
      <c r="G5771" s="42">
        <f t="shared" si="90"/>
        <v>108.67999999999999</v>
      </c>
    </row>
    <row r="5772" spans="1:7" ht="38.25" x14ac:dyDescent="0.25">
      <c r="A5772" s="34">
        <v>89313</v>
      </c>
      <c r="B5772" s="31" t="s">
        <v>222</v>
      </c>
      <c r="C5772" s="32" t="s">
        <v>16</v>
      </c>
      <c r="D5772" s="42">
        <v>65.930000000000007</v>
      </c>
      <c r="E5772" s="42">
        <v>45.75</v>
      </c>
      <c r="F5772" s="42">
        <v>0</v>
      </c>
      <c r="G5772" s="42">
        <f t="shared" si="90"/>
        <v>111.68</v>
      </c>
    </row>
    <row r="5773" spans="1:7" x14ac:dyDescent="0.25">
      <c r="A5773" s="34">
        <v>101157</v>
      </c>
      <c r="B5773" s="31" t="s">
        <v>4426</v>
      </c>
      <c r="C5773" s="32" t="s">
        <v>16</v>
      </c>
      <c r="D5773" s="42">
        <v>48.21</v>
      </c>
      <c r="E5773" s="42">
        <v>16.149999999999999</v>
      </c>
      <c r="F5773" s="42">
        <v>0</v>
      </c>
      <c r="G5773" s="42">
        <f t="shared" si="90"/>
        <v>64.36</v>
      </c>
    </row>
    <row r="5774" spans="1:7" x14ac:dyDescent="0.25">
      <c r="A5774" s="34">
        <v>101158</v>
      </c>
      <c r="B5774" s="31" t="s">
        <v>4427</v>
      </c>
      <c r="C5774" s="32" t="s">
        <v>16</v>
      </c>
      <c r="D5774" s="42">
        <v>64.650000000000006</v>
      </c>
      <c r="E5774" s="42">
        <v>18.940000000000001</v>
      </c>
      <c r="F5774" s="42">
        <v>0</v>
      </c>
      <c r="G5774" s="42">
        <f t="shared" si="90"/>
        <v>83.59</v>
      </c>
    </row>
    <row r="5775" spans="1:7" ht="25.5" x14ac:dyDescent="0.25">
      <c r="A5775" s="34">
        <v>101162</v>
      </c>
      <c r="B5775" s="31" t="s">
        <v>4428</v>
      </c>
      <c r="C5775" s="32" t="s">
        <v>16</v>
      </c>
      <c r="D5775" s="42">
        <v>94.68</v>
      </c>
      <c r="E5775" s="42">
        <v>75.459999999999994</v>
      </c>
      <c r="F5775" s="42">
        <v>7.0000000000000007E-2</v>
      </c>
      <c r="G5775" s="42">
        <f t="shared" si="90"/>
        <v>170.20999999999998</v>
      </c>
    </row>
    <row r="5776" spans="1:7" ht="25.5" x14ac:dyDescent="0.25">
      <c r="A5776" s="34">
        <v>103316</v>
      </c>
      <c r="B5776" s="31" t="s">
        <v>12113</v>
      </c>
      <c r="C5776" s="32" t="s">
        <v>16</v>
      </c>
      <c r="D5776" s="42">
        <v>46.17</v>
      </c>
      <c r="E5776" s="42">
        <v>25.08</v>
      </c>
      <c r="F5776" s="42">
        <v>0</v>
      </c>
      <c r="G5776" s="42">
        <f t="shared" ref="G5776:G5839" si="91">SUM(D5776:F5776)</f>
        <v>71.25</v>
      </c>
    </row>
    <row r="5777" spans="1:7" ht="25.5" x14ac:dyDescent="0.25">
      <c r="A5777" s="34">
        <v>103317</v>
      </c>
      <c r="B5777" s="31" t="s">
        <v>12114</v>
      </c>
      <c r="C5777" s="32" t="s">
        <v>16</v>
      </c>
      <c r="D5777" s="42">
        <v>46.59</v>
      </c>
      <c r="E5777" s="42">
        <v>26.05</v>
      </c>
      <c r="F5777" s="42">
        <v>0</v>
      </c>
      <c r="G5777" s="42">
        <f t="shared" si="91"/>
        <v>72.64</v>
      </c>
    </row>
    <row r="5778" spans="1:7" ht="25.5" x14ac:dyDescent="0.25">
      <c r="A5778" s="34">
        <v>103318</v>
      </c>
      <c r="B5778" s="31" t="s">
        <v>12115</v>
      </c>
      <c r="C5778" s="32" t="s">
        <v>16</v>
      </c>
      <c r="D5778" s="42">
        <v>59.05</v>
      </c>
      <c r="E5778" s="42">
        <v>34.22</v>
      </c>
      <c r="F5778" s="42">
        <v>0.01</v>
      </c>
      <c r="G5778" s="42">
        <f t="shared" si="91"/>
        <v>93.28</v>
      </c>
    </row>
    <row r="5779" spans="1:7" ht="25.5" x14ac:dyDescent="0.25">
      <c r="A5779" s="34">
        <v>103319</v>
      </c>
      <c r="B5779" s="31" t="s">
        <v>12116</v>
      </c>
      <c r="C5779" s="32" t="s">
        <v>16</v>
      </c>
      <c r="D5779" s="42">
        <v>59.52</v>
      </c>
      <c r="E5779" s="42">
        <v>35.380000000000003</v>
      </c>
      <c r="F5779" s="42">
        <v>0</v>
      </c>
      <c r="G5779" s="42">
        <f t="shared" si="91"/>
        <v>94.9</v>
      </c>
    </row>
    <row r="5780" spans="1:7" ht="25.5" x14ac:dyDescent="0.25">
      <c r="A5780" s="34">
        <v>103320</v>
      </c>
      <c r="B5780" s="31" t="s">
        <v>12117</v>
      </c>
      <c r="C5780" s="32" t="s">
        <v>16</v>
      </c>
      <c r="D5780" s="42">
        <v>72.709999999999994</v>
      </c>
      <c r="E5780" s="42">
        <v>38.770000000000003</v>
      </c>
      <c r="F5780" s="42">
        <v>0.01</v>
      </c>
      <c r="G5780" s="42">
        <f t="shared" si="91"/>
        <v>111.49</v>
      </c>
    </row>
    <row r="5781" spans="1:7" ht="25.5" x14ac:dyDescent="0.25">
      <c r="A5781" s="34">
        <v>103321</v>
      </c>
      <c r="B5781" s="31" t="s">
        <v>12118</v>
      </c>
      <c r="C5781" s="32" t="s">
        <v>16</v>
      </c>
      <c r="D5781" s="42">
        <v>73.33</v>
      </c>
      <c r="E5781" s="42">
        <v>40.21</v>
      </c>
      <c r="F5781" s="42">
        <v>0</v>
      </c>
      <c r="G5781" s="42">
        <f t="shared" si="91"/>
        <v>113.53999999999999</v>
      </c>
    </row>
    <row r="5782" spans="1:7" ht="25.5" x14ac:dyDescent="0.25">
      <c r="A5782" s="34">
        <v>103336</v>
      </c>
      <c r="B5782" s="31" t="s">
        <v>12119</v>
      </c>
      <c r="C5782" s="32" t="s">
        <v>16</v>
      </c>
      <c r="D5782" s="42">
        <v>49.29</v>
      </c>
      <c r="E5782" s="42">
        <v>32.43</v>
      </c>
      <c r="F5782" s="42">
        <v>0</v>
      </c>
      <c r="G5782" s="42">
        <f t="shared" si="91"/>
        <v>81.72</v>
      </c>
    </row>
    <row r="5783" spans="1:7" ht="25.5" x14ac:dyDescent="0.25">
      <c r="A5783" s="34">
        <v>103337</v>
      </c>
      <c r="B5783" s="31" t="s">
        <v>12120</v>
      </c>
      <c r="C5783" s="32" t="s">
        <v>16</v>
      </c>
      <c r="D5783" s="42">
        <v>49.7</v>
      </c>
      <c r="E5783" s="42">
        <v>33.409999999999997</v>
      </c>
      <c r="F5783" s="42">
        <v>0</v>
      </c>
      <c r="G5783" s="42">
        <f t="shared" si="91"/>
        <v>83.11</v>
      </c>
    </row>
    <row r="5784" spans="1:7" ht="25.5" x14ac:dyDescent="0.25">
      <c r="A5784" s="34">
        <v>103338</v>
      </c>
      <c r="B5784" s="31" t="s">
        <v>12121</v>
      </c>
      <c r="C5784" s="32" t="s">
        <v>16</v>
      </c>
      <c r="D5784" s="42">
        <v>64.040000000000006</v>
      </c>
      <c r="E5784" s="42">
        <v>44.24</v>
      </c>
      <c r="F5784" s="42">
        <v>0.01</v>
      </c>
      <c r="G5784" s="42">
        <f t="shared" si="91"/>
        <v>108.29</v>
      </c>
    </row>
    <row r="5785" spans="1:7" ht="25.5" x14ac:dyDescent="0.25">
      <c r="A5785" s="34">
        <v>103339</v>
      </c>
      <c r="B5785" s="31" t="s">
        <v>12122</v>
      </c>
      <c r="C5785" s="32" t="s">
        <v>16</v>
      </c>
      <c r="D5785" s="42">
        <v>64.510000000000005</v>
      </c>
      <c r="E5785" s="42">
        <v>45.4</v>
      </c>
      <c r="F5785" s="42">
        <v>0</v>
      </c>
      <c r="G5785" s="42">
        <f t="shared" si="91"/>
        <v>109.91</v>
      </c>
    </row>
    <row r="5786" spans="1:7" ht="25.5" x14ac:dyDescent="0.25">
      <c r="A5786" s="34">
        <v>103340</v>
      </c>
      <c r="B5786" s="31" t="s">
        <v>12123</v>
      </c>
      <c r="C5786" s="32" t="s">
        <v>16</v>
      </c>
      <c r="D5786" s="42">
        <v>79.8</v>
      </c>
      <c r="E5786" s="42">
        <v>50.14</v>
      </c>
      <c r="F5786" s="42">
        <v>0.01</v>
      </c>
      <c r="G5786" s="42">
        <f t="shared" si="91"/>
        <v>129.94999999999999</v>
      </c>
    </row>
    <row r="5787" spans="1:7" ht="25.5" x14ac:dyDescent="0.25">
      <c r="A5787" s="34">
        <v>103341</v>
      </c>
      <c r="B5787" s="31" t="s">
        <v>12124</v>
      </c>
      <c r="C5787" s="32" t="s">
        <v>16</v>
      </c>
      <c r="D5787" s="42">
        <v>80.42</v>
      </c>
      <c r="E5787" s="42">
        <v>51.58</v>
      </c>
      <c r="F5787" s="42">
        <v>0</v>
      </c>
      <c r="G5787" s="42">
        <f t="shared" si="91"/>
        <v>132</v>
      </c>
    </row>
    <row r="5788" spans="1:7" ht="25.5" x14ac:dyDescent="0.25">
      <c r="A5788" s="34">
        <v>103342</v>
      </c>
      <c r="B5788" s="31" t="s">
        <v>12125</v>
      </c>
      <c r="C5788" s="32" t="s">
        <v>16</v>
      </c>
      <c r="D5788" s="42">
        <v>69.55</v>
      </c>
      <c r="E5788" s="42">
        <v>38.65</v>
      </c>
      <c r="F5788" s="42">
        <v>0.01</v>
      </c>
      <c r="G5788" s="42">
        <f t="shared" si="91"/>
        <v>108.21</v>
      </c>
    </row>
    <row r="5789" spans="1:7" ht="25.5" x14ac:dyDescent="0.25">
      <c r="A5789" s="34">
        <v>103343</v>
      </c>
      <c r="B5789" s="31" t="s">
        <v>12126</v>
      </c>
      <c r="C5789" s="32" t="s">
        <v>16</v>
      </c>
      <c r="D5789" s="42">
        <v>70.09</v>
      </c>
      <c r="E5789" s="42">
        <v>39.92</v>
      </c>
      <c r="F5789" s="42">
        <v>0</v>
      </c>
      <c r="G5789" s="42">
        <f t="shared" si="91"/>
        <v>110.01</v>
      </c>
    </row>
    <row r="5790" spans="1:7" ht="25.5" x14ac:dyDescent="0.25">
      <c r="A5790" s="34">
        <v>89453</v>
      </c>
      <c r="B5790" s="31" t="s">
        <v>12127</v>
      </c>
      <c r="C5790" s="32" t="s">
        <v>16</v>
      </c>
      <c r="D5790" s="42">
        <v>57.3</v>
      </c>
      <c r="E5790" s="42">
        <v>19.8</v>
      </c>
      <c r="F5790" s="42">
        <v>0.01</v>
      </c>
      <c r="G5790" s="42">
        <f t="shared" si="91"/>
        <v>77.11</v>
      </c>
    </row>
    <row r="5791" spans="1:7" ht="25.5" x14ac:dyDescent="0.25">
      <c r="A5791" s="34">
        <v>89455</v>
      </c>
      <c r="B5791" s="31" t="s">
        <v>12128</v>
      </c>
      <c r="C5791" s="32" t="s">
        <v>16</v>
      </c>
      <c r="D5791" s="42">
        <v>71.66</v>
      </c>
      <c r="E5791" s="42">
        <v>20.98</v>
      </c>
      <c r="F5791" s="42">
        <v>0.01</v>
      </c>
      <c r="G5791" s="42">
        <f t="shared" si="91"/>
        <v>92.65</v>
      </c>
    </row>
    <row r="5792" spans="1:7" ht="25.5" x14ac:dyDescent="0.25">
      <c r="A5792" s="34">
        <v>89462</v>
      </c>
      <c r="B5792" s="31" t="s">
        <v>12129</v>
      </c>
      <c r="C5792" s="32" t="s">
        <v>16</v>
      </c>
      <c r="D5792" s="42">
        <v>72.13</v>
      </c>
      <c r="E5792" s="42">
        <v>32.11</v>
      </c>
      <c r="F5792" s="42">
        <v>0.01</v>
      </c>
      <c r="G5792" s="42">
        <f t="shared" si="91"/>
        <v>104.25</v>
      </c>
    </row>
    <row r="5793" spans="1:7" ht="25.5" x14ac:dyDescent="0.25">
      <c r="A5793" s="34">
        <v>89464</v>
      </c>
      <c r="B5793" s="31" t="s">
        <v>12129</v>
      </c>
      <c r="C5793" s="32" t="s">
        <v>16</v>
      </c>
      <c r="D5793" s="42">
        <v>87.11</v>
      </c>
      <c r="E5793" s="42">
        <v>34.56</v>
      </c>
      <c r="F5793" s="42">
        <v>0.01</v>
      </c>
      <c r="G5793" s="42">
        <f t="shared" si="91"/>
        <v>121.68</v>
      </c>
    </row>
    <row r="5794" spans="1:7" ht="25.5" x14ac:dyDescent="0.25">
      <c r="A5794" s="34">
        <v>89470</v>
      </c>
      <c r="B5794" s="31" t="s">
        <v>12130</v>
      </c>
      <c r="C5794" s="32" t="s">
        <v>16</v>
      </c>
      <c r="D5794" s="42">
        <v>62.02</v>
      </c>
      <c r="E5794" s="42">
        <v>27.39</v>
      </c>
      <c r="F5794" s="42">
        <v>0.01</v>
      </c>
      <c r="G5794" s="42">
        <f t="shared" si="91"/>
        <v>89.42</v>
      </c>
    </row>
    <row r="5795" spans="1:7" ht="25.5" x14ac:dyDescent="0.25">
      <c r="A5795" s="34">
        <v>89472</v>
      </c>
      <c r="B5795" s="31" t="s">
        <v>12131</v>
      </c>
      <c r="C5795" s="32" t="s">
        <v>16</v>
      </c>
      <c r="D5795" s="42">
        <v>76.849999999999994</v>
      </c>
      <c r="E5795" s="42">
        <v>29.38</v>
      </c>
      <c r="F5795" s="42">
        <v>0.01</v>
      </c>
      <c r="G5795" s="42">
        <f t="shared" si="91"/>
        <v>106.24</v>
      </c>
    </row>
    <row r="5796" spans="1:7" ht="25.5" x14ac:dyDescent="0.25">
      <c r="A5796" s="34">
        <v>89478</v>
      </c>
      <c r="B5796" s="31" t="s">
        <v>12132</v>
      </c>
      <c r="C5796" s="32" t="s">
        <v>16</v>
      </c>
      <c r="D5796" s="42">
        <v>79.290000000000006</v>
      </c>
      <c r="E5796" s="42">
        <v>45.65</v>
      </c>
      <c r="F5796" s="42">
        <v>0.01</v>
      </c>
      <c r="G5796" s="42">
        <f t="shared" si="91"/>
        <v>124.95</v>
      </c>
    </row>
    <row r="5797" spans="1:7" ht="25.5" x14ac:dyDescent="0.25">
      <c r="A5797" s="34">
        <v>89480</v>
      </c>
      <c r="B5797" s="31" t="s">
        <v>12133</v>
      </c>
      <c r="C5797" s="32" t="s">
        <v>16</v>
      </c>
      <c r="D5797" s="42">
        <v>94.78</v>
      </c>
      <c r="E5797" s="42">
        <v>48.88</v>
      </c>
      <c r="F5797" s="42">
        <v>0.01</v>
      </c>
      <c r="G5797" s="42">
        <f t="shared" si="91"/>
        <v>143.66999999999999</v>
      </c>
    </row>
    <row r="5798" spans="1:7" ht="25.5" x14ac:dyDescent="0.25">
      <c r="A5798" s="34">
        <v>91815</v>
      </c>
      <c r="B5798" s="31" t="s">
        <v>189</v>
      </c>
      <c r="C5798" s="32" t="s">
        <v>16</v>
      </c>
      <c r="D5798" s="42">
        <v>57.3</v>
      </c>
      <c r="E5798" s="42">
        <v>19.8</v>
      </c>
      <c r="F5798" s="42">
        <v>0.01</v>
      </c>
      <c r="G5798" s="42">
        <f t="shared" si="91"/>
        <v>77.11</v>
      </c>
    </row>
    <row r="5799" spans="1:7" ht="38.25" x14ac:dyDescent="0.25">
      <c r="A5799" s="34">
        <v>91816</v>
      </c>
      <c r="B5799" s="31" t="s">
        <v>190</v>
      </c>
      <c r="C5799" s="32" t="s">
        <v>16</v>
      </c>
      <c r="D5799" s="42">
        <v>72.13</v>
      </c>
      <c r="E5799" s="42">
        <v>32.11</v>
      </c>
      <c r="F5799" s="42">
        <v>0.01</v>
      </c>
      <c r="G5799" s="42">
        <f t="shared" si="91"/>
        <v>104.25</v>
      </c>
    </row>
    <row r="5800" spans="1:7" ht="25.5" x14ac:dyDescent="0.25">
      <c r="A5800" s="34">
        <v>101161</v>
      </c>
      <c r="B5800" s="31" t="s">
        <v>4429</v>
      </c>
      <c r="C5800" s="32" t="s">
        <v>16</v>
      </c>
      <c r="D5800" s="42">
        <v>139.66999999999999</v>
      </c>
      <c r="E5800" s="42">
        <v>69.2</v>
      </c>
      <c r="F5800" s="42">
        <v>0.02</v>
      </c>
      <c r="G5800" s="42">
        <f t="shared" si="91"/>
        <v>208.89000000000001</v>
      </c>
    </row>
    <row r="5801" spans="1:7" ht="25.5" x14ac:dyDescent="0.25">
      <c r="A5801" s="34">
        <v>101163</v>
      </c>
      <c r="B5801" s="31" t="s">
        <v>4430</v>
      </c>
      <c r="C5801" s="32" t="s">
        <v>16</v>
      </c>
      <c r="D5801" s="42">
        <v>563.74</v>
      </c>
      <c r="E5801" s="42">
        <v>141</v>
      </c>
      <c r="F5801" s="42">
        <v>0.01</v>
      </c>
      <c r="G5801" s="42">
        <f t="shared" si="91"/>
        <v>704.75</v>
      </c>
    </row>
    <row r="5802" spans="1:7" ht="25.5" x14ac:dyDescent="0.25">
      <c r="A5802" s="34">
        <v>101164</v>
      </c>
      <c r="B5802" s="31" t="s">
        <v>4431</v>
      </c>
      <c r="C5802" s="32" t="s">
        <v>16</v>
      </c>
      <c r="D5802" s="42">
        <v>572.69000000000005</v>
      </c>
      <c r="E5802" s="42">
        <v>141.58000000000001</v>
      </c>
      <c r="F5802" s="42">
        <v>0.01</v>
      </c>
      <c r="G5802" s="42">
        <f t="shared" si="91"/>
        <v>714.28000000000009</v>
      </c>
    </row>
    <row r="5803" spans="1:7" ht="25.5" x14ac:dyDescent="0.25">
      <c r="A5803" s="34">
        <v>96358</v>
      </c>
      <c r="B5803" s="31" t="s">
        <v>12134</v>
      </c>
      <c r="C5803" s="32" t="s">
        <v>16</v>
      </c>
      <c r="D5803" s="42">
        <v>83.65</v>
      </c>
      <c r="E5803" s="42">
        <v>14.91</v>
      </c>
      <c r="F5803" s="42">
        <v>0</v>
      </c>
      <c r="G5803" s="42">
        <f t="shared" si="91"/>
        <v>98.56</v>
      </c>
    </row>
    <row r="5804" spans="1:7" ht="25.5" x14ac:dyDescent="0.25">
      <c r="A5804" s="34">
        <v>96359</v>
      </c>
      <c r="B5804" s="31" t="s">
        <v>12135</v>
      </c>
      <c r="C5804" s="32" t="s">
        <v>16</v>
      </c>
      <c r="D5804" s="42">
        <v>95.69</v>
      </c>
      <c r="E5804" s="42">
        <v>17.170000000000002</v>
      </c>
      <c r="F5804" s="42">
        <v>0</v>
      </c>
      <c r="G5804" s="42">
        <f t="shared" si="91"/>
        <v>112.86</v>
      </c>
    </row>
    <row r="5805" spans="1:7" ht="25.5" x14ac:dyDescent="0.25">
      <c r="A5805" s="34">
        <v>96360</v>
      </c>
      <c r="B5805" s="31" t="s">
        <v>12136</v>
      </c>
      <c r="C5805" s="32" t="s">
        <v>16</v>
      </c>
      <c r="D5805" s="42">
        <v>115.99</v>
      </c>
      <c r="E5805" s="42">
        <v>18.87</v>
      </c>
      <c r="F5805" s="42">
        <v>0</v>
      </c>
      <c r="G5805" s="42">
        <f t="shared" si="91"/>
        <v>134.85999999999999</v>
      </c>
    </row>
    <row r="5806" spans="1:7" ht="25.5" x14ac:dyDescent="0.25">
      <c r="A5806" s="34">
        <v>96361</v>
      </c>
      <c r="B5806" s="31" t="s">
        <v>12137</v>
      </c>
      <c r="C5806" s="32" t="s">
        <v>16</v>
      </c>
      <c r="D5806" s="42">
        <v>139.83000000000001</v>
      </c>
      <c r="E5806" s="42">
        <v>22.85</v>
      </c>
      <c r="F5806" s="42">
        <v>0</v>
      </c>
      <c r="G5806" s="42">
        <f t="shared" si="91"/>
        <v>162.68</v>
      </c>
    </row>
    <row r="5807" spans="1:7" ht="25.5" x14ac:dyDescent="0.25">
      <c r="A5807" s="34">
        <v>96362</v>
      </c>
      <c r="B5807" s="31" t="s">
        <v>12138</v>
      </c>
      <c r="C5807" s="32" t="s">
        <v>16</v>
      </c>
      <c r="D5807" s="42">
        <v>107.41</v>
      </c>
      <c r="E5807" s="42">
        <v>17.52</v>
      </c>
      <c r="F5807" s="42">
        <v>0</v>
      </c>
      <c r="G5807" s="42">
        <f t="shared" si="91"/>
        <v>124.92999999999999</v>
      </c>
    </row>
    <row r="5808" spans="1:7" ht="25.5" x14ac:dyDescent="0.25">
      <c r="A5808" s="34">
        <v>96363</v>
      </c>
      <c r="B5808" s="31" t="s">
        <v>12139</v>
      </c>
      <c r="C5808" s="32" t="s">
        <v>16</v>
      </c>
      <c r="D5808" s="42">
        <v>119.57</v>
      </c>
      <c r="E5808" s="42">
        <v>20.170000000000002</v>
      </c>
      <c r="F5808" s="42">
        <v>0</v>
      </c>
      <c r="G5808" s="42">
        <f t="shared" si="91"/>
        <v>139.74</v>
      </c>
    </row>
    <row r="5809" spans="1:7" ht="25.5" x14ac:dyDescent="0.25">
      <c r="A5809" s="34">
        <v>96364</v>
      </c>
      <c r="B5809" s="31" t="s">
        <v>12140</v>
      </c>
      <c r="C5809" s="32" t="s">
        <v>16</v>
      </c>
      <c r="D5809" s="42">
        <v>139.72999999999999</v>
      </c>
      <c r="E5809" s="42">
        <v>21.5</v>
      </c>
      <c r="F5809" s="42">
        <v>0</v>
      </c>
      <c r="G5809" s="42">
        <f t="shared" si="91"/>
        <v>161.22999999999999</v>
      </c>
    </row>
    <row r="5810" spans="1:7" ht="38.25" x14ac:dyDescent="0.25">
      <c r="A5810" s="34">
        <v>96365</v>
      </c>
      <c r="B5810" s="31" t="s">
        <v>12141</v>
      </c>
      <c r="C5810" s="32" t="s">
        <v>16</v>
      </c>
      <c r="D5810" s="42">
        <v>163.69999999999999</v>
      </c>
      <c r="E5810" s="42">
        <v>25.85</v>
      </c>
      <c r="F5810" s="42">
        <v>0</v>
      </c>
      <c r="G5810" s="42">
        <f t="shared" si="91"/>
        <v>189.54999999999998</v>
      </c>
    </row>
    <row r="5811" spans="1:7" ht="25.5" x14ac:dyDescent="0.25">
      <c r="A5811" s="34">
        <v>96366</v>
      </c>
      <c r="B5811" s="31" t="s">
        <v>12142</v>
      </c>
      <c r="C5811" s="32" t="s">
        <v>16</v>
      </c>
      <c r="D5811" s="42">
        <v>131.15</v>
      </c>
      <c r="E5811" s="42">
        <v>20.149999999999999</v>
      </c>
      <c r="F5811" s="42">
        <v>0</v>
      </c>
      <c r="G5811" s="42">
        <f t="shared" si="91"/>
        <v>151.30000000000001</v>
      </c>
    </row>
    <row r="5812" spans="1:7" ht="25.5" x14ac:dyDescent="0.25">
      <c r="A5812" s="34">
        <v>96367</v>
      </c>
      <c r="B5812" s="31" t="s">
        <v>12143</v>
      </c>
      <c r="C5812" s="32" t="s">
        <v>16</v>
      </c>
      <c r="D5812" s="42">
        <v>143.41999999999999</v>
      </c>
      <c r="E5812" s="42">
        <v>23.17</v>
      </c>
      <c r="F5812" s="42">
        <v>0</v>
      </c>
      <c r="G5812" s="42">
        <f t="shared" si="91"/>
        <v>166.58999999999997</v>
      </c>
    </row>
    <row r="5813" spans="1:7" ht="25.5" x14ac:dyDescent="0.25">
      <c r="A5813" s="34">
        <v>96368</v>
      </c>
      <c r="B5813" s="31" t="s">
        <v>4432</v>
      </c>
      <c r="C5813" s="32" t="s">
        <v>16</v>
      </c>
      <c r="D5813" s="42">
        <v>163.49</v>
      </c>
      <c r="E5813" s="42">
        <v>24.11</v>
      </c>
      <c r="F5813" s="42">
        <v>0</v>
      </c>
      <c r="G5813" s="42">
        <f t="shared" si="91"/>
        <v>187.60000000000002</v>
      </c>
    </row>
    <row r="5814" spans="1:7" ht="25.5" x14ac:dyDescent="0.25">
      <c r="A5814" s="34">
        <v>96369</v>
      </c>
      <c r="B5814" s="31" t="s">
        <v>12144</v>
      </c>
      <c r="C5814" s="32" t="s">
        <v>16</v>
      </c>
      <c r="D5814" s="42">
        <v>187.57</v>
      </c>
      <c r="E5814" s="42">
        <v>28.85</v>
      </c>
      <c r="F5814" s="42">
        <v>0</v>
      </c>
      <c r="G5814" s="42">
        <f t="shared" si="91"/>
        <v>216.42</v>
      </c>
    </row>
    <row r="5815" spans="1:7" ht="25.5" x14ac:dyDescent="0.25">
      <c r="A5815" s="34">
        <v>96370</v>
      </c>
      <c r="B5815" s="31" t="s">
        <v>12145</v>
      </c>
      <c r="C5815" s="32" t="s">
        <v>16</v>
      </c>
      <c r="D5815" s="42">
        <v>58.22</v>
      </c>
      <c r="E5815" s="42">
        <v>9.93</v>
      </c>
      <c r="F5815" s="42">
        <v>0</v>
      </c>
      <c r="G5815" s="42">
        <f t="shared" si="91"/>
        <v>68.150000000000006</v>
      </c>
    </row>
    <row r="5816" spans="1:7" ht="25.5" x14ac:dyDescent="0.25">
      <c r="A5816" s="34">
        <v>96371</v>
      </c>
      <c r="B5816" s="31" t="s">
        <v>12146</v>
      </c>
      <c r="C5816" s="32" t="s">
        <v>16</v>
      </c>
      <c r="D5816" s="42">
        <v>70.17</v>
      </c>
      <c r="E5816" s="42">
        <v>12</v>
      </c>
      <c r="F5816" s="42">
        <v>0</v>
      </c>
      <c r="G5816" s="42">
        <f t="shared" si="91"/>
        <v>82.17</v>
      </c>
    </row>
    <row r="5817" spans="1:7" x14ac:dyDescent="0.25">
      <c r="A5817" s="34">
        <v>96373</v>
      </c>
      <c r="B5817" s="31" t="s">
        <v>4433</v>
      </c>
      <c r="C5817" s="32" t="s">
        <v>11</v>
      </c>
      <c r="D5817" s="42">
        <v>11.72</v>
      </c>
      <c r="E5817" s="42">
        <v>1.7</v>
      </c>
      <c r="F5817" s="42">
        <v>0</v>
      </c>
      <c r="G5817" s="42">
        <f t="shared" si="91"/>
        <v>13.42</v>
      </c>
    </row>
    <row r="5818" spans="1:7" x14ac:dyDescent="0.25">
      <c r="A5818" s="34">
        <v>96374</v>
      </c>
      <c r="B5818" s="31" t="s">
        <v>4434</v>
      </c>
      <c r="C5818" s="32" t="s">
        <v>11</v>
      </c>
      <c r="D5818" s="42">
        <v>35.590000000000003</v>
      </c>
      <c r="E5818" s="42">
        <v>2.2999999999999998</v>
      </c>
      <c r="F5818" s="42">
        <v>0</v>
      </c>
      <c r="G5818" s="42">
        <f t="shared" si="91"/>
        <v>37.89</v>
      </c>
    </row>
    <row r="5819" spans="1:7" x14ac:dyDescent="0.25">
      <c r="A5819" s="34">
        <v>102235</v>
      </c>
      <c r="B5819" s="31" t="s">
        <v>4435</v>
      </c>
      <c r="C5819" s="32" t="s">
        <v>16</v>
      </c>
      <c r="D5819" s="42">
        <v>471.78</v>
      </c>
      <c r="E5819" s="42">
        <v>63.36</v>
      </c>
      <c r="F5819" s="42">
        <v>7.0000000000000007E-2</v>
      </c>
      <c r="G5819" s="42">
        <f t="shared" si="91"/>
        <v>535.21</v>
      </c>
    </row>
    <row r="5820" spans="1:7" ht="25.5" x14ac:dyDescent="0.25">
      <c r="A5820" s="34">
        <v>102253</v>
      </c>
      <c r="B5820" s="31" t="s">
        <v>4436</v>
      </c>
      <c r="C5820" s="32" t="s">
        <v>16</v>
      </c>
      <c r="D5820" s="42">
        <v>772.06</v>
      </c>
      <c r="E5820" s="42">
        <v>86.02</v>
      </c>
      <c r="F5820" s="42">
        <v>0.1</v>
      </c>
      <c r="G5820" s="42">
        <f t="shared" si="91"/>
        <v>858.18</v>
      </c>
    </row>
    <row r="5821" spans="1:7" ht="25.5" x14ac:dyDescent="0.25">
      <c r="A5821" s="34">
        <v>102254</v>
      </c>
      <c r="B5821" s="31" t="s">
        <v>4437</v>
      </c>
      <c r="C5821" s="32" t="s">
        <v>16</v>
      </c>
      <c r="D5821" s="42">
        <v>852.03</v>
      </c>
      <c r="E5821" s="42">
        <v>86.02</v>
      </c>
      <c r="F5821" s="42">
        <v>0.1</v>
      </c>
      <c r="G5821" s="42">
        <f t="shared" si="91"/>
        <v>938.15</v>
      </c>
    </row>
    <row r="5822" spans="1:7" ht="25.5" x14ac:dyDescent="0.25">
      <c r="A5822" s="34">
        <v>102255</v>
      </c>
      <c r="B5822" s="31" t="s">
        <v>4438</v>
      </c>
      <c r="C5822" s="32" t="s">
        <v>16</v>
      </c>
      <c r="D5822" s="42">
        <v>738.38</v>
      </c>
      <c r="E5822" s="42">
        <v>166.21</v>
      </c>
      <c r="F5822" s="42">
        <v>0.21</v>
      </c>
      <c r="G5822" s="42">
        <f t="shared" si="91"/>
        <v>904.80000000000007</v>
      </c>
    </row>
    <row r="5823" spans="1:7" ht="25.5" x14ac:dyDescent="0.25">
      <c r="A5823" s="34">
        <v>102256</v>
      </c>
      <c r="B5823" s="31" t="s">
        <v>4439</v>
      </c>
      <c r="C5823" s="32" t="s">
        <v>16</v>
      </c>
      <c r="D5823" s="42">
        <v>921.18</v>
      </c>
      <c r="E5823" s="42">
        <v>193.67</v>
      </c>
      <c r="F5823" s="42">
        <v>0</v>
      </c>
      <c r="G5823" s="42">
        <f t="shared" si="91"/>
        <v>1114.8499999999999</v>
      </c>
    </row>
    <row r="5824" spans="1:7" ht="25.5" x14ac:dyDescent="0.25">
      <c r="A5824" s="34">
        <v>102257</v>
      </c>
      <c r="B5824" s="31" t="s">
        <v>4440</v>
      </c>
      <c r="C5824" s="32" t="s">
        <v>16</v>
      </c>
      <c r="D5824" s="42">
        <v>267.19</v>
      </c>
      <c r="E5824" s="42">
        <v>77.489999999999995</v>
      </c>
      <c r="F5824" s="42">
        <v>0.09</v>
      </c>
      <c r="G5824" s="42">
        <f t="shared" si="91"/>
        <v>344.77</v>
      </c>
    </row>
    <row r="5825" spans="1:7" ht="25.5" x14ac:dyDescent="0.25">
      <c r="A5825" s="34">
        <v>102258</v>
      </c>
      <c r="B5825" s="31" t="s">
        <v>4441</v>
      </c>
      <c r="C5825" s="32" t="s">
        <v>16</v>
      </c>
      <c r="D5825" s="42">
        <v>255.45</v>
      </c>
      <c r="E5825" s="42">
        <v>151.01</v>
      </c>
      <c r="F5825" s="42">
        <v>0.19</v>
      </c>
      <c r="G5825" s="42">
        <f t="shared" si="91"/>
        <v>406.65</v>
      </c>
    </row>
    <row r="5826" spans="1:7" ht="25.5" x14ac:dyDescent="0.25">
      <c r="A5826" s="34">
        <v>101154</v>
      </c>
      <c r="B5826" s="31" t="s">
        <v>4442</v>
      </c>
      <c r="C5826" s="32" t="s">
        <v>16</v>
      </c>
      <c r="D5826" s="42">
        <v>83.52</v>
      </c>
      <c r="E5826" s="42">
        <v>28.11</v>
      </c>
      <c r="F5826" s="42">
        <v>0.01</v>
      </c>
      <c r="G5826" s="42">
        <f t="shared" si="91"/>
        <v>111.64</v>
      </c>
    </row>
    <row r="5827" spans="1:7" ht="25.5" x14ac:dyDescent="0.25">
      <c r="A5827" s="34">
        <v>101155</v>
      </c>
      <c r="B5827" s="31" t="s">
        <v>4443</v>
      </c>
      <c r="C5827" s="32" t="s">
        <v>16</v>
      </c>
      <c r="D5827" s="42">
        <v>118.64</v>
      </c>
      <c r="E5827" s="42">
        <v>37.19</v>
      </c>
      <c r="F5827" s="42">
        <v>0.01</v>
      </c>
      <c r="G5827" s="42">
        <f t="shared" si="91"/>
        <v>155.83999999999997</v>
      </c>
    </row>
    <row r="5828" spans="1:7" ht="25.5" x14ac:dyDescent="0.25">
      <c r="A5828" s="34">
        <v>101156</v>
      </c>
      <c r="B5828" s="31" t="s">
        <v>4444</v>
      </c>
      <c r="C5828" s="32" t="s">
        <v>16</v>
      </c>
      <c r="D5828" s="42">
        <v>176.22</v>
      </c>
      <c r="E5828" s="42">
        <v>50.81</v>
      </c>
      <c r="F5828" s="42">
        <v>0.01</v>
      </c>
      <c r="G5828" s="42">
        <f t="shared" si="91"/>
        <v>227.04</v>
      </c>
    </row>
    <row r="5829" spans="1:7" ht="38.25" x14ac:dyDescent="0.25">
      <c r="A5829" s="34">
        <v>101814</v>
      </c>
      <c r="B5829" s="31" t="s">
        <v>4445</v>
      </c>
      <c r="C5829" s="32" t="s">
        <v>16</v>
      </c>
      <c r="D5829" s="42">
        <v>23.36</v>
      </c>
      <c r="E5829" s="42">
        <v>24.33</v>
      </c>
      <c r="F5829" s="42">
        <v>0.18</v>
      </c>
      <c r="G5829" s="42">
        <f t="shared" si="91"/>
        <v>47.87</v>
      </c>
    </row>
    <row r="5830" spans="1:7" ht="38.25" x14ac:dyDescent="0.25">
      <c r="A5830" s="34">
        <v>101816</v>
      </c>
      <c r="B5830" s="31" t="s">
        <v>4446</v>
      </c>
      <c r="C5830" s="32" t="s">
        <v>16</v>
      </c>
      <c r="D5830" s="42">
        <v>41.54</v>
      </c>
      <c r="E5830" s="42">
        <v>30.57</v>
      </c>
      <c r="F5830" s="42">
        <v>0.26</v>
      </c>
      <c r="G5830" s="42">
        <f t="shared" si="91"/>
        <v>72.37</v>
      </c>
    </row>
    <row r="5831" spans="1:7" ht="38.25" x14ac:dyDescent="0.25">
      <c r="A5831" s="34">
        <v>101817</v>
      </c>
      <c r="B5831" s="31" t="s">
        <v>4447</v>
      </c>
      <c r="C5831" s="32" t="s">
        <v>16</v>
      </c>
      <c r="D5831" s="42">
        <v>24.33</v>
      </c>
      <c r="E5831" s="42">
        <v>29.6</v>
      </c>
      <c r="F5831" s="42">
        <v>0.22</v>
      </c>
      <c r="G5831" s="42">
        <f t="shared" si="91"/>
        <v>54.15</v>
      </c>
    </row>
    <row r="5832" spans="1:7" ht="38.25" x14ac:dyDescent="0.25">
      <c r="A5832" s="34">
        <v>101819</v>
      </c>
      <c r="B5832" s="31" t="s">
        <v>4448</v>
      </c>
      <c r="C5832" s="32" t="s">
        <v>16</v>
      </c>
      <c r="D5832" s="42">
        <v>33.590000000000003</v>
      </c>
      <c r="E5832" s="42">
        <v>34.42</v>
      </c>
      <c r="F5832" s="42">
        <v>0.27</v>
      </c>
      <c r="G5832" s="42">
        <f t="shared" si="91"/>
        <v>68.28</v>
      </c>
    </row>
    <row r="5833" spans="1:7" ht="38.25" x14ac:dyDescent="0.25">
      <c r="A5833" s="34">
        <v>101820</v>
      </c>
      <c r="B5833" s="31" t="s">
        <v>4449</v>
      </c>
      <c r="C5833" s="32" t="s">
        <v>16</v>
      </c>
      <c r="D5833" s="42">
        <v>17.11</v>
      </c>
      <c r="E5833" s="42">
        <v>28.1</v>
      </c>
      <c r="F5833" s="42">
        <v>0.11</v>
      </c>
      <c r="G5833" s="42">
        <f t="shared" si="91"/>
        <v>45.32</v>
      </c>
    </row>
    <row r="5834" spans="1:7" ht="25.5" x14ac:dyDescent="0.25">
      <c r="A5834" s="34">
        <v>101822</v>
      </c>
      <c r="B5834" s="31" t="s">
        <v>4450</v>
      </c>
      <c r="C5834" s="32" t="s">
        <v>14</v>
      </c>
      <c r="D5834" s="42">
        <v>40.42</v>
      </c>
      <c r="E5834" s="42">
        <v>99.17</v>
      </c>
      <c r="F5834" s="42">
        <v>1.06</v>
      </c>
      <c r="G5834" s="42">
        <f t="shared" si="91"/>
        <v>140.65</v>
      </c>
    </row>
    <row r="5835" spans="1:7" ht="25.5" x14ac:dyDescent="0.25">
      <c r="A5835" s="34">
        <v>101823</v>
      </c>
      <c r="B5835" s="31" t="s">
        <v>4451</v>
      </c>
      <c r="C5835" s="32" t="s">
        <v>14</v>
      </c>
      <c r="D5835" s="42">
        <v>72.23</v>
      </c>
      <c r="E5835" s="42">
        <v>99.15</v>
      </c>
      <c r="F5835" s="42">
        <v>1.06</v>
      </c>
      <c r="G5835" s="42">
        <f t="shared" si="91"/>
        <v>172.44</v>
      </c>
    </row>
    <row r="5836" spans="1:7" ht="25.5" x14ac:dyDescent="0.25">
      <c r="A5836" s="34">
        <v>101824</v>
      </c>
      <c r="B5836" s="31" t="s">
        <v>4452</v>
      </c>
      <c r="C5836" s="32" t="s">
        <v>14</v>
      </c>
      <c r="D5836" s="42">
        <v>101.85</v>
      </c>
      <c r="E5836" s="42">
        <v>99.13</v>
      </c>
      <c r="F5836" s="42">
        <v>1.06</v>
      </c>
      <c r="G5836" s="42">
        <f t="shared" si="91"/>
        <v>202.04</v>
      </c>
    </row>
    <row r="5837" spans="1:7" ht="25.5" x14ac:dyDescent="0.25">
      <c r="A5837" s="34">
        <v>101825</v>
      </c>
      <c r="B5837" s="31" t="s">
        <v>4453</v>
      </c>
      <c r="C5837" s="32" t="s">
        <v>14</v>
      </c>
      <c r="D5837" s="42">
        <v>130.66</v>
      </c>
      <c r="E5837" s="42">
        <v>99.12</v>
      </c>
      <c r="F5837" s="42">
        <v>1.06</v>
      </c>
      <c r="G5837" s="42">
        <f t="shared" si="91"/>
        <v>230.84</v>
      </c>
    </row>
    <row r="5838" spans="1:7" ht="25.5" x14ac:dyDescent="0.25">
      <c r="A5838" s="34">
        <v>101826</v>
      </c>
      <c r="B5838" s="31" t="s">
        <v>4454</v>
      </c>
      <c r="C5838" s="32" t="s">
        <v>14</v>
      </c>
      <c r="D5838" s="42">
        <v>159.1</v>
      </c>
      <c r="E5838" s="42">
        <v>99.11</v>
      </c>
      <c r="F5838" s="42">
        <v>1.06</v>
      </c>
      <c r="G5838" s="42">
        <f t="shared" si="91"/>
        <v>259.27</v>
      </c>
    </row>
    <row r="5839" spans="1:7" ht="25.5" x14ac:dyDescent="0.25">
      <c r="A5839" s="34">
        <v>101827</v>
      </c>
      <c r="B5839" s="31" t="s">
        <v>4455</v>
      </c>
      <c r="C5839" s="32" t="s">
        <v>14</v>
      </c>
      <c r="D5839" s="42">
        <v>90.79</v>
      </c>
      <c r="E5839" s="42">
        <v>99.14</v>
      </c>
      <c r="F5839" s="42">
        <v>1.06</v>
      </c>
      <c r="G5839" s="42">
        <f t="shared" si="91"/>
        <v>190.99</v>
      </c>
    </row>
    <row r="5840" spans="1:7" ht="25.5" x14ac:dyDescent="0.25">
      <c r="A5840" s="34">
        <v>101828</v>
      </c>
      <c r="B5840" s="31" t="s">
        <v>4456</v>
      </c>
      <c r="C5840" s="32" t="s">
        <v>14</v>
      </c>
      <c r="D5840" s="42">
        <v>82.39</v>
      </c>
      <c r="E5840" s="42">
        <v>99.15</v>
      </c>
      <c r="F5840" s="42">
        <v>1.06</v>
      </c>
      <c r="G5840" s="42">
        <f t="shared" ref="G5840:G5903" si="92">SUM(D5840:F5840)</f>
        <v>182.60000000000002</v>
      </c>
    </row>
    <row r="5841" spans="1:7" ht="25.5" x14ac:dyDescent="0.25">
      <c r="A5841" s="34">
        <v>101829</v>
      </c>
      <c r="B5841" s="31" t="s">
        <v>4457</v>
      </c>
      <c r="C5841" s="32" t="s">
        <v>14</v>
      </c>
      <c r="D5841" s="42">
        <v>150.19</v>
      </c>
      <c r="E5841" s="42">
        <v>99.12</v>
      </c>
      <c r="F5841" s="42">
        <v>1.06</v>
      </c>
      <c r="G5841" s="42">
        <f t="shared" si="92"/>
        <v>250.37</v>
      </c>
    </row>
    <row r="5842" spans="1:7" ht="25.5" x14ac:dyDescent="0.25">
      <c r="A5842" s="34">
        <v>101830</v>
      </c>
      <c r="B5842" s="31" t="s">
        <v>4458</v>
      </c>
      <c r="C5842" s="32" t="s">
        <v>14</v>
      </c>
      <c r="D5842" s="42">
        <v>177.99</v>
      </c>
      <c r="E5842" s="42">
        <v>99.11</v>
      </c>
      <c r="F5842" s="42">
        <v>1.06</v>
      </c>
      <c r="G5842" s="42">
        <f t="shared" si="92"/>
        <v>278.16000000000003</v>
      </c>
    </row>
    <row r="5843" spans="1:7" ht="25.5" x14ac:dyDescent="0.25">
      <c r="A5843" s="34">
        <v>101831</v>
      </c>
      <c r="B5843" s="31" t="s">
        <v>4459</v>
      </c>
      <c r="C5843" s="32" t="s">
        <v>14</v>
      </c>
      <c r="D5843" s="42">
        <v>205.41</v>
      </c>
      <c r="E5843" s="42">
        <v>99.11</v>
      </c>
      <c r="F5843" s="42">
        <v>1.06</v>
      </c>
      <c r="G5843" s="42">
        <f t="shared" si="92"/>
        <v>305.58</v>
      </c>
    </row>
    <row r="5844" spans="1:7" ht="25.5" x14ac:dyDescent="0.25">
      <c r="A5844" s="34">
        <v>101832</v>
      </c>
      <c r="B5844" s="31" t="s">
        <v>4460</v>
      </c>
      <c r="C5844" s="32" t="s">
        <v>14</v>
      </c>
      <c r="D5844" s="42">
        <v>142.13</v>
      </c>
      <c r="E5844" s="42">
        <v>99.12</v>
      </c>
      <c r="F5844" s="42">
        <v>1.06</v>
      </c>
      <c r="G5844" s="42">
        <f t="shared" si="92"/>
        <v>242.31</v>
      </c>
    </row>
    <row r="5845" spans="1:7" ht="25.5" x14ac:dyDescent="0.25">
      <c r="A5845" s="34">
        <v>101833</v>
      </c>
      <c r="B5845" s="31" t="s">
        <v>4461</v>
      </c>
      <c r="C5845" s="32" t="s">
        <v>14</v>
      </c>
      <c r="D5845" s="42">
        <v>170.1</v>
      </c>
      <c r="E5845" s="42">
        <v>99.11</v>
      </c>
      <c r="F5845" s="42">
        <v>1.06</v>
      </c>
      <c r="G5845" s="42">
        <f t="shared" si="92"/>
        <v>270.27</v>
      </c>
    </row>
    <row r="5846" spans="1:7" ht="25.5" x14ac:dyDescent="0.25">
      <c r="A5846" s="34">
        <v>101834</v>
      </c>
      <c r="B5846" s="31" t="s">
        <v>4462</v>
      </c>
      <c r="C5846" s="32" t="s">
        <v>14</v>
      </c>
      <c r="D5846" s="42">
        <v>197.7</v>
      </c>
      <c r="E5846" s="42">
        <v>99.11</v>
      </c>
      <c r="F5846" s="42">
        <v>1.06</v>
      </c>
      <c r="G5846" s="42">
        <f t="shared" si="92"/>
        <v>297.87</v>
      </c>
    </row>
    <row r="5847" spans="1:7" ht="25.5" x14ac:dyDescent="0.25">
      <c r="A5847" s="34">
        <v>101835</v>
      </c>
      <c r="B5847" s="31" t="s">
        <v>4463</v>
      </c>
      <c r="C5847" s="32" t="s">
        <v>14</v>
      </c>
      <c r="D5847" s="42">
        <v>135.30000000000001</v>
      </c>
      <c r="E5847" s="42">
        <v>100.87</v>
      </c>
      <c r="F5847" s="42">
        <v>3.64</v>
      </c>
      <c r="G5847" s="42">
        <f t="shared" si="92"/>
        <v>239.81</v>
      </c>
    </row>
    <row r="5848" spans="1:7" ht="25.5" x14ac:dyDescent="0.25">
      <c r="A5848" s="34">
        <v>101836</v>
      </c>
      <c r="B5848" s="31" t="s">
        <v>4464</v>
      </c>
      <c r="C5848" s="32" t="s">
        <v>14</v>
      </c>
      <c r="D5848" s="42">
        <v>5.7</v>
      </c>
      <c r="E5848" s="42">
        <v>8.4700000000000006</v>
      </c>
      <c r="F5848" s="42">
        <v>12.58</v>
      </c>
      <c r="G5848" s="42">
        <f t="shared" si="92"/>
        <v>26.75</v>
      </c>
    </row>
    <row r="5849" spans="1:7" ht="25.5" x14ac:dyDescent="0.25">
      <c r="A5849" s="34">
        <v>101837</v>
      </c>
      <c r="B5849" s="31" t="s">
        <v>4465</v>
      </c>
      <c r="C5849" s="32" t="s">
        <v>14</v>
      </c>
      <c r="D5849" s="42">
        <v>37.590000000000003</v>
      </c>
      <c r="E5849" s="42">
        <v>8.44</v>
      </c>
      <c r="F5849" s="42">
        <v>12.51</v>
      </c>
      <c r="G5849" s="42">
        <f t="shared" si="92"/>
        <v>58.54</v>
      </c>
    </row>
    <row r="5850" spans="1:7" ht="25.5" x14ac:dyDescent="0.25">
      <c r="A5850" s="34">
        <v>101838</v>
      </c>
      <c r="B5850" s="31" t="s">
        <v>4466</v>
      </c>
      <c r="C5850" s="32" t="s">
        <v>14</v>
      </c>
      <c r="D5850" s="42">
        <v>67.22</v>
      </c>
      <c r="E5850" s="42">
        <v>8.43</v>
      </c>
      <c r="F5850" s="42">
        <v>12.49</v>
      </c>
      <c r="G5850" s="42">
        <f t="shared" si="92"/>
        <v>88.14</v>
      </c>
    </row>
    <row r="5851" spans="1:7" ht="25.5" x14ac:dyDescent="0.25">
      <c r="A5851" s="34">
        <v>101839</v>
      </c>
      <c r="B5851" s="31" t="s">
        <v>4467</v>
      </c>
      <c r="C5851" s="32" t="s">
        <v>14</v>
      </c>
      <c r="D5851" s="42">
        <v>96.04</v>
      </c>
      <c r="E5851" s="42">
        <v>8.41</v>
      </c>
      <c r="F5851" s="42">
        <v>12.49</v>
      </c>
      <c r="G5851" s="42">
        <f t="shared" si="92"/>
        <v>116.94</v>
      </c>
    </row>
    <row r="5852" spans="1:7" ht="25.5" x14ac:dyDescent="0.25">
      <c r="A5852" s="34">
        <v>101840</v>
      </c>
      <c r="B5852" s="31" t="s">
        <v>4468</v>
      </c>
      <c r="C5852" s="32" t="s">
        <v>14</v>
      </c>
      <c r="D5852" s="42">
        <v>129.56</v>
      </c>
      <c r="E5852" s="42">
        <v>27.73</v>
      </c>
      <c r="F5852" s="42">
        <v>36.03</v>
      </c>
      <c r="G5852" s="42">
        <f t="shared" si="92"/>
        <v>193.32</v>
      </c>
    </row>
    <row r="5853" spans="1:7" ht="25.5" x14ac:dyDescent="0.25">
      <c r="A5853" s="34">
        <v>101841</v>
      </c>
      <c r="B5853" s="31" t="s">
        <v>4469</v>
      </c>
      <c r="C5853" s="32" t="s">
        <v>14</v>
      </c>
      <c r="D5853" s="42">
        <v>56.16</v>
      </c>
      <c r="E5853" s="42">
        <v>8.43</v>
      </c>
      <c r="F5853" s="42">
        <v>12.5</v>
      </c>
      <c r="G5853" s="42">
        <f t="shared" si="92"/>
        <v>77.09</v>
      </c>
    </row>
    <row r="5854" spans="1:7" ht="25.5" x14ac:dyDescent="0.25">
      <c r="A5854" s="34">
        <v>101842</v>
      </c>
      <c r="B5854" s="31" t="s">
        <v>4470</v>
      </c>
      <c r="C5854" s="32" t="s">
        <v>14</v>
      </c>
      <c r="D5854" s="42">
        <v>47.77</v>
      </c>
      <c r="E5854" s="42">
        <v>8.43</v>
      </c>
      <c r="F5854" s="42">
        <v>12.5</v>
      </c>
      <c r="G5854" s="42">
        <f t="shared" si="92"/>
        <v>68.7</v>
      </c>
    </row>
    <row r="5855" spans="1:7" ht="25.5" x14ac:dyDescent="0.25">
      <c r="A5855" s="34">
        <v>101843</v>
      </c>
      <c r="B5855" s="31" t="s">
        <v>4471</v>
      </c>
      <c r="C5855" s="32" t="s">
        <v>14</v>
      </c>
      <c r="D5855" s="42">
        <v>115.57</v>
      </c>
      <c r="E5855" s="42">
        <v>8.42</v>
      </c>
      <c r="F5855" s="42">
        <v>12.48</v>
      </c>
      <c r="G5855" s="42">
        <f t="shared" si="92"/>
        <v>136.47</v>
      </c>
    </row>
    <row r="5856" spans="1:7" ht="25.5" x14ac:dyDescent="0.25">
      <c r="A5856" s="34">
        <v>101844</v>
      </c>
      <c r="B5856" s="31" t="s">
        <v>4472</v>
      </c>
      <c r="C5856" s="32" t="s">
        <v>14</v>
      </c>
      <c r="D5856" s="42">
        <v>143.36000000000001</v>
      </c>
      <c r="E5856" s="42">
        <v>8.42</v>
      </c>
      <c r="F5856" s="42">
        <v>12.48</v>
      </c>
      <c r="G5856" s="42">
        <f t="shared" si="92"/>
        <v>164.26</v>
      </c>
    </row>
    <row r="5857" spans="1:7" ht="25.5" x14ac:dyDescent="0.25">
      <c r="A5857" s="34">
        <v>101845</v>
      </c>
      <c r="B5857" s="31" t="s">
        <v>4473</v>
      </c>
      <c r="C5857" s="32" t="s">
        <v>14</v>
      </c>
      <c r="D5857" s="42">
        <v>170.79</v>
      </c>
      <c r="E5857" s="42">
        <v>8.41</v>
      </c>
      <c r="F5857" s="42">
        <v>12.48</v>
      </c>
      <c r="G5857" s="42">
        <f t="shared" si="92"/>
        <v>191.67999999999998</v>
      </c>
    </row>
    <row r="5858" spans="1:7" ht="25.5" x14ac:dyDescent="0.25">
      <c r="A5858" s="34">
        <v>101846</v>
      </c>
      <c r="B5858" s="31" t="s">
        <v>4474</v>
      </c>
      <c r="C5858" s="32" t="s">
        <v>14</v>
      </c>
      <c r="D5858" s="42">
        <v>107.5</v>
      </c>
      <c r="E5858" s="42">
        <v>8.42</v>
      </c>
      <c r="F5858" s="42">
        <v>12.49</v>
      </c>
      <c r="G5858" s="42">
        <f t="shared" si="92"/>
        <v>128.41</v>
      </c>
    </row>
    <row r="5859" spans="1:7" ht="25.5" x14ac:dyDescent="0.25">
      <c r="A5859" s="34">
        <v>101847</v>
      </c>
      <c r="B5859" s="31" t="s">
        <v>4475</v>
      </c>
      <c r="C5859" s="32" t="s">
        <v>14</v>
      </c>
      <c r="D5859" s="42">
        <v>135.47</v>
      </c>
      <c r="E5859" s="42">
        <v>8.42</v>
      </c>
      <c r="F5859" s="42">
        <v>12.48</v>
      </c>
      <c r="G5859" s="42">
        <f t="shared" si="92"/>
        <v>156.36999999999998</v>
      </c>
    </row>
    <row r="5860" spans="1:7" ht="25.5" x14ac:dyDescent="0.25">
      <c r="A5860" s="34">
        <v>101848</v>
      </c>
      <c r="B5860" s="31" t="s">
        <v>4476</v>
      </c>
      <c r="C5860" s="32" t="s">
        <v>14</v>
      </c>
      <c r="D5860" s="42">
        <v>163.08000000000001</v>
      </c>
      <c r="E5860" s="42">
        <v>8.41</v>
      </c>
      <c r="F5860" s="42">
        <v>12.48</v>
      </c>
      <c r="G5860" s="42">
        <f t="shared" si="92"/>
        <v>183.97</v>
      </c>
    </row>
    <row r="5861" spans="1:7" ht="25.5" x14ac:dyDescent="0.25">
      <c r="A5861" s="34">
        <v>101849</v>
      </c>
      <c r="B5861" s="31" t="s">
        <v>4477</v>
      </c>
      <c r="C5861" s="32" t="s">
        <v>14</v>
      </c>
      <c r="D5861" s="42">
        <v>100.73</v>
      </c>
      <c r="E5861" s="42">
        <v>10.07</v>
      </c>
      <c r="F5861" s="42">
        <v>15.11</v>
      </c>
      <c r="G5861" s="42">
        <f t="shared" si="92"/>
        <v>125.91000000000001</v>
      </c>
    </row>
    <row r="5862" spans="1:7" ht="38.25" x14ac:dyDescent="0.25">
      <c r="A5862" s="34">
        <v>101850</v>
      </c>
      <c r="B5862" s="31" t="s">
        <v>4478</v>
      </c>
      <c r="C5862" s="32" t="s">
        <v>16</v>
      </c>
      <c r="D5862" s="42">
        <v>23.27</v>
      </c>
      <c r="E5862" s="42">
        <v>30.47</v>
      </c>
      <c r="F5862" s="42">
        <v>8.41</v>
      </c>
      <c r="G5862" s="42">
        <f t="shared" si="92"/>
        <v>62.149999999999991</v>
      </c>
    </row>
    <row r="5863" spans="1:7" ht="38.25" x14ac:dyDescent="0.25">
      <c r="A5863" s="34">
        <v>101852</v>
      </c>
      <c r="B5863" s="31" t="s">
        <v>4479</v>
      </c>
      <c r="C5863" s="32" t="s">
        <v>16</v>
      </c>
      <c r="D5863" s="42">
        <v>32.24</v>
      </c>
      <c r="E5863" s="42">
        <v>34.94</v>
      </c>
      <c r="F5863" s="42">
        <v>9.3000000000000007</v>
      </c>
      <c r="G5863" s="42">
        <f t="shared" si="92"/>
        <v>76.48</v>
      </c>
    </row>
    <row r="5864" spans="1:7" ht="38.25" x14ac:dyDescent="0.25">
      <c r="A5864" s="34">
        <v>101853</v>
      </c>
      <c r="B5864" s="31" t="s">
        <v>4480</v>
      </c>
      <c r="C5864" s="32" t="s">
        <v>16</v>
      </c>
      <c r="D5864" s="42">
        <v>22.43</v>
      </c>
      <c r="E5864" s="42">
        <v>24.87</v>
      </c>
      <c r="F5864" s="42">
        <v>6.87</v>
      </c>
      <c r="G5864" s="42">
        <f t="shared" si="92"/>
        <v>54.169999999999995</v>
      </c>
    </row>
    <row r="5865" spans="1:7" ht="38.25" x14ac:dyDescent="0.25">
      <c r="A5865" s="34">
        <v>101855</v>
      </c>
      <c r="B5865" s="31" t="s">
        <v>4481</v>
      </c>
      <c r="C5865" s="32" t="s">
        <v>16</v>
      </c>
      <c r="D5865" s="42">
        <v>40.229999999999997</v>
      </c>
      <c r="E5865" s="42">
        <v>30.75</v>
      </c>
      <c r="F5865" s="42">
        <v>7.81</v>
      </c>
      <c r="G5865" s="42">
        <f t="shared" si="92"/>
        <v>78.789999999999992</v>
      </c>
    </row>
    <row r="5866" spans="1:7" ht="25.5" x14ac:dyDescent="0.25">
      <c r="A5866" s="34">
        <v>101856</v>
      </c>
      <c r="B5866" s="31" t="s">
        <v>4482</v>
      </c>
      <c r="C5866" s="32" t="s">
        <v>16</v>
      </c>
      <c r="D5866" s="42">
        <v>11.48</v>
      </c>
      <c r="E5866" s="42">
        <v>15.78</v>
      </c>
      <c r="F5866" s="42">
        <v>0.02</v>
      </c>
      <c r="G5866" s="42">
        <f t="shared" si="92"/>
        <v>27.279999999999998</v>
      </c>
    </row>
    <row r="5867" spans="1:7" ht="38.25" x14ac:dyDescent="0.25">
      <c r="A5867" s="34">
        <v>101857</v>
      </c>
      <c r="B5867" s="31" t="s">
        <v>4483</v>
      </c>
      <c r="C5867" s="32" t="s">
        <v>16</v>
      </c>
      <c r="D5867" s="42">
        <v>13.64</v>
      </c>
      <c r="E5867" s="42">
        <v>21.1</v>
      </c>
      <c r="F5867" s="42">
        <v>0.05</v>
      </c>
      <c r="G5867" s="42">
        <f t="shared" si="92"/>
        <v>34.79</v>
      </c>
    </row>
    <row r="5868" spans="1:7" ht="38.25" x14ac:dyDescent="0.25">
      <c r="A5868" s="34">
        <v>101858</v>
      </c>
      <c r="B5868" s="31" t="s">
        <v>4484</v>
      </c>
      <c r="C5868" s="32" t="s">
        <v>16</v>
      </c>
      <c r="D5868" s="42">
        <v>11.65</v>
      </c>
      <c r="E5868" s="42">
        <v>16.239999999999998</v>
      </c>
      <c r="F5868" s="42">
        <v>0.02</v>
      </c>
      <c r="G5868" s="42">
        <f t="shared" si="92"/>
        <v>27.91</v>
      </c>
    </row>
    <row r="5869" spans="1:7" ht="38.25" x14ac:dyDescent="0.25">
      <c r="A5869" s="34">
        <v>101859</v>
      </c>
      <c r="B5869" s="31" t="s">
        <v>4485</v>
      </c>
      <c r="C5869" s="32" t="s">
        <v>16</v>
      </c>
      <c r="D5869" s="42">
        <v>12.61</v>
      </c>
      <c r="E5869" s="42">
        <v>18.489999999999998</v>
      </c>
      <c r="F5869" s="42">
        <v>0.03</v>
      </c>
      <c r="G5869" s="42">
        <f t="shared" si="92"/>
        <v>31.13</v>
      </c>
    </row>
    <row r="5870" spans="1:7" ht="38.25" x14ac:dyDescent="0.25">
      <c r="A5870" s="34">
        <v>101860</v>
      </c>
      <c r="B5870" s="31" t="s">
        <v>4486</v>
      </c>
      <c r="C5870" s="32" t="s">
        <v>16</v>
      </c>
      <c r="D5870" s="42">
        <v>14.06</v>
      </c>
      <c r="E5870" s="42">
        <v>22.09</v>
      </c>
      <c r="F5870" s="42">
        <v>0.06</v>
      </c>
      <c r="G5870" s="42">
        <f t="shared" si="92"/>
        <v>36.21</v>
      </c>
    </row>
    <row r="5871" spans="1:7" ht="38.25" x14ac:dyDescent="0.25">
      <c r="A5871" s="34">
        <v>101861</v>
      </c>
      <c r="B5871" s="31" t="s">
        <v>4487</v>
      </c>
      <c r="C5871" s="32" t="s">
        <v>16</v>
      </c>
      <c r="D5871" s="42">
        <v>13.33</v>
      </c>
      <c r="E5871" s="42">
        <v>20.32</v>
      </c>
      <c r="F5871" s="42">
        <v>0.05</v>
      </c>
      <c r="G5871" s="42">
        <f t="shared" si="92"/>
        <v>33.699999999999996</v>
      </c>
    </row>
    <row r="5872" spans="1:7" ht="38.25" x14ac:dyDescent="0.25">
      <c r="A5872" s="34">
        <v>101862</v>
      </c>
      <c r="B5872" s="31" t="s">
        <v>4488</v>
      </c>
      <c r="C5872" s="32" t="s">
        <v>16</v>
      </c>
      <c r="D5872" s="42">
        <v>14.27</v>
      </c>
      <c r="E5872" s="42">
        <v>22.64</v>
      </c>
      <c r="F5872" s="42">
        <v>0.06</v>
      </c>
      <c r="G5872" s="42">
        <f t="shared" si="92"/>
        <v>36.97</v>
      </c>
    </row>
    <row r="5873" spans="1:7" ht="38.25" x14ac:dyDescent="0.25">
      <c r="A5873" s="34">
        <v>101863</v>
      </c>
      <c r="B5873" s="31" t="s">
        <v>4489</v>
      </c>
      <c r="C5873" s="32" t="s">
        <v>16</v>
      </c>
      <c r="D5873" s="42">
        <v>11.78</v>
      </c>
      <c r="E5873" s="42">
        <v>16.559999999999999</v>
      </c>
      <c r="F5873" s="42">
        <v>0.02</v>
      </c>
      <c r="G5873" s="42">
        <f t="shared" si="92"/>
        <v>28.359999999999996</v>
      </c>
    </row>
    <row r="5874" spans="1:7" ht="38.25" x14ac:dyDescent="0.25">
      <c r="A5874" s="34">
        <v>101864</v>
      </c>
      <c r="B5874" s="31" t="s">
        <v>4490</v>
      </c>
      <c r="C5874" s="32" t="s">
        <v>16</v>
      </c>
      <c r="D5874" s="42">
        <v>13.27</v>
      </c>
      <c r="E5874" s="42">
        <v>20.11</v>
      </c>
      <c r="F5874" s="42">
        <v>0.04</v>
      </c>
      <c r="G5874" s="42">
        <f t="shared" si="92"/>
        <v>33.419999999999995</v>
      </c>
    </row>
    <row r="5875" spans="1:7" ht="38.25" x14ac:dyDescent="0.25">
      <c r="A5875" s="34">
        <v>101865</v>
      </c>
      <c r="B5875" s="31" t="s">
        <v>4491</v>
      </c>
      <c r="C5875" s="32" t="s">
        <v>16</v>
      </c>
      <c r="D5875" s="42">
        <v>14.72</v>
      </c>
      <c r="E5875" s="42">
        <v>23.71</v>
      </c>
      <c r="F5875" s="42">
        <v>7.0000000000000007E-2</v>
      </c>
      <c r="G5875" s="42">
        <f t="shared" si="92"/>
        <v>38.5</v>
      </c>
    </row>
    <row r="5876" spans="1:7" ht="38.25" x14ac:dyDescent="0.25">
      <c r="A5876" s="34">
        <v>101866</v>
      </c>
      <c r="B5876" s="31" t="s">
        <v>4492</v>
      </c>
      <c r="C5876" s="32" t="s">
        <v>16</v>
      </c>
      <c r="D5876" s="42">
        <v>13.4</v>
      </c>
      <c r="E5876" s="42">
        <v>20.49</v>
      </c>
      <c r="F5876" s="42">
        <v>0.05</v>
      </c>
      <c r="G5876" s="42">
        <f t="shared" si="92"/>
        <v>33.94</v>
      </c>
    </row>
    <row r="5877" spans="1:7" ht="38.25" x14ac:dyDescent="0.25">
      <c r="A5877" s="34">
        <v>101867</v>
      </c>
      <c r="B5877" s="31" t="s">
        <v>4493</v>
      </c>
      <c r="C5877" s="32" t="s">
        <v>16</v>
      </c>
      <c r="D5877" s="42">
        <v>14.86</v>
      </c>
      <c r="E5877" s="42">
        <v>24.07</v>
      </c>
      <c r="F5877" s="42">
        <v>0.08</v>
      </c>
      <c r="G5877" s="42">
        <f t="shared" si="92"/>
        <v>39.01</v>
      </c>
    </row>
    <row r="5878" spans="1:7" ht="38.25" x14ac:dyDescent="0.25">
      <c r="A5878" s="34">
        <v>101868</v>
      </c>
      <c r="B5878" s="31" t="s">
        <v>4494</v>
      </c>
      <c r="C5878" s="32" t="s">
        <v>16</v>
      </c>
      <c r="D5878" s="42">
        <v>12.39</v>
      </c>
      <c r="E5878" s="42">
        <v>17.98</v>
      </c>
      <c r="F5878" s="42">
        <v>0.03</v>
      </c>
      <c r="G5878" s="42">
        <f t="shared" si="92"/>
        <v>30.400000000000002</v>
      </c>
    </row>
    <row r="5879" spans="1:7" ht="38.25" x14ac:dyDescent="0.25">
      <c r="A5879" s="34">
        <v>101869</v>
      </c>
      <c r="B5879" s="31" t="s">
        <v>4495</v>
      </c>
      <c r="C5879" s="32" t="s">
        <v>16</v>
      </c>
      <c r="D5879" s="42">
        <v>13.85</v>
      </c>
      <c r="E5879" s="42">
        <v>21.56</v>
      </c>
      <c r="F5879" s="42">
        <v>0.05</v>
      </c>
      <c r="G5879" s="42">
        <f t="shared" si="92"/>
        <v>35.459999999999994</v>
      </c>
    </row>
    <row r="5880" spans="1:7" ht="38.25" x14ac:dyDescent="0.25">
      <c r="A5880" s="34">
        <v>101870</v>
      </c>
      <c r="B5880" s="31" t="s">
        <v>4496</v>
      </c>
      <c r="C5880" s="32" t="s">
        <v>16</v>
      </c>
      <c r="D5880" s="42">
        <v>15.32</v>
      </c>
      <c r="E5880" s="42">
        <v>25.13</v>
      </c>
      <c r="F5880" s="42">
        <v>0.09</v>
      </c>
      <c r="G5880" s="42">
        <f t="shared" si="92"/>
        <v>40.540000000000006</v>
      </c>
    </row>
    <row r="5881" spans="1:7" ht="25.5" x14ac:dyDescent="0.25">
      <c r="A5881" s="34">
        <v>102098</v>
      </c>
      <c r="B5881" s="31" t="s">
        <v>4497</v>
      </c>
      <c r="C5881" s="32" t="s">
        <v>14</v>
      </c>
      <c r="D5881" s="42">
        <v>1344.5</v>
      </c>
      <c r="E5881" s="42">
        <v>199.46</v>
      </c>
      <c r="F5881" s="42">
        <v>236.52</v>
      </c>
      <c r="G5881" s="42">
        <f t="shared" si="92"/>
        <v>1780.48</v>
      </c>
    </row>
    <row r="5882" spans="1:7" ht="38.25" x14ac:dyDescent="0.25">
      <c r="A5882" s="34">
        <v>102988</v>
      </c>
      <c r="B5882" s="31" t="s">
        <v>4498</v>
      </c>
      <c r="C5882" s="32" t="s">
        <v>16</v>
      </c>
      <c r="D5882" s="42">
        <v>22.02</v>
      </c>
      <c r="E5882" s="42">
        <v>39.24</v>
      </c>
      <c r="F5882" s="42">
        <v>0.2</v>
      </c>
      <c r="G5882" s="42">
        <f t="shared" si="92"/>
        <v>61.460000000000008</v>
      </c>
    </row>
    <row r="5883" spans="1:7" x14ac:dyDescent="0.25">
      <c r="A5883" s="34">
        <v>100576</v>
      </c>
      <c r="B5883" s="31" t="s">
        <v>4499</v>
      </c>
      <c r="C5883" s="32" t="s">
        <v>16</v>
      </c>
      <c r="D5883" s="42">
        <v>0.46</v>
      </c>
      <c r="E5883" s="42">
        <v>0.83</v>
      </c>
      <c r="F5883" s="42">
        <v>1.31</v>
      </c>
      <c r="G5883" s="42">
        <f t="shared" si="92"/>
        <v>2.6</v>
      </c>
    </row>
    <row r="5884" spans="1:7" x14ac:dyDescent="0.25">
      <c r="A5884" s="34">
        <v>100577</v>
      </c>
      <c r="B5884" s="31" t="s">
        <v>4500</v>
      </c>
      <c r="C5884" s="32" t="s">
        <v>16</v>
      </c>
      <c r="D5884" s="42">
        <v>0.3</v>
      </c>
      <c r="E5884" s="42">
        <v>0.28000000000000003</v>
      </c>
      <c r="F5884" s="42">
        <v>0.61</v>
      </c>
      <c r="G5884" s="42">
        <f t="shared" si="92"/>
        <v>1.19</v>
      </c>
    </row>
    <row r="5885" spans="1:7" ht="38.25" x14ac:dyDescent="0.25">
      <c r="A5885" s="34">
        <v>96388</v>
      </c>
      <c r="B5885" s="31" t="s">
        <v>4501</v>
      </c>
      <c r="C5885" s="32" t="s">
        <v>14</v>
      </c>
      <c r="D5885" s="42">
        <v>2.57</v>
      </c>
      <c r="E5885" s="42">
        <v>2.85</v>
      </c>
      <c r="F5885" s="42">
        <v>6.74</v>
      </c>
      <c r="G5885" s="42">
        <f t="shared" si="92"/>
        <v>12.16</v>
      </c>
    </row>
    <row r="5886" spans="1:7" ht="38.25" x14ac:dyDescent="0.25">
      <c r="A5886" s="34">
        <v>96389</v>
      </c>
      <c r="B5886" s="31" t="s">
        <v>4502</v>
      </c>
      <c r="C5886" s="32" t="s">
        <v>14</v>
      </c>
      <c r="D5886" s="42">
        <v>36.840000000000003</v>
      </c>
      <c r="E5886" s="42">
        <v>4.6399999999999997</v>
      </c>
      <c r="F5886" s="42">
        <v>7.81</v>
      </c>
      <c r="G5886" s="42">
        <f t="shared" si="92"/>
        <v>49.290000000000006</v>
      </c>
    </row>
    <row r="5887" spans="1:7" ht="38.25" x14ac:dyDescent="0.25">
      <c r="A5887" s="34">
        <v>96390</v>
      </c>
      <c r="B5887" s="31" t="s">
        <v>4503</v>
      </c>
      <c r="C5887" s="32" t="s">
        <v>14</v>
      </c>
      <c r="D5887" s="42">
        <v>65.459999999999994</v>
      </c>
      <c r="E5887" s="42">
        <v>4.43</v>
      </c>
      <c r="F5887" s="42">
        <v>7.04</v>
      </c>
      <c r="G5887" s="42">
        <f t="shared" si="92"/>
        <v>76.929999999999993</v>
      </c>
    </row>
    <row r="5888" spans="1:7" ht="38.25" x14ac:dyDescent="0.25">
      <c r="A5888" s="34">
        <v>96391</v>
      </c>
      <c r="B5888" s="31" t="s">
        <v>4504</v>
      </c>
      <c r="C5888" s="32" t="s">
        <v>14</v>
      </c>
      <c r="D5888" s="42">
        <v>94.47</v>
      </c>
      <c r="E5888" s="42">
        <v>4.84</v>
      </c>
      <c r="F5888" s="42">
        <v>7.3</v>
      </c>
      <c r="G5888" s="42">
        <f t="shared" si="92"/>
        <v>106.61</v>
      </c>
    </row>
    <row r="5889" spans="1:7" ht="38.25" x14ac:dyDescent="0.25">
      <c r="A5889" s="34">
        <v>96392</v>
      </c>
      <c r="B5889" s="31" t="s">
        <v>4505</v>
      </c>
      <c r="C5889" s="32" t="s">
        <v>14</v>
      </c>
      <c r="D5889" s="42">
        <v>122.92</v>
      </c>
      <c r="E5889" s="42">
        <v>4.83</v>
      </c>
      <c r="F5889" s="42">
        <v>7.29</v>
      </c>
      <c r="G5889" s="42">
        <f t="shared" si="92"/>
        <v>135.04</v>
      </c>
    </row>
    <row r="5890" spans="1:7" ht="25.5" x14ac:dyDescent="0.25">
      <c r="A5890" s="34">
        <v>96396</v>
      </c>
      <c r="B5890" s="31" t="s">
        <v>4506</v>
      </c>
      <c r="C5890" s="32" t="s">
        <v>14</v>
      </c>
      <c r="D5890" s="42">
        <v>97.84</v>
      </c>
      <c r="E5890" s="42">
        <v>4.83</v>
      </c>
      <c r="F5890" s="42">
        <v>10.029999999999999</v>
      </c>
      <c r="G5890" s="42">
        <f t="shared" si="92"/>
        <v>112.7</v>
      </c>
    </row>
    <row r="5891" spans="1:7" ht="25.5" x14ac:dyDescent="0.25">
      <c r="A5891" s="34">
        <v>96397</v>
      </c>
      <c r="B5891" s="31" t="s">
        <v>4507</v>
      </c>
      <c r="C5891" s="32" t="s">
        <v>14</v>
      </c>
      <c r="D5891" s="42">
        <v>154.22999999999999</v>
      </c>
      <c r="E5891" s="42">
        <v>5.35</v>
      </c>
      <c r="F5891" s="42">
        <v>11.02</v>
      </c>
      <c r="G5891" s="42">
        <f t="shared" si="92"/>
        <v>170.6</v>
      </c>
    </row>
    <row r="5892" spans="1:7" ht="25.5" x14ac:dyDescent="0.25">
      <c r="A5892" s="34">
        <v>96398</v>
      </c>
      <c r="B5892" s="31" t="s">
        <v>4508</v>
      </c>
      <c r="C5892" s="32" t="s">
        <v>14</v>
      </c>
      <c r="D5892" s="42">
        <v>230.11</v>
      </c>
      <c r="E5892" s="42">
        <v>5.98</v>
      </c>
      <c r="F5892" s="42">
        <v>10.15</v>
      </c>
      <c r="G5892" s="42">
        <f t="shared" si="92"/>
        <v>246.24</v>
      </c>
    </row>
    <row r="5893" spans="1:7" ht="25.5" x14ac:dyDescent="0.25">
      <c r="A5893" s="34">
        <v>96399</v>
      </c>
      <c r="B5893" s="31" t="s">
        <v>4509</v>
      </c>
      <c r="C5893" s="32" t="s">
        <v>14</v>
      </c>
      <c r="D5893" s="42">
        <v>65.97</v>
      </c>
      <c r="E5893" s="42">
        <v>4.41</v>
      </c>
      <c r="F5893" s="42">
        <v>8.18</v>
      </c>
      <c r="G5893" s="42">
        <f t="shared" si="92"/>
        <v>78.56</v>
      </c>
    </row>
    <row r="5894" spans="1:7" ht="25.5" x14ac:dyDescent="0.25">
      <c r="A5894" s="34">
        <v>96400</v>
      </c>
      <c r="B5894" s="31" t="s">
        <v>4510</v>
      </c>
      <c r="C5894" s="32" t="s">
        <v>14</v>
      </c>
      <c r="D5894" s="42">
        <v>84.78</v>
      </c>
      <c r="E5894" s="42">
        <v>5.83</v>
      </c>
      <c r="F5894" s="42">
        <v>12.97</v>
      </c>
      <c r="G5894" s="42">
        <f t="shared" si="92"/>
        <v>103.58</v>
      </c>
    </row>
    <row r="5895" spans="1:7" ht="38.25" x14ac:dyDescent="0.25">
      <c r="A5895" s="34">
        <v>100564</v>
      </c>
      <c r="B5895" s="31" t="s">
        <v>4511</v>
      </c>
      <c r="C5895" s="32" t="s">
        <v>14</v>
      </c>
      <c r="D5895" s="42">
        <v>55.92</v>
      </c>
      <c r="E5895" s="42">
        <v>7.42</v>
      </c>
      <c r="F5895" s="42">
        <v>10.66</v>
      </c>
      <c r="G5895" s="42">
        <f t="shared" si="92"/>
        <v>74</v>
      </c>
    </row>
    <row r="5896" spans="1:7" ht="38.25" x14ac:dyDescent="0.25">
      <c r="A5896" s="34">
        <v>100565</v>
      </c>
      <c r="B5896" s="31" t="s">
        <v>4512</v>
      </c>
      <c r="C5896" s="32" t="s">
        <v>14</v>
      </c>
      <c r="D5896" s="42">
        <v>47.55</v>
      </c>
      <c r="E5896" s="42">
        <v>7.42</v>
      </c>
      <c r="F5896" s="42">
        <v>10.67</v>
      </c>
      <c r="G5896" s="42">
        <f t="shared" si="92"/>
        <v>65.64</v>
      </c>
    </row>
    <row r="5897" spans="1:7" ht="38.25" x14ac:dyDescent="0.25">
      <c r="A5897" s="34">
        <v>100566</v>
      </c>
      <c r="B5897" s="31" t="s">
        <v>4513</v>
      </c>
      <c r="C5897" s="32" t="s">
        <v>14</v>
      </c>
      <c r="D5897" s="42">
        <v>115.36</v>
      </c>
      <c r="E5897" s="42">
        <v>7.39</v>
      </c>
      <c r="F5897" s="42">
        <v>10.62</v>
      </c>
      <c r="G5897" s="42">
        <f t="shared" si="92"/>
        <v>133.37</v>
      </c>
    </row>
    <row r="5898" spans="1:7" ht="38.25" x14ac:dyDescent="0.25">
      <c r="A5898" s="34">
        <v>100567</v>
      </c>
      <c r="B5898" s="31" t="s">
        <v>4514</v>
      </c>
      <c r="C5898" s="32" t="s">
        <v>14</v>
      </c>
      <c r="D5898" s="42">
        <v>143.19</v>
      </c>
      <c r="E5898" s="42">
        <v>7.39</v>
      </c>
      <c r="F5898" s="42">
        <v>10.62</v>
      </c>
      <c r="G5898" s="42">
        <f t="shared" si="92"/>
        <v>161.19999999999999</v>
      </c>
    </row>
    <row r="5899" spans="1:7" ht="38.25" x14ac:dyDescent="0.25">
      <c r="A5899" s="34">
        <v>100568</v>
      </c>
      <c r="B5899" s="31" t="s">
        <v>4515</v>
      </c>
      <c r="C5899" s="32" t="s">
        <v>14</v>
      </c>
      <c r="D5899" s="42">
        <v>170.6</v>
      </c>
      <c r="E5899" s="42">
        <v>7.38</v>
      </c>
      <c r="F5899" s="42">
        <v>10.61</v>
      </c>
      <c r="G5899" s="42">
        <f t="shared" si="92"/>
        <v>188.58999999999997</v>
      </c>
    </row>
    <row r="5900" spans="1:7" ht="38.25" x14ac:dyDescent="0.25">
      <c r="A5900" s="34">
        <v>100569</v>
      </c>
      <c r="B5900" s="31" t="s">
        <v>4516</v>
      </c>
      <c r="C5900" s="32" t="s">
        <v>14</v>
      </c>
      <c r="D5900" s="42">
        <v>107.3</v>
      </c>
      <c r="E5900" s="42">
        <v>7.39</v>
      </c>
      <c r="F5900" s="42">
        <v>10.63</v>
      </c>
      <c r="G5900" s="42">
        <f t="shared" si="92"/>
        <v>125.32</v>
      </c>
    </row>
    <row r="5901" spans="1:7" ht="38.25" x14ac:dyDescent="0.25">
      <c r="A5901" s="34">
        <v>100570</v>
      </c>
      <c r="B5901" s="31" t="s">
        <v>4517</v>
      </c>
      <c r="C5901" s="32" t="s">
        <v>14</v>
      </c>
      <c r="D5901" s="42">
        <v>136.22</v>
      </c>
      <c r="E5901" s="42">
        <v>7.65</v>
      </c>
      <c r="F5901" s="42">
        <v>11.7</v>
      </c>
      <c r="G5901" s="42">
        <f t="shared" si="92"/>
        <v>155.57</v>
      </c>
    </row>
    <row r="5902" spans="1:7" ht="38.25" x14ac:dyDescent="0.25">
      <c r="A5902" s="34">
        <v>100571</v>
      </c>
      <c r="B5902" s="31" t="s">
        <v>4518</v>
      </c>
      <c r="C5902" s="32" t="s">
        <v>14</v>
      </c>
      <c r="D5902" s="42">
        <v>162.9</v>
      </c>
      <c r="E5902" s="42">
        <v>7.39</v>
      </c>
      <c r="F5902" s="42">
        <v>10.61</v>
      </c>
      <c r="G5902" s="42">
        <f t="shared" si="92"/>
        <v>180.89999999999998</v>
      </c>
    </row>
    <row r="5903" spans="1:7" ht="38.25" x14ac:dyDescent="0.25">
      <c r="A5903" s="34">
        <v>100572</v>
      </c>
      <c r="B5903" s="31" t="s">
        <v>4519</v>
      </c>
      <c r="C5903" s="32" t="s">
        <v>14</v>
      </c>
      <c r="D5903" s="42">
        <v>56.82</v>
      </c>
      <c r="E5903" s="42">
        <v>9.94</v>
      </c>
      <c r="F5903" s="42">
        <v>13.07</v>
      </c>
      <c r="G5903" s="42">
        <f t="shared" si="92"/>
        <v>79.830000000000013</v>
      </c>
    </row>
    <row r="5904" spans="1:7" ht="38.25" x14ac:dyDescent="0.25">
      <c r="A5904" s="34">
        <v>100573</v>
      </c>
      <c r="B5904" s="31" t="s">
        <v>4520</v>
      </c>
      <c r="C5904" s="32" t="s">
        <v>14</v>
      </c>
      <c r="D5904" s="42">
        <v>48.44</v>
      </c>
      <c r="E5904" s="42">
        <v>9.9499999999999993</v>
      </c>
      <c r="F5904" s="42">
        <v>13.08</v>
      </c>
      <c r="G5904" s="42">
        <f t="shared" ref="G5904:G5967" si="93">SUM(D5904:F5904)</f>
        <v>71.47</v>
      </c>
    </row>
    <row r="5905" spans="1:7" x14ac:dyDescent="0.25">
      <c r="A5905" s="34">
        <v>100574</v>
      </c>
      <c r="B5905" s="31" t="s">
        <v>4521</v>
      </c>
      <c r="C5905" s="32" t="s">
        <v>14</v>
      </c>
      <c r="D5905" s="42">
        <v>0.37</v>
      </c>
      <c r="E5905" s="42">
        <v>0.39</v>
      </c>
      <c r="F5905" s="42">
        <v>0.71</v>
      </c>
      <c r="G5905" s="42">
        <f t="shared" si="93"/>
        <v>1.47</v>
      </c>
    </row>
    <row r="5906" spans="1:7" x14ac:dyDescent="0.25">
      <c r="A5906" s="34">
        <v>100575</v>
      </c>
      <c r="B5906" s="31" t="s">
        <v>4522</v>
      </c>
      <c r="C5906" s="32" t="s">
        <v>16</v>
      </c>
      <c r="D5906" s="42">
        <v>0</v>
      </c>
      <c r="E5906" s="42">
        <v>0.04</v>
      </c>
      <c r="F5906" s="42">
        <v>0.09</v>
      </c>
      <c r="G5906" s="42">
        <f t="shared" si="93"/>
        <v>0.13</v>
      </c>
    </row>
    <row r="5907" spans="1:7" ht="38.25" x14ac:dyDescent="0.25">
      <c r="A5907" s="34">
        <v>101767</v>
      </c>
      <c r="B5907" s="31" t="s">
        <v>4523</v>
      </c>
      <c r="C5907" s="32" t="s">
        <v>14</v>
      </c>
      <c r="D5907" s="42">
        <v>6.22</v>
      </c>
      <c r="E5907" s="42">
        <v>10.039999999999999</v>
      </c>
      <c r="F5907" s="42">
        <v>13.19</v>
      </c>
      <c r="G5907" s="42">
        <f t="shared" si="93"/>
        <v>29.449999999999996</v>
      </c>
    </row>
    <row r="5908" spans="1:7" ht="38.25" x14ac:dyDescent="0.25">
      <c r="A5908" s="34">
        <v>101768</v>
      </c>
      <c r="B5908" s="31" t="s">
        <v>4524</v>
      </c>
      <c r="C5908" s="32" t="s">
        <v>14</v>
      </c>
      <c r="D5908" s="42">
        <v>16.260000000000002</v>
      </c>
      <c r="E5908" s="42">
        <v>9.48</v>
      </c>
      <c r="F5908" s="42">
        <v>18.510000000000002</v>
      </c>
      <c r="G5908" s="42">
        <f t="shared" si="93"/>
        <v>44.25</v>
      </c>
    </row>
    <row r="5909" spans="1:7" ht="25.5" x14ac:dyDescent="0.25">
      <c r="A5909" s="34">
        <v>92391</v>
      </c>
      <c r="B5909" s="31" t="s">
        <v>12147</v>
      </c>
      <c r="C5909" s="32" t="s">
        <v>16</v>
      </c>
      <c r="D5909" s="42">
        <v>43.59</v>
      </c>
      <c r="E5909" s="42">
        <v>3.66</v>
      </c>
      <c r="F5909" s="42">
        <v>0.05</v>
      </c>
      <c r="G5909" s="42">
        <f t="shared" si="93"/>
        <v>47.3</v>
      </c>
    </row>
    <row r="5910" spans="1:7" ht="25.5" x14ac:dyDescent="0.25">
      <c r="A5910" s="34">
        <v>92392</v>
      </c>
      <c r="B5910" s="31" t="s">
        <v>12148</v>
      </c>
      <c r="C5910" s="32" t="s">
        <v>16</v>
      </c>
      <c r="D5910" s="42">
        <v>90.13</v>
      </c>
      <c r="E5910" s="42">
        <v>4.0999999999999996</v>
      </c>
      <c r="F5910" s="42">
        <v>0.05</v>
      </c>
      <c r="G5910" s="42">
        <f t="shared" si="93"/>
        <v>94.279999999999987</v>
      </c>
    </row>
    <row r="5911" spans="1:7" ht="25.5" x14ac:dyDescent="0.25">
      <c r="A5911" s="34">
        <v>92393</v>
      </c>
      <c r="B5911" s="31" t="s">
        <v>12149</v>
      </c>
      <c r="C5911" s="32" t="s">
        <v>16</v>
      </c>
      <c r="D5911" s="42">
        <v>42.52</v>
      </c>
      <c r="E5911" s="42">
        <v>4.71</v>
      </c>
      <c r="F5911" s="42">
        <v>0.06</v>
      </c>
      <c r="G5911" s="42">
        <f t="shared" si="93"/>
        <v>47.290000000000006</v>
      </c>
    </row>
    <row r="5912" spans="1:7" ht="25.5" x14ac:dyDescent="0.25">
      <c r="A5912" s="34">
        <v>92394</v>
      </c>
      <c r="B5912" s="31" t="s">
        <v>12150</v>
      </c>
      <c r="C5912" s="32" t="s">
        <v>16</v>
      </c>
      <c r="D5912" s="42">
        <v>52.36</v>
      </c>
      <c r="E5912" s="42">
        <v>6.41</v>
      </c>
      <c r="F5912" s="42">
        <v>0.08</v>
      </c>
      <c r="G5912" s="42">
        <f t="shared" si="93"/>
        <v>58.849999999999994</v>
      </c>
    </row>
    <row r="5913" spans="1:7" ht="25.5" x14ac:dyDescent="0.25">
      <c r="A5913" s="34">
        <v>92395</v>
      </c>
      <c r="B5913" s="31" t="s">
        <v>12151</v>
      </c>
      <c r="C5913" s="32" t="s">
        <v>16</v>
      </c>
      <c r="D5913" s="42">
        <v>62.23</v>
      </c>
      <c r="E5913" s="42">
        <v>8.77</v>
      </c>
      <c r="F5913" s="42">
        <v>0.12</v>
      </c>
      <c r="G5913" s="42">
        <f t="shared" si="93"/>
        <v>71.12</v>
      </c>
    </row>
    <row r="5914" spans="1:7" ht="25.5" x14ac:dyDescent="0.25">
      <c r="A5914" s="34">
        <v>92396</v>
      </c>
      <c r="B5914" s="31" t="s">
        <v>12152</v>
      </c>
      <c r="C5914" s="32" t="s">
        <v>16</v>
      </c>
      <c r="D5914" s="42">
        <v>47.58</v>
      </c>
      <c r="E5914" s="42">
        <v>14.2</v>
      </c>
      <c r="F5914" s="42">
        <v>0.27</v>
      </c>
      <c r="G5914" s="42">
        <f t="shared" si="93"/>
        <v>62.050000000000004</v>
      </c>
    </row>
    <row r="5915" spans="1:7" ht="25.5" x14ac:dyDescent="0.25">
      <c r="A5915" s="34">
        <v>92397</v>
      </c>
      <c r="B5915" s="31" t="s">
        <v>12153</v>
      </c>
      <c r="C5915" s="32" t="s">
        <v>16</v>
      </c>
      <c r="D5915" s="42">
        <v>43.67</v>
      </c>
      <c r="E5915" s="42">
        <v>7.68</v>
      </c>
      <c r="F5915" s="42">
        <v>0.1</v>
      </c>
      <c r="G5915" s="42">
        <f t="shared" si="93"/>
        <v>51.45</v>
      </c>
    </row>
    <row r="5916" spans="1:7" ht="25.5" x14ac:dyDescent="0.25">
      <c r="A5916" s="34">
        <v>92398</v>
      </c>
      <c r="B5916" s="31" t="s">
        <v>12154</v>
      </c>
      <c r="C5916" s="32" t="s">
        <v>16</v>
      </c>
      <c r="D5916" s="42">
        <v>53.86</v>
      </c>
      <c r="E5916" s="42">
        <v>10.029999999999999</v>
      </c>
      <c r="F5916" s="42">
        <v>0.15</v>
      </c>
      <c r="G5916" s="42">
        <f t="shared" si="93"/>
        <v>64.040000000000006</v>
      </c>
    </row>
    <row r="5917" spans="1:7" ht="25.5" x14ac:dyDescent="0.25">
      <c r="A5917" s="34">
        <v>92400</v>
      </c>
      <c r="B5917" s="31" t="s">
        <v>12155</v>
      </c>
      <c r="C5917" s="32" t="s">
        <v>16</v>
      </c>
      <c r="D5917" s="42">
        <v>62.72</v>
      </c>
      <c r="E5917" s="42">
        <v>12.39</v>
      </c>
      <c r="F5917" s="42">
        <v>0.2</v>
      </c>
      <c r="G5917" s="42">
        <f t="shared" si="93"/>
        <v>75.31</v>
      </c>
    </row>
    <row r="5918" spans="1:7" ht="25.5" x14ac:dyDescent="0.25">
      <c r="A5918" s="34">
        <v>92402</v>
      </c>
      <c r="B5918" s="31" t="s">
        <v>12156</v>
      </c>
      <c r="C5918" s="32" t="s">
        <v>16</v>
      </c>
      <c r="D5918" s="42">
        <v>47.02</v>
      </c>
      <c r="E5918" s="42">
        <v>12.28</v>
      </c>
      <c r="F5918" s="42">
        <v>0.22</v>
      </c>
      <c r="G5918" s="42">
        <f t="shared" si="93"/>
        <v>59.52</v>
      </c>
    </row>
    <row r="5919" spans="1:7" ht="25.5" x14ac:dyDescent="0.25">
      <c r="A5919" s="34">
        <v>92403</v>
      </c>
      <c r="B5919" s="31" t="s">
        <v>12157</v>
      </c>
      <c r="C5919" s="32" t="s">
        <v>16</v>
      </c>
      <c r="D5919" s="42">
        <v>42.88</v>
      </c>
      <c r="E5919" s="42">
        <v>5.74</v>
      </c>
      <c r="F5919" s="42">
        <v>0.08</v>
      </c>
      <c r="G5919" s="42">
        <f t="shared" si="93"/>
        <v>48.7</v>
      </c>
    </row>
    <row r="5920" spans="1:7" ht="25.5" x14ac:dyDescent="0.25">
      <c r="A5920" s="34">
        <v>92404</v>
      </c>
      <c r="B5920" s="31" t="s">
        <v>12158</v>
      </c>
      <c r="C5920" s="32" t="s">
        <v>16</v>
      </c>
      <c r="D5920" s="42">
        <v>53.05</v>
      </c>
      <c r="E5920" s="42">
        <v>8.11</v>
      </c>
      <c r="F5920" s="42">
        <v>0.12</v>
      </c>
      <c r="G5920" s="42">
        <f t="shared" si="93"/>
        <v>61.279999999999994</v>
      </c>
    </row>
    <row r="5921" spans="1:8" ht="25.5" x14ac:dyDescent="0.25">
      <c r="A5921" s="34">
        <v>92406</v>
      </c>
      <c r="B5921" s="31" t="s">
        <v>12159</v>
      </c>
      <c r="C5921" s="32" t="s">
        <v>16</v>
      </c>
      <c r="D5921" s="42">
        <v>63.09</v>
      </c>
      <c r="E5921" s="42">
        <v>10.47</v>
      </c>
      <c r="F5921" s="42">
        <v>0.16</v>
      </c>
      <c r="G5921" s="42">
        <f t="shared" si="93"/>
        <v>73.72</v>
      </c>
    </row>
    <row r="5922" spans="1:8" ht="25.5" x14ac:dyDescent="0.25">
      <c r="A5922" s="34">
        <v>93679</v>
      </c>
      <c r="B5922" s="31" t="s">
        <v>12160</v>
      </c>
      <c r="C5922" s="32" t="s">
        <v>16</v>
      </c>
      <c r="D5922" s="42">
        <v>53.27</v>
      </c>
      <c r="E5922" s="42">
        <v>14.2</v>
      </c>
      <c r="F5922" s="42">
        <v>0.27</v>
      </c>
      <c r="G5922" s="42">
        <f t="shared" si="93"/>
        <v>67.739999999999995</v>
      </c>
    </row>
    <row r="5923" spans="1:8" ht="25.5" x14ac:dyDescent="0.25">
      <c r="A5923" s="34">
        <v>93680</v>
      </c>
      <c r="B5923" s="31" t="s">
        <v>12161</v>
      </c>
      <c r="C5923" s="32" t="s">
        <v>16</v>
      </c>
      <c r="D5923" s="42">
        <v>49.21</v>
      </c>
      <c r="E5923" s="42">
        <v>7.68</v>
      </c>
      <c r="F5923" s="42">
        <v>0.1</v>
      </c>
      <c r="G5923" s="42">
        <f t="shared" si="93"/>
        <v>56.99</v>
      </c>
    </row>
    <row r="5924" spans="1:8" ht="25.5" x14ac:dyDescent="0.25">
      <c r="A5924" s="34">
        <v>93681</v>
      </c>
      <c r="B5924" s="31" t="s">
        <v>12162</v>
      </c>
      <c r="C5924" s="32" t="s">
        <v>16</v>
      </c>
      <c r="D5924" s="42">
        <v>58.29</v>
      </c>
      <c r="E5924" s="42">
        <v>10.029999999999999</v>
      </c>
      <c r="F5924" s="42">
        <v>0.15</v>
      </c>
      <c r="G5924" s="42">
        <f t="shared" si="93"/>
        <v>68.47</v>
      </c>
    </row>
    <row r="5925" spans="1:8" ht="25.5" x14ac:dyDescent="0.25">
      <c r="A5925" s="34">
        <v>97104</v>
      </c>
      <c r="B5925" s="31" t="s">
        <v>12163</v>
      </c>
      <c r="C5925" s="32" t="s">
        <v>16</v>
      </c>
      <c r="D5925" s="42">
        <v>107.2</v>
      </c>
      <c r="E5925" s="42">
        <v>14.25</v>
      </c>
      <c r="F5925" s="42">
        <v>0</v>
      </c>
      <c r="G5925" s="42">
        <f t="shared" si="93"/>
        <v>121.45</v>
      </c>
      <c r="H5925" s="43" t="s">
        <v>9872</v>
      </c>
    </row>
    <row r="5926" spans="1:8" ht="25.5" x14ac:dyDescent="0.25">
      <c r="A5926" s="34">
        <v>97105</v>
      </c>
      <c r="B5926" s="31" t="s">
        <v>12164</v>
      </c>
      <c r="C5926" s="32" t="s">
        <v>16</v>
      </c>
      <c r="D5926" s="42">
        <v>121.36</v>
      </c>
      <c r="E5926" s="42">
        <v>15.31</v>
      </c>
      <c r="F5926" s="42">
        <v>0.01</v>
      </c>
      <c r="G5926" s="42">
        <f t="shared" si="93"/>
        <v>136.67999999999998</v>
      </c>
      <c r="H5926" s="43" t="s">
        <v>9872</v>
      </c>
    </row>
    <row r="5927" spans="1:8" ht="25.5" x14ac:dyDescent="0.25">
      <c r="A5927" s="34">
        <v>97106</v>
      </c>
      <c r="B5927" s="31" t="s">
        <v>12165</v>
      </c>
      <c r="C5927" s="32" t="s">
        <v>16</v>
      </c>
      <c r="D5927" s="42">
        <v>134.61000000000001</v>
      </c>
      <c r="E5927" s="42">
        <v>16.22</v>
      </c>
      <c r="F5927" s="42">
        <v>0.02</v>
      </c>
      <c r="G5927" s="42">
        <f t="shared" si="93"/>
        <v>150.85000000000002</v>
      </c>
      <c r="H5927" s="43" t="s">
        <v>9872</v>
      </c>
    </row>
    <row r="5928" spans="1:8" ht="25.5" x14ac:dyDescent="0.25">
      <c r="A5928" s="34">
        <v>97107</v>
      </c>
      <c r="B5928" s="31" t="s">
        <v>12166</v>
      </c>
      <c r="C5928" s="32" t="s">
        <v>16</v>
      </c>
      <c r="D5928" s="42">
        <v>154.97</v>
      </c>
      <c r="E5928" s="42">
        <v>17.170000000000002</v>
      </c>
      <c r="F5928" s="42">
        <v>0.02</v>
      </c>
      <c r="G5928" s="42">
        <f t="shared" si="93"/>
        <v>172.16</v>
      </c>
      <c r="H5928" s="43" t="s">
        <v>9872</v>
      </c>
    </row>
    <row r="5929" spans="1:8" ht="25.5" x14ac:dyDescent="0.25">
      <c r="A5929" s="34">
        <v>97108</v>
      </c>
      <c r="B5929" s="31" t="s">
        <v>12167</v>
      </c>
      <c r="C5929" s="32" t="s">
        <v>16</v>
      </c>
      <c r="D5929" s="42">
        <v>178.38</v>
      </c>
      <c r="E5929" s="42">
        <v>18.059999999999999</v>
      </c>
      <c r="F5929" s="42">
        <v>0.02</v>
      </c>
      <c r="G5929" s="42">
        <f t="shared" si="93"/>
        <v>196.46</v>
      </c>
    </row>
    <row r="5930" spans="1:8" ht="25.5" x14ac:dyDescent="0.25">
      <c r="A5930" s="34">
        <v>97109</v>
      </c>
      <c r="B5930" s="31" t="s">
        <v>12168</v>
      </c>
      <c r="C5930" s="32" t="s">
        <v>16</v>
      </c>
      <c r="D5930" s="42">
        <v>197.26</v>
      </c>
      <c r="E5930" s="42">
        <v>19.72</v>
      </c>
      <c r="F5930" s="42">
        <v>0.02</v>
      </c>
      <c r="G5930" s="42">
        <f t="shared" si="93"/>
        <v>217</v>
      </c>
      <c r="H5930" s="43" t="s">
        <v>9872</v>
      </c>
    </row>
    <row r="5931" spans="1:8" ht="25.5" x14ac:dyDescent="0.25">
      <c r="A5931" s="34">
        <v>97111</v>
      </c>
      <c r="B5931" s="31" t="s">
        <v>12169</v>
      </c>
      <c r="C5931" s="32" t="s">
        <v>16</v>
      </c>
      <c r="D5931" s="42">
        <v>256.18</v>
      </c>
      <c r="E5931" s="42">
        <v>18.71</v>
      </c>
      <c r="F5931" s="42">
        <v>0</v>
      </c>
      <c r="G5931" s="42">
        <f t="shared" si="93"/>
        <v>274.89</v>
      </c>
      <c r="H5931" s="43" t="s">
        <v>9872</v>
      </c>
    </row>
    <row r="5932" spans="1:8" ht="25.5" x14ac:dyDescent="0.25">
      <c r="A5932" s="34">
        <v>97112</v>
      </c>
      <c r="B5932" s="31" t="s">
        <v>12170</v>
      </c>
      <c r="C5932" s="32" t="s">
        <v>16</v>
      </c>
      <c r="D5932" s="42">
        <v>213.52</v>
      </c>
      <c r="E5932" s="42">
        <v>17.53</v>
      </c>
      <c r="F5932" s="42">
        <v>0.02</v>
      </c>
      <c r="G5932" s="42">
        <f t="shared" si="93"/>
        <v>231.07000000000002</v>
      </c>
      <c r="H5932" s="43" t="s">
        <v>9872</v>
      </c>
    </row>
    <row r="5933" spans="1:8" x14ac:dyDescent="0.25">
      <c r="A5933" s="34">
        <v>97113</v>
      </c>
      <c r="B5933" s="31" t="s">
        <v>12171</v>
      </c>
      <c r="C5933" s="32" t="s">
        <v>16</v>
      </c>
      <c r="D5933" s="42">
        <v>2.94</v>
      </c>
      <c r="E5933" s="42">
        <v>0.21</v>
      </c>
      <c r="F5933" s="42">
        <v>0</v>
      </c>
      <c r="G5933" s="42">
        <f t="shared" si="93"/>
        <v>3.15</v>
      </c>
    </row>
    <row r="5934" spans="1:8" x14ac:dyDescent="0.25">
      <c r="A5934" s="34">
        <v>97114</v>
      </c>
      <c r="B5934" s="31" t="s">
        <v>12172</v>
      </c>
      <c r="C5934" s="32" t="s">
        <v>11</v>
      </c>
      <c r="D5934" s="42">
        <v>0.06</v>
      </c>
      <c r="E5934" s="42">
        <v>0.38</v>
      </c>
      <c r="F5934" s="42">
        <v>0</v>
      </c>
      <c r="G5934" s="42">
        <f t="shared" si="93"/>
        <v>0.44</v>
      </c>
    </row>
    <row r="5935" spans="1:8" ht="25.5" x14ac:dyDescent="0.25">
      <c r="A5935" s="34">
        <v>97115</v>
      </c>
      <c r="B5935" s="31" t="s">
        <v>12173</v>
      </c>
      <c r="C5935" s="32" t="s">
        <v>12</v>
      </c>
      <c r="D5935" s="42">
        <v>35.4</v>
      </c>
      <c r="E5935" s="42">
        <v>11.24</v>
      </c>
      <c r="F5935" s="42">
        <v>0</v>
      </c>
      <c r="G5935" s="42">
        <f t="shared" si="93"/>
        <v>46.64</v>
      </c>
    </row>
    <row r="5936" spans="1:8" ht="25.5" x14ac:dyDescent="0.25">
      <c r="A5936" s="34">
        <v>97116</v>
      </c>
      <c r="B5936" s="31" t="s">
        <v>12174</v>
      </c>
      <c r="C5936" s="32" t="s">
        <v>12</v>
      </c>
      <c r="D5936" s="42">
        <v>17.53</v>
      </c>
      <c r="E5936" s="42">
        <v>8.5299999999999994</v>
      </c>
      <c r="F5936" s="42">
        <v>0</v>
      </c>
      <c r="G5936" s="42">
        <f t="shared" si="93"/>
        <v>26.060000000000002</v>
      </c>
    </row>
    <row r="5937" spans="1:7" ht="25.5" x14ac:dyDescent="0.25">
      <c r="A5937" s="34">
        <v>97117</v>
      </c>
      <c r="B5937" s="31" t="s">
        <v>12175</v>
      </c>
      <c r="C5937" s="32" t="s">
        <v>12</v>
      </c>
      <c r="D5937" s="42">
        <v>16.78</v>
      </c>
      <c r="E5937" s="42">
        <v>5.46</v>
      </c>
      <c r="F5937" s="42">
        <v>0</v>
      </c>
      <c r="G5937" s="42">
        <f t="shared" si="93"/>
        <v>22.240000000000002</v>
      </c>
    </row>
    <row r="5938" spans="1:7" ht="25.5" x14ac:dyDescent="0.25">
      <c r="A5938" s="34">
        <v>97118</v>
      </c>
      <c r="B5938" s="31" t="s">
        <v>12176</v>
      </c>
      <c r="C5938" s="32" t="s">
        <v>12</v>
      </c>
      <c r="D5938" s="42">
        <v>14.68</v>
      </c>
      <c r="E5938" s="42">
        <v>3.5</v>
      </c>
      <c r="F5938" s="42">
        <v>0</v>
      </c>
      <c r="G5938" s="42">
        <f t="shared" si="93"/>
        <v>18.18</v>
      </c>
    </row>
    <row r="5939" spans="1:7" ht="25.5" x14ac:dyDescent="0.25">
      <c r="A5939" s="34">
        <v>97119</v>
      </c>
      <c r="B5939" s="31" t="s">
        <v>12177</v>
      </c>
      <c r="C5939" s="32" t="s">
        <v>12</v>
      </c>
      <c r="D5939" s="42">
        <v>14.01</v>
      </c>
      <c r="E5939" s="42">
        <v>2.11</v>
      </c>
      <c r="F5939" s="42">
        <v>0</v>
      </c>
      <c r="G5939" s="42">
        <f t="shared" si="93"/>
        <v>16.12</v>
      </c>
    </row>
    <row r="5940" spans="1:7" ht="25.5" x14ac:dyDescent="0.25">
      <c r="A5940" s="34">
        <v>97120</v>
      </c>
      <c r="B5940" s="31" t="s">
        <v>12178</v>
      </c>
      <c r="C5940" s="32" t="s">
        <v>12</v>
      </c>
      <c r="D5940" s="42">
        <v>8.99</v>
      </c>
      <c r="E5940" s="42">
        <v>1.32</v>
      </c>
      <c r="F5940" s="42">
        <v>0</v>
      </c>
      <c r="G5940" s="42">
        <f t="shared" si="93"/>
        <v>10.31</v>
      </c>
    </row>
    <row r="5941" spans="1:7" x14ac:dyDescent="0.25">
      <c r="A5941" s="34">
        <v>101167</v>
      </c>
      <c r="B5941" s="31" t="s">
        <v>4525</v>
      </c>
      <c r="C5941" s="32" t="s">
        <v>16</v>
      </c>
      <c r="D5941" s="42">
        <v>72.430000000000007</v>
      </c>
      <c r="E5941" s="42">
        <v>14.89</v>
      </c>
      <c r="F5941" s="42">
        <v>4.17</v>
      </c>
      <c r="G5941" s="42">
        <f t="shared" si="93"/>
        <v>91.490000000000009</v>
      </c>
    </row>
    <row r="5942" spans="1:7" ht="25.5" x14ac:dyDescent="0.25">
      <c r="A5942" s="34">
        <v>101169</v>
      </c>
      <c r="B5942" s="31" t="s">
        <v>4526</v>
      </c>
      <c r="C5942" s="32" t="s">
        <v>16</v>
      </c>
      <c r="D5942" s="42">
        <v>81.41</v>
      </c>
      <c r="E5942" s="42">
        <v>19.39</v>
      </c>
      <c r="F5942" s="42">
        <v>5.0599999999999996</v>
      </c>
      <c r="G5942" s="42">
        <f t="shared" si="93"/>
        <v>105.86</v>
      </c>
    </row>
    <row r="5943" spans="1:7" x14ac:dyDescent="0.25">
      <c r="A5943" s="34">
        <v>101170</v>
      </c>
      <c r="B5943" s="31" t="s">
        <v>4527</v>
      </c>
      <c r="C5943" s="32" t="s">
        <v>16</v>
      </c>
      <c r="D5943" s="42">
        <v>25.22</v>
      </c>
      <c r="E5943" s="42">
        <v>11.77</v>
      </c>
      <c r="F5943" s="42">
        <v>3.32</v>
      </c>
      <c r="G5943" s="42">
        <f t="shared" si="93"/>
        <v>40.309999999999995</v>
      </c>
    </row>
    <row r="5944" spans="1:7" ht="25.5" x14ac:dyDescent="0.25">
      <c r="A5944" s="34">
        <v>101172</v>
      </c>
      <c r="B5944" s="31" t="s">
        <v>4528</v>
      </c>
      <c r="C5944" s="32" t="s">
        <v>16</v>
      </c>
      <c r="D5944" s="42">
        <v>43.11</v>
      </c>
      <c r="E5944" s="42">
        <v>17.7</v>
      </c>
      <c r="F5944" s="42">
        <v>4.25</v>
      </c>
      <c r="G5944" s="42">
        <f t="shared" si="93"/>
        <v>65.06</v>
      </c>
    </row>
    <row r="5945" spans="1:7" ht="25.5" x14ac:dyDescent="0.25">
      <c r="A5945" s="34">
        <v>103904</v>
      </c>
      <c r="B5945" s="31" t="s">
        <v>12179</v>
      </c>
      <c r="C5945" s="32" t="s">
        <v>16</v>
      </c>
      <c r="D5945" s="42">
        <v>104.12</v>
      </c>
      <c r="E5945" s="42">
        <v>14.25</v>
      </c>
      <c r="F5945" s="42">
        <v>0</v>
      </c>
      <c r="G5945" s="42">
        <f t="shared" si="93"/>
        <v>118.37</v>
      </c>
    </row>
    <row r="5946" spans="1:7" ht="25.5" x14ac:dyDescent="0.25">
      <c r="A5946" s="34">
        <v>103905</v>
      </c>
      <c r="B5946" s="31" t="s">
        <v>12180</v>
      </c>
      <c r="C5946" s="32" t="s">
        <v>16</v>
      </c>
      <c r="D5946" s="42">
        <v>110.13</v>
      </c>
      <c r="E5946" s="42">
        <v>14.7</v>
      </c>
      <c r="F5946" s="42">
        <v>0</v>
      </c>
      <c r="G5946" s="42">
        <f t="shared" si="93"/>
        <v>124.83</v>
      </c>
    </row>
    <row r="5947" spans="1:7" ht="25.5" x14ac:dyDescent="0.25">
      <c r="A5947" s="34">
        <v>103906</v>
      </c>
      <c r="B5947" s="31" t="s">
        <v>12181</v>
      </c>
      <c r="C5947" s="32" t="s">
        <v>16</v>
      </c>
      <c r="D5947" s="42">
        <v>128.59</v>
      </c>
      <c r="E5947" s="42">
        <v>19.510000000000002</v>
      </c>
      <c r="F5947" s="42">
        <v>0</v>
      </c>
      <c r="G5947" s="42">
        <f t="shared" si="93"/>
        <v>148.1</v>
      </c>
    </row>
    <row r="5948" spans="1:7" ht="25.5" x14ac:dyDescent="0.25">
      <c r="A5948" s="34">
        <v>103907</v>
      </c>
      <c r="B5948" s="31" t="s">
        <v>12182</v>
      </c>
      <c r="C5948" s="32" t="s">
        <v>16</v>
      </c>
      <c r="D5948" s="42">
        <v>114.96</v>
      </c>
      <c r="E5948" s="42">
        <v>15.1</v>
      </c>
      <c r="F5948" s="42">
        <v>0.01</v>
      </c>
      <c r="G5948" s="42">
        <f t="shared" si="93"/>
        <v>130.07</v>
      </c>
    </row>
    <row r="5949" spans="1:7" ht="25.5" x14ac:dyDescent="0.25">
      <c r="A5949" s="34">
        <v>103908</v>
      </c>
      <c r="B5949" s="31" t="s">
        <v>12183</v>
      </c>
      <c r="C5949" s="32" t="s">
        <v>16</v>
      </c>
      <c r="D5949" s="42">
        <v>130.47999999999999</v>
      </c>
      <c r="E5949" s="42">
        <v>16.23</v>
      </c>
      <c r="F5949" s="42">
        <v>0.02</v>
      </c>
      <c r="G5949" s="42">
        <f t="shared" si="93"/>
        <v>146.72999999999999</v>
      </c>
    </row>
    <row r="5950" spans="1:7" ht="25.5" x14ac:dyDescent="0.25">
      <c r="A5950" s="34">
        <v>103909</v>
      </c>
      <c r="B5950" s="31" t="s">
        <v>12184</v>
      </c>
      <c r="C5950" s="32" t="s">
        <v>16</v>
      </c>
      <c r="D5950" s="42">
        <v>150.33000000000001</v>
      </c>
      <c r="E5950" s="42">
        <v>17.18</v>
      </c>
      <c r="F5950" s="42">
        <v>0.02</v>
      </c>
      <c r="G5950" s="42">
        <f t="shared" si="93"/>
        <v>167.53000000000003</v>
      </c>
    </row>
    <row r="5951" spans="1:7" ht="25.5" x14ac:dyDescent="0.25">
      <c r="A5951" s="34">
        <v>103911</v>
      </c>
      <c r="B5951" s="31" t="s">
        <v>12185</v>
      </c>
      <c r="C5951" s="32" t="s">
        <v>16</v>
      </c>
      <c r="D5951" s="42">
        <v>173.23</v>
      </c>
      <c r="E5951" s="42">
        <v>18.059999999999999</v>
      </c>
      <c r="F5951" s="42">
        <v>0.02</v>
      </c>
      <c r="G5951" s="42">
        <f t="shared" si="93"/>
        <v>191.31</v>
      </c>
    </row>
    <row r="5952" spans="1:7" ht="25.5" x14ac:dyDescent="0.25">
      <c r="A5952" s="34">
        <v>103912</v>
      </c>
      <c r="B5952" s="31" t="s">
        <v>12186</v>
      </c>
      <c r="C5952" s="32" t="s">
        <v>16</v>
      </c>
      <c r="D5952" s="42">
        <v>73.61</v>
      </c>
      <c r="E5952" s="42">
        <v>19.79</v>
      </c>
      <c r="F5952" s="42">
        <v>0.02</v>
      </c>
      <c r="G5952" s="42">
        <f t="shared" si="93"/>
        <v>93.42</v>
      </c>
    </row>
    <row r="5953" spans="1:7" ht="25.5" x14ac:dyDescent="0.25">
      <c r="A5953" s="34">
        <v>103913</v>
      </c>
      <c r="B5953" s="31" t="s">
        <v>12187</v>
      </c>
      <c r="C5953" s="32" t="s">
        <v>16</v>
      </c>
      <c r="D5953" s="42">
        <v>111.83</v>
      </c>
      <c r="E5953" s="42">
        <v>11</v>
      </c>
      <c r="F5953" s="42">
        <v>0</v>
      </c>
      <c r="G5953" s="42">
        <f t="shared" si="93"/>
        <v>122.83</v>
      </c>
    </row>
    <row r="5954" spans="1:7" ht="25.5" x14ac:dyDescent="0.25">
      <c r="A5954" s="34">
        <v>103914</v>
      </c>
      <c r="B5954" s="31" t="s">
        <v>12188</v>
      </c>
      <c r="C5954" s="32" t="s">
        <v>16</v>
      </c>
      <c r="D5954" s="42">
        <v>130.16999999999999</v>
      </c>
      <c r="E5954" s="42">
        <v>12.35</v>
      </c>
      <c r="F5954" s="42">
        <v>0</v>
      </c>
      <c r="G5954" s="42">
        <f t="shared" si="93"/>
        <v>142.51999999999998</v>
      </c>
    </row>
    <row r="5955" spans="1:7" ht="25.5" x14ac:dyDescent="0.25">
      <c r="A5955" s="34">
        <v>103915</v>
      </c>
      <c r="B5955" s="31" t="s">
        <v>12189</v>
      </c>
      <c r="C5955" s="32" t="s">
        <v>16</v>
      </c>
      <c r="D5955" s="42">
        <v>143.51</v>
      </c>
      <c r="E5955" s="42">
        <v>12.95</v>
      </c>
      <c r="F5955" s="42">
        <v>0</v>
      </c>
      <c r="G5955" s="42">
        <f t="shared" si="93"/>
        <v>156.45999999999998</v>
      </c>
    </row>
    <row r="5956" spans="1:7" ht="25.5" x14ac:dyDescent="0.25">
      <c r="A5956" s="34">
        <v>103916</v>
      </c>
      <c r="B5956" s="31" t="s">
        <v>12190</v>
      </c>
      <c r="C5956" s="32" t="s">
        <v>16</v>
      </c>
      <c r="D5956" s="42">
        <v>162.68</v>
      </c>
      <c r="E5956" s="42">
        <v>14.45</v>
      </c>
      <c r="F5956" s="42">
        <v>0.01</v>
      </c>
      <c r="G5956" s="42">
        <f t="shared" si="93"/>
        <v>177.14</v>
      </c>
    </row>
    <row r="5957" spans="1:7" ht="25.5" x14ac:dyDescent="0.25">
      <c r="A5957" s="34">
        <v>103917</v>
      </c>
      <c r="B5957" s="31" t="s">
        <v>12191</v>
      </c>
      <c r="C5957" s="32" t="s">
        <v>16</v>
      </c>
      <c r="D5957" s="42">
        <v>190.49</v>
      </c>
      <c r="E5957" s="42">
        <v>15.51</v>
      </c>
      <c r="F5957" s="42">
        <v>0.02</v>
      </c>
      <c r="G5957" s="42">
        <f t="shared" si="93"/>
        <v>206.02</v>
      </c>
    </row>
    <row r="5958" spans="1:7" ht="25.5" x14ac:dyDescent="0.25">
      <c r="A5958" s="34">
        <v>103918</v>
      </c>
      <c r="B5958" s="31" t="s">
        <v>12192</v>
      </c>
      <c r="C5958" s="32" t="s">
        <v>16</v>
      </c>
      <c r="D5958" s="42">
        <v>200.18</v>
      </c>
      <c r="E5958" s="42">
        <v>16.260000000000002</v>
      </c>
      <c r="F5958" s="42">
        <v>0.02</v>
      </c>
      <c r="G5958" s="42">
        <f t="shared" si="93"/>
        <v>216.46</v>
      </c>
    </row>
    <row r="5959" spans="1:7" ht="25.5" x14ac:dyDescent="0.25">
      <c r="A5959" s="34">
        <v>104432</v>
      </c>
      <c r="B5959" s="31" t="s">
        <v>12193</v>
      </c>
      <c r="C5959" s="32" t="s">
        <v>16</v>
      </c>
      <c r="D5959" s="42">
        <v>49.41</v>
      </c>
      <c r="E5959" s="42">
        <v>16.62</v>
      </c>
      <c r="F5959" s="42">
        <v>0.3</v>
      </c>
      <c r="G5959" s="42">
        <f t="shared" si="93"/>
        <v>66.33</v>
      </c>
    </row>
    <row r="5960" spans="1:7" ht="25.5" x14ac:dyDescent="0.25">
      <c r="A5960" s="34">
        <v>104433</v>
      </c>
      <c r="B5960" s="31" t="s">
        <v>12194</v>
      </c>
      <c r="C5960" s="32" t="s">
        <v>16</v>
      </c>
      <c r="D5960" s="42">
        <v>45.03</v>
      </c>
      <c r="E5960" s="42">
        <v>9.31</v>
      </c>
      <c r="F5960" s="42">
        <v>0.13</v>
      </c>
      <c r="G5960" s="42">
        <f t="shared" si="93"/>
        <v>54.470000000000006</v>
      </c>
    </row>
    <row r="5961" spans="1:7" ht="25.5" x14ac:dyDescent="0.25">
      <c r="A5961" s="34">
        <v>103694</v>
      </c>
      <c r="B5961" s="31" t="s">
        <v>12195</v>
      </c>
      <c r="C5961" s="32" t="s">
        <v>8</v>
      </c>
      <c r="D5961" s="42">
        <v>76.52</v>
      </c>
      <c r="E5961" s="42">
        <v>34.89</v>
      </c>
      <c r="F5961" s="42">
        <v>0</v>
      </c>
      <c r="G5961" s="42">
        <f t="shared" si="93"/>
        <v>111.41</v>
      </c>
    </row>
    <row r="5962" spans="1:7" ht="25.5" x14ac:dyDescent="0.25">
      <c r="A5962" s="34">
        <v>103695</v>
      </c>
      <c r="B5962" s="31" t="s">
        <v>12196</v>
      </c>
      <c r="C5962" s="32" t="s">
        <v>8</v>
      </c>
      <c r="D5962" s="42">
        <v>67.349999999999994</v>
      </c>
      <c r="E5962" s="42">
        <v>32.47</v>
      </c>
      <c r="F5962" s="42">
        <v>0</v>
      </c>
      <c r="G5962" s="42">
        <f t="shared" si="93"/>
        <v>99.82</v>
      </c>
    </row>
    <row r="5963" spans="1:7" ht="25.5" x14ac:dyDescent="0.25">
      <c r="A5963" s="34">
        <v>103696</v>
      </c>
      <c r="B5963" s="31" t="s">
        <v>12197</v>
      </c>
      <c r="C5963" s="32" t="s">
        <v>8</v>
      </c>
      <c r="D5963" s="42">
        <v>85.77</v>
      </c>
      <c r="E5963" s="42">
        <v>58.05</v>
      </c>
      <c r="F5963" s="42">
        <v>0</v>
      </c>
      <c r="G5963" s="42">
        <f t="shared" si="93"/>
        <v>143.82</v>
      </c>
    </row>
    <row r="5964" spans="1:7" ht="25.5" x14ac:dyDescent="0.25">
      <c r="A5964" s="34">
        <v>103697</v>
      </c>
      <c r="B5964" s="31" t="s">
        <v>12198</v>
      </c>
      <c r="C5964" s="32" t="s">
        <v>8</v>
      </c>
      <c r="D5964" s="42">
        <v>76.61</v>
      </c>
      <c r="E5964" s="42">
        <v>55.62</v>
      </c>
      <c r="F5964" s="42">
        <v>0</v>
      </c>
      <c r="G5964" s="42">
        <f t="shared" si="93"/>
        <v>132.22999999999999</v>
      </c>
    </row>
    <row r="5965" spans="1:7" ht="25.5" x14ac:dyDescent="0.25">
      <c r="A5965" s="34">
        <v>95995</v>
      </c>
      <c r="B5965" s="31" t="s">
        <v>4529</v>
      </c>
      <c r="C5965" s="32" t="s">
        <v>14</v>
      </c>
      <c r="D5965" s="42">
        <v>1260.32</v>
      </c>
      <c r="E5965" s="42">
        <v>32.090000000000003</v>
      </c>
      <c r="F5965" s="42">
        <v>56.59</v>
      </c>
      <c r="G5965" s="42">
        <f t="shared" si="93"/>
        <v>1348.9999999999998</v>
      </c>
    </row>
    <row r="5966" spans="1:7" ht="25.5" x14ac:dyDescent="0.25">
      <c r="A5966" s="34">
        <v>95996</v>
      </c>
      <c r="B5966" s="31" t="s">
        <v>4530</v>
      </c>
      <c r="C5966" s="32" t="s">
        <v>14</v>
      </c>
      <c r="D5966" s="42">
        <v>1100.26</v>
      </c>
      <c r="E5966" s="42">
        <v>22.91</v>
      </c>
      <c r="F5966" s="42">
        <v>40.549999999999997</v>
      </c>
      <c r="G5966" s="42">
        <f t="shared" si="93"/>
        <v>1163.72</v>
      </c>
    </row>
    <row r="5967" spans="1:7" ht="25.5" x14ac:dyDescent="0.25">
      <c r="A5967" s="34">
        <v>96001</v>
      </c>
      <c r="B5967" s="31" t="s">
        <v>4531</v>
      </c>
      <c r="C5967" s="32" t="s">
        <v>16</v>
      </c>
      <c r="D5967" s="42">
        <v>1.29</v>
      </c>
      <c r="E5967" s="42">
        <v>0.91</v>
      </c>
      <c r="F5967" s="42">
        <v>5.75</v>
      </c>
      <c r="G5967" s="42">
        <f t="shared" si="93"/>
        <v>7.95</v>
      </c>
    </row>
    <row r="5968" spans="1:7" x14ac:dyDescent="0.25">
      <c r="A5968" s="34">
        <v>96393</v>
      </c>
      <c r="B5968" s="31" t="s">
        <v>4532</v>
      </c>
      <c r="C5968" s="32" t="s">
        <v>14</v>
      </c>
      <c r="D5968" s="42">
        <v>94.96</v>
      </c>
      <c r="E5968" s="42">
        <v>1.62</v>
      </c>
      <c r="F5968" s="42">
        <v>2.58</v>
      </c>
      <c r="G5968" s="42">
        <f t="shared" ref="G5968:G6031" si="94">SUM(D5968:F5968)</f>
        <v>99.16</v>
      </c>
    </row>
    <row r="5969" spans="1:7" x14ac:dyDescent="0.25">
      <c r="A5969" s="34">
        <v>96394</v>
      </c>
      <c r="B5969" s="31" t="s">
        <v>4533</v>
      </c>
      <c r="C5969" s="32" t="s">
        <v>14</v>
      </c>
      <c r="D5969" s="42">
        <v>151.08000000000001</v>
      </c>
      <c r="E5969" s="42">
        <v>1.61</v>
      </c>
      <c r="F5969" s="42">
        <v>2.5499999999999998</v>
      </c>
      <c r="G5969" s="42">
        <f t="shared" si="94"/>
        <v>155.24000000000004</v>
      </c>
    </row>
    <row r="5970" spans="1:7" x14ac:dyDescent="0.25">
      <c r="A5970" s="34">
        <v>96395</v>
      </c>
      <c r="B5970" s="31" t="s">
        <v>4534</v>
      </c>
      <c r="C5970" s="32" t="s">
        <v>14</v>
      </c>
      <c r="D5970" s="42">
        <v>227.18</v>
      </c>
      <c r="E5970" s="42">
        <v>2.78</v>
      </c>
      <c r="F5970" s="42">
        <v>2.74</v>
      </c>
      <c r="G5970" s="42">
        <f t="shared" si="94"/>
        <v>232.70000000000002</v>
      </c>
    </row>
    <row r="5971" spans="1:7" ht="25.5" x14ac:dyDescent="0.25">
      <c r="A5971" s="34">
        <v>88411</v>
      </c>
      <c r="B5971" s="31" t="s">
        <v>797</v>
      </c>
      <c r="C5971" s="32" t="s">
        <v>16</v>
      </c>
      <c r="D5971" s="42">
        <v>2.14</v>
      </c>
      <c r="E5971" s="42">
        <v>1.36</v>
      </c>
      <c r="F5971" s="42">
        <v>0</v>
      </c>
      <c r="G5971" s="42">
        <f t="shared" si="94"/>
        <v>3.5</v>
      </c>
    </row>
    <row r="5972" spans="1:7" ht="25.5" x14ac:dyDescent="0.25">
      <c r="A5972" s="34">
        <v>88412</v>
      </c>
      <c r="B5972" s="31" t="s">
        <v>796</v>
      </c>
      <c r="C5972" s="32" t="s">
        <v>16</v>
      </c>
      <c r="D5972" s="42">
        <v>1.9</v>
      </c>
      <c r="E5972" s="42">
        <v>0.71</v>
      </c>
      <c r="F5972" s="42">
        <v>0</v>
      </c>
      <c r="G5972" s="42">
        <f t="shared" si="94"/>
        <v>2.61</v>
      </c>
    </row>
    <row r="5973" spans="1:7" ht="25.5" x14ac:dyDescent="0.25">
      <c r="A5973" s="34">
        <v>88413</v>
      </c>
      <c r="B5973" s="31" t="s">
        <v>799</v>
      </c>
      <c r="C5973" s="32" t="s">
        <v>16</v>
      </c>
      <c r="D5973" s="42">
        <v>2.6</v>
      </c>
      <c r="E5973" s="42">
        <v>2.69</v>
      </c>
      <c r="F5973" s="42">
        <v>0</v>
      </c>
      <c r="G5973" s="42">
        <f t="shared" si="94"/>
        <v>5.29</v>
      </c>
    </row>
    <row r="5974" spans="1:7" ht="25.5" x14ac:dyDescent="0.25">
      <c r="A5974" s="34">
        <v>88414</v>
      </c>
      <c r="B5974" s="31" t="s">
        <v>800</v>
      </c>
      <c r="C5974" s="32" t="s">
        <v>16</v>
      </c>
      <c r="D5974" s="42">
        <v>2.78</v>
      </c>
      <c r="E5974" s="42">
        <v>3.08</v>
      </c>
      <c r="F5974" s="42">
        <v>0</v>
      </c>
      <c r="G5974" s="42">
        <f t="shared" si="94"/>
        <v>5.8599999999999994</v>
      </c>
    </row>
    <row r="5975" spans="1:7" x14ac:dyDescent="0.25">
      <c r="A5975" s="34">
        <v>88415</v>
      </c>
      <c r="B5975" s="31" t="s">
        <v>798</v>
      </c>
      <c r="C5975" s="32" t="s">
        <v>16</v>
      </c>
      <c r="D5975" s="42">
        <v>2.23</v>
      </c>
      <c r="E5975" s="42">
        <v>1.56</v>
      </c>
      <c r="F5975" s="42">
        <v>0</v>
      </c>
      <c r="G5975" s="42">
        <f t="shared" si="94"/>
        <v>3.79</v>
      </c>
    </row>
    <row r="5976" spans="1:7" ht="25.5" x14ac:dyDescent="0.25">
      <c r="A5976" s="34">
        <v>88416</v>
      </c>
      <c r="B5976" s="31" t="s">
        <v>816</v>
      </c>
      <c r="C5976" s="32" t="s">
        <v>16</v>
      </c>
      <c r="D5976" s="42">
        <v>13.99</v>
      </c>
      <c r="E5976" s="42">
        <v>4.3499999999999996</v>
      </c>
      <c r="F5976" s="42">
        <v>0</v>
      </c>
      <c r="G5976" s="42">
        <f t="shared" si="94"/>
        <v>18.34</v>
      </c>
    </row>
    <row r="5977" spans="1:7" ht="25.5" x14ac:dyDescent="0.25">
      <c r="A5977" s="34">
        <v>88417</v>
      </c>
      <c r="B5977" s="31" t="s">
        <v>814</v>
      </c>
      <c r="C5977" s="32" t="s">
        <v>16</v>
      </c>
      <c r="D5977" s="42">
        <v>13.12</v>
      </c>
      <c r="E5977" s="42">
        <v>2.0499999999999998</v>
      </c>
      <c r="F5977" s="42">
        <v>0</v>
      </c>
      <c r="G5977" s="42">
        <f t="shared" si="94"/>
        <v>15.169999999999998</v>
      </c>
    </row>
    <row r="5978" spans="1:7" ht="25.5" x14ac:dyDescent="0.25">
      <c r="A5978" s="34">
        <v>88420</v>
      </c>
      <c r="B5978" s="31" t="s">
        <v>808</v>
      </c>
      <c r="C5978" s="32" t="s">
        <v>16</v>
      </c>
      <c r="D5978" s="42">
        <v>15.76</v>
      </c>
      <c r="E5978" s="42">
        <v>8.98</v>
      </c>
      <c r="F5978" s="42">
        <v>0</v>
      </c>
      <c r="G5978" s="42">
        <f t="shared" si="94"/>
        <v>24.740000000000002</v>
      </c>
    </row>
    <row r="5979" spans="1:7" ht="25.5" x14ac:dyDescent="0.25">
      <c r="A5979" s="34">
        <v>88421</v>
      </c>
      <c r="B5979" s="31" t="s">
        <v>810</v>
      </c>
      <c r="C5979" s="32" t="s">
        <v>16</v>
      </c>
      <c r="D5979" s="42">
        <v>16.32</v>
      </c>
      <c r="E5979" s="42">
        <v>10.45</v>
      </c>
      <c r="F5979" s="42">
        <v>0</v>
      </c>
      <c r="G5979" s="42">
        <f t="shared" si="94"/>
        <v>26.77</v>
      </c>
    </row>
    <row r="5980" spans="1:7" ht="25.5" x14ac:dyDescent="0.25">
      <c r="A5980" s="34">
        <v>88423</v>
      </c>
      <c r="B5980" s="31" t="s">
        <v>806</v>
      </c>
      <c r="C5980" s="32" t="s">
        <v>16</v>
      </c>
      <c r="D5980" s="42">
        <v>14.25</v>
      </c>
      <c r="E5980" s="42">
        <v>5.08</v>
      </c>
      <c r="F5980" s="42">
        <v>0</v>
      </c>
      <c r="G5980" s="42">
        <f t="shared" si="94"/>
        <v>19.329999999999998</v>
      </c>
    </row>
    <row r="5981" spans="1:7" ht="25.5" x14ac:dyDescent="0.25">
      <c r="A5981" s="34">
        <v>88424</v>
      </c>
      <c r="B5981" s="31" t="s">
        <v>815</v>
      </c>
      <c r="C5981" s="32" t="s">
        <v>16</v>
      </c>
      <c r="D5981" s="42">
        <v>15.2</v>
      </c>
      <c r="E5981" s="42">
        <v>7.5</v>
      </c>
      <c r="F5981" s="42">
        <v>0</v>
      </c>
      <c r="G5981" s="42">
        <f t="shared" si="94"/>
        <v>22.7</v>
      </c>
    </row>
    <row r="5982" spans="1:7" ht="25.5" x14ac:dyDescent="0.25">
      <c r="A5982" s="34">
        <v>88426</v>
      </c>
      <c r="B5982" s="31" t="s">
        <v>813</v>
      </c>
      <c r="C5982" s="32" t="s">
        <v>16</v>
      </c>
      <c r="D5982" s="42">
        <v>13.67</v>
      </c>
      <c r="E5982" s="42">
        <v>3.55</v>
      </c>
      <c r="F5982" s="42">
        <v>0</v>
      </c>
      <c r="G5982" s="42">
        <f t="shared" si="94"/>
        <v>17.22</v>
      </c>
    </row>
    <row r="5983" spans="1:7" ht="25.5" x14ac:dyDescent="0.25">
      <c r="A5983" s="34">
        <v>88428</v>
      </c>
      <c r="B5983" s="31" t="s">
        <v>807</v>
      </c>
      <c r="C5983" s="32" t="s">
        <v>16</v>
      </c>
      <c r="D5983" s="42">
        <v>18.239999999999998</v>
      </c>
      <c r="E5983" s="42">
        <v>15.47</v>
      </c>
      <c r="F5983" s="42">
        <v>0</v>
      </c>
      <c r="G5983" s="42">
        <f t="shared" si="94"/>
        <v>33.71</v>
      </c>
    </row>
    <row r="5984" spans="1:7" ht="25.5" x14ac:dyDescent="0.25">
      <c r="A5984" s="34">
        <v>88429</v>
      </c>
      <c r="B5984" s="31" t="s">
        <v>809</v>
      </c>
      <c r="C5984" s="32" t="s">
        <v>16</v>
      </c>
      <c r="D5984" s="42">
        <v>19.239999999999998</v>
      </c>
      <c r="E5984" s="42">
        <v>17.989999999999998</v>
      </c>
      <c r="F5984" s="42">
        <v>0</v>
      </c>
      <c r="G5984" s="42">
        <f t="shared" si="94"/>
        <v>37.229999999999997</v>
      </c>
    </row>
    <row r="5985" spans="1:8" ht="25.5" x14ac:dyDescent="0.25">
      <c r="A5985" s="34">
        <v>88431</v>
      </c>
      <c r="B5985" s="31" t="s">
        <v>805</v>
      </c>
      <c r="C5985" s="32" t="s">
        <v>16</v>
      </c>
      <c r="D5985" s="42">
        <v>15.67</v>
      </c>
      <c r="E5985" s="42">
        <v>8.75</v>
      </c>
      <c r="F5985" s="42">
        <v>0</v>
      </c>
      <c r="G5985" s="42">
        <f t="shared" si="94"/>
        <v>24.42</v>
      </c>
    </row>
    <row r="5986" spans="1:8" ht="25.5" x14ac:dyDescent="0.25">
      <c r="A5986" s="34">
        <v>88432</v>
      </c>
      <c r="B5986" s="31" t="s">
        <v>818</v>
      </c>
      <c r="C5986" s="32" t="s">
        <v>16</v>
      </c>
      <c r="D5986" s="42">
        <v>9.08</v>
      </c>
      <c r="E5986" s="42">
        <v>10.82</v>
      </c>
      <c r="F5986" s="42">
        <v>0</v>
      </c>
      <c r="G5986" s="42">
        <f t="shared" si="94"/>
        <v>19.899999999999999</v>
      </c>
    </row>
    <row r="5987" spans="1:8" x14ac:dyDescent="0.25">
      <c r="A5987" s="34">
        <v>88484</v>
      </c>
      <c r="B5987" s="31" t="s">
        <v>795</v>
      </c>
      <c r="C5987" s="32" t="s">
        <v>16</v>
      </c>
      <c r="D5987" s="42">
        <v>2.23</v>
      </c>
      <c r="E5987" s="42">
        <v>1.58</v>
      </c>
      <c r="F5987" s="42">
        <v>0</v>
      </c>
      <c r="G5987" s="42">
        <f t="shared" si="94"/>
        <v>3.81</v>
      </c>
    </row>
    <row r="5988" spans="1:8" x14ac:dyDescent="0.25">
      <c r="A5988" s="34">
        <v>88485</v>
      </c>
      <c r="B5988" s="31" t="s">
        <v>794</v>
      </c>
      <c r="C5988" s="32" t="s">
        <v>16</v>
      </c>
      <c r="D5988" s="42">
        <v>2.08</v>
      </c>
      <c r="E5988" s="42">
        <v>1.2</v>
      </c>
      <c r="F5988" s="42">
        <v>0</v>
      </c>
      <c r="G5988" s="42">
        <f t="shared" si="94"/>
        <v>3.2800000000000002</v>
      </c>
    </row>
    <row r="5989" spans="1:8" x14ac:dyDescent="0.25">
      <c r="A5989" s="34">
        <v>88488</v>
      </c>
      <c r="B5989" s="31" t="s">
        <v>817</v>
      </c>
      <c r="C5989" s="32" t="s">
        <v>16</v>
      </c>
      <c r="D5989" s="42">
        <v>11.69</v>
      </c>
      <c r="E5989" s="42">
        <v>7.55</v>
      </c>
      <c r="F5989" s="42">
        <v>0</v>
      </c>
      <c r="G5989" s="42">
        <f t="shared" si="94"/>
        <v>19.239999999999998</v>
      </c>
    </row>
    <row r="5990" spans="1:8" x14ac:dyDescent="0.25">
      <c r="A5990" s="34">
        <v>88489</v>
      </c>
      <c r="B5990" s="31" t="s">
        <v>804</v>
      </c>
      <c r="C5990" s="32" t="s">
        <v>16</v>
      </c>
      <c r="D5990" s="42">
        <v>11.03</v>
      </c>
      <c r="E5990" s="42">
        <v>5.78</v>
      </c>
      <c r="F5990" s="42">
        <v>0</v>
      </c>
      <c r="G5990" s="42">
        <f t="shared" si="94"/>
        <v>16.809999999999999</v>
      </c>
    </row>
    <row r="5991" spans="1:8" x14ac:dyDescent="0.25">
      <c r="A5991" s="34">
        <v>88494</v>
      </c>
      <c r="B5991" s="31" t="s">
        <v>723</v>
      </c>
      <c r="C5991" s="32" t="s">
        <v>16</v>
      </c>
      <c r="D5991" s="42">
        <v>11.25</v>
      </c>
      <c r="E5991" s="42">
        <v>15.6</v>
      </c>
      <c r="F5991" s="42">
        <v>0</v>
      </c>
      <c r="G5991" s="42">
        <f t="shared" si="94"/>
        <v>26.85</v>
      </c>
    </row>
    <row r="5992" spans="1:8" x14ac:dyDescent="0.25">
      <c r="A5992" s="34">
        <v>88495</v>
      </c>
      <c r="B5992" s="31" t="s">
        <v>721</v>
      </c>
      <c r="C5992" s="32" t="s">
        <v>16</v>
      </c>
      <c r="D5992" s="42">
        <v>8.01</v>
      </c>
      <c r="E5992" s="42">
        <v>7.25</v>
      </c>
      <c r="F5992" s="42">
        <v>0</v>
      </c>
      <c r="G5992" s="42">
        <f t="shared" si="94"/>
        <v>15.26</v>
      </c>
    </row>
    <row r="5993" spans="1:8" x14ac:dyDescent="0.25">
      <c r="A5993" s="34">
        <v>88496</v>
      </c>
      <c r="B5993" s="31" t="s">
        <v>722</v>
      </c>
      <c r="C5993" s="32" t="s">
        <v>16</v>
      </c>
      <c r="D5993" s="42">
        <v>15.84</v>
      </c>
      <c r="E5993" s="42">
        <v>20.82</v>
      </c>
      <c r="F5993" s="42">
        <v>0</v>
      </c>
      <c r="G5993" s="42">
        <f t="shared" si="94"/>
        <v>36.659999999999997</v>
      </c>
    </row>
    <row r="5994" spans="1:8" x14ac:dyDescent="0.25">
      <c r="A5994" s="34">
        <v>88497</v>
      </c>
      <c r="B5994" s="31" t="s">
        <v>720</v>
      </c>
      <c r="C5994" s="32" t="s">
        <v>16</v>
      </c>
      <c r="D5994" s="42">
        <v>11.52</v>
      </c>
      <c r="E5994" s="42">
        <v>9.65</v>
      </c>
      <c r="F5994" s="42">
        <v>0</v>
      </c>
      <c r="G5994" s="42">
        <f t="shared" si="94"/>
        <v>21.17</v>
      </c>
    </row>
    <row r="5995" spans="1:8" x14ac:dyDescent="0.25">
      <c r="A5995" s="34">
        <v>95305</v>
      </c>
      <c r="B5995" s="31" t="s">
        <v>761</v>
      </c>
      <c r="C5995" s="32" t="s">
        <v>16</v>
      </c>
      <c r="D5995" s="42">
        <v>9.49</v>
      </c>
      <c r="E5995" s="42">
        <v>5.81</v>
      </c>
      <c r="F5995" s="42">
        <v>0</v>
      </c>
      <c r="G5995" s="42">
        <f t="shared" si="94"/>
        <v>15.3</v>
      </c>
    </row>
    <row r="5996" spans="1:8" x14ac:dyDescent="0.25">
      <c r="A5996" s="34">
        <v>95306</v>
      </c>
      <c r="B5996" s="31" t="s">
        <v>762</v>
      </c>
      <c r="C5996" s="32" t="s">
        <v>16</v>
      </c>
      <c r="D5996" s="42">
        <v>10.34</v>
      </c>
      <c r="E5996" s="42">
        <v>8.0299999999999994</v>
      </c>
      <c r="F5996" s="42">
        <v>0</v>
      </c>
      <c r="G5996" s="42">
        <f t="shared" si="94"/>
        <v>18.369999999999997</v>
      </c>
    </row>
    <row r="5997" spans="1:8" ht="25.5" x14ac:dyDescent="0.25">
      <c r="A5997" s="34">
        <v>95622</v>
      </c>
      <c r="B5997" s="31" t="s">
        <v>801</v>
      </c>
      <c r="C5997" s="32" t="s">
        <v>16</v>
      </c>
      <c r="D5997" s="42">
        <v>8.73</v>
      </c>
      <c r="E5997" s="42">
        <v>8.94</v>
      </c>
      <c r="F5997" s="42">
        <v>0</v>
      </c>
      <c r="G5997" s="42">
        <f t="shared" si="94"/>
        <v>17.670000000000002</v>
      </c>
      <c r="H5997" s="43" t="s">
        <v>9872</v>
      </c>
    </row>
    <row r="5998" spans="1:8" ht="25.5" x14ac:dyDescent="0.25">
      <c r="A5998" s="34">
        <v>95623</v>
      </c>
      <c r="B5998" s="31" t="s">
        <v>802</v>
      </c>
      <c r="C5998" s="32" t="s">
        <v>16</v>
      </c>
      <c r="D5998" s="42">
        <v>7.54</v>
      </c>
      <c r="E5998" s="42">
        <v>5.81</v>
      </c>
      <c r="F5998" s="42">
        <v>0</v>
      </c>
      <c r="G5998" s="42">
        <f t="shared" si="94"/>
        <v>13.35</v>
      </c>
      <c r="H5998" s="43" t="s">
        <v>9872</v>
      </c>
    </row>
    <row r="5999" spans="1:8" ht="25.5" x14ac:dyDescent="0.25">
      <c r="A5999" s="34">
        <v>95624</v>
      </c>
      <c r="B5999" s="31" t="s">
        <v>812</v>
      </c>
      <c r="C5999" s="32" t="s">
        <v>16</v>
      </c>
      <c r="D5999" s="42">
        <v>11.17</v>
      </c>
      <c r="E5999" s="42">
        <v>15.3</v>
      </c>
      <c r="F5999" s="42">
        <v>0</v>
      </c>
      <c r="G5999" s="42">
        <f t="shared" si="94"/>
        <v>26.47</v>
      </c>
      <c r="H5999" s="43" t="s">
        <v>9872</v>
      </c>
    </row>
    <row r="6000" spans="1:8" ht="25.5" x14ac:dyDescent="0.25">
      <c r="A6000" s="34">
        <v>95625</v>
      </c>
      <c r="B6000" s="31" t="s">
        <v>803</v>
      </c>
      <c r="C6000" s="32" t="s">
        <v>16</v>
      </c>
      <c r="D6000" s="42">
        <v>11.95</v>
      </c>
      <c r="E6000" s="42">
        <v>17.3</v>
      </c>
      <c r="F6000" s="42">
        <v>0</v>
      </c>
      <c r="G6000" s="42">
        <f t="shared" si="94"/>
        <v>29.25</v>
      </c>
      <c r="H6000" s="43" t="s">
        <v>9872</v>
      </c>
    </row>
    <row r="6001" spans="1:8" ht="25.5" x14ac:dyDescent="0.25">
      <c r="A6001" s="34">
        <v>95626</v>
      </c>
      <c r="B6001" s="31" t="s">
        <v>811</v>
      </c>
      <c r="C6001" s="32" t="s">
        <v>16</v>
      </c>
      <c r="D6001" s="42">
        <v>9.1199999999999992</v>
      </c>
      <c r="E6001" s="42">
        <v>9.9600000000000009</v>
      </c>
      <c r="F6001" s="42">
        <v>0</v>
      </c>
      <c r="G6001" s="42">
        <f t="shared" si="94"/>
        <v>19.079999999999998</v>
      </c>
      <c r="H6001" s="43" t="s">
        <v>9872</v>
      </c>
    </row>
    <row r="6002" spans="1:8" ht="25.5" x14ac:dyDescent="0.25">
      <c r="A6002" s="34">
        <v>96126</v>
      </c>
      <c r="B6002" s="31" t="s">
        <v>4535</v>
      </c>
      <c r="C6002" s="32" t="s">
        <v>16</v>
      </c>
      <c r="D6002" s="42">
        <v>13.59</v>
      </c>
      <c r="E6002" s="42">
        <v>11.16</v>
      </c>
      <c r="F6002" s="42">
        <v>0</v>
      </c>
      <c r="G6002" s="42">
        <f t="shared" si="94"/>
        <v>24.75</v>
      </c>
      <c r="H6002" s="43" t="s">
        <v>9872</v>
      </c>
    </row>
    <row r="6003" spans="1:8" ht="25.5" x14ac:dyDescent="0.25">
      <c r="A6003" s="34">
        <v>96127</v>
      </c>
      <c r="B6003" s="31" t="s">
        <v>4536</v>
      </c>
      <c r="C6003" s="32" t="s">
        <v>16</v>
      </c>
      <c r="D6003" s="42">
        <v>12.08</v>
      </c>
      <c r="E6003" s="42">
        <v>7.26</v>
      </c>
      <c r="F6003" s="42">
        <v>0</v>
      </c>
      <c r="G6003" s="42">
        <f t="shared" si="94"/>
        <v>19.34</v>
      </c>
    </row>
    <row r="6004" spans="1:8" ht="25.5" x14ac:dyDescent="0.25">
      <c r="A6004" s="34">
        <v>96128</v>
      </c>
      <c r="B6004" s="31" t="s">
        <v>4537</v>
      </c>
      <c r="C6004" s="32" t="s">
        <v>16</v>
      </c>
      <c r="D6004" s="42">
        <v>16.62</v>
      </c>
      <c r="E6004" s="42">
        <v>19.079999999999998</v>
      </c>
      <c r="F6004" s="42">
        <v>0</v>
      </c>
      <c r="G6004" s="42">
        <f t="shared" si="94"/>
        <v>35.700000000000003</v>
      </c>
    </row>
    <row r="6005" spans="1:8" ht="25.5" x14ac:dyDescent="0.25">
      <c r="A6005" s="34">
        <v>96129</v>
      </c>
      <c r="B6005" s="31" t="s">
        <v>4538</v>
      </c>
      <c r="C6005" s="32" t="s">
        <v>16</v>
      </c>
      <c r="D6005" s="42">
        <v>17.61</v>
      </c>
      <c r="E6005" s="42">
        <v>21.58</v>
      </c>
      <c r="F6005" s="42">
        <v>0</v>
      </c>
      <c r="G6005" s="42">
        <f t="shared" si="94"/>
        <v>39.19</v>
      </c>
    </row>
    <row r="6006" spans="1:8" x14ac:dyDescent="0.25">
      <c r="A6006" s="34">
        <v>96130</v>
      </c>
      <c r="B6006" s="31" t="s">
        <v>4539</v>
      </c>
      <c r="C6006" s="32" t="s">
        <v>16</v>
      </c>
      <c r="D6006" s="42">
        <v>14.07</v>
      </c>
      <c r="E6006" s="42">
        <v>12.38</v>
      </c>
      <c r="F6006" s="42">
        <v>0</v>
      </c>
      <c r="G6006" s="42">
        <f t="shared" si="94"/>
        <v>26.450000000000003</v>
      </c>
    </row>
    <row r="6007" spans="1:8" ht="25.5" x14ac:dyDescent="0.25">
      <c r="A6007" s="34">
        <v>96131</v>
      </c>
      <c r="B6007" s="31" t="s">
        <v>4540</v>
      </c>
      <c r="C6007" s="32" t="s">
        <v>16</v>
      </c>
      <c r="D6007" s="42">
        <v>19.57</v>
      </c>
      <c r="E6007" s="42">
        <v>14.84</v>
      </c>
      <c r="F6007" s="42">
        <v>0</v>
      </c>
      <c r="G6007" s="42">
        <f t="shared" si="94"/>
        <v>34.409999999999997</v>
      </c>
    </row>
    <row r="6008" spans="1:8" ht="25.5" x14ac:dyDescent="0.25">
      <c r="A6008" s="34">
        <v>96132</v>
      </c>
      <c r="B6008" s="31" t="s">
        <v>4541</v>
      </c>
      <c r="C6008" s="32" t="s">
        <v>16</v>
      </c>
      <c r="D6008" s="42">
        <v>17.57</v>
      </c>
      <c r="E6008" s="42">
        <v>9.6300000000000008</v>
      </c>
      <c r="F6008" s="42">
        <v>0</v>
      </c>
      <c r="G6008" s="42">
        <f t="shared" si="94"/>
        <v>27.200000000000003</v>
      </c>
    </row>
    <row r="6009" spans="1:8" ht="25.5" x14ac:dyDescent="0.25">
      <c r="A6009" s="34">
        <v>96133</v>
      </c>
      <c r="B6009" s="31" t="s">
        <v>4542</v>
      </c>
      <c r="C6009" s="32" t="s">
        <v>16</v>
      </c>
      <c r="D6009" s="42">
        <v>23.61</v>
      </c>
      <c r="E6009" s="42">
        <v>25.37</v>
      </c>
      <c r="F6009" s="42">
        <v>0</v>
      </c>
      <c r="G6009" s="42">
        <f t="shared" si="94"/>
        <v>48.980000000000004</v>
      </c>
    </row>
    <row r="6010" spans="1:8" ht="25.5" x14ac:dyDescent="0.25">
      <c r="A6010" s="34">
        <v>96134</v>
      </c>
      <c r="B6010" s="31" t="s">
        <v>4543</v>
      </c>
      <c r="C6010" s="32" t="s">
        <v>16</v>
      </c>
      <c r="D6010" s="42">
        <v>24.89</v>
      </c>
      <c r="E6010" s="42">
        <v>28.72</v>
      </c>
      <c r="F6010" s="42">
        <v>0</v>
      </c>
      <c r="G6010" s="42">
        <f t="shared" si="94"/>
        <v>53.61</v>
      </c>
    </row>
    <row r="6011" spans="1:8" x14ac:dyDescent="0.25">
      <c r="A6011" s="34">
        <v>96135</v>
      </c>
      <c r="B6011" s="31" t="s">
        <v>4544</v>
      </c>
      <c r="C6011" s="32" t="s">
        <v>16</v>
      </c>
      <c r="D6011" s="42">
        <v>20.21</v>
      </c>
      <c r="E6011" s="42">
        <v>16.5</v>
      </c>
      <c r="F6011" s="42">
        <v>0</v>
      </c>
      <c r="G6011" s="42">
        <f t="shared" si="94"/>
        <v>36.71</v>
      </c>
    </row>
    <row r="6012" spans="1:8" x14ac:dyDescent="0.25">
      <c r="A6012" s="34">
        <v>102193</v>
      </c>
      <c r="B6012" s="31" t="s">
        <v>4545</v>
      </c>
      <c r="C6012" s="32" t="s">
        <v>16</v>
      </c>
      <c r="D6012" s="42">
        <v>1.1399999999999999</v>
      </c>
      <c r="E6012" s="42">
        <v>1.34</v>
      </c>
      <c r="F6012" s="42">
        <v>0</v>
      </c>
      <c r="G6012" s="42">
        <f t="shared" si="94"/>
        <v>2.48</v>
      </c>
    </row>
    <row r="6013" spans="1:8" x14ac:dyDescent="0.25">
      <c r="A6013" s="34">
        <v>102194</v>
      </c>
      <c r="B6013" s="31" t="s">
        <v>4546</v>
      </c>
      <c r="C6013" s="32" t="s">
        <v>16</v>
      </c>
      <c r="D6013" s="42">
        <v>3.2</v>
      </c>
      <c r="E6013" s="42">
        <v>6.42</v>
      </c>
      <c r="F6013" s="42">
        <v>0</v>
      </c>
      <c r="G6013" s="42">
        <f t="shared" si="94"/>
        <v>9.620000000000001</v>
      </c>
    </row>
    <row r="6014" spans="1:8" x14ac:dyDescent="0.25">
      <c r="A6014" s="34">
        <v>102197</v>
      </c>
      <c r="B6014" s="31" t="s">
        <v>4547</v>
      </c>
      <c r="C6014" s="32" t="s">
        <v>16</v>
      </c>
      <c r="D6014" s="42">
        <v>27.73</v>
      </c>
      <c r="E6014" s="42">
        <v>6.87</v>
      </c>
      <c r="F6014" s="42">
        <v>0</v>
      </c>
      <c r="G6014" s="42">
        <f t="shared" si="94"/>
        <v>34.6</v>
      </c>
    </row>
    <row r="6015" spans="1:8" ht="25.5" x14ac:dyDescent="0.25">
      <c r="A6015" s="34">
        <v>102200</v>
      </c>
      <c r="B6015" s="31" t="s">
        <v>4548</v>
      </c>
      <c r="C6015" s="32" t="s">
        <v>16</v>
      </c>
      <c r="D6015" s="42">
        <v>17.350000000000001</v>
      </c>
      <c r="E6015" s="42">
        <v>9.01</v>
      </c>
      <c r="F6015" s="42">
        <v>0</v>
      </c>
      <c r="G6015" s="42">
        <f t="shared" si="94"/>
        <v>26.36</v>
      </c>
    </row>
    <row r="6016" spans="1:8" ht="25.5" x14ac:dyDescent="0.25">
      <c r="A6016" s="34">
        <v>102201</v>
      </c>
      <c r="B6016" s="31" t="s">
        <v>12199</v>
      </c>
      <c r="C6016" s="32" t="s">
        <v>16</v>
      </c>
      <c r="D6016" s="42">
        <v>12.42</v>
      </c>
      <c r="E6016" s="42">
        <v>11.08</v>
      </c>
      <c r="F6016" s="42">
        <v>0</v>
      </c>
      <c r="G6016" s="42">
        <f t="shared" si="94"/>
        <v>23.5</v>
      </c>
    </row>
    <row r="6017" spans="1:7" ht="25.5" x14ac:dyDescent="0.25">
      <c r="A6017" s="34">
        <v>102202</v>
      </c>
      <c r="B6017" s="31" t="s">
        <v>4549</v>
      </c>
      <c r="C6017" s="32" t="s">
        <v>16</v>
      </c>
      <c r="D6017" s="42">
        <v>58.54</v>
      </c>
      <c r="E6017" s="42">
        <v>9</v>
      </c>
      <c r="F6017" s="42">
        <v>0</v>
      </c>
      <c r="G6017" s="42">
        <f t="shared" si="94"/>
        <v>67.539999999999992</v>
      </c>
    </row>
    <row r="6018" spans="1:7" x14ac:dyDescent="0.25">
      <c r="A6018" s="34">
        <v>102203</v>
      </c>
      <c r="B6018" s="31" t="s">
        <v>4550</v>
      </c>
      <c r="C6018" s="32" t="s">
        <v>16</v>
      </c>
      <c r="D6018" s="42">
        <v>5.31</v>
      </c>
      <c r="E6018" s="42">
        <v>5.8</v>
      </c>
      <c r="F6018" s="42">
        <v>0</v>
      </c>
      <c r="G6018" s="42">
        <f t="shared" si="94"/>
        <v>11.11</v>
      </c>
    </row>
    <row r="6019" spans="1:7" x14ac:dyDescent="0.25">
      <c r="A6019" s="34">
        <v>102204</v>
      </c>
      <c r="B6019" s="31" t="s">
        <v>4551</v>
      </c>
      <c r="C6019" s="32" t="s">
        <v>16</v>
      </c>
      <c r="D6019" s="42">
        <v>5.61</v>
      </c>
      <c r="E6019" s="42">
        <v>5.8</v>
      </c>
      <c r="F6019" s="42">
        <v>0</v>
      </c>
      <c r="G6019" s="42">
        <f t="shared" si="94"/>
        <v>11.41</v>
      </c>
    </row>
    <row r="6020" spans="1:7" ht="25.5" x14ac:dyDescent="0.25">
      <c r="A6020" s="34">
        <v>102205</v>
      </c>
      <c r="B6020" s="31" t="s">
        <v>4552</v>
      </c>
      <c r="C6020" s="32" t="s">
        <v>16</v>
      </c>
      <c r="D6020" s="42">
        <v>4.68</v>
      </c>
      <c r="E6020" s="42">
        <v>5.8</v>
      </c>
      <c r="F6020" s="42">
        <v>0</v>
      </c>
      <c r="G6020" s="42">
        <f t="shared" si="94"/>
        <v>10.48</v>
      </c>
    </row>
    <row r="6021" spans="1:7" x14ac:dyDescent="0.25">
      <c r="A6021" s="34">
        <v>102207</v>
      </c>
      <c r="B6021" s="31" t="s">
        <v>4553</v>
      </c>
      <c r="C6021" s="32" t="s">
        <v>16</v>
      </c>
      <c r="D6021" s="42">
        <v>4.58</v>
      </c>
      <c r="E6021" s="42">
        <v>4.6900000000000004</v>
      </c>
      <c r="F6021" s="42">
        <v>0</v>
      </c>
      <c r="G6021" s="42">
        <f t="shared" si="94"/>
        <v>9.27</v>
      </c>
    </row>
    <row r="6022" spans="1:7" ht="25.5" x14ac:dyDescent="0.25">
      <c r="A6022" s="34">
        <v>102208</v>
      </c>
      <c r="B6022" s="31" t="s">
        <v>4554</v>
      </c>
      <c r="C6022" s="32" t="s">
        <v>16</v>
      </c>
      <c r="D6022" s="42">
        <v>4.21</v>
      </c>
      <c r="E6022" s="42">
        <v>4.6900000000000004</v>
      </c>
      <c r="F6022" s="42">
        <v>0</v>
      </c>
      <c r="G6022" s="42">
        <f t="shared" si="94"/>
        <v>8.9</v>
      </c>
    </row>
    <row r="6023" spans="1:7" ht="25.5" x14ac:dyDescent="0.25">
      <c r="A6023" s="34">
        <v>102209</v>
      </c>
      <c r="B6023" s="31" t="s">
        <v>4555</v>
      </c>
      <c r="C6023" s="32" t="s">
        <v>16</v>
      </c>
      <c r="D6023" s="42">
        <v>4.45</v>
      </c>
      <c r="E6023" s="42">
        <v>4.6900000000000004</v>
      </c>
      <c r="F6023" s="42">
        <v>0</v>
      </c>
      <c r="G6023" s="42">
        <f t="shared" si="94"/>
        <v>9.14</v>
      </c>
    </row>
    <row r="6024" spans="1:7" ht="25.5" x14ac:dyDescent="0.25">
      <c r="A6024" s="34">
        <v>102210</v>
      </c>
      <c r="B6024" s="31" t="s">
        <v>4556</v>
      </c>
      <c r="C6024" s="32" t="s">
        <v>16</v>
      </c>
      <c r="D6024" s="42">
        <v>4.08</v>
      </c>
      <c r="E6024" s="42">
        <v>4.6900000000000004</v>
      </c>
      <c r="F6024" s="42">
        <v>0</v>
      </c>
      <c r="G6024" s="42">
        <f t="shared" si="94"/>
        <v>8.77</v>
      </c>
    </row>
    <row r="6025" spans="1:7" x14ac:dyDescent="0.25">
      <c r="A6025" s="34">
        <v>102213</v>
      </c>
      <c r="B6025" s="31" t="s">
        <v>4557</v>
      </c>
      <c r="C6025" s="32" t="s">
        <v>16</v>
      </c>
      <c r="D6025" s="42">
        <v>10.67</v>
      </c>
      <c r="E6025" s="42">
        <v>11.58</v>
      </c>
      <c r="F6025" s="42">
        <v>0</v>
      </c>
      <c r="G6025" s="42">
        <f t="shared" si="94"/>
        <v>22.25</v>
      </c>
    </row>
    <row r="6026" spans="1:7" x14ac:dyDescent="0.25">
      <c r="A6026" s="34">
        <v>102214</v>
      </c>
      <c r="B6026" s="31" t="s">
        <v>4558</v>
      </c>
      <c r="C6026" s="32" t="s">
        <v>16</v>
      </c>
      <c r="D6026" s="42">
        <v>11.26</v>
      </c>
      <c r="E6026" s="42">
        <v>11.58</v>
      </c>
      <c r="F6026" s="42">
        <v>0</v>
      </c>
      <c r="G6026" s="42">
        <f t="shared" si="94"/>
        <v>22.84</v>
      </c>
    </row>
    <row r="6027" spans="1:7" ht="25.5" x14ac:dyDescent="0.25">
      <c r="A6027" s="34">
        <v>102215</v>
      </c>
      <c r="B6027" s="31" t="s">
        <v>4559</v>
      </c>
      <c r="C6027" s="32" t="s">
        <v>16</v>
      </c>
      <c r="D6027" s="42">
        <v>9.41</v>
      </c>
      <c r="E6027" s="42">
        <v>11.58</v>
      </c>
      <c r="F6027" s="42">
        <v>0</v>
      </c>
      <c r="G6027" s="42">
        <f t="shared" si="94"/>
        <v>20.990000000000002</v>
      </c>
    </row>
    <row r="6028" spans="1:7" x14ac:dyDescent="0.25">
      <c r="A6028" s="34">
        <v>102217</v>
      </c>
      <c r="B6028" s="31" t="s">
        <v>4560</v>
      </c>
      <c r="C6028" s="32" t="s">
        <v>16</v>
      </c>
      <c r="D6028" s="42">
        <v>9.18</v>
      </c>
      <c r="E6028" s="42">
        <v>9.35</v>
      </c>
      <c r="F6028" s="42">
        <v>0</v>
      </c>
      <c r="G6028" s="42">
        <f t="shared" si="94"/>
        <v>18.53</v>
      </c>
    </row>
    <row r="6029" spans="1:7" ht="25.5" x14ac:dyDescent="0.25">
      <c r="A6029" s="34">
        <v>102218</v>
      </c>
      <c r="B6029" s="31" t="s">
        <v>4561</v>
      </c>
      <c r="C6029" s="32" t="s">
        <v>16</v>
      </c>
      <c r="D6029" s="42">
        <v>8.43</v>
      </c>
      <c r="E6029" s="42">
        <v>9.35</v>
      </c>
      <c r="F6029" s="42">
        <v>0</v>
      </c>
      <c r="G6029" s="42">
        <f t="shared" si="94"/>
        <v>17.78</v>
      </c>
    </row>
    <row r="6030" spans="1:7" ht="25.5" x14ac:dyDescent="0.25">
      <c r="A6030" s="34">
        <v>102219</v>
      </c>
      <c r="B6030" s="31" t="s">
        <v>4562</v>
      </c>
      <c r="C6030" s="32" t="s">
        <v>16</v>
      </c>
      <c r="D6030" s="42">
        <v>8.92</v>
      </c>
      <c r="E6030" s="42">
        <v>9.35</v>
      </c>
      <c r="F6030" s="42">
        <v>0</v>
      </c>
      <c r="G6030" s="42">
        <f t="shared" si="94"/>
        <v>18.27</v>
      </c>
    </row>
    <row r="6031" spans="1:7" ht="25.5" x14ac:dyDescent="0.25">
      <c r="A6031" s="34">
        <v>102220</v>
      </c>
      <c r="B6031" s="31" t="s">
        <v>4563</v>
      </c>
      <c r="C6031" s="32" t="s">
        <v>16</v>
      </c>
      <c r="D6031" s="42">
        <v>8.19</v>
      </c>
      <c r="E6031" s="42">
        <v>9.35</v>
      </c>
      <c r="F6031" s="42">
        <v>0</v>
      </c>
      <c r="G6031" s="42">
        <f t="shared" si="94"/>
        <v>17.54</v>
      </c>
    </row>
    <row r="6032" spans="1:7" x14ac:dyDescent="0.25">
      <c r="A6032" s="34">
        <v>102223</v>
      </c>
      <c r="B6032" s="31" t="s">
        <v>4564</v>
      </c>
      <c r="C6032" s="32" t="s">
        <v>16</v>
      </c>
      <c r="D6032" s="42">
        <v>16.02</v>
      </c>
      <c r="E6032" s="42">
        <v>17.37</v>
      </c>
      <c r="F6032" s="42">
        <v>0</v>
      </c>
      <c r="G6032" s="42">
        <f t="shared" ref="G6032:G6095" si="95">SUM(D6032:F6032)</f>
        <v>33.39</v>
      </c>
    </row>
    <row r="6033" spans="1:7" x14ac:dyDescent="0.25">
      <c r="A6033" s="34">
        <v>102224</v>
      </c>
      <c r="B6033" s="31" t="s">
        <v>4565</v>
      </c>
      <c r="C6033" s="32" t="s">
        <v>16</v>
      </c>
      <c r="D6033" s="42">
        <v>16.899999999999999</v>
      </c>
      <c r="E6033" s="42">
        <v>17.37</v>
      </c>
      <c r="F6033" s="42">
        <v>0</v>
      </c>
      <c r="G6033" s="42">
        <f t="shared" si="95"/>
        <v>34.269999999999996</v>
      </c>
    </row>
    <row r="6034" spans="1:7" ht="25.5" x14ac:dyDescent="0.25">
      <c r="A6034" s="34">
        <v>102225</v>
      </c>
      <c r="B6034" s="31" t="s">
        <v>4566</v>
      </c>
      <c r="C6034" s="32" t="s">
        <v>16</v>
      </c>
      <c r="D6034" s="42">
        <v>14.12</v>
      </c>
      <c r="E6034" s="42">
        <v>17.37</v>
      </c>
      <c r="F6034" s="42">
        <v>0</v>
      </c>
      <c r="G6034" s="42">
        <f t="shared" si="95"/>
        <v>31.490000000000002</v>
      </c>
    </row>
    <row r="6035" spans="1:7" x14ac:dyDescent="0.25">
      <c r="A6035" s="34">
        <v>102227</v>
      </c>
      <c r="B6035" s="31" t="s">
        <v>4567</v>
      </c>
      <c r="C6035" s="32" t="s">
        <v>16</v>
      </c>
      <c r="D6035" s="42">
        <v>13.79</v>
      </c>
      <c r="E6035" s="42">
        <v>14.01</v>
      </c>
      <c r="F6035" s="42">
        <v>0</v>
      </c>
      <c r="G6035" s="42">
        <f t="shared" si="95"/>
        <v>27.799999999999997</v>
      </c>
    </row>
    <row r="6036" spans="1:7" ht="25.5" x14ac:dyDescent="0.25">
      <c r="A6036" s="34">
        <v>102228</v>
      </c>
      <c r="B6036" s="31" t="s">
        <v>4568</v>
      </c>
      <c r="C6036" s="32" t="s">
        <v>16</v>
      </c>
      <c r="D6036" s="42">
        <v>12.69</v>
      </c>
      <c r="E6036" s="42">
        <v>14.01</v>
      </c>
      <c r="F6036" s="42">
        <v>0</v>
      </c>
      <c r="G6036" s="42">
        <f t="shared" si="95"/>
        <v>26.7</v>
      </c>
    </row>
    <row r="6037" spans="1:7" ht="25.5" x14ac:dyDescent="0.25">
      <c r="A6037" s="34">
        <v>102229</v>
      </c>
      <c r="B6037" s="31" t="s">
        <v>4569</v>
      </c>
      <c r="C6037" s="32" t="s">
        <v>16</v>
      </c>
      <c r="D6037" s="42">
        <v>13.41</v>
      </c>
      <c r="E6037" s="42">
        <v>14.01</v>
      </c>
      <c r="F6037" s="42">
        <v>0</v>
      </c>
      <c r="G6037" s="42">
        <f t="shared" si="95"/>
        <v>27.42</v>
      </c>
    </row>
    <row r="6038" spans="1:7" ht="25.5" x14ac:dyDescent="0.25">
      <c r="A6038" s="34">
        <v>102230</v>
      </c>
      <c r="B6038" s="31" t="s">
        <v>4570</v>
      </c>
      <c r="C6038" s="32" t="s">
        <v>16</v>
      </c>
      <c r="D6038" s="42">
        <v>12.31</v>
      </c>
      <c r="E6038" s="42">
        <v>14.01</v>
      </c>
      <c r="F6038" s="42">
        <v>0</v>
      </c>
      <c r="G6038" s="42">
        <f t="shared" si="95"/>
        <v>26.32</v>
      </c>
    </row>
    <row r="6039" spans="1:7" x14ac:dyDescent="0.25">
      <c r="A6039" s="34">
        <v>102233</v>
      </c>
      <c r="B6039" s="31" t="s">
        <v>4571</v>
      </c>
      <c r="C6039" s="32" t="s">
        <v>16</v>
      </c>
      <c r="D6039" s="42">
        <v>7.05</v>
      </c>
      <c r="E6039" s="42">
        <v>5.55</v>
      </c>
      <c r="F6039" s="42">
        <v>0</v>
      </c>
      <c r="G6039" s="42">
        <f t="shared" si="95"/>
        <v>12.6</v>
      </c>
    </row>
    <row r="6040" spans="1:7" x14ac:dyDescent="0.25">
      <c r="A6040" s="34">
        <v>102234</v>
      </c>
      <c r="B6040" s="31" t="s">
        <v>4572</v>
      </c>
      <c r="C6040" s="32" t="s">
        <v>16</v>
      </c>
      <c r="D6040" s="42">
        <v>14.1</v>
      </c>
      <c r="E6040" s="42">
        <v>11.1</v>
      </c>
      <c r="F6040" s="42">
        <v>0</v>
      </c>
      <c r="G6040" s="42">
        <f t="shared" si="95"/>
        <v>25.2</v>
      </c>
    </row>
    <row r="6041" spans="1:7" x14ac:dyDescent="0.25">
      <c r="A6041" s="34">
        <v>100716</v>
      </c>
      <c r="B6041" s="31" t="s">
        <v>4573</v>
      </c>
      <c r="C6041" s="32" t="s">
        <v>16</v>
      </c>
      <c r="D6041" s="42">
        <v>24.03</v>
      </c>
      <c r="E6041" s="42">
        <v>3.32</v>
      </c>
      <c r="F6041" s="42">
        <v>0.55000000000000004</v>
      </c>
      <c r="G6041" s="42">
        <f t="shared" si="95"/>
        <v>27.900000000000002</v>
      </c>
    </row>
    <row r="6042" spans="1:7" x14ac:dyDescent="0.25">
      <c r="A6042" s="34">
        <v>100717</v>
      </c>
      <c r="B6042" s="31" t="s">
        <v>4574</v>
      </c>
      <c r="C6042" s="32" t="s">
        <v>16</v>
      </c>
      <c r="D6042" s="42">
        <v>4.22</v>
      </c>
      <c r="E6042" s="42">
        <v>7.33</v>
      </c>
      <c r="F6042" s="42">
        <v>0</v>
      </c>
      <c r="G6042" s="42">
        <f t="shared" si="95"/>
        <v>11.55</v>
      </c>
    </row>
    <row r="6043" spans="1:7" x14ac:dyDescent="0.25">
      <c r="A6043" s="34">
        <v>100718</v>
      </c>
      <c r="B6043" s="31" t="s">
        <v>4575</v>
      </c>
      <c r="C6043" s="32" t="s">
        <v>11</v>
      </c>
      <c r="D6043" s="42">
        <v>0.51</v>
      </c>
      <c r="E6043" s="42">
        <v>1.04</v>
      </c>
      <c r="F6043" s="42">
        <v>0</v>
      </c>
      <c r="G6043" s="42">
        <f t="shared" si="95"/>
        <v>1.55</v>
      </c>
    </row>
    <row r="6044" spans="1:7" ht="25.5" x14ac:dyDescent="0.25">
      <c r="A6044" s="34">
        <v>100719</v>
      </c>
      <c r="B6044" s="31" t="s">
        <v>12200</v>
      </c>
      <c r="C6044" s="32" t="s">
        <v>16</v>
      </c>
      <c r="D6044" s="42">
        <v>9.0399999999999991</v>
      </c>
      <c r="E6044" s="42">
        <v>1.55</v>
      </c>
      <c r="F6044" s="42">
        <v>0</v>
      </c>
      <c r="G6044" s="42">
        <f t="shared" si="95"/>
        <v>10.59</v>
      </c>
    </row>
    <row r="6045" spans="1:7" ht="25.5" x14ac:dyDescent="0.25">
      <c r="A6045" s="34">
        <v>100720</v>
      </c>
      <c r="B6045" s="31" t="s">
        <v>4576</v>
      </c>
      <c r="C6045" s="32" t="s">
        <v>16</v>
      </c>
      <c r="D6045" s="42">
        <v>6.28</v>
      </c>
      <c r="E6045" s="42">
        <v>5.26</v>
      </c>
      <c r="F6045" s="42">
        <v>0</v>
      </c>
      <c r="G6045" s="42">
        <f t="shared" si="95"/>
        <v>11.54</v>
      </c>
    </row>
    <row r="6046" spans="1:7" ht="25.5" x14ac:dyDescent="0.25">
      <c r="A6046" s="34">
        <v>100721</v>
      </c>
      <c r="B6046" s="31" t="s">
        <v>12201</v>
      </c>
      <c r="C6046" s="32" t="s">
        <v>16</v>
      </c>
      <c r="D6046" s="42">
        <v>14.01</v>
      </c>
      <c r="E6046" s="42">
        <v>12.91</v>
      </c>
      <c r="F6046" s="42">
        <v>0</v>
      </c>
      <c r="G6046" s="42">
        <f t="shared" si="95"/>
        <v>26.92</v>
      </c>
    </row>
    <row r="6047" spans="1:7" ht="25.5" x14ac:dyDescent="0.25">
      <c r="A6047" s="34">
        <v>100722</v>
      </c>
      <c r="B6047" s="31" t="s">
        <v>4577</v>
      </c>
      <c r="C6047" s="32" t="s">
        <v>16</v>
      </c>
      <c r="D6047" s="42">
        <v>10.66</v>
      </c>
      <c r="E6047" s="42">
        <v>16.649999999999999</v>
      </c>
      <c r="F6047" s="42">
        <v>0</v>
      </c>
      <c r="G6047" s="42">
        <f t="shared" si="95"/>
        <v>27.31</v>
      </c>
    </row>
    <row r="6048" spans="1:7" ht="25.5" x14ac:dyDescent="0.25">
      <c r="A6048" s="34">
        <v>100723</v>
      </c>
      <c r="B6048" s="31" t="s">
        <v>12202</v>
      </c>
      <c r="C6048" s="32" t="s">
        <v>16</v>
      </c>
      <c r="D6048" s="42">
        <v>9.7899999999999991</v>
      </c>
      <c r="E6048" s="42">
        <v>1.55</v>
      </c>
      <c r="F6048" s="42">
        <v>0</v>
      </c>
      <c r="G6048" s="42">
        <f t="shared" si="95"/>
        <v>11.34</v>
      </c>
    </row>
    <row r="6049" spans="1:7" ht="25.5" x14ac:dyDescent="0.25">
      <c r="A6049" s="34">
        <v>100724</v>
      </c>
      <c r="B6049" s="31" t="s">
        <v>4578</v>
      </c>
      <c r="C6049" s="32" t="s">
        <v>16</v>
      </c>
      <c r="D6049" s="42">
        <v>9.2899999999999991</v>
      </c>
      <c r="E6049" s="42">
        <v>5.26</v>
      </c>
      <c r="F6049" s="42">
        <v>0</v>
      </c>
      <c r="G6049" s="42">
        <f t="shared" si="95"/>
        <v>14.549999999999999</v>
      </c>
    </row>
    <row r="6050" spans="1:7" ht="25.5" x14ac:dyDescent="0.25">
      <c r="A6050" s="34">
        <v>100725</v>
      </c>
      <c r="B6050" s="31" t="s">
        <v>12203</v>
      </c>
      <c r="C6050" s="32" t="s">
        <v>16</v>
      </c>
      <c r="D6050" s="42">
        <v>14.26</v>
      </c>
      <c r="E6050" s="42">
        <v>12.91</v>
      </c>
      <c r="F6050" s="42">
        <v>0</v>
      </c>
      <c r="G6050" s="42">
        <f t="shared" si="95"/>
        <v>27.17</v>
      </c>
    </row>
    <row r="6051" spans="1:7" ht="38.25" x14ac:dyDescent="0.25">
      <c r="A6051" s="34">
        <v>100726</v>
      </c>
      <c r="B6051" s="31" t="s">
        <v>4579</v>
      </c>
      <c r="C6051" s="32" t="s">
        <v>16</v>
      </c>
      <c r="D6051" s="42">
        <v>13.57</v>
      </c>
      <c r="E6051" s="42">
        <v>16.649999999999999</v>
      </c>
      <c r="F6051" s="42">
        <v>0</v>
      </c>
      <c r="G6051" s="42">
        <f t="shared" si="95"/>
        <v>30.22</v>
      </c>
    </row>
    <row r="6052" spans="1:7" ht="25.5" x14ac:dyDescent="0.25">
      <c r="A6052" s="34">
        <v>100727</v>
      </c>
      <c r="B6052" s="31" t="s">
        <v>12204</v>
      </c>
      <c r="C6052" s="32" t="s">
        <v>16</v>
      </c>
      <c r="D6052" s="42">
        <v>23.78</v>
      </c>
      <c r="E6052" s="42">
        <v>1.55</v>
      </c>
      <c r="F6052" s="42">
        <v>0</v>
      </c>
      <c r="G6052" s="42">
        <f t="shared" si="95"/>
        <v>25.330000000000002</v>
      </c>
    </row>
    <row r="6053" spans="1:7" ht="25.5" x14ac:dyDescent="0.25">
      <c r="A6053" s="34">
        <v>100728</v>
      </c>
      <c r="B6053" s="31" t="s">
        <v>4580</v>
      </c>
      <c r="C6053" s="32" t="s">
        <v>16</v>
      </c>
      <c r="D6053" s="42">
        <v>18.59</v>
      </c>
      <c r="E6053" s="42">
        <v>5.25</v>
      </c>
      <c r="F6053" s="42">
        <v>0</v>
      </c>
      <c r="G6053" s="42">
        <f t="shared" si="95"/>
        <v>23.84</v>
      </c>
    </row>
    <row r="6054" spans="1:7" ht="25.5" x14ac:dyDescent="0.25">
      <c r="A6054" s="34">
        <v>100729</v>
      </c>
      <c r="B6054" s="31" t="s">
        <v>12205</v>
      </c>
      <c r="C6054" s="32" t="s">
        <v>16</v>
      </c>
      <c r="D6054" s="42">
        <v>17.7</v>
      </c>
      <c r="E6054" s="42">
        <v>1.55</v>
      </c>
      <c r="F6054" s="42">
        <v>0</v>
      </c>
      <c r="G6054" s="42">
        <f t="shared" si="95"/>
        <v>19.25</v>
      </c>
    </row>
    <row r="6055" spans="1:7" ht="25.5" x14ac:dyDescent="0.25">
      <c r="A6055" s="34">
        <v>100730</v>
      </c>
      <c r="B6055" s="31" t="s">
        <v>4581</v>
      </c>
      <c r="C6055" s="32" t="s">
        <v>16</v>
      </c>
      <c r="D6055" s="42">
        <v>18.21</v>
      </c>
      <c r="E6055" s="42">
        <v>5.25</v>
      </c>
      <c r="F6055" s="42">
        <v>0</v>
      </c>
      <c r="G6055" s="42">
        <f t="shared" si="95"/>
        <v>23.46</v>
      </c>
    </row>
    <row r="6056" spans="1:7" ht="25.5" x14ac:dyDescent="0.25">
      <c r="A6056" s="34">
        <v>100733</v>
      </c>
      <c r="B6056" s="31" t="s">
        <v>12206</v>
      </c>
      <c r="C6056" s="32" t="s">
        <v>16</v>
      </c>
      <c r="D6056" s="42">
        <v>6.53</v>
      </c>
      <c r="E6056" s="42">
        <v>7.46</v>
      </c>
      <c r="F6056" s="42">
        <v>0</v>
      </c>
      <c r="G6056" s="42">
        <f t="shared" si="95"/>
        <v>13.99</v>
      </c>
    </row>
    <row r="6057" spans="1:7" ht="25.5" x14ac:dyDescent="0.25">
      <c r="A6057" s="34">
        <v>100734</v>
      </c>
      <c r="B6057" s="31" t="s">
        <v>4582</v>
      </c>
      <c r="C6057" s="32" t="s">
        <v>16</v>
      </c>
      <c r="D6057" s="42">
        <v>6.98</v>
      </c>
      <c r="E6057" s="42">
        <v>11.16</v>
      </c>
      <c r="F6057" s="42">
        <v>0</v>
      </c>
      <c r="G6057" s="42">
        <f t="shared" si="95"/>
        <v>18.14</v>
      </c>
    </row>
    <row r="6058" spans="1:7" ht="25.5" x14ac:dyDescent="0.25">
      <c r="A6058" s="34">
        <v>100735</v>
      </c>
      <c r="B6058" s="31" t="s">
        <v>12207</v>
      </c>
      <c r="C6058" s="32" t="s">
        <v>16</v>
      </c>
      <c r="D6058" s="42">
        <v>4.96</v>
      </c>
      <c r="E6058" s="42">
        <v>7.46</v>
      </c>
      <c r="F6058" s="42">
        <v>0</v>
      </c>
      <c r="G6058" s="42">
        <f t="shared" si="95"/>
        <v>12.42</v>
      </c>
    </row>
    <row r="6059" spans="1:7" ht="25.5" x14ac:dyDescent="0.25">
      <c r="A6059" s="34">
        <v>100736</v>
      </c>
      <c r="B6059" s="31" t="s">
        <v>4583</v>
      </c>
      <c r="C6059" s="32" t="s">
        <v>16</v>
      </c>
      <c r="D6059" s="42">
        <v>5.69</v>
      </c>
      <c r="E6059" s="42">
        <v>11.16</v>
      </c>
      <c r="F6059" s="42">
        <v>0</v>
      </c>
      <c r="G6059" s="42">
        <f t="shared" si="95"/>
        <v>16.850000000000001</v>
      </c>
    </row>
    <row r="6060" spans="1:7" ht="25.5" x14ac:dyDescent="0.25">
      <c r="A6060" s="34">
        <v>100739</v>
      </c>
      <c r="B6060" s="31" t="s">
        <v>12208</v>
      </c>
      <c r="C6060" s="32" t="s">
        <v>16</v>
      </c>
      <c r="D6060" s="42">
        <v>8.8800000000000008</v>
      </c>
      <c r="E6060" s="42">
        <v>1.55</v>
      </c>
      <c r="F6060" s="42">
        <v>0</v>
      </c>
      <c r="G6060" s="42">
        <f t="shared" si="95"/>
        <v>10.430000000000001</v>
      </c>
    </row>
    <row r="6061" spans="1:7" ht="25.5" x14ac:dyDescent="0.25">
      <c r="A6061" s="34">
        <v>100740</v>
      </c>
      <c r="B6061" s="31" t="s">
        <v>4584</v>
      </c>
      <c r="C6061" s="32" t="s">
        <v>16</v>
      </c>
      <c r="D6061" s="42">
        <v>6.8</v>
      </c>
      <c r="E6061" s="42">
        <v>5.26</v>
      </c>
      <c r="F6061" s="42">
        <v>0</v>
      </c>
      <c r="G6061" s="42">
        <f t="shared" si="95"/>
        <v>12.059999999999999</v>
      </c>
    </row>
    <row r="6062" spans="1:7" ht="25.5" x14ac:dyDescent="0.25">
      <c r="A6062" s="34">
        <v>100741</v>
      </c>
      <c r="B6062" s="31" t="s">
        <v>12209</v>
      </c>
      <c r="C6062" s="32" t="s">
        <v>16</v>
      </c>
      <c r="D6062" s="42">
        <v>13.66</v>
      </c>
      <c r="E6062" s="42">
        <v>12.91</v>
      </c>
      <c r="F6062" s="42">
        <v>0</v>
      </c>
      <c r="G6062" s="42">
        <f t="shared" si="95"/>
        <v>26.57</v>
      </c>
    </row>
    <row r="6063" spans="1:7" ht="38.25" x14ac:dyDescent="0.25">
      <c r="A6063" s="34">
        <v>100742</v>
      </c>
      <c r="B6063" s="31" t="s">
        <v>4585</v>
      </c>
      <c r="C6063" s="32" t="s">
        <v>16</v>
      </c>
      <c r="D6063" s="42">
        <v>11.16</v>
      </c>
      <c r="E6063" s="42">
        <v>16.649999999999999</v>
      </c>
      <c r="F6063" s="42">
        <v>0</v>
      </c>
      <c r="G6063" s="42">
        <f t="shared" si="95"/>
        <v>27.81</v>
      </c>
    </row>
    <row r="6064" spans="1:7" ht="25.5" x14ac:dyDescent="0.25">
      <c r="A6064" s="34">
        <v>100743</v>
      </c>
      <c r="B6064" s="31" t="s">
        <v>12210</v>
      </c>
      <c r="C6064" s="32" t="s">
        <v>16</v>
      </c>
      <c r="D6064" s="42">
        <v>8.65</v>
      </c>
      <c r="E6064" s="42">
        <v>1.55</v>
      </c>
      <c r="F6064" s="42">
        <v>0</v>
      </c>
      <c r="G6064" s="42">
        <f t="shared" si="95"/>
        <v>10.200000000000001</v>
      </c>
    </row>
    <row r="6065" spans="1:7" ht="25.5" x14ac:dyDescent="0.25">
      <c r="A6065" s="34">
        <v>100744</v>
      </c>
      <c r="B6065" s="31" t="s">
        <v>4586</v>
      </c>
      <c r="C6065" s="32" t="s">
        <v>16</v>
      </c>
      <c r="D6065" s="42">
        <v>6.66</v>
      </c>
      <c r="E6065" s="42">
        <v>5.26</v>
      </c>
      <c r="F6065" s="42">
        <v>0</v>
      </c>
      <c r="G6065" s="42">
        <f t="shared" si="95"/>
        <v>11.92</v>
      </c>
    </row>
    <row r="6066" spans="1:7" ht="25.5" x14ac:dyDescent="0.25">
      <c r="A6066" s="34">
        <v>100745</v>
      </c>
      <c r="B6066" s="31" t="s">
        <v>12211</v>
      </c>
      <c r="C6066" s="32" t="s">
        <v>16</v>
      </c>
      <c r="D6066" s="42">
        <v>13.42</v>
      </c>
      <c r="E6066" s="42">
        <v>12.91</v>
      </c>
      <c r="F6066" s="42">
        <v>0</v>
      </c>
      <c r="G6066" s="42">
        <f t="shared" si="95"/>
        <v>26.33</v>
      </c>
    </row>
    <row r="6067" spans="1:7" ht="38.25" x14ac:dyDescent="0.25">
      <c r="A6067" s="34">
        <v>100746</v>
      </c>
      <c r="B6067" s="31" t="s">
        <v>4587</v>
      </c>
      <c r="C6067" s="32" t="s">
        <v>16</v>
      </c>
      <c r="D6067" s="42">
        <v>11.01</v>
      </c>
      <c r="E6067" s="42">
        <v>16.649999999999999</v>
      </c>
      <c r="F6067" s="42">
        <v>0</v>
      </c>
      <c r="G6067" s="42">
        <f t="shared" si="95"/>
        <v>27.659999999999997</v>
      </c>
    </row>
    <row r="6068" spans="1:7" ht="25.5" x14ac:dyDescent="0.25">
      <c r="A6068" s="34">
        <v>100747</v>
      </c>
      <c r="B6068" s="31" t="s">
        <v>12212</v>
      </c>
      <c r="C6068" s="32" t="s">
        <v>16</v>
      </c>
      <c r="D6068" s="42">
        <v>8.75</v>
      </c>
      <c r="E6068" s="42">
        <v>1.55</v>
      </c>
      <c r="F6068" s="42">
        <v>0</v>
      </c>
      <c r="G6068" s="42">
        <f t="shared" si="95"/>
        <v>10.3</v>
      </c>
    </row>
    <row r="6069" spans="1:7" ht="25.5" x14ac:dyDescent="0.25">
      <c r="A6069" s="34">
        <v>100748</v>
      </c>
      <c r="B6069" s="31" t="s">
        <v>4588</v>
      </c>
      <c r="C6069" s="32" t="s">
        <v>16</v>
      </c>
      <c r="D6069" s="42">
        <v>6.72</v>
      </c>
      <c r="E6069" s="42">
        <v>5.26</v>
      </c>
      <c r="F6069" s="42">
        <v>0</v>
      </c>
      <c r="G6069" s="42">
        <f t="shared" si="95"/>
        <v>11.98</v>
      </c>
    </row>
    <row r="6070" spans="1:7" ht="25.5" x14ac:dyDescent="0.25">
      <c r="A6070" s="34">
        <v>100749</v>
      </c>
      <c r="B6070" s="31" t="s">
        <v>12213</v>
      </c>
      <c r="C6070" s="32" t="s">
        <v>16</v>
      </c>
      <c r="D6070" s="42">
        <v>13.52</v>
      </c>
      <c r="E6070" s="42">
        <v>12.91</v>
      </c>
      <c r="F6070" s="42">
        <v>0</v>
      </c>
      <c r="G6070" s="42">
        <f t="shared" si="95"/>
        <v>26.43</v>
      </c>
    </row>
    <row r="6071" spans="1:7" ht="38.25" x14ac:dyDescent="0.25">
      <c r="A6071" s="34">
        <v>100750</v>
      </c>
      <c r="B6071" s="31" t="s">
        <v>4589</v>
      </c>
      <c r="C6071" s="32" t="s">
        <v>16</v>
      </c>
      <c r="D6071" s="42">
        <v>11.07</v>
      </c>
      <c r="E6071" s="42">
        <v>16.649999999999999</v>
      </c>
      <c r="F6071" s="42">
        <v>0</v>
      </c>
      <c r="G6071" s="42">
        <f t="shared" si="95"/>
        <v>27.72</v>
      </c>
    </row>
    <row r="6072" spans="1:7" ht="25.5" x14ac:dyDescent="0.25">
      <c r="A6072" s="34">
        <v>100751</v>
      </c>
      <c r="B6072" s="31" t="s">
        <v>12214</v>
      </c>
      <c r="C6072" s="32" t="s">
        <v>16</v>
      </c>
      <c r="D6072" s="42">
        <v>35.4</v>
      </c>
      <c r="E6072" s="42">
        <v>3.1</v>
      </c>
      <c r="F6072" s="42">
        <v>0</v>
      </c>
      <c r="G6072" s="42">
        <f t="shared" si="95"/>
        <v>38.5</v>
      </c>
    </row>
    <row r="6073" spans="1:7" ht="25.5" x14ac:dyDescent="0.25">
      <c r="A6073" s="34">
        <v>100752</v>
      </c>
      <c r="B6073" s="31" t="s">
        <v>4590</v>
      </c>
      <c r="C6073" s="32" t="s">
        <v>16</v>
      </c>
      <c r="D6073" s="42">
        <v>36.4</v>
      </c>
      <c r="E6073" s="42">
        <v>10.53</v>
      </c>
      <c r="F6073" s="42">
        <v>0</v>
      </c>
      <c r="G6073" s="42">
        <f t="shared" si="95"/>
        <v>46.93</v>
      </c>
    </row>
    <row r="6074" spans="1:7" ht="25.5" x14ac:dyDescent="0.25">
      <c r="A6074" s="34">
        <v>100753</v>
      </c>
      <c r="B6074" s="31" t="s">
        <v>12215</v>
      </c>
      <c r="C6074" s="32" t="s">
        <v>16</v>
      </c>
      <c r="D6074" s="42">
        <v>9.9600000000000009</v>
      </c>
      <c r="E6074" s="42">
        <v>14.89</v>
      </c>
      <c r="F6074" s="42">
        <v>0</v>
      </c>
      <c r="G6074" s="42">
        <f t="shared" si="95"/>
        <v>24.85</v>
      </c>
    </row>
    <row r="6075" spans="1:7" ht="25.5" x14ac:dyDescent="0.25">
      <c r="A6075" s="34">
        <v>100754</v>
      </c>
      <c r="B6075" s="31" t="s">
        <v>4591</v>
      </c>
      <c r="C6075" s="32" t="s">
        <v>16</v>
      </c>
      <c r="D6075" s="42">
        <v>11.38</v>
      </c>
      <c r="E6075" s="42">
        <v>22.33</v>
      </c>
      <c r="F6075" s="42">
        <v>0</v>
      </c>
      <c r="G6075" s="42">
        <f t="shared" si="95"/>
        <v>33.71</v>
      </c>
    </row>
    <row r="6076" spans="1:7" ht="25.5" x14ac:dyDescent="0.25">
      <c r="A6076" s="34">
        <v>100757</v>
      </c>
      <c r="B6076" s="31" t="s">
        <v>12216</v>
      </c>
      <c r="C6076" s="32" t="s">
        <v>16</v>
      </c>
      <c r="D6076" s="42">
        <v>27.34</v>
      </c>
      <c r="E6076" s="42">
        <v>25.82</v>
      </c>
      <c r="F6076" s="42">
        <v>0</v>
      </c>
      <c r="G6076" s="42">
        <f t="shared" si="95"/>
        <v>53.16</v>
      </c>
    </row>
    <row r="6077" spans="1:7" ht="25.5" x14ac:dyDescent="0.25">
      <c r="A6077" s="34">
        <v>100758</v>
      </c>
      <c r="B6077" s="31" t="s">
        <v>4592</v>
      </c>
      <c r="C6077" s="32" t="s">
        <v>16</v>
      </c>
      <c r="D6077" s="42">
        <v>22.36</v>
      </c>
      <c r="E6077" s="42">
        <v>33.270000000000003</v>
      </c>
      <c r="F6077" s="42">
        <v>0</v>
      </c>
      <c r="G6077" s="42">
        <f t="shared" si="95"/>
        <v>55.63</v>
      </c>
    </row>
    <row r="6078" spans="1:7" ht="25.5" x14ac:dyDescent="0.25">
      <c r="A6078" s="34">
        <v>100759</v>
      </c>
      <c r="B6078" s="31" t="s">
        <v>12217</v>
      </c>
      <c r="C6078" s="32" t="s">
        <v>16</v>
      </c>
      <c r="D6078" s="42">
        <v>26.85</v>
      </c>
      <c r="E6078" s="42">
        <v>25.82</v>
      </c>
      <c r="F6078" s="42">
        <v>0</v>
      </c>
      <c r="G6078" s="42">
        <f t="shared" si="95"/>
        <v>52.67</v>
      </c>
    </row>
    <row r="6079" spans="1:7" ht="25.5" x14ac:dyDescent="0.25">
      <c r="A6079" s="34">
        <v>100760</v>
      </c>
      <c r="B6079" s="31" t="s">
        <v>4593</v>
      </c>
      <c r="C6079" s="32" t="s">
        <v>16</v>
      </c>
      <c r="D6079" s="42">
        <v>22.06</v>
      </c>
      <c r="E6079" s="42">
        <v>33.270000000000003</v>
      </c>
      <c r="F6079" s="42">
        <v>0</v>
      </c>
      <c r="G6079" s="42">
        <f t="shared" si="95"/>
        <v>55.33</v>
      </c>
    </row>
    <row r="6080" spans="1:7" ht="25.5" x14ac:dyDescent="0.25">
      <c r="A6080" s="34">
        <v>100761</v>
      </c>
      <c r="B6080" s="31" t="s">
        <v>12218</v>
      </c>
      <c r="C6080" s="32" t="s">
        <v>16</v>
      </c>
      <c r="D6080" s="42">
        <v>27.05</v>
      </c>
      <c r="E6080" s="42">
        <v>25.82</v>
      </c>
      <c r="F6080" s="42">
        <v>0</v>
      </c>
      <c r="G6080" s="42">
        <f t="shared" si="95"/>
        <v>52.870000000000005</v>
      </c>
    </row>
    <row r="6081" spans="1:7" ht="25.5" x14ac:dyDescent="0.25">
      <c r="A6081" s="34">
        <v>100762</v>
      </c>
      <c r="B6081" s="31" t="s">
        <v>4594</v>
      </c>
      <c r="C6081" s="32" t="s">
        <v>16</v>
      </c>
      <c r="D6081" s="42">
        <v>22.19</v>
      </c>
      <c r="E6081" s="42">
        <v>33.270000000000003</v>
      </c>
      <c r="F6081" s="42">
        <v>0</v>
      </c>
      <c r="G6081" s="42">
        <f t="shared" si="95"/>
        <v>55.460000000000008</v>
      </c>
    </row>
    <row r="6082" spans="1:7" x14ac:dyDescent="0.25">
      <c r="A6082" s="34">
        <v>102488</v>
      </c>
      <c r="B6082" s="31" t="s">
        <v>4595</v>
      </c>
      <c r="C6082" s="32" t="s">
        <v>16</v>
      </c>
      <c r="D6082" s="42">
        <v>1.03</v>
      </c>
      <c r="E6082" s="42">
        <v>3.11</v>
      </c>
      <c r="F6082" s="42">
        <v>0.04</v>
      </c>
      <c r="G6082" s="42">
        <f t="shared" si="95"/>
        <v>4.18</v>
      </c>
    </row>
    <row r="6083" spans="1:7" x14ac:dyDescent="0.25">
      <c r="A6083" s="34">
        <v>102489</v>
      </c>
      <c r="B6083" s="31" t="s">
        <v>4596</v>
      </c>
      <c r="C6083" s="32" t="s">
        <v>16</v>
      </c>
      <c r="D6083" s="42">
        <v>18.13</v>
      </c>
      <c r="E6083" s="42">
        <v>11.44</v>
      </c>
      <c r="F6083" s="42">
        <v>0</v>
      </c>
      <c r="G6083" s="42">
        <f t="shared" si="95"/>
        <v>29.57</v>
      </c>
    </row>
    <row r="6084" spans="1:7" ht="25.5" x14ac:dyDescent="0.25">
      <c r="A6084" s="34">
        <v>102491</v>
      </c>
      <c r="B6084" s="31" t="s">
        <v>4597</v>
      </c>
      <c r="C6084" s="32" t="s">
        <v>16</v>
      </c>
      <c r="D6084" s="42">
        <v>12.71</v>
      </c>
      <c r="E6084" s="42">
        <v>8.76</v>
      </c>
      <c r="F6084" s="42">
        <v>0</v>
      </c>
      <c r="G6084" s="42">
        <f t="shared" si="95"/>
        <v>21.47</v>
      </c>
    </row>
    <row r="6085" spans="1:7" ht="25.5" x14ac:dyDescent="0.25">
      <c r="A6085" s="34">
        <v>102492</v>
      </c>
      <c r="B6085" s="31" t="s">
        <v>4598</v>
      </c>
      <c r="C6085" s="32" t="s">
        <v>16</v>
      </c>
      <c r="D6085" s="42">
        <v>15.75</v>
      </c>
      <c r="E6085" s="42">
        <v>11.6</v>
      </c>
      <c r="F6085" s="42">
        <v>0</v>
      </c>
      <c r="G6085" s="42">
        <f t="shared" si="95"/>
        <v>27.35</v>
      </c>
    </row>
    <row r="6086" spans="1:7" x14ac:dyDescent="0.25">
      <c r="A6086" s="34">
        <v>102494</v>
      </c>
      <c r="B6086" s="31" t="s">
        <v>4599</v>
      </c>
      <c r="C6086" s="32" t="s">
        <v>16</v>
      </c>
      <c r="D6086" s="42">
        <v>52.42</v>
      </c>
      <c r="E6086" s="42">
        <v>8.74</v>
      </c>
      <c r="F6086" s="42">
        <v>0</v>
      </c>
      <c r="G6086" s="42">
        <f t="shared" si="95"/>
        <v>61.160000000000004</v>
      </c>
    </row>
    <row r="6087" spans="1:7" ht="25.5" x14ac:dyDescent="0.25">
      <c r="A6087" s="34">
        <v>102496</v>
      </c>
      <c r="B6087" s="31" t="s">
        <v>4600</v>
      </c>
      <c r="C6087" s="32" t="s">
        <v>11</v>
      </c>
      <c r="D6087" s="42">
        <v>9.34</v>
      </c>
      <c r="E6087" s="42">
        <v>4.12</v>
      </c>
      <c r="F6087" s="42">
        <v>0</v>
      </c>
      <c r="G6087" s="42">
        <f t="shared" si="95"/>
        <v>13.46</v>
      </c>
    </row>
    <row r="6088" spans="1:7" ht="25.5" x14ac:dyDescent="0.25">
      <c r="A6088" s="34">
        <v>102497</v>
      </c>
      <c r="B6088" s="31" t="s">
        <v>4601</v>
      </c>
      <c r="C6088" s="32" t="s">
        <v>11</v>
      </c>
      <c r="D6088" s="42">
        <v>2.58</v>
      </c>
      <c r="E6088" s="42">
        <v>2.76</v>
      </c>
      <c r="F6088" s="42">
        <v>0</v>
      </c>
      <c r="G6088" s="42">
        <f t="shared" si="95"/>
        <v>5.34</v>
      </c>
    </row>
    <row r="6089" spans="1:7" x14ac:dyDescent="0.25">
      <c r="A6089" s="34">
        <v>102498</v>
      </c>
      <c r="B6089" s="31" t="s">
        <v>4602</v>
      </c>
      <c r="C6089" s="32" t="s">
        <v>11</v>
      </c>
      <c r="D6089" s="42">
        <v>0.57999999999999996</v>
      </c>
      <c r="E6089" s="42">
        <v>1.2</v>
      </c>
      <c r="F6089" s="42">
        <v>0</v>
      </c>
      <c r="G6089" s="42">
        <f t="shared" si="95"/>
        <v>1.7799999999999998</v>
      </c>
    </row>
    <row r="6090" spans="1:7" x14ac:dyDescent="0.25">
      <c r="A6090" s="34">
        <v>102499</v>
      </c>
      <c r="B6090" s="31" t="s">
        <v>4603</v>
      </c>
      <c r="C6090" s="32" t="s">
        <v>16</v>
      </c>
      <c r="D6090" s="42">
        <v>2.12</v>
      </c>
      <c r="E6090" s="42">
        <v>1.22</v>
      </c>
      <c r="F6090" s="42">
        <v>0</v>
      </c>
      <c r="G6090" s="42">
        <f t="shared" si="95"/>
        <v>3.34</v>
      </c>
    </row>
    <row r="6091" spans="1:7" x14ac:dyDescent="0.25">
      <c r="A6091" s="34">
        <v>102500</v>
      </c>
      <c r="B6091" s="31" t="s">
        <v>4604</v>
      </c>
      <c r="C6091" s="32" t="s">
        <v>11</v>
      </c>
      <c r="D6091" s="42">
        <v>2.08</v>
      </c>
      <c r="E6091" s="42">
        <v>2.67</v>
      </c>
      <c r="F6091" s="42">
        <v>0</v>
      </c>
      <c r="G6091" s="42">
        <f t="shared" si="95"/>
        <v>4.75</v>
      </c>
    </row>
    <row r="6092" spans="1:7" ht="25.5" x14ac:dyDescent="0.25">
      <c r="A6092" s="34">
        <v>102501</v>
      </c>
      <c r="B6092" s="31" t="s">
        <v>4605</v>
      </c>
      <c r="C6092" s="32" t="s">
        <v>16</v>
      </c>
      <c r="D6092" s="42">
        <v>13.06</v>
      </c>
      <c r="E6092" s="42">
        <v>13.74</v>
      </c>
      <c r="F6092" s="42">
        <v>0</v>
      </c>
      <c r="G6092" s="42">
        <f t="shared" si="95"/>
        <v>26.8</v>
      </c>
    </row>
    <row r="6093" spans="1:7" ht="25.5" x14ac:dyDescent="0.25">
      <c r="A6093" s="34">
        <v>102504</v>
      </c>
      <c r="B6093" s="31" t="s">
        <v>4606</v>
      </c>
      <c r="C6093" s="32" t="s">
        <v>11</v>
      </c>
      <c r="D6093" s="42">
        <v>3.62</v>
      </c>
      <c r="E6093" s="42">
        <v>7.64</v>
      </c>
      <c r="F6093" s="42">
        <v>0</v>
      </c>
      <c r="G6093" s="42">
        <f t="shared" si="95"/>
        <v>11.26</v>
      </c>
    </row>
    <row r="6094" spans="1:7" ht="25.5" x14ac:dyDescent="0.25">
      <c r="A6094" s="34">
        <v>102505</v>
      </c>
      <c r="B6094" s="31" t="s">
        <v>4607</v>
      </c>
      <c r="C6094" s="32" t="s">
        <v>11</v>
      </c>
      <c r="D6094" s="42">
        <v>4.13</v>
      </c>
      <c r="E6094" s="42">
        <v>7.64</v>
      </c>
      <c r="F6094" s="42">
        <v>0</v>
      </c>
      <c r="G6094" s="42">
        <f t="shared" si="95"/>
        <v>11.77</v>
      </c>
    </row>
    <row r="6095" spans="1:7" ht="25.5" x14ac:dyDescent="0.25">
      <c r="A6095" s="34">
        <v>102506</v>
      </c>
      <c r="B6095" s="31" t="s">
        <v>4608</v>
      </c>
      <c r="C6095" s="32" t="s">
        <v>11</v>
      </c>
      <c r="D6095" s="42">
        <v>4.5599999999999996</v>
      </c>
      <c r="E6095" s="42">
        <v>7.64</v>
      </c>
      <c r="F6095" s="42">
        <v>0</v>
      </c>
      <c r="G6095" s="42">
        <f t="shared" si="95"/>
        <v>12.2</v>
      </c>
    </row>
    <row r="6096" spans="1:7" x14ac:dyDescent="0.25">
      <c r="A6096" s="34">
        <v>102507</v>
      </c>
      <c r="B6096" s="31" t="s">
        <v>4609</v>
      </c>
      <c r="C6096" s="32" t="s">
        <v>11</v>
      </c>
      <c r="D6096" s="42">
        <v>3.96</v>
      </c>
      <c r="E6096" s="42">
        <v>2.65</v>
      </c>
      <c r="F6096" s="42">
        <v>0</v>
      </c>
      <c r="G6096" s="42">
        <f t="shared" ref="G6096:G6159" si="96">SUM(D6096:F6096)</f>
        <v>6.6099999999999994</v>
      </c>
    </row>
    <row r="6097" spans="1:7" ht="25.5" x14ac:dyDescent="0.25">
      <c r="A6097" s="34">
        <v>102508</v>
      </c>
      <c r="B6097" s="31" t="s">
        <v>4610</v>
      </c>
      <c r="C6097" s="32" t="s">
        <v>16</v>
      </c>
      <c r="D6097" s="42">
        <v>32</v>
      </c>
      <c r="E6097" s="42">
        <v>13.72</v>
      </c>
      <c r="F6097" s="42">
        <v>0</v>
      </c>
      <c r="G6097" s="42">
        <f t="shared" si="96"/>
        <v>45.72</v>
      </c>
    </row>
    <row r="6098" spans="1:7" ht="25.5" x14ac:dyDescent="0.25">
      <c r="A6098" s="34">
        <v>102509</v>
      </c>
      <c r="B6098" s="31" t="s">
        <v>4611</v>
      </c>
      <c r="C6098" s="32" t="s">
        <v>16</v>
      </c>
      <c r="D6098" s="42">
        <v>16.260000000000002</v>
      </c>
      <c r="E6098" s="42">
        <v>11.56</v>
      </c>
      <c r="F6098" s="42">
        <v>0</v>
      </c>
      <c r="G6098" s="42">
        <f t="shared" si="96"/>
        <v>27.82</v>
      </c>
    </row>
    <row r="6099" spans="1:7" ht="38.25" x14ac:dyDescent="0.25">
      <c r="A6099" s="34">
        <v>102512</v>
      </c>
      <c r="B6099" s="31" t="s">
        <v>4612</v>
      </c>
      <c r="C6099" s="32" t="s">
        <v>11</v>
      </c>
      <c r="D6099" s="42">
        <v>1.73</v>
      </c>
      <c r="E6099" s="42">
        <v>1.88</v>
      </c>
      <c r="F6099" s="42">
        <v>1.79</v>
      </c>
      <c r="G6099" s="42">
        <f t="shared" si="96"/>
        <v>5.4</v>
      </c>
    </row>
    <row r="6100" spans="1:7" ht="25.5" x14ac:dyDescent="0.25">
      <c r="A6100" s="34">
        <v>102513</v>
      </c>
      <c r="B6100" s="31" t="s">
        <v>4613</v>
      </c>
      <c r="C6100" s="32" t="s">
        <v>16</v>
      </c>
      <c r="D6100" s="42">
        <v>21.39</v>
      </c>
      <c r="E6100" s="42">
        <v>30.54</v>
      </c>
      <c r="F6100" s="42">
        <v>0</v>
      </c>
      <c r="G6100" s="42">
        <f t="shared" si="96"/>
        <v>51.93</v>
      </c>
    </row>
    <row r="6101" spans="1:7" ht="25.5" x14ac:dyDescent="0.25">
      <c r="A6101" s="34">
        <v>102520</v>
      </c>
      <c r="B6101" s="31" t="s">
        <v>4614</v>
      </c>
      <c r="C6101" s="32" t="s">
        <v>16</v>
      </c>
      <c r="D6101" s="42">
        <v>36.01</v>
      </c>
      <c r="E6101" s="42">
        <v>54.8</v>
      </c>
      <c r="F6101" s="42">
        <v>0</v>
      </c>
      <c r="G6101" s="42">
        <f t="shared" si="96"/>
        <v>90.81</v>
      </c>
    </row>
    <row r="6102" spans="1:7" ht="25.5" x14ac:dyDescent="0.25">
      <c r="A6102" s="34">
        <v>101749</v>
      </c>
      <c r="B6102" s="31" t="s">
        <v>4615</v>
      </c>
      <c r="C6102" s="32" t="s">
        <v>16</v>
      </c>
      <c r="D6102" s="42">
        <v>36.82</v>
      </c>
      <c r="E6102" s="42">
        <v>18.170000000000002</v>
      </c>
      <c r="F6102" s="42">
        <v>7.0000000000000007E-2</v>
      </c>
      <c r="G6102" s="42">
        <f t="shared" si="96"/>
        <v>55.06</v>
      </c>
    </row>
    <row r="6103" spans="1:7" ht="25.5" x14ac:dyDescent="0.25">
      <c r="A6103" s="34">
        <v>101750</v>
      </c>
      <c r="B6103" s="31" t="s">
        <v>4616</v>
      </c>
      <c r="C6103" s="32" t="s">
        <v>16</v>
      </c>
      <c r="D6103" s="42">
        <v>35.840000000000003</v>
      </c>
      <c r="E6103" s="42">
        <v>16.29</v>
      </c>
      <c r="F6103" s="42">
        <v>7.0000000000000007E-2</v>
      </c>
      <c r="G6103" s="42">
        <f t="shared" si="96"/>
        <v>52.2</v>
      </c>
    </row>
    <row r="6104" spans="1:7" x14ac:dyDescent="0.25">
      <c r="A6104" s="34">
        <v>101729</v>
      </c>
      <c r="B6104" s="31" t="s">
        <v>4617</v>
      </c>
      <c r="C6104" s="32" t="s">
        <v>16</v>
      </c>
      <c r="D6104" s="42">
        <v>182.12</v>
      </c>
      <c r="E6104" s="42">
        <v>12.56</v>
      </c>
      <c r="F6104" s="42">
        <v>0</v>
      </c>
      <c r="G6104" s="42">
        <f t="shared" si="96"/>
        <v>194.68</v>
      </c>
    </row>
    <row r="6105" spans="1:7" x14ac:dyDescent="0.25">
      <c r="A6105" s="34">
        <v>101746</v>
      </c>
      <c r="B6105" s="31" t="s">
        <v>4618</v>
      </c>
      <c r="C6105" s="32" t="s">
        <v>16</v>
      </c>
      <c r="D6105" s="42">
        <v>281.55</v>
      </c>
      <c r="E6105" s="42">
        <v>14.64</v>
      </c>
      <c r="F6105" s="42">
        <v>0</v>
      </c>
      <c r="G6105" s="42">
        <f t="shared" si="96"/>
        <v>296.19</v>
      </c>
    </row>
    <row r="6106" spans="1:7" x14ac:dyDescent="0.25">
      <c r="A6106" s="34">
        <v>101751</v>
      </c>
      <c r="B6106" s="31" t="s">
        <v>4619</v>
      </c>
      <c r="C6106" s="32" t="s">
        <v>16</v>
      </c>
      <c r="D6106" s="42">
        <v>184.08</v>
      </c>
      <c r="E6106" s="42">
        <v>18.23</v>
      </c>
      <c r="F6106" s="42">
        <v>0</v>
      </c>
      <c r="G6106" s="42">
        <f t="shared" si="96"/>
        <v>202.31</v>
      </c>
    </row>
    <row r="6107" spans="1:7" ht="25.5" x14ac:dyDescent="0.25">
      <c r="A6107" s="34">
        <v>87246</v>
      </c>
      <c r="B6107" s="31" t="s">
        <v>12219</v>
      </c>
      <c r="C6107" s="32" t="s">
        <v>16</v>
      </c>
      <c r="D6107" s="42">
        <v>49.22</v>
      </c>
      <c r="E6107" s="42">
        <v>19.96</v>
      </c>
      <c r="F6107" s="42">
        <v>0</v>
      </c>
      <c r="G6107" s="42">
        <f t="shared" si="96"/>
        <v>69.180000000000007</v>
      </c>
    </row>
    <row r="6108" spans="1:7" ht="25.5" x14ac:dyDescent="0.25">
      <c r="A6108" s="34">
        <v>87247</v>
      </c>
      <c r="B6108" s="31" t="s">
        <v>12220</v>
      </c>
      <c r="C6108" s="32" t="s">
        <v>16</v>
      </c>
      <c r="D6108" s="42">
        <v>46.76</v>
      </c>
      <c r="E6108" s="42">
        <v>14.41</v>
      </c>
      <c r="F6108" s="42">
        <v>0</v>
      </c>
      <c r="G6108" s="42">
        <f t="shared" si="96"/>
        <v>61.17</v>
      </c>
    </row>
    <row r="6109" spans="1:7" ht="25.5" x14ac:dyDescent="0.25">
      <c r="A6109" s="34">
        <v>87248</v>
      </c>
      <c r="B6109" s="31" t="s">
        <v>12221</v>
      </c>
      <c r="C6109" s="32" t="s">
        <v>16</v>
      </c>
      <c r="D6109" s="42">
        <v>44.55</v>
      </c>
      <c r="E6109" s="42">
        <v>8.14</v>
      </c>
      <c r="F6109" s="42">
        <v>0</v>
      </c>
      <c r="G6109" s="42">
        <f t="shared" si="96"/>
        <v>52.69</v>
      </c>
    </row>
    <row r="6110" spans="1:7" ht="25.5" x14ac:dyDescent="0.25">
      <c r="A6110" s="34">
        <v>87249</v>
      </c>
      <c r="B6110" s="31" t="s">
        <v>12222</v>
      </c>
      <c r="C6110" s="32" t="s">
        <v>16</v>
      </c>
      <c r="D6110" s="42">
        <v>51.16</v>
      </c>
      <c r="E6110" s="42">
        <v>23.37</v>
      </c>
      <c r="F6110" s="42">
        <v>0</v>
      </c>
      <c r="G6110" s="42">
        <f t="shared" si="96"/>
        <v>74.53</v>
      </c>
    </row>
    <row r="6111" spans="1:7" ht="25.5" x14ac:dyDescent="0.25">
      <c r="A6111" s="34">
        <v>87250</v>
      </c>
      <c r="B6111" s="31" t="s">
        <v>12223</v>
      </c>
      <c r="C6111" s="32" t="s">
        <v>16</v>
      </c>
      <c r="D6111" s="42">
        <v>47.18</v>
      </c>
      <c r="E6111" s="42">
        <v>15.52</v>
      </c>
      <c r="F6111" s="42">
        <v>0</v>
      </c>
      <c r="G6111" s="42">
        <f t="shared" si="96"/>
        <v>62.7</v>
      </c>
    </row>
    <row r="6112" spans="1:7" ht="25.5" x14ac:dyDescent="0.25">
      <c r="A6112" s="34">
        <v>87251</v>
      </c>
      <c r="B6112" s="31" t="s">
        <v>12224</v>
      </c>
      <c r="C6112" s="32" t="s">
        <v>16</v>
      </c>
      <c r="D6112" s="42">
        <v>44.51</v>
      </c>
      <c r="E6112" s="42">
        <v>8.49</v>
      </c>
      <c r="F6112" s="42">
        <v>0</v>
      </c>
      <c r="G6112" s="42">
        <f t="shared" si="96"/>
        <v>53</v>
      </c>
    </row>
    <row r="6113" spans="1:7" ht="25.5" x14ac:dyDescent="0.25">
      <c r="A6113" s="34">
        <v>87255</v>
      </c>
      <c r="B6113" s="31" t="s">
        <v>12225</v>
      </c>
      <c r="C6113" s="32" t="s">
        <v>16</v>
      </c>
      <c r="D6113" s="42">
        <v>90.04</v>
      </c>
      <c r="E6113" s="42">
        <v>25.42</v>
      </c>
      <c r="F6113" s="42">
        <v>0</v>
      </c>
      <c r="G6113" s="42">
        <f t="shared" si="96"/>
        <v>115.46000000000001</v>
      </c>
    </row>
    <row r="6114" spans="1:7" ht="25.5" x14ac:dyDescent="0.25">
      <c r="A6114" s="34">
        <v>87256</v>
      </c>
      <c r="B6114" s="31" t="s">
        <v>12226</v>
      </c>
      <c r="C6114" s="32" t="s">
        <v>16</v>
      </c>
      <c r="D6114" s="42">
        <v>84.26</v>
      </c>
      <c r="E6114" s="42">
        <v>17.059999999999999</v>
      </c>
      <c r="F6114" s="42">
        <v>0</v>
      </c>
      <c r="G6114" s="42">
        <f t="shared" si="96"/>
        <v>101.32000000000001</v>
      </c>
    </row>
    <row r="6115" spans="1:7" ht="25.5" x14ac:dyDescent="0.25">
      <c r="A6115" s="34">
        <v>87257</v>
      </c>
      <c r="B6115" s="31" t="s">
        <v>12227</v>
      </c>
      <c r="C6115" s="32" t="s">
        <v>16</v>
      </c>
      <c r="D6115" s="42">
        <v>80.59</v>
      </c>
      <c r="E6115" s="42">
        <v>9.44</v>
      </c>
      <c r="F6115" s="42">
        <v>0</v>
      </c>
      <c r="G6115" s="42">
        <f t="shared" si="96"/>
        <v>90.03</v>
      </c>
    </row>
    <row r="6116" spans="1:7" ht="25.5" x14ac:dyDescent="0.25">
      <c r="A6116" s="34">
        <v>87258</v>
      </c>
      <c r="B6116" s="31" t="s">
        <v>12228</v>
      </c>
      <c r="C6116" s="32" t="s">
        <v>16</v>
      </c>
      <c r="D6116" s="42">
        <v>128.46</v>
      </c>
      <c r="E6116" s="42">
        <v>29.58</v>
      </c>
      <c r="F6116" s="42">
        <v>0</v>
      </c>
      <c r="G6116" s="42">
        <f t="shared" si="96"/>
        <v>158.04000000000002</v>
      </c>
    </row>
    <row r="6117" spans="1:7" ht="25.5" x14ac:dyDescent="0.25">
      <c r="A6117" s="34">
        <v>87259</v>
      </c>
      <c r="B6117" s="31" t="s">
        <v>12229</v>
      </c>
      <c r="C6117" s="32" t="s">
        <v>16</v>
      </c>
      <c r="D6117" s="42">
        <v>122.19</v>
      </c>
      <c r="E6117" s="42">
        <v>21.72</v>
      </c>
      <c r="F6117" s="42">
        <v>0</v>
      </c>
      <c r="G6117" s="42">
        <f t="shared" si="96"/>
        <v>143.91</v>
      </c>
    </row>
    <row r="6118" spans="1:7" ht="25.5" x14ac:dyDescent="0.25">
      <c r="A6118" s="34">
        <v>87260</v>
      </c>
      <c r="B6118" s="31" t="s">
        <v>12230</v>
      </c>
      <c r="C6118" s="32" t="s">
        <v>16</v>
      </c>
      <c r="D6118" s="42">
        <v>118.87</v>
      </c>
      <c r="E6118" s="42">
        <v>14.7</v>
      </c>
      <c r="F6118" s="42">
        <v>0</v>
      </c>
      <c r="G6118" s="42">
        <f t="shared" si="96"/>
        <v>133.57</v>
      </c>
    </row>
    <row r="6119" spans="1:7" ht="25.5" x14ac:dyDescent="0.25">
      <c r="A6119" s="34">
        <v>87261</v>
      </c>
      <c r="B6119" s="31" t="s">
        <v>12231</v>
      </c>
      <c r="C6119" s="32" t="s">
        <v>16</v>
      </c>
      <c r="D6119" s="42">
        <v>148.49</v>
      </c>
      <c r="E6119" s="42">
        <v>31.64</v>
      </c>
      <c r="F6119" s="42">
        <v>0</v>
      </c>
      <c r="G6119" s="42">
        <f t="shared" si="96"/>
        <v>180.13</v>
      </c>
    </row>
    <row r="6120" spans="1:7" ht="25.5" x14ac:dyDescent="0.25">
      <c r="A6120" s="34">
        <v>87262</v>
      </c>
      <c r="B6120" s="31" t="s">
        <v>12232</v>
      </c>
      <c r="C6120" s="32" t="s">
        <v>16</v>
      </c>
      <c r="D6120" s="42">
        <v>140.97999999999999</v>
      </c>
      <c r="E6120" s="42">
        <v>23.28</v>
      </c>
      <c r="F6120" s="42">
        <v>0</v>
      </c>
      <c r="G6120" s="42">
        <f t="shared" si="96"/>
        <v>164.26</v>
      </c>
    </row>
    <row r="6121" spans="1:7" ht="25.5" x14ac:dyDescent="0.25">
      <c r="A6121" s="34">
        <v>87263</v>
      </c>
      <c r="B6121" s="31" t="s">
        <v>12233</v>
      </c>
      <c r="C6121" s="32" t="s">
        <v>16</v>
      </c>
      <c r="D6121" s="42">
        <v>136.65</v>
      </c>
      <c r="E6121" s="42">
        <v>15.66</v>
      </c>
      <c r="F6121" s="42">
        <v>0</v>
      </c>
      <c r="G6121" s="42">
        <f t="shared" si="96"/>
        <v>152.31</v>
      </c>
    </row>
    <row r="6122" spans="1:7" ht="38.25" x14ac:dyDescent="0.25">
      <c r="A6122" s="34">
        <v>89046</v>
      </c>
      <c r="B6122" s="31" t="s">
        <v>4620</v>
      </c>
      <c r="C6122" s="32" t="s">
        <v>16</v>
      </c>
      <c r="D6122" s="42">
        <v>46.55</v>
      </c>
      <c r="E6122" s="42">
        <v>13.66</v>
      </c>
      <c r="F6122" s="42">
        <v>0</v>
      </c>
      <c r="G6122" s="42">
        <f t="shared" si="96"/>
        <v>60.209999999999994</v>
      </c>
    </row>
    <row r="6123" spans="1:7" ht="38.25" x14ac:dyDescent="0.25">
      <c r="A6123" s="34">
        <v>89171</v>
      </c>
      <c r="B6123" s="31" t="s">
        <v>4621</v>
      </c>
      <c r="C6123" s="32" t="s">
        <v>16</v>
      </c>
      <c r="D6123" s="42">
        <v>45.57</v>
      </c>
      <c r="E6123" s="42">
        <v>10.87</v>
      </c>
      <c r="F6123" s="42">
        <v>0</v>
      </c>
      <c r="G6123" s="42">
        <f t="shared" si="96"/>
        <v>56.44</v>
      </c>
    </row>
    <row r="6124" spans="1:7" ht="25.5" x14ac:dyDescent="0.25">
      <c r="A6124" s="34">
        <v>93389</v>
      </c>
      <c r="B6124" s="31" t="s">
        <v>12234</v>
      </c>
      <c r="C6124" s="32" t="s">
        <v>16</v>
      </c>
      <c r="D6124" s="42">
        <v>43.31</v>
      </c>
      <c r="E6124" s="42">
        <v>19.96</v>
      </c>
      <c r="F6124" s="42">
        <v>0</v>
      </c>
      <c r="G6124" s="42">
        <f t="shared" si="96"/>
        <v>63.27</v>
      </c>
    </row>
    <row r="6125" spans="1:7" ht="25.5" x14ac:dyDescent="0.25">
      <c r="A6125" s="34">
        <v>93390</v>
      </c>
      <c r="B6125" s="31" t="s">
        <v>12235</v>
      </c>
      <c r="C6125" s="32" t="s">
        <v>16</v>
      </c>
      <c r="D6125" s="42">
        <v>40.950000000000003</v>
      </c>
      <c r="E6125" s="42">
        <v>14.41</v>
      </c>
      <c r="F6125" s="42">
        <v>0</v>
      </c>
      <c r="G6125" s="42">
        <f t="shared" si="96"/>
        <v>55.36</v>
      </c>
    </row>
    <row r="6126" spans="1:7" ht="25.5" x14ac:dyDescent="0.25">
      <c r="A6126" s="34">
        <v>93391</v>
      </c>
      <c r="B6126" s="31" t="s">
        <v>12236</v>
      </c>
      <c r="C6126" s="32" t="s">
        <v>16</v>
      </c>
      <c r="D6126" s="42">
        <v>38.76</v>
      </c>
      <c r="E6126" s="42">
        <v>8.14</v>
      </c>
      <c r="F6126" s="42">
        <v>0</v>
      </c>
      <c r="G6126" s="42">
        <f t="shared" si="96"/>
        <v>46.9</v>
      </c>
    </row>
    <row r="6127" spans="1:7" ht="25.5" x14ac:dyDescent="0.25">
      <c r="A6127" s="34">
        <v>104593</v>
      </c>
      <c r="B6127" s="31" t="s">
        <v>12237</v>
      </c>
      <c r="C6127" s="32" t="s">
        <v>16</v>
      </c>
      <c r="D6127" s="42">
        <v>92.1</v>
      </c>
      <c r="E6127" s="42">
        <v>27.75</v>
      </c>
      <c r="F6127" s="42">
        <v>0</v>
      </c>
      <c r="G6127" s="42">
        <f t="shared" si="96"/>
        <v>119.85</v>
      </c>
    </row>
    <row r="6128" spans="1:7" ht="25.5" x14ac:dyDescent="0.25">
      <c r="A6128" s="34">
        <v>104594</v>
      </c>
      <c r="B6128" s="31" t="s">
        <v>12238</v>
      </c>
      <c r="C6128" s="32" t="s">
        <v>16</v>
      </c>
      <c r="D6128" s="42">
        <v>85.48</v>
      </c>
      <c r="E6128" s="42">
        <v>18.53</v>
      </c>
      <c r="F6128" s="42">
        <v>0</v>
      </c>
      <c r="G6128" s="42">
        <f t="shared" si="96"/>
        <v>104.01</v>
      </c>
    </row>
    <row r="6129" spans="1:7" ht="25.5" x14ac:dyDescent="0.25">
      <c r="A6129" s="34">
        <v>104595</v>
      </c>
      <c r="B6129" s="31" t="s">
        <v>12239</v>
      </c>
      <c r="C6129" s="32" t="s">
        <v>16</v>
      </c>
      <c r="D6129" s="42">
        <v>80.81</v>
      </c>
      <c r="E6129" s="42">
        <v>9.83</v>
      </c>
      <c r="F6129" s="42">
        <v>0</v>
      </c>
      <c r="G6129" s="42">
        <f t="shared" si="96"/>
        <v>90.64</v>
      </c>
    </row>
    <row r="6130" spans="1:7" ht="25.5" x14ac:dyDescent="0.25">
      <c r="A6130" s="34">
        <v>104596</v>
      </c>
      <c r="B6130" s="31" t="s">
        <v>12240</v>
      </c>
      <c r="C6130" s="32" t="s">
        <v>16</v>
      </c>
      <c r="D6130" s="42">
        <v>151.36000000000001</v>
      </c>
      <c r="E6130" s="42">
        <v>33.979999999999997</v>
      </c>
      <c r="F6130" s="42">
        <v>0</v>
      </c>
      <c r="G6130" s="42">
        <f t="shared" si="96"/>
        <v>185.34</v>
      </c>
    </row>
    <row r="6131" spans="1:7" ht="25.5" x14ac:dyDescent="0.25">
      <c r="A6131" s="34">
        <v>104597</v>
      </c>
      <c r="B6131" s="31" t="s">
        <v>12241</v>
      </c>
      <c r="C6131" s="32" t="s">
        <v>16</v>
      </c>
      <c r="D6131" s="42">
        <v>142.72</v>
      </c>
      <c r="E6131" s="42">
        <v>24.75</v>
      </c>
      <c r="F6131" s="42">
        <v>0</v>
      </c>
      <c r="G6131" s="42">
        <f t="shared" si="96"/>
        <v>167.47</v>
      </c>
    </row>
    <row r="6132" spans="1:7" ht="25.5" x14ac:dyDescent="0.25">
      <c r="A6132" s="34">
        <v>104598</v>
      </c>
      <c r="B6132" s="31" t="s">
        <v>12242</v>
      </c>
      <c r="C6132" s="32" t="s">
        <v>16</v>
      </c>
      <c r="D6132" s="42">
        <v>137.03</v>
      </c>
      <c r="E6132" s="42">
        <v>16.04</v>
      </c>
      <c r="F6132" s="42">
        <v>0</v>
      </c>
      <c r="G6132" s="42">
        <f t="shared" si="96"/>
        <v>153.07</v>
      </c>
    </row>
    <row r="6133" spans="1:7" ht="25.5" x14ac:dyDescent="0.25">
      <c r="A6133" s="34">
        <v>104599</v>
      </c>
      <c r="B6133" s="31" t="s">
        <v>12243</v>
      </c>
      <c r="C6133" s="32" t="s">
        <v>16</v>
      </c>
      <c r="D6133" s="42">
        <v>54.91</v>
      </c>
      <c r="E6133" s="42">
        <v>28.92</v>
      </c>
      <c r="F6133" s="42">
        <v>0</v>
      </c>
      <c r="G6133" s="42">
        <f t="shared" si="96"/>
        <v>83.83</v>
      </c>
    </row>
    <row r="6134" spans="1:7" ht="25.5" x14ac:dyDescent="0.25">
      <c r="A6134" s="34">
        <v>104600</v>
      </c>
      <c r="B6134" s="31" t="s">
        <v>12244</v>
      </c>
      <c r="C6134" s="32" t="s">
        <v>16</v>
      </c>
      <c r="D6134" s="42">
        <v>48.52</v>
      </c>
      <c r="E6134" s="42">
        <v>28.92</v>
      </c>
      <c r="F6134" s="42">
        <v>0</v>
      </c>
      <c r="G6134" s="42">
        <f t="shared" si="96"/>
        <v>77.44</v>
      </c>
    </row>
    <row r="6135" spans="1:7" ht="25.5" x14ac:dyDescent="0.25">
      <c r="A6135" s="34">
        <v>104601</v>
      </c>
      <c r="B6135" s="31" t="s">
        <v>12245</v>
      </c>
      <c r="C6135" s="32" t="s">
        <v>16</v>
      </c>
      <c r="D6135" s="42">
        <v>48.9</v>
      </c>
      <c r="E6135" s="42">
        <v>17.809999999999999</v>
      </c>
      <c r="F6135" s="42">
        <v>0</v>
      </c>
      <c r="G6135" s="42">
        <f t="shared" si="96"/>
        <v>66.709999999999994</v>
      </c>
    </row>
    <row r="6136" spans="1:7" ht="25.5" x14ac:dyDescent="0.25">
      <c r="A6136" s="34">
        <v>104602</v>
      </c>
      <c r="B6136" s="31" t="s">
        <v>12246</v>
      </c>
      <c r="C6136" s="32" t="s">
        <v>16</v>
      </c>
      <c r="D6136" s="42">
        <v>42.91</v>
      </c>
      <c r="E6136" s="42">
        <v>17.809999999999999</v>
      </c>
      <c r="F6136" s="42">
        <v>0</v>
      </c>
      <c r="G6136" s="42">
        <f t="shared" si="96"/>
        <v>60.72</v>
      </c>
    </row>
    <row r="6137" spans="1:7" ht="25.5" x14ac:dyDescent="0.25">
      <c r="A6137" s="34">
        <v>104603</v>
      </c>
      <c r="B6137" s="31" t="s">
        <v>12247</v>
      </c>
      <c r="C6137" s="32" t="s">
        <v>16</v>
      </c>
      <c r="D6137" s="42">
        <v>45.6</v>
      </c>
      <c r="E6137" s="42">
        <v>9.83</v>
      </c>
      <c r="F6137" s="42">
        <v>0</v>
      </c>
      <c r="G6137" s="42">
        <f t="shared" si="96"/>
        <v>55.43</v>
      </c>
    </row>
    <row r="6138" spans="1:7" ht="25.5" x14ac:dyDescent="0.25">
      <c r="A6138" s="34">
        <v>104604</v>
      </c>
      <c r="B6138" s="31" t="s">
        <v>12248</v>
      </c>
      <c r="C6138" s="32" t="s">
        <v>16</v>
      </c>
      <c r="D6138" s="42">
        <v>39.729999999999997</v>
      </c>
      <c r="E6138" s="42">
        <v>9.83</v>
      </c>
      <c r="F6138" s="42">
        <v>0</v>
      </c>
      <c r="G6138" s="42">
        <f t="shared" si="96"/>
        <v>49.559999999999995</v>
      </c>
    </row>
    <row r="6139" spans="1:7" ht="25.5" x14ac:dyDescent="0.25">
      <c r="A6139" s="34">
        <v>104605</v>
      </c>
      <c r="B6139" s="31" t="s">
        <v>12249</v>
      </c>
      <c r="C6139" s="32" t="s">
        <v>16</v>
      </c>
      <c r="D6139" s="42">
        <v>63.16</v>
      </c>
      <c r="E6139" s="42">
        <v>42.38</v>
      </c>
      <c r="F6139" s="42">
        <v>0</v>
      </c>
      <c r="G6139" s="42">
        <f t="shared" si="96"/>
        <v>105.53999999999999</v>
      </c>
    </row>
    <row r="6140" spans="1:7" ht="25.5" x14ac:dyDescent="0.25">
      <c r="A6140" s="34">
        <v>104606</v>
      </c>
      <c r="B6140" s="31" t="s">
        <v>12250</v>
      </c>
      <c r="C6140" s="32" t="s">
        <v>16</v>
      </c>
      <c r="D6140" s="42">
        <v>50.6</v>
      </c>
      <c r="E6140" s="42">
        <v>20.88</v>
      </c>
      <c r="F6140" s="42">
        <v>0</v>
      </c>
      <c r="G6140" s="42">
        <f t="shared" si="96"/>
        <v>71.48</v>
      </c>
    </row>
    <row r="6141" spans="1:7" ht="25.5" x14ac:dyDescent="0.25">
      <c r="A6141" s="34">
        <v>104607</v>
      </c>
      <c r="B6141" s="31" t="s">
        <v>12251</v>
      </c>
      <c r="C6141" s="32" t="s">
        <v>16</v>
      </c>
      <c r="D6141" s="42">
        <v>46.05</v>
      </c>
      <c r="E6141" s="42">
        <v>10.88</v>
      </c>
      <c r="F6141" s="42">
        <v>0</v>
      </c>
      <c r="G6141" s="42">
        <f t="shared" si="96"/>
        <v>56.93</v>
      </c>
    </row>
    <row r="6142" spans="1:7" ht="25.5" x14ac:dyDescent="0.25">
      <c r="A6142" s="34">
        <v>104608</v>
      </c>
      <c r="B6142" s="31" t="s">
        <v>12252</v>
      </c>
      <c r="C6142" s="32" t="s">
        <v>16</v>
      </c>
      <c r="D6142" s="42">
        <v>150.18</v>
      </c>
      <c r="E6142" s="42">
        <v>48.6</v>
      </c>
      <c r="F6142" s="42">
        <v>0</v>
      </c>
      <c r="G6142" s="42">
        <f t="shared" si="96"/>
        <v>198.78</v>
      </c>
    </row>
    <row r="6143" spans="1:7" ht="25.5" x14ac:dyDescent="0.25">
      <c r="A6143" s="34">
        <v>104609</v>
      </c>
      <c r="B6143" s="31" t="s">
        <v>12253</v>
      </c>
      <c r="C6143" s="32" t="s">
        <v>16</v>
      </c>
      <c r="D6143" s="42">
        <v>128.34</v>
      </c>
      <c r="E6143" s="42">
        <v>27.09</v>
      </c>
      <c r="F6143" s="42">
        <v>0</v>
      </c>
      <c r="G6143" s="42">
        <f t="shared" si="96"/>
        <v>155.43</v>
      </c>
    </row>
    <row r="6144" spans="1:7" ht="25.5" x14ac:dyDescent="0.25">
      <c r="A6144" s="34">
        <v>104610</v>
      </c>
      <c r="B6144" s="31" t="s">
        <v>12254</v>
      </c>
      <c r="C6144" s="32" t="s">
        <v>16</v>
      </c>
      <c r="D6144" s="42">
        <v>121.61</v>
      </c>
      <c r="E6144" s="42">
        <v>17.100000000000001</v>
      </c>
      <c r="F6144" s="42">
        <v>0</v>
      </c>
      <c r="G6144" s="42">
        <f t="shared" si="96"/>
        <v>138.71</v>
      </c>
    </row>
    <row r="6145" spans="1:7" x14ac:dyDescent="0.25">
      <c r="A6145" s="34">
        <v>98671</v>
      </c>
      <c r="B6145" s="31" t="s">
        <v>4622</v>
      </c>
      <c r="C6145" s="32" t="s">
        <v>16</v>
      </c>
      <c r="D6145" s="42">
        <v>392.77</v>
      </c>
      <c r="E6145" s="42">
        <v>43.39</v>
      </c>
      <c r="F6145" s="42">
        <v>0</v>
      </c>
      <c r="G6145" s="42">
        <f t="shared" si="96"/>
        <v>436.15999999999997</v>
      </c>
    </row>
    <row r="6146" spans="1:7" x14ac:dyDescent="0.25">
      <c r="A6146" s="34">
        <v>98672</v>
      </c>
      <c r="B6146" s="31" t="s">
        <v>4623</v>
      </c>
      <c r="C6146" s="32" t="s">
        <v>16</v>
      </c>
      <c r="D6146" s="42">
        <v>613.78</v>
      </c>
      <c r="E6146" s="42">
        <v>43.39</v>
      </c>
      <c r="F6146" s="42">
        <v>0</v>
      </c>
      <c r="G6146" s="42">
        <f t="shared" si="96"/>
        <v>657.17</v>
      </c>
    </row>
    <row r="6147" spans="1:7" x14ac:dyDescent="0.25">
      <c r="A6147" s="34">
        <v>98678</v>
      </c>
      <c r="B6147" s="31" t="s">
        <v>4624</v>
      </c>
      <c r="C6147" s="32" t="s">
        <v>16</v>
      </c>
      <c r="D6147" s="42">
        <v>476.01</v>
      </c>
      <c r="E6147" s="42">
        <v>13.62</v>
      </c>
      <c r="F6147" s="42">
        <v>0</v>
      </c>
      <c r="G6147" s="42">
        <f t="shared" si="96"/>
        <v>489.63</v>
      </c>
    </row>
    <row r="6148" spans="1:7" ht="25.5" x14ac:dyDescent="0.25">
      <c r="A6148" s="34">
        <v>98679</v>
      </c>
      <c r="B6148" s="31" t="s">
        <v>4625</v>
      </c>
      <c r="C6148" s="32" t="s">
        <v>16</v>
      </c>
      <c r="D6148" s="42">
        <v>24.67</v>
      </c>
      <c r="E6148" s="42">
        <v>14.28</v>
      </c>
      <c r="F6148" s="42">
        <v>0.04</v>
      </c>
      <c r="G6148" s="42">
        <f t="shared" si="96"/>
        <v>38.99</v>
      </c>
    </row>
    <row r="6149" spans="1:7" ht="25.5" x14ac:dyDescent="0.25">
      <c r="A6149" s="34">
        <v>98680</v>
      </c>
      <c r="B6149" s="31" t="s">
        <v>4626</v>
      </c>
      <c r="C6149" s="32" t="s">
        <v>16</v>
      </c>
      <c r="D6149" s="42">
        <v>31.35</v>
      </c>
      <c r="E6149" s="42">
        <v>16.420000000000002</v>
      </c>
      <c r="F6149" s="42">
        <v>0.06</v>
      </c>
      <c r="G6149" s="42">
        <f t="shared" si="96"/>
        <v>47.830000000000005</v>
      </c>
    </row>
    <row r="6150" spans="1:7" ht="25.5" x14ac:dyDescent="0.25">
      <c r="A6150" s="34">
        <v>98681</v>
      </c>
      <c r="B6150" s="31" t="s">
        <v>4627</v>
      </c>
      <c r="C6150" s="32" t="s">
        <v>16</v>
      </c>
      <c r="D6150" s="42">
        <v>23.66</v>
      </c>
      <c r="E6150" s="42">
        <v>12.43</v>
      </c>
      <c r="F6150" s="42">
        <v>0.04</v>
      </c>
      <c r="G6150" s="42">
        <f t="shared" si="96"/>
        <v>36.130000000000003</v>
      </c>
    </row>
    <row r="6151" spans="1:7" ht="25.5" x14ac:dyDescent="0.25">
      <c r="A6151" s="34">
        <v>98682</v>
      </c>
      <c r="B6151" s="31" t="s">
        <v>4628</v>
      </c>
      <c r="C6151" s="32" t="s">
        <v>16</v>
      </c>
      <c r="D6151" s="42">
        <v>30.36</v>
      </c>
      <c r="E6151" s="42">
        <v>14.55</v>
      </c>
      <c r="F6151" s="42">
        <v>0.06</v>
      </c>
      <c r="G6151" s="42">
        <f t="shared" si="96"/>
        <v>44.97</v>
      </c>
    </row>
    <row r="6152" spans="1:7" x14ac:dyDescent="0.25">
      <c r="A6152" s="34">
        <v>98685</v>
      </c>
      <c r="B6152" s="31" t="s">
        <v>4629</v>
      </c>
      <c r="C6152" s="32" t="s">
        <v>11</v>
      </c>
      <c r="D6152" s="42">
        <v>69.41</v>
      </c>
      <c r="E6152" s="42">
        <v>10.91</v>
      </c>
      <c r="F6152" s="42">
        <v>0</v>
      </c>
      <c r="G6152" s="42">
        <f t="shared" si="96"/>
        <v>80.319999999999993</v>
      </c>
    </row>
    <row r="6153" spans="1:7" x14ac:dyDescent="0.25">
      <c r="A6153" s="34">
        <v>98686</v>
      </c>
      <c r="B6153" s="31" t="s">
        <v>4630</v>
      </c>
      <c r="C6153" s="32" t="s">
        <v>11</v>
      </c>
      <c r="D6153" s="42">
        <v>18.149999999999999</v>
      </c>
      <c r="E6153" s="42">
        <v>27.3</v>
      </c>
      <c r="F6153" s="42">
        <v>0</v>
      </c>
      <c r="G6153" s="42">
        <f t="shared" si="96"/>
        <v>45.45</v>
      </c>
    </row>
    <row r="6154" spans="1:7" x14ac:dyDescent="0.25">
      <c r="A6154" s="34">
        <v>98688</v>
      </c>
      <c r="B6154" s="31" t="s">
        <v>4631</v>
      </c>
      <c r="C6154" s="32" t="s">
        <v>11</v>
      </c>
      <c r="D6154" s="42">
        <v>55</v>
      </c>
      <c r="E6154" s="42">
        <v>3.42</v>
      </c>
      <c r="F6154" s="42">
        <v>0</v>
      </c>
      <c r="G6154" s="42">
        <f t="shared" si="96"/>
        <v>58.42</v>
      </c>
    </row>
    <row r="6155" spans="1:7" x14ac:dyDescent="0.25">
      <c r="A6155" s="34">
        <v>98689</v>
      </c>
      <c r="B6155" s="31" t="s">
        <v>4632</v>
      </c>
      <c r="C6155" s="32" t="s">
        <v>11</v>
      </c>
      <c r="D6155" s="42">
        <v>95.67</v>
      </c>
      <c r="E6155" s="42">
        <v>19.97</v>
      </c>
      <c r="F6155" s="42">
        <v>0</v>
      </c>
      <c r="G6155" s="42">
        <f t="shared" si="96"/>
        <v>115.64</v>
      </c>
    </row>
    <row r="6156" spans="1:7" ht="25.5" x14ac:dyDescent="0.25">
      <c r="A6156" s="34">
        <v>101090</v>
      </c>
      <c r="B6156" s="31" t="s">
        <v>4633</v>
      </c>
      <c r="C6156" s="32" t="s">
        <v>16</v>
      </c>
      <c r="D6156" s="42">
        <v>267.02999999999997</v>
      </c>
      <c r="E6156" s="42">
        <v>24.78</v>
      </c>
      <c r="F6156" s="42">
        <v>0</v>
      </c>
      <c r="G6156" s="42">
        <f t="shared" si="96"/>
        <v>291.80999999999995</v>
      </c>
    </row>
    <row r="6157" spans="1:7" x14ac:dyDescent="0.25">
      <c r="A6157" s="34">
        <v>101091</v>
      </c>
      <c r="B6157" s="31" t="s">
        <v>4634</v>
      </c>
      <c r="C6157" s="32" t="s">
        <v>16</v>
      </c>
      <c r="D6157" s="42">
        <v>89.41</v>
      </c>
      <c r="E6157" s="42">
        <v>41.06</v>
      </c>
      <c r="F6157" s="42">
        <v>0</v>
      </c>
      <c r="G6157" s="42">
        <f t="shared" si="96"/>
        <v>130.47</v>
      </c>
    </row>
    <row r="6158" spans="1:7" ht="25.5" x14ac:dyDescent="0.25">
      <c r="A6158" s="34">
        <v>101725</v>
      </c>
      <c r="B6158" s="31" t="s">
        <v>4635</v>
      </c>
      <c r="C6158" s="32" t="s">
        <v>16</v>
      </c>
      <c r="D6158" s="42">
        <v>133.13999999999999</v>
      </c>
      <c r="E6158" s="42">
        <v>152.66999999999999</v>
      </c>
      <c r="F6158" s="42">
        <v>0</v>
      </c>
      <c r="G6158" s="42">
        <f t="shared" si="96"/>
        <v>285.80999999999995</v>
      </c>
    </row>
    <row r="6159" spans="1:7" ht="25.5" x14ac:dyDescent="0.25">
      <c r="A6159" s="34">
        <v>101726</v>
      </c>
      <c r="B6159" s="31" t="s">
        <v>4636</v>
      </c>
      <c r="C6159" s="32" t="s">
        <v>16</v>
      </c>
      <c r="D6159" s="42">
        <v>105.08</v>
      </c>
      <c r="E6159" s="42">
        <v>73.09</v>
      </c>
      <c r="F6159" s="42">
        <v>0</v>
      </c>
      <c r="G6159" s="42">
        <f t="shared" si="96"/>
        <v>178.17000000000002</v>
      </c>
    </row>
    <row r="6160" spans="1:7" x14ac:dyDescent="0.25">
      <c r="A6160" s="34">
        <v>101731</v>
      </c>
      <c r="B6160" s="31" t="s">
        <v>4637</v>
      </c>
      <c r="C6160" s="32" t="s">
        <v>16</v>
      </c>
      <c r="D6160" s="42">
        <v>410.4</v>
      </c>
      <c r="E6160" s="42">
        <v>44.52</v>
      </c>
      <c r="F6160" s="42">
        <v>0.04</v>
      </c>
      <c r="G6160" s="42">
        <f t="shared" ref="G6160:G6223" si="97">SUM(D6160:F6160)</f>
        <v>454.96</v>
      </c>
    </row>
    <row r="6161" spans="1:8" x14ac:dyDescent="0.25">
      <c r="A6161" s="34">
        <v>101732</v>
      </c>
      <c r="B6161" s="31" t="s">
        <v>4638</v>
      </c>
      <c r="C6161" s="32" t="s">
        <v>16</v>
      </c>
      <c r="D6161" s="42">
        <v>93.78</v>
      </c>
      <c r="E6161" s="42">
        <v>30.21</v>
      </c>
      <c r="F6161" s="42">
        <v>0.04</v>
      </c>
      <c r="G6161" s="42">
        <f t="shared" si="97"/>
        <v>124.03000000000002</v>
      </c>
    </row>
    <row r="6162" spans="1:8" ht="25.5" x14ac:dyDescent="0.25">
      <c r="A6162" s="34">
        <v>101094</v>
      </c>
      <c r="B6162" s="31" t="s">
        <v>12255</v>
      </c>
      <c r="C6162" s="32" t="s">
        <v>11</v>
      </c>
      <c r="D6162" s="42">
        <v>175.92</v>
      </c>
      <c r="E6162" s="42">
        <v>14.57</v>
      </c>
      <c r="F6162" s="42">
        <v>0</v>
      </c>
      <c r="G6162" s="42">
        <f t="shared" si="97"/>
        <v>190.48999999999998</v>
      </c>
    </row>
    <row r="6163" spans="1:8" ht="25.5" x14ac:dyDescent="0.25">
      <c r="A6163" s="34">
        <v>101727</v>
      </c>
      <c r="B6163" s="31" t="s">
        <v>4639</v>
      </c>
      <c r="C6163" s="32" t="s">
        <v>16</v>
      </c>
      <c r="D6163" s="42">
        <v>217.9</v>
      </c>
      <c r="E6163" s="42">
        <v>5.68</v>
      </c>
      <c r="F6163" s="42">
        <v>0</v>
      </c>
      <c r="G6163" s="42">
        <f t="shared" si="97"/>
        <v>223.58</v>
      </c>
    </row>
    <row r="6164" spans="1:8" x14ac:dyDescent="0.25">
      <c r="A6164" s="34">
        <v>101733</v>
      </c>
      <c r="B6164" s="31" t="s">
        <v>4640</v>
      </c>
      <c r="C6164" s="32" t="s">
        <v>16</v>
      </c>
      <c r="D6164" s="42">
        <v>280.93</v>
      </c>
      <c r="E6164" s="42">
        <v>24.04</v>
      </c>
      <c r="F6164" s="42">
        <v>0</v>
      </c>
      <c r="G6164" s="42">
        <f t="shared" si="97"/>
        <v>304.97000000000003</v>
      </c>
      <c r="H6164" s="43" t="s">
        <v>9872</v>
      </c>
    </row>
    <row r="6165" spans="1:8" x14ac:dyDescent="0.25">
      <c r="A6165" s="34">
        <v>101734</v>
      </c>
      <c r="B6165" s="31" t="s">
        <v>4641</v>
      </c>
      <c r="C6165" s="32" t="s">
        <v>16</v>
      </c>
      <c r="D6165" s="42">
        <v>438.62</v>
      </c>
      <c r="E6165" s="42">
        <v>24.04</v>
      </c>
      <c r="F6165" s="42">
        <v>0</v>
      </c>
      <c r="G6165" s="42">
        <f t="shared" si="97"/>
        <v>462.66</v>
      </c>
    </row>
    <row r="6166" spans="1:8" x14ac:dyDescent="0.25">
      <c r="A6166" s="34">
        <v>101735</v>
      </c>
      <c r="B6166" s="31" t="s">
        <v>4642</v>
      </c>
      <c r="C6166" s="32" t="s">
        <v>16</v>
      </c>
      <c r="D6166" s="42">
        <v>450.06</v>
      </c>
      <c r="E6166" s="42">
        <v>24.04</v>
      </c>
      <c r="F6166" s="42">
        <v>0</v>
      </c>
      <c r="G6166" s="42">
        <f t="shared" si="97"/>
        <v>474.1</v>
      </c>
      <c r="H6166" s="43" t="s">
        <v>9872</v>
      </c>
    </row>
    <row r="6167" spans="1:8" x14ac:dyDescent="0.25">
      <c r="A6167" s="34">
        <v>101736</v>
      </c>
      <c r="B6167" s="31" t="s">
        <v>4643</v>
      </c>
      <c r="C6167" s="32" t="s">
        <v>16</v>
      </c>
      <c r="D6167" s="42">
        <v>101.94</v>
      </c>
      <c r="E6167" s="42">
        <v>15.43</v>
      </c>
      <c r="F6167" s="42">
        <v>0</v>
      </c>
      <c r="G6167" s="42">
        <f t="shared" si="97"/>
        <v>117.37</v>
      </c>
    </row>
    <row r="6168" spans="1:8" x14ac:dyDescent="0.25">
      <c r="A6168" s="34">
        <v>101737</v>
      </c>
      <c r="B6168" s="31" t="s">
        <v>4644</v>
      </c>
      <c r="C6168" s="32" t="s">
        <v>16</v>
      </c>
      <c r="D6168" s="42">
        <v>124.58</v>
      </c>
      <c r="E6168" s="42">
        <v>15.42</v>
      </c>
      <c r="F6168" s="42">
        <v>0</v>
      </c>
      <c r="G6168" s="42">
        <f t="shared" si="97"/>
        <v>140</v>
      </c>
      <c r="H6168" s="43" t="s">
        <v>9872</v>
      </c>
    </row>
    <row r="6169" spans="1:8" x14ac:dyDescent="0.25">
      <c r="A6169" s="34">
        <v>101748</v>
      </c>
      <c r="B6169" s="31" t="s">
        <v>4645</v>
      </c>
      <c r="C6169" s="32" t="s">
        <v>16</v>
      </c>
      <c r="D6169" s="42">
        <v>1.01</v>
      </c>
      <c r="E6169" s="42">
        <v>3.05</v>
      </c>
      <c r="F6169" s="42">
        <v>0.04</v>
      </c>
      <c r="G6169" s="42">
        <f t="shared" si="97"/>
        <v>4.0999999999999996</v>
      </c>
    </row>
    <row r="6170" spans="1:8" ht="38.25" x14ac:dyDescent="0.25">
      <c r="A6170" s="34">
        <v>104162</v>
      </c>
      <c r="B6170" s="31" t="s">
        <v>12256</v>
      </c>
      <c r="C6170" s="32" t="s">
        <v>16</v>
      </c>
      <c r="D6170" s="42">
        <v>56.31</v>
      </c>
      <c r="E6170" s="42">
        <v>39.17</v>
      </c>
      <c r="F6170" s="42">
        <v>0.34</v>
      </c>
      <c r="G6170" s="42">
        <f t="shared" si="97"/>
        <v>95.820000000000007</v>
      </c>
      <c r="H6170" s="43" t="s">
        <v>9872</v>
      </c>
    </row>
    <row r="6171" spans="1:8" x14ac:dyDescent="0.25">
      <c r="A6171" s="34">
        <v>101092</v>
      </c>
      <c r="B6171" s="31" t="s">
        <v>4646</v>
      </c>
      <c r="C6171" s="32" t="s">
        <v>16</v>
      </c>
      <c r="D6171" s="42">
        <v>396.12</v>
      </c>
      <c r="E6171" s="42">
        <v>53.9</v>
      </c>
      <c r="F6171" s="42">
        <v>0</v>
      </c>
      <c r="G6171" s="42">
        <f t="shared" si="97"/>
        <v>450.02</v>
      </c>
    </row>
    <row r="6172" spans="1:8" x14ac:dyDescent="0.25">
      <c r="A6172" s="34">
        <v>101093</v>
      </c>
      <c r="B6172" s="31" t="s">
        <v>4647</v>
      </c>
      <c r="C6172" s="32" t="s">
        <v>16</v>
      </c>
      <c r="D6172" s="42">
        <v>617.13</v>
      </c>
      <c r="E6172" s="42">
        <v>53.9</v>
      </c>
      <c r="F6172" s="42">
        <v>0</v>
      </c>
      <c r="G6172" s="42">
        <f t="shared" si="97"/>
        <v>671.03</v>
      </c>
      <c r="H6172" s="43" t="s">
        <v>9872</v>
      </c>
    </row>
    <row r="6173" spans="1:8" x14ac:dyDescent="0.25">
      <c r="A6173" s="34">
        <v>98695</v>
      </c>
      <c r="B6173" s="31" t="s">
        <v>4648</v>
      </c>
      <c r="C6173" s="32" t="s">
        <v>11</v>
      </c>
      <c r="D6173" s="42">
        <v>98.13</v>
      </c>
      <c r="E6173" s="42">
        <v>19.97</v>
      </c>
      <c r="F6173" s="42">
        <v>0</v>
      </c>
      <c r="G6173" s="42">
        <f t="shared" si="97"/>
        <v>118.1</v>
      </c>
    </row>
    <row r="6174" spans="1:8" x14ac:dyDescent="0.25">
      <c r="A6174" s="34">
        <v>98697</v>
      </c>
      <c r="B6174" s="31" t="s">
        <v>4649</v>
      </c>
      <c r="C6174" s="32" t="s">
        <v>11</v>
      </c>
      <c r="D6174" s="42">
        <v>67.12</v>
      </c>
      <c r="E6174" s="42">
        <v>10.91</v>
      </c>
      <c r="F6174" s="42">
        <v>0</v>
      </c>
      <c r="G6174" s="42">
        <f t="shared" si="97"/>
        <v>78.03</v>
      </c>
      <c r="H6174" s="43" t="s">
        <v>9872</v>
      </c>
    </row>
    <row r="6175" spans="1:8" x14ac:dyDescent="0.25">
      <c r="A6175" s="34">
        <v>101738</v>
      </c>
      <c r="B6175" s="31" t="s">
        <v>4650</v>
      </c>
      <c r="C6175" s="32" t="s">
        <v>11</v>
      </c>
      <c r="D6175" s="42">
        <v>20.16</v>
      </c>
      <c r="E6175" s="42">
        <v>11.52</v>
      </c>
      <c r="F6175" s="42">
        <v>0</v>
      </c>
      <c r="G6175" s="42">
        <f t="shared" si="97"/>
        <v>31.68</v>
      </c>
    </row>
    <row r="6176" spans="1:8" x14ac:dyDescent="0.25">
      <c r="A6176" s="34">
        <v>101739</v>
      </c>
      <c r="B6176" s="31" t="s">
        <v>4651</v>
      </c>
      <c r="C6176" s="32" t="s">
        <v>11</v>
      </c>
      <c r="D6176" s="42">
        <v>22.02</v>
      </c>
      <c r="E6176" s="42">
        <v>13.42</v>
      </c>
      <c r="F6176" s="42">
        <v>0</v>
      </c>
      <c r="G6176" s="42">
        <f t="shared" si="97"/>
        <v>35.44</v>
      </c>
    </row>
    <row r="6177" spans="1:8" ht="25.5" x14ac:dyDescent="0.25">
      <c r="A6177" s="34">
        <v>88648</v>
      </c>
      <c r="B6177" s="31" t="s">
        <v>12257</v>
      </c>
      <c r="C6177" s="32" t="s">
        <v>11</v>
      </c>
      <c r="D6177" s="42">
        <v>5.57</v>
      </c>
      <c r="E6177" s="42">
        <v>2.27</v>
      </c>
      <c r="F6177" s="42">
        <v>0</v>
      </c>
      <c r="G6177" s="42">
        <f t="shared" si="97"/>
        <v>7.84</v>
      </c>
    </row>
    <row r="6178" spans="1:8" ht="25.5" x14ac:dyDescent="0.25">
      <c r="A6178" s="34">
        <v>88649</v>
      </c>
      <c r="B6178" s="31" t="s">
        <v>12258</v>
      </c>
      <c r="C6178" s="32" t="s">
        <v>11</v>
      </c>
      <c r="D6178" s="42">
        <v>6.47</v>
      </c>
      <c r="E6178" s="42">
        <v>2.39</v>
      </c>
      <c r="F6178" s="42">
        <v>0</v>
      </c>
      <c r="G6178" s="42">
        <f t="shared" si="97"/>
        <v>8.86</v>
      </c>
    </row>
    <row r="6179" spans="1:8" ht="25.5" x14ac:dyDescent="0.25">
      <c r="A6179" s="34">
        <v>88650</v>
      </c>
      <c r="B6179" s="31" t="s">
        <v>12259</v>
      </c>
      <c r="C6179" s="32" t="s">
        <v>11</v>
      </c>
      <c r="D6179" s="42">
        <v>14.05</v>
      </c>
      <c r="E6179" s="42">
        <v>2.69</v>
      </c>
      <c r="F6179" s="42">
        <v>0</v>
      </c>
      <c r="G6179" s="42">
        <f t="shared" si="97"/>
        <v>16.740000000000002</v>
      </c>
    </row>
    <row r="6180" spans="1:8" ht="25.5" x14ac:dyDescent="0.25">
      <c r="A6180" s="34">
        <v>96467</v>
      </c>
      <c r="B6180" s="31" t="s">
        <v>12260</v>
      </c>
      <c r="C6180" s="32" t="s">
        <v>11</v>
      </c>
      <c r="D6180" s="42">
        <v>4.9000000000000004</v>
      </c>
      <c r="E6180" s="42">
        <v>2.27</v>
      </c>
      <c r="F6180" s="42">
        <v>0</v>
      </c>
      <c r="G6180" s="42">
        <f t="shared" si="97"/>
        <v>7.17</v>
      </c>
    </row>
    <row r="6181" spans="1:8" x14ac:dyDescent="0.25">
      <c r="A6181" s="34">
        <v>101740</v>
      </c>
      <c r="B6181" s="31" t="s">
        <v>4652</v>
      </c>
      <c r="C6181" s="32" t="s">
        <v>11</v>
      </c>
      <c r="D6181" s="42">
        <v>35.880000000000003</v>
      </c>
      <c r="E6181" s="42">
        <v>27.28</v>
      </c>
      <c r="F6181" s="42">
        <v>0</v>
      </c>
      <c r="G6181" s="42">
        <f t="shared" si="97"/>
        <v>63.160000000000004</v>
      </c>
    </row>
    <row r="6182" spans="1:8" x14ac:dyDescent="0.25">
      <c r="A6182" s="34">
        <v>101741</v>
      </c>
      <c r="B6182" s="31" t="s">
        <v>4653</v>
      </c>
      <c r="C6182" s="32" t="s">
        <v>11</v>
      </c>
      <c r="D6182" s="42">
        <v>8.93</v>
      </c>
      <c r="E6182" s="42">
        <v>18.82</v>
      </c>
      <c r="F6182" s="42">
        <v>0</v>
      </c>
      <c r="G6182" s="42">
        <f t="shared" si="97"/>
        <v>27.75</v>
      </c>
      <c r="H6182" s="43" t="s">
        <v>9872</v>
      </c>
    </row>
    <row r="6183" spans="1:8" ht="25.5" x14ac:dyDescent="0.25">
      <c r="A6183" s="34">
        <v>94990</v>
      </c>
      <c r="B6183" s="31" t="s">
        <v>12261</v>
      </c>
      <c r="C6183" s="32" t="s">
        <v>14</v>
      </c>
      <c r="D6183" s="42">
        <v>494.52</v>
      </c>
      <c r="E6183" s="42">
        <v>217.41</v>
      </c>
      <c r="F6183" s="42">
        <v>0.94</v>
      </c>
      <c r="G6183" s="42">
        <f t="shared" si="97"/>
        <v>712.87</v>
      </c>
    </row>
    <row r="6184" spans="1:8" ht="25.5" x14ac:dyDescent="0.25">
      <c r="A6184" s="34">
        <v>94991</v>
      </c>
      <c r="B6184" s="31" t="s">
        <v>12262</v>
      </c>
      <c r="C6184" s="32" t="s">
        <v>14</v>
      </c>
      <c r="D6184" s="42">
        <v>555.27</v>
      </c>
      <c r="E6184" s="42">
        <v>74.64</v>
      </c>
      <c r="F6184" s="42">
        <v>0</v>
      </c>
      <c r="G6184" s="42">
        <f t="shared" si="97"/>
        <v>629.91</v>
      </c>
      <c r="H6184" s="43" t="s">
        <v>9872</v>
      </c>
    </row>
    <row r="6185" spans="1:8" ht="25.5" x14ac:dyDescent="0.25">
      <c r="A6185" s="34">
        <v>94992</v>
      </c>
      <c r="B6185" s="31" t="s">
        <v>12263</v>
      </c>
      <c r="C6185" s="32" t="s">
        <v>16</v>
      </c>
      <c r="D6185" s="42">
        <v>68.739999999999995</v>
      </c>
      <c r="E6185" s="42">
        <v>15.69</v>
      </c>
      <c r="F6185" s="42">
        <v>0.03</v>
      </c>
      <c r="G6185" s="42">
        <f t="shared" si="97"/>
        <v>84.46</v>
      </c>
    </row>
    <row r="6186" spans="1:8" ht="25.5" x14ac:dyDescent="0.25">
      <c r="A6186" s="34">
        <v>94993</v>
      </c>
      <c r="B6186" s="31" t="s">
        <v>12264</v>
      </c>
      <c r="C6186" s="32" t="s">
        <v>16</v>
      </c>
      <c r="D6186" s="42">
        <v>72.37</v>
      </c>
      <c r="E6186" s="42">
        <v>7.11</v>
      </c>
      <c r="F6186" s="42">
        <v>0</v>
      </c>
      <c r="G6186" s="42">
        <f t="shared" si="97"/>
        <v>79.48</v>
      </c>
      <c r="H6186" s="43" t="s">
        <v>9872</v>
      </c>
    </row>
    <row r="6187" spans="1:8" ht="25.5" x14ac:dyDescent="0.25">
      <c r="A6187" s="34">
        <v>94994</v>
      </c>
      <c r="B6187" s="31" t="s">
        <v>12265</v>
      </c>
      <c r="C6187" s="32" t="s">
        <v>16</v>
      </c>
      <c r="D6187" s="42">
        <v>78.61</v>
      </c>
      <c r="E6187" s="42">
        <v>20.53</v>
      </c>
      <c r="F6187" s="42">
        <v>0.06</v>
      </c>
      <c r="G6187" s="42">
        <f t="shared" si="97"/>
        <v>99.2</v>
      </c>
    </row>
    <row r="6188" spans="1:8" ht="25.5" x14ac:dyDescent="0.25">
      <c r="A6188" s="34">
        <v>94995</v>
      </c>
      <c r="B6188" s="31" t="s">
        <v>12266</v>
      </c>
      <c r="C6188" s="32" t="s">
        <v>16</v>
      </c>
      <c r="D6188" s="42">
        <v>83.45</v>
      </c>
      <c r="E6188" s="42">
        <v>9.11</v>
      </c>
      <c r="F6188" s="42">
        <v>0</v>
      </c>
      <c r="G6188" s="42">
        <f t="shared" si="97"/>
        <v>92.56</v>
      </c>
      <c r="H6188" s="43" t="s">
        <v>9872</v>
      </c>
    </row>
    <row r="6189" spans="1:8" x14ac:dyDescent="0.25">
      <c r="A6189" s="34">
        <v>101747</v>
      </c>
      <c r="B6189" s="31" t="s">
        <v>4654</v>
      </c>
      <c r="C6189" s="32" t="s">
        <v>16</v>
      </c>
      <c r="D6189" s="42">
        <v>69.09</v>
      </c>
      <c r="E6189" s="42">
        <v>3.55</v>
      </c>
      <c r="F6189" s="42">
        <v>0</v>
      </c>
      <c r="G6189" s="42">
        <f t="shared" si="97"/>
        <v>72.64</v>
      </c>
    </row>
    <row r="6190" spans="1:8" ht="38.25" x14ac:dyDescent="0.25">
      <c r="A6190" s="34">
        <v>87620</v>
      </c>
      <c r="B6190" s="31" t="s">
        <v>4655</v>
      </c>
      <c r="C6190" s="32" t="s">
        <v>16</v>
      </c>
      <c r="D6190" s="42">
        <v>20.329999999999998</v>
      </c>
      <c r="E6190" s="42">
        <v>9.84</v>
      </c>
      <c r="F6190" s="42">
        <v>0.05</v>
      </c>
      <c r="G6190" s="42">
        <f t="shared" si="97"/>
        <v>30.22</v>
      </c>
    </row>
    <row r="6191" spans="1:8" ht="25.5" x14ac:dyDescent="0.25">
      <c r="A6191" s="34">
        <v>87622</v>
      </c>
      <c r="B6191" s="31" t="s">
        <v>4656</v>
      </c>
      <c r="C6191" s="32" t="s">
        <v>16</v>
      </c>
      <c r="D6191" s="42">
        <v>21.81</v>
      </c>
      <c r="E6191" s="42">
        <v>13.09</v>
      </c>
      <c r="F6191" s="42">
        <v>0</v>
      </c>
      <c r="G6191" s="42">
        <f t="shared" si="97"/>
        <v>34.9</v>
      </c>
    </row>
    <row r="6192" spans="1:8" ht="25.5" x14ac:dyDescent="0.25">
      <c r="A6192" s="34">
        <v>87623</v>
      </c>
      <c r="B6192" s="31" t="s">
        <v>4657</v>
      </c>
      <c r="C6192" s="32" t="s">
        <v>16</v>
      </c>
      <c r="D6192" s="42">
        <v>60.05</v>
      </c>
      <c r="E6192" s="42">
        <v>9.35</v>
      </c>
      <c r="F6192" s="42">
        <v>0.11</v>
      </c>
      <c r="G6192" s="42">
        <f t="shared" si="97"/>
        <v>69.509999999999991</v>
      </c>
    </row>
    <row r="6193" spans="1:8" ht="25.5" x14ac:dyDescent="0.25">
      <c r="A6193" s="34">
        <v>87624</v>
      </c>
      <c r="B6193" s="31" t="s">
        <v>4657</v>
      </c>
      <c r="C6193" s="32" t="s">
        <v>16</v>
      </c>
      <c r="D6193" s="42">
        <v>63.19</v>
      </c>
      <c r="E6193" s="42">
        <v>14.44</v>
      </c>
      <c r="F6193" s="42">
        <v>0</v>
      </c>
      <c r="G6193" s="42">
        <f t="shared" si="97"/>
        <v>77.63</v>
      </c>
    </row>
    <row r="6194" spans="1:8" ht="38.25" x14ac:dyDescent="0.25">
      <c r="A6194" s="34">
        <v>87630</v>
      </c>
      <c r="B6194" s="31" t="s">
        <v>4658</v>
      </c>
      <c r="C6194" s="32" t="s">
        <v>16</v>
      </c>
      <c r="D6194" s="42">
        <v>26.19</v>
      </c>
      <c r="E6194" s="42">
        <v>11.94</v>
      </c>
      <c r="F6194" s="42">
        <v>0.06</v>
      </c>
      <c r="G6194" s="42">
        <f t="shared" si="97"/>
        <v>38.190000000000005</v>
      </c>
    </row>
    <row r="6195" spans="1:8" ht="25.5" x14ac:dyDescent="0.25">
      <c r="A6195" s="34">
        <v>87632</v>
      </c>
      <c r="B6195" s="31" t="s">
        <v>4659</v>
      </c>
      <c r="C6195" s="32" t="s">
        <v>16</v>
      </c>
      <c r="D6195" s="42">
        <v>28.24</v>
      </c>
      <c r="E6195" s="42">
        <v>16.46</v>
      </c>
      <c r="F6195" s="42">
        <v>0</v>
      </c>
      <c r="G6195" s="42">
        <f t="shared" si="97"/>
        <v>44.7</v>
      </c>
    </row>
    <row r="6196" spans="1:8" ht="25.5" x14ac:dyDescent="0.25">
      <c r="A6196" s="34">
        <v>87633</v>
      </c>
      <c r="B6196" s="31" t="s">
        <v>4660</v>
      </c>
      <c r="C6196" s="32" t="s">
        <v>16</v>
      </c>
      <c r="D6196" s="42">
        <v>81.39</v>
      </c>
      <c r="E6196" s="42">
        <v>11.26</v>
      </c>
      <c r="F6196" s="42">
        <v>0.17</v>
      </c>
      <c r="G6196" s="42">
        <f t="shared" si="97"/>
        <v>92.820000000000007</v>
      </c>
    </row>
    <row r="6197" spans="1:8" ht="25.5" x14ac:dyDescent="0.25">
      <c r="A6197" s="34">
        <v>87634</v>
      </c>
      <c r="B6197" s="31" t="s">
        <v>4661</v>
      </c>
      <c r="C6197" s="32" t="s">
        <v>16</v>
      </c>
      <c r="D6197" s="42">
        <v>85.79</v>
      </c>
      <c r="E6197" s="42">
        <v>18.32</v>
      </c>
      <c r="F6197" s="42">
        <v>0</v>
      </c>
      <c r="G6197" s="42">
        <f t="shared" si="97"/>
        <v>104.11000000000001</v>
      </c>
    </row>
    <row r="6198" spans="1:8" ht="38.25" x14ac:dyDescent="0.25">
      <c r="A6198" s="34">
        <v>87640</v>
      </c>
      <c r="B6198" s="31" t="s">
        <v>4662</v>
      </c>
      <c r="C6198" s="32" t="s">
        <v>16</v>
      </c>
      <c r="D6198" s="42">
        <v>31.01</v>
      </c>
      <c r="E6198" s="42">
        <v>13.67</v>
      </c>
      <c r="F6198" s="42">
        <v>7.0000000000000007E-2</v>
      </c>
      <c r="G6198" s="42">
        <f t="shared" si="97"/>
        <v>44.75</v>
      </c>
    </row>
    <row r="6199" spans="1:8" ht="25.5" x14ac:dyDescent="0.25">
      <c r="A6199" s="34">
        <v>87642</v>
      </c>
      <c r="B6199" s="31" t="s">
        <v>4663</v>
      </c>
      <c r="C6199" s="32" t="s">
        <v>16</v>
      </c>
      <c r="D6199" s="42">
        <v>33.51</v>
      </c>
      <c r="E6199" s="42">
        <v>19.239999999999998</v>
      </c>
      <c r="F6199" s="42">
        <v>0</v>
      </c>
      <c r="G6199" s="42">
        <f t="shared" si="97"/>
        <v>52.75</v>
      </c>
    </row>
    <row r="6200" spans="1:8" ht="25.5" x14ac:dyDescent="0.25">
      <c r="A6200" s="34">
        <v>87643</v>
      </c>
      <c r="B6200" s="31" t="s">
        <v>4664</v>
      </c>
      <c r="C6200" s="32" t="s">
        <v>16</v>
      </c>
      <c r="D6200" s="42">
        <v>98.85</v>
      </c>
      <c r="E6200" s="42">
        <v>12.86</v>
      </c>
      <c r="F6200" s="42">
        <v>0.22</v>
      </c>
      <c r="G6200" s="42">
        <f t="shared" si="97"/>
        <v>111.92999999999999</v>
      </c>
    </row>
    <row r="6201" spans="1:8" ht="25.5" x14ac:dyDescent="0.25">
      <c r="A6201" s="34">
        <v>87644</v>
      </c>
      <c r="B6201" s="31" t="s">
        <v>4665</v>
      </c>
      <c r="C6201" s="32" t="s">
        <v>16</v>
      </c>
      <c r="D6201" s="42">
        <v>104.27</v>
      </c>
      <c r="E6201" s="42">
        <v>21.54</v>
      </c>
      <c r="F6201" s="42">
        <v>0</v>
      </c>
      <c r="G6201" s="42">
        <f t="shared" si="97"/>
        <v>125.81</v>
      </c>
    </row>
    <row r="6202" spans="1:8" ht="38.25" x14ac:dyDescent="0.25">
      <c r="A6202" s="34">
        <v>87680</v>
      </c>
      <c r="B6202" s="31" t="s">
        <v>4666</v>
      </c>
      <c r="C6202" s="32" t="s">
        <v>16</v>
      </c>
      <c r="D6202" s="42">
        <v>26.98</v>
      </c>
      <c r="E6202" s="42">
        <v>12.9</v>
      </c>
      <c r="F6202" s="42">
        <v>7.0000000000000007E-2</v>
      </c>
      <c r="G6202" s="42">
        <f t="shared" si="97"/>
        <v>39.950000000000003</v>
      </c>
    </row>
    <row r="6203" spans="1:8" ht="25.5" x14ac:dyDescent="0.25">
      <c r="A6203" s="34">
        <v>87682</v>
      </c>
      <c r="B6203" s="31" t="s">
        <v>4667</v>
      </c>
      <c r="C6203" s="32" t="s">
        <v>16</v>
      </c>
      <c r="D6203" s="42">
        <v>29.49</v>
      </c>
      <c r="E6203" s="42">
        <v>18.46</v>
      </c>
      <c r="F6203" s="42">
        <v>0</v>
      </c>
      <c r="G6203" s="42">
        <f t="shared" si="97"/>
        <v>47.95</v>
      </c>
    </row>
    <row r="6204" spans="1:8" ht="38.25" x14ac:dyDescent="0.25">
      <c r="A6204" s="34">
        <v>87683</v>
      </c>
      <c r="B6204" s="31" t="s">
        <v>4668</v>
      </c>
      <c r="C6204" s="32" t="s">
        <v>16</v>
      </c>
      <c r="D6204" s="42">
        <v>94.83</v>
      </c>
      <c r="E6204" s="42">
        <v>12.08</v>
      </c>
      <c r="F6204" s="42">
        <v>0.22</v>
      </c>
      <c r="G6204" s="42">
        <f t="shared" si="97"/>
        <v>107.13</v>
      </c>
    </row>
    <row r="6205" spans="1:8" ht="25.5" x14ac:dyDescent="0.25">
      <c r="A6205" s="34">
        <v>87684</v>
      </c>
      <c r="B6205" s="31" t="s">
        <v>4669</v>
      </c>
      <c r="C6205" s="32" t="s">
        <v>16</v>
      </c>
      <c r="D6205" s="42">
        <v>100.25</v>
      </c>
      <c r="E6205" s="42">
        <v>20.76</v>
      </c>
      <c r="F6205" s="42">
        <v>0</v>
      </c>
      <c r="G6205" s="42">
        <f t="shared" si="97"/>
        <v>121.01</v>
      </c>
    </row>
    <row r="6206" spans="1:8" ht="38.25" x14ac:dyDescent="0.25">
      <c r="A6206" s="34">
        <v>87690</v>
      </c>
      <c r="B6206" s="31" t="s">
        <v>4670</v>
      </c>
      <c r="C6206" s="32" t="s">
        <v>16</v>
      </c>
      <c r="D6206" s="42">
        <v>30.88</v>
      </c>
      <c r="E6206" s="42">
        <v>14.79</v>
      </c>
      <c r="F6206" s="42">
        <v>0.1</v>
      </c>
      <c r="G6206" s="42">
        <f t="shared" si="97"/>
        <v>45.77</v>
      </c>
    </row>
    <row r="6207" spans="1:8" ht="25.5" x14ac:dyDescent="0.25">
      <c r="A6207" s="34">
        <v>87692</v>
      </c>
      <c r="B6207" s="31" t="s">
        <v>4671</v>
      </c>
      <c r="C6207" s="32" t="s">
        <v>16</v>
      </c>
      <c r="D6207" s="42">
        <v>33.770000000000003</v>
      </c>
      <c r="E6207" s="42">
        <v>21.18</v>
      </c>
      <c r="F6207" s="42">
        <v>0</v>
      </c>
      <c r="G6207" s="42">
        <f t="shared" si="97"/>
        <v>54.95</v>
      </c>
    </row>
    <row r="6208" spans="1:8" ht="25.5" x14ac:dyDescent="0.25">
      <c r="A6208" s="34">
        <v>87693</v>
      </c>
      <c r="B6208" s="31" t="s">
        <v>4672</v>
      </c>
      <c r="C6208" s="32" t="s">
        <v>16</v>
      </c>
      <c r="D6208" s="42">
        <v>108.6</v>
      </c>
      <c r="E6208" s="42">
        <v>13.87</v>
      </c>
      <c r="F6208" s="42">
        <v>0.24</v>
      </c>
      <c r="G6208" s="42">
        <f t="shared" si="97"/>
        <v>122.71</v>
      </c>
      <c r="H6208" s="43" t="s">
        <v>9872</v>
      </c>
    </row>
    <row r="6209" spans="1:8" ht="25.5" x14ac:dyDescent="0.25">
      <c r="A6209" s="34">
        <v>87694</v>
      </c>
      <c r="B6209" s="31" t="s">
        <v>4673</v>
      </c>
      <c r="C6209" s="32" t="s">
        <v>16</v>
      </c>
      <c r="D6209" s="42">
        <v>114.81</v>
      </c>
      <c r="E6209" s="42">
        <v>23.81</v>
      </c>
      <c r="F6209" s="42">
        <v>0</v>
      </c>
      <c r="G6209" s="42">
        <f t="shared" si="97"/>
        <v>138.62</v>
      </c>
    </row>
    <row r="6210" spans="1:8" ht="38.25" x14ac:dyDescent="0.25">
      <c r="A6210" s="34">
        <v>87700</v>
      </c>
      <c r="B6210" s="31" t="s">
        <v>4674</v>
      </c>
      <c r="C6210" s="32" t="s">
        <v>16</v>
      </c>
      <c r="D6210" s="42">
        <v>33.520000000000003</v>
      </c>
      <c r="E6210" s="42">
        <v>15.72</v>
      </c>
      <c r="F6210" s="42">
        <v>0.11</v>
      </c>
      <c r="G6210" s="42">
        <f t="shared" si="97"/>
        <v>49.35</v>
      </c>
      <c r="H6210" s="43" t="s">
        <v>9872</v>
      </c>
    </row>
    <row r="6211" spans="1:8" ht="25.5" x14ac:dyDescent="0.25">
      <c r="A6211" s="34">
        <v>87702</v>
      </c>
      <c r="B6211" s="31" t="s">
        <v>4675</v>
      </c>
      <c r="C6211" s="32" t="s">
        <v>16</v>
      </c>
      <c r="D6211" s="42">
        <v>36.67</v>
      </c>
      <c r="E6211" s="42">
        <v>22.67</v>
      </c>
      <c r="F6211" s="42">
        <v>0</v>
      </c>
      <c r="G6211" s="42">
        <f t="shared" si="97"/>
        <v>59.34</v>
      </c>
      <c r="H6211" s="43" t="s">
        <v>9872</v>
      </c>
    </row>
    <row r="6212" spans="1:8" ht="38.25" x14ac:dyDescent="0.25">
      <c r="A6212" s="34">
        <v>87703</v>
      </c>
      <c r="B6212" s="31" t="s">
        <v>4676</v>
      </c>
      <c r="C6212" s="32" t="s">
        <v>16</v>
      </c>
      <c r="D6212" s="42">
        <v>118.15</v>
      </c>
      <c r="E6212" s="42">
        <v>14.71</v>
      </c>
      <c r="F6212" s="42">
        <v>0.27</v>
      </c>
      <c r="G6212" s="42">
        <f t="shared" si="97"/>
        <v>133.13000000000002</v>
      </c>
    </row>
    <row r="6213" spans="1:8" ht="25.5" x14ac:dyDescent="0.25">
      <c r="A6213" s="34">
        <v>87704</v>
      </c>
      <c r="B6213" s="31" t="s">
        <v>4677</v>
      </c>
      <c r="C6213" s="32" t="s">
        <v>16</v>
      </c>
      <c r="D6213" s="42">
        <v>124.9</v>
      </c>
      <c r="E6213" s="42">
        <v>25.55</v>
      </c>
      <c r="F6213" s="42">
        <v>0</v>
      </c>
      <c r="G6213" s="42">
        <f t="shared" si="97"/>
        <v>150.45000000000002</v>
      </c>
    </row>
    <row r="6214" spans="1:8" ht="38.25" x14ac:dyDescent="0.25">
      <c r="A6214" s="34">
        <v>87735</v>
      </c>
      <c r="B6214" s="31" t="s">
        <v>4678</v>
      </c>
      <c r="C6214" s="32" t="s">
        <v>16</v>
      </c>
      <c r="D6214" s="42">
        <v>24</v>
      </c>
      <c r="E6214" s="42">
        <v>20.39</v>
      </c>
      <c r="F6214" s="42">
        <v>0.05</v>
      </c>
      <c r="G6214" s="42">
        <f t="shared" si="97"/>
        <v>44.44</v>
      </c>
    </row>
    <row r="6215" spans="1:8" ht="25.5" x14ac:dyDescent="0.25">
      <c r="A6215" s="34">
        <v>87737</v>
      </c>
      <c r="B6215" s="31" t="s">
        <v>4679</v>
      </c>
      <c r="C6215" s="32" t="s">
        <v>16</v>
      </c>
      <c r="D6215" s="42">
        <v>25.48</v>
      </c>
      <c r="E6215" s="42">
        <v>23.64</v>
      </c>
      <c r="F6215" s="42">
        <v>0</v>
      </c>
      <c r="G6215" s="42">
        <f t="shared" si="97"/>
        <v>49.120000000000005</v>
      </c>
    </row>
    <row r="6216" spans="1:8" ht="38.25" x14ac:dyDescent="0.25">
      <c r="A6216" s="34">
        <v>87738</v>
      </c>
      <c r="B6216" s="31" t="s">
        <v>4680</v>
      </c>
      <c r="C6216" s="32" t="s">
        <v>16</v>
      </c>
      <c r="D6216" s="42">
        <v>63.72</v>
      </c>
      <c r="E6216" s="42">
        <v>19.899999999999999</v>
      </c>
      <c r="F6216" s="42">
        <v>0.11</v>
      </c>
      <c r="G6216" s="42">
        <f t="shared" si="97"/>
        <v>83.73</v>
      </c>
    </row>
    <row r="6217" spans="1:8" ht="25.5" x14ac:dyDescent="0.25">
      <c r="A6217" s="34">
        <v>87739</v>
      </c>
      <c r="B6217" s="31" t="s">
        <v>4681</v>
      </c>
      <c r="C6217" s="32" t="s">
        <v>16</v>
      </c>
      <c r="D6217" s="42">
        <v>66.87</v>
      </c>
      <c r="E6217" s="42">
        <v>24.98</v>
      </c>
      <c r="F6217" s="42">
        <v>0</v>
      </c>
      <c r="G6217" s="42">
        <f t="shared" si="97"/>
        <v>91.850000000000009</v>
      </c>
    </row>
    <row r="6218" spans="1:8" ht="38.25" x14ac:dyDescent="0.25">
      <c r="A6218" s="34">
        <v>87745</v>
      </c>
      <c r="B6218" s="31" t="s">
        <v>4682</v>
      </c>
      <c r="C6218" s="32" t="s">
        <v>16</v>
      </c>
      <c r="D6218" s="42">
        <v>29.87</v>
      </c>
      <c r="E6218" s="42">
        <v>22.5</v>
      </c>
      <c r="F6218" s="42">
        <v>0.06</v>
      </c>
      <c r="G6218" s="42">
        <f t="shared" si="97"/>
        <v>52.430000000000007</v>
      </c>
    </row>
    <row r="6219" spans="1:8" ht="25.5" x14ac:dyDescent="0.25">
      <c r="A6219" s="34">
        <v>87747</v>
      </c>
      <c r="B6219" s="31" t="s">
        <v>4683</v>
      </c>
      <c r="C6219" s="32" t="s">
        <v>16</v>
      </c>
      <c r="D6219" s="42">
        <v>31.93</v>
      </c>
      <c r="E6219" s="42">
        <v>27.01</v>
      </c>
      <c r="F6219" s="42">
        <v>0</v>
      </c>
      <c r="G6219" s="42">
        <f t="shared" si="97"/>
        <v>58.94</v>
      </c>
    </row>
    <row r="6220" spans="1:8" ht="38.25" x14ac:dyDescent="0.25">
      <c r="A6220" s="34">
        <v>87748</v>
      </c>
      <c r="B6220" s="31" t="s">
        <v>4684</v>
      </c>
      <c r="C6220" s="32" t="s">
        <v>16</v>
      </c>
      <c r="D6220" s="42">
        <v>85.08</v>
      </c>
      <c r="E6220" s="42">
        <v>21.81</v>
      </c>
      <c r="F6220" s="42">
        <v>0.17</v>
      </c>
      <c r="G6220" s="42">
        <f t="shared" si="97"/>
        <v>107.06</v>
      </c>
    </row>
    <row r="6221" spans="1:8" ht="25.5" x14ac:dyDescent="0.25">
      <c r="A6221" s="34">
        <v>87749</v>
      </c>
      <c r="B6221" s="31" t="s">
        <v>4685</v>
      </c>
      <c r="C6221" s="32" t="s">
        <v>16</v>
      </c>
      <c r="D6221" s="42">
        <v>89.48</v>
      </c>
      <c r="E6221" s="42">
        <v>28.87</v>
      </c>
      <c r="F6221" s="42">
        <v>0</v>
      </c>
      <c r="G6221" s="42">
        <f t="shared" si="97"/>
        <v>118.35000000000001</v>
      </c>
    </row>
    <row r="6222" spans="1:8" ht="38.25" x14ac:dyDescent="0.25">
      <c r="A6222" s="34">
        <v>87755</v>
      </c>
      <c r="B6222" s="31" t="s">
        <v>4686</v>
      </c>
      <c r="C6222" s="32" t="s">
        <v>16</v>
      </c>
      <c r="D6222" s="42">
        <v>26.78</v>
      </c>
      <c r="E6222" s="42">
        <v>23.43</v>
      </c>
      <c r="F6222" s="42">
        <v>0.06</v>
      </c>
      <c r="G6222" s="42">
        <f t="shared" si="97"/>
        <v>50.27</v>
      </c>
    </row>
    <row r="6223" spans="1:8" ht="25.5" x14ac:dyDescent="0.25">
      <c r="A6223" s="34">
        <v>87757</v>
      </c>
      <c r="B6223" s="31" t="s">
        <v>4687</v>
      </c>
      <c r="C6223" s="32" t="s">
        <v>16</v>
      </c>
      <c r="D6223" s="42">
        <v>28.84</v>
      </c>
      <c r="E6223" s="42">
        <v>27.94</v>
      </c>
      <c r="F6223" s="42">
        <v>0</v>
      </c>
      <c r="G6223" s="42">
        <f t="shared" si="97"/>
        <v>56.78</v>
      </c>
    </row>
    <row r="6224" spans="1:8" ht="38.25" x14ac:dyDescent="0.25">
      <c r="A6224" s="34">
        <v>87758</v>
      </c>
      <c r="B6224" s="31" t="s">
        <v>4688</v>
      </c>
      <c r="C6224" s="32" t="s">
        <v>16</v>
      </c>
      <c r="D6224" s="42">
        <v>81.98</v>
      </c>
      <c r="E6224" s="42">
        <v>22.75</v>
      </c>
      <c r="F6224" s="42">
        <v>0.17</v>
      </c>
      <c r="G6224" s="42">
        <f t="shared" ref="G6224:G6287" si="98">SUM(D6224:F6224)</f>
        <v>104.9</v>
      </c>
    </row>
    <row r="6225" spans="1:7" ht="25.5" x14ac:dyDescent="0.25">
      <c r="A6225" s="34">
        <v>87759</v>
      </c>
      <c r="B6225" s="31" t="s">
        <v>4689</v>
      </c>
      <c r="C6225" s="32" t="s">
        <v>16</v>
      </c>
      <c r="D6225" s="42">
        <v>86.38</v>
      </c>
      <c r="E6225" s="42">
        <v>29.81</v>
      </c>
      <c r="F6225" s="42">
        <v>0</v>
      </c>
      <c r="G6225" s="42">
        <f t="shared" si="98"/>
        <v>116.19</v>
      </c>
    </row>
    <row r="6226" spans="1:7" ht="38.25" x14ac:dyDescent="0.25">
      <c r="A6226" s="34">
        <v>87765</v>
      </c>
      <c r="B6226" s="31" t="s">
        <v>4690</v>
      </c>
      <c r="C6226" s="32" t="s">
        <v>16</v>
      </c>
      <c r="D6226" s="42">
        <v>31.61</v>
      </c>
      <c r="E6226" s="42">
        <v>25.2</v>
      </c>
      <c r="F6226" s="42">
        <v>7.0000000000000007E-2</v>
      </c>
      <c r="G6226" s="42">
        <f t="shared" si="98"/>
        <v>56.88</v>
      </c>
    </row>
    <row r="6227" spans="1:7" ht="25.5" x14ac:dyDescent="0.25">
      <c r="A6227" s="34">
        <v>87767</v>
      </c>
      <c r="B6227" s="31" t="s">
        <v>4691</v>
      </c>
      <c r="C6227" s="32" t="s">
        <v>16</v>
      </c>
      <c r="D6227" s="42">
        <v>34.130000000000003</v>
      </c>
      <c r="E6227" s="42">
        <v>30.75</v>
      </c>
      <c r="F6227" s="42">
        <v>0</v>
      </c>
      <c r="G6227" s="42">
        <f t="shared" si="98"/>
        <v>64.88</v>
      </c>
    </row>
    <row r="6228" spans="1:7" ht="38.25" x14ac:dyDescent="0.25">
      <c r="A6228" s="34">
        <v>87768</v>
      </c>
      <c r="B6228" s="31" t="s">
        <v>4692</v>
      </c>
      <c r="C6228" s="32" t="s">
        <v>16</v>
      </c>
      <c r="D6228" s="42">
        <v>99.46</v>
      </c>
      <c r="E6228" s="42">
        <v>24.38</v>
      </c>
      <c r="F6228" s="42">
        <v>0.22</v>
      </c>
      <c r="G6228" s="42">
        <f t="shared" si="98"/>
        <v>124.05999999999999</v>
      </c>
    </row>
    <row r="6229" spans="1:7" ht="25.5" x14ac:dyDescent="0.25">
      <c r="A6229" s="34">
        <v>87769</v>
      </c>
      <c r="B6229" s="31" t="s">
        <v>4693</v>
      </c>
      <c r="C6229" s="32" t="s">
        <v>16</v>
      </c>
      <c r="D6229" s="42">
        <v>104.89</v>
      </c>
      <c r="E6229" s="42">
        <v>33.049999999999997</v>
      </c>
      <c r="F6229" s="42">
        <v>0</v>
      </c>
      <c r="G6229" s="42">
        <f t="shared" si="98"/>
        <v>137.94</v>
      </c>
    </row>
    <row r="6230" spans="1:7" ht="25.5" x14ac:dyDescent="0.25">
      <c r="A6230" s="34">
        <v>88470</v>
      </c>
      <c r="B6230" s="31" t="s">
        <v>4694</v>
      </c>
      <c r="C6230" s="32" t="s">
        <v>16</v>
      </c>
      <c r="D6230" s="42">
        <v>20.22</v>
      </c>
      <c r="E6230" s="42">
        <v>2.76</v>
      </c>
      <c r="F6230" s="42">
        <v>0</v>
      </c>
      <c r="G6230" s="42">
        <f t="shared" si="98"/>
        <v>22.979999999999997</v>
      </c>
    </row>
    <row r="6231" spans="1:7" ht="25.5" x14ac:dyDescent="0.25">
      <c r="A6231" s="34">
        <v>88471</v>
      </c>
      <c r="B6231" s="31" t="s">
        <v>4695</v>
      </c>
      <c r="C6231" s="32" t="s">
        <v>16</v>
      </c>
      <c r="D6231" s="42">
        <v>25.06</v>
      </c>
      <c r="E6231" s="42">
        <v>3.84</v>
      </c>
      <c r="F6231" s="42">
        <v>0</v>
      </c>
      <c r="G6231" s="42">
        <f t="shared" si="98"/>
        <v>28.9</v>
      </c>
    </row>
    <row r="6232" spans="1:7" ht="25.5" x14ac:dyDescent="0.25">
      <c r="A6232" s="34">
        <v>88472</v>
      </c>
      <c r="B6232" s="31" t="s">
        <v>4696</v>
      </c>
      <c r="C6232" s="32" t="s">
        <v>16</v>
      </c>
      <c r="D6232" s="42">
        <v>28.92</v>
      </c>
      <c r="E6232" s="42">
        <v>4.66</v>
      </c>
      <c r="F6232" s="42">
        <v>0</v>
      </c>
      <c r="G6232" s="42">
        <f t="shared" si="98"/>
        <v>33.58</v>
      </c>
    </row>
    <row r="6233" spans="1:7" ht="25.5" x14ac:dyDescent="0.25">
      <c r="A6233" s="34">
        <v>88476</v>
      </c>
      <c r="B6233" s="31" t="s">
        <v>4697</v>
      </c>
      <c r="C6233" s="32" t="s">
        <v>16</v>
      </c>
      <c r="D6233" s="42">
        <v>17.920000000000002</v>
      </c>
      <c r="E6233" s="42">
        <v>1.73</v>
      </c>
      <c r="F6233" s="42">
        <v>0</v>
      </c>
      <c r="G6233" s="42">
        <f t="shared" si="98"/>
        <v>19.650000000000002</v>
      </c>
    </row>
    <row r="6234" spans="1:7" ht="25.5" x14ac:dyDescent="0.25">
      <c r="A6234" s="34">
        <v>88477</v>
      </c>
      <c r="B6234" s="31" t="s">
        <v>4698</v>
      </c>
      <c r="C6234" s="32" t="s">
        <v>16</v>
      </c>
      <c r="D6234" s="42">
        <v>23.83</v>
      </c>
      <c r="E6234" s="42">
        <v>3.32</v>
      </c>
      <c r="F6234" s="42">
        <v>0</v>
      </c>
      <c r="G6234" s="42">
        <f t="shared" si="98"/>
        <v>27.15</v>
      </c>
    </row>
    <row r="6235" spans="1:7" ht="25.5" x14ac:dyDescent="0.25">
      <c r="A6235" s="34">
        <v>88478</v>
      </c>
      <c r="B6235" s="31" t="s">
        <v>4699</v>
      </c>
      <c r="C6235" s="32" t="s">
        <v>16</v>
      </c>
      <c r="D6235" s="42">
        <v>28.75</v>
      </c>
      <c r="E6235" s="42">
        <v>4.5999999999999996</v>
      </c>
      <c r="F6235" s="42">
        <v>0</v>
      </c>
      <c r="G6235" s="42">
        <f t="shared" si="98"/>
        <v>33.35</v>
      </c>
    </row>
    <row r="6236" spans="1:7" ht="38.25" x14ac:dyDescent="0.25">
      <c r="A6236" s="34">
        <v>90930</v>
      </c>
      <c r="B6236" s="31" t="s">
        <v>4700</v>
      </c>
      <c r="C6236" s="32" t="s">
        <v>16</v>
      </c>
      <c r="D6236" s="42">
        <v>59.08</v>
      </c>
      <c r="E6236" s="42">
        <v>20.43</v>
      </c>
      <c r="F6236" s="42">
        <v>0.1</v>
      </c>
      <c r="G6236" s="42">
        <f t="shared" si="98"/>
        <v>79.609999999999985</v>
      </c>
    </row>
    <row r="6237" spans="1:7" ht="25.5" x14ac:dyDescent="0.25">
      <c r="A6237" s="34">
        <v>90932</v>
      </c>
      <c r="B6237" s="31" t="s">
        <v>4701</v>
      </c>
      <c r="C6237" s="32" t="s">
        <v>16</v>
      </c>
      <c r="D6237" s="42">
        <v>61.98</v>
      </c>
      <c r="E6237" s="42">
        <v>26.81</v>
      </c>
      <c r="F6237" s="42">
        <v>0</v>
      </c>
      <c r="G6237" s="42">
        <f t="shared" si="98"/>
        <v>88.789999999999992</v>
      </c>
    </row>
    <row r="6238" spans="1:7" ht="25.5" x14ac:dyDescent="0.25">
      <c r="A6238" s="34">
        <v>90933</v>
      </c>
      <c r="B6238" s="31" t="s">
        <v>4702</v>
      </c>
      <c r="C6238" s="32" t="s">
        <v>16</v>
      </c>
      <c r="D6238" s="42">
        <v>136.79</v>
      </c>
      <c r="E6238" s="42">
        <v>19.52</v>
      </c>
      <c r="F6238" s="42">
        <v>0.24</v>
      </c>
      <c r="G6238" s="42">
        <f t="shared" si="98"/>
        <v>156.55000000000001</v>
      </c>
    </row>
    <row r="6239" spans="1:7" ht="25.5" x14ac:dyDescent="0.25">
      <c r="A6239" s="34">
        <v>90934</v>
      </c>
      <c r="B6239" s="31" t="s">
        <v>4703</v>
      </c>
      <c r="C6239" s="32" t="s">
        <v>16</v>
      </c>
      <c r="D6239" s="42">
        <v>143</v>
      </c>
      <c r="E6239" s="42">
        <v>29.46</v>
      </c>
      <c r="F6239" s="42">
        <v>0</v>
      </c>
      <c r="G6239" s="42">
        <f t="shared" si="98"/>
        <v>172.46</v>
      </c>
    </row>
    <row r="6240" spans="1:7" ht="38.25" x14ac:dyDescent="0.25">
      <c r="A6240" s="34">
        <v>90940</v>
      </c>
      <c r="B6240" s="31" t="s">
        <v>4704</v>
      </c>
      <c r="C6240" s="32" t="s">
        <v>16</v>
      </c>
      <c r="D6240" s="42">
        <v>62.12</v>
      </c>
      <c r="E6240" s="42">
        <v>22.49</v>
      </c>
      <c r="F6240" s="42">
        <v>0.11</v>
      </c>
      <c r="G6240" s="42">
        <f t="shared" si="98"/>
        <v>84.72</v>
      </c>
    </row>
    <row r="6241" spans="1:7" ht="25.5" x14ac:dyDescent="0.25">
      <c r="A6241" s="34">
        <v>90942</v>
      </c>
      <c r="B6241" s="31" t="s">
        <v>4705</v>
      </c>
      <c r="C6241" s="32" t="s">
        <v>16</v>
      </c>
      <c r="D6241" s="42">
        <v>65.27</v>
      </c>
      <c r="E6241" s="42">
        <v>29.44</v>
      </c>
      <c r="F6241" s="42">
        <v>0</v>
      </c>
      <c r="G6241" s="42">
        <f t="shared" si="98"/>
        <v>94.71</v>
      </c>
    </row>
    <row r="6242" spans="1:7" ht="25.5" x14ac:dyDescent="0.25">
      <c r="A6242" s="34">
        <v>90943</v>
      </c>
      <c r="B6242" s="31" t="s">
        <v>4706</v>
      </c>
      <c r="C6242" s="32" t="s">
        <v>16</v>
      </c>
      <c r="D6242" s="42">
        <v>146.74</v>
      </c>
      <c r="E6242" s="42">
        <v>21.49</v>
      </c>
      <c r="F6242" s="42">
        <v>0.27</v>
      </c>
      <c r="G6242" s="42">
        <f t="shared" si="98"/>
        <v>168.50000000000003</v>
      </c>
    </row>
    <row r="6243" spans="1:7" ht="25.5" x14ac:dyDescent="0.25">
      <c r="A6243" s="34">
        <v>90944</v>
      </c>
      <c r="B6243" s="31" t="s">
        <v>4707</v>
      </c>
      <c r="C6243" s="32" t="s">
        <v>16</v>
      </c>
      <c r="D6243" s="42">
        <v>153.49</v>
      </c>
      <c r="E6243" s="42">
        <v>32.33</v>
      </c>
      <c r="F6243" s="42">
        <v>0</v>
      </c>
      <c r="G6243" s="42">
        <f t="shared" si="98"/>
        <v>185.82</v>
      </c>
    </row>
    <row r="6244" spans="1:7" ht="38.25" x14ac:dyDescent="0.25">
      <c r="A6244" s="34">
        <v>90950</v>
      </c>
      <c r="B6244" s="31" t="s">
        <v>4708</v>
      </c>
      <c r="C6244" s="32" t="s">
        <v>16</v>
      </c>
      <c r="D6244" s="42">
        <v>67.63</v>
      </c>
      <c r="E6244" s="42">
        <v>26.28</v>
      </c>
      <c r="F6244" s="42">
        <v>0.12</v>
      </c>
      <c r="G6244" s="42">
        <f t="shared" si="98"/>
        <v>94.03</v>
      </c>
    </row>
    <row r="6245" spans="1:7" ht="25.5" x14ac:dyDescent="0.25">
      <c r="A6245" s="34">
        <v>90952</v>
      </c>
      <c r="B6245" s="31" t="s">
        <v>4709</v>
      </c>
      <c r="C6245" s="32" t="s">
        <v>16</v>
      </c>
      <c r="D6245" s="42">
        <v>71.260000000000005</v>
      </c>
      <c r="E6245" s="42">
        <v>34.26</v>
      </c>
      <c r="F6245" s="42">
        <v>0</v>
      </c>
      <c r="G6245" s="42">
        <f t="shared" si="98"/>
        <v>105.52000000000001</v>
      </c>
    </row>
    <row r="6246" spans="1:7" ht="25.5" x14ac:dyDescent="0.25">
      <c r="A6246" s="34">
        <v>90953</v>
      </c>
      <c r="B6246" s="31" t="s">
        <v>4710</v>
      </c>
      <c r="C6246" s="32" t="s">
        <v>16</v>
      </c>
      <c r="D6246" s="42">
        <v>164.93</v>
      </c>
      <c r="E6246" s="42">
        <v>25.12</v>
      </c>
      <c r="F6246" s="42">
        <v>0.31</v>
      </c>
      <c r="G6246" s="42">
        <f t="shared" si="98"/>
        <v>190.36</v>
      </c>
    </row>
    <row r="6247" spans="1:7" ht="25.5" x14ac:dyDescent="0.25">
      <c r="A6247" s="34">
        <v>90954</v>
      </c>
      <c r="B6247" s="31" t="s">
        <v>4711</v>
      </c>
      <c r="C6247" s="32" t="s">
        <v>16</v>
      </c>
      <c r="D6247" s="42">
        <v>172.71</v>
      </c>
      <c r="E6247" s="42">
        <v>37.57</v>
      </c>
      <c r="F6247" s="42">
        <v>0</v>
      </c>
      <c r="G6247" s="42">
        <f t="shared" si="98"/>
        <v>210.28</v>
      </c>
    </row>
    <row r="6248" spans="1:7" ht="38.25" x14ac:dyDescent="0.25">
      <c r="A6248" s="34">
        <v>94438</v>
      </c>
      <c r="B6248" s="31" t="s">
        <v>717</v>
      </c>
      <c r="C6248" s="32" t="s">
        <v>16</v>
      </c>
      <c r="D6248" s="42">
        <v>26.99</v>
      </c>
      <c r="E6248" s="42">
        <v>15.99</v>
      </c>
      <c r="F6248" s="42">
        <v>0.02</v>
      </c>
      <c r="G6248" s="42">
        <f t="shared" si="98"/>
        <v>43</v>
      </c>
    </row>
    <row r="6249" spans="1:7" ht="38.25" x14ac:dyDescent="0.25">
      <c r="A6249" s="34">
        <v>94439</v>
      </c>
      <c r="B6249" s="31" t="s">
        <v>4712</v>
      </c>
      <c r="C6249" s="32" t="s">
        <v>16</v>
      </c>
      <c r="D6249" s="42">
        <v>30.86</v>
      </c>
      <c r="E6249" s="42">
        <v>17.37</v>
      </c>
      <c r="F6249" s="42">
        <v>0.03</v>
      </c>
      <c r="G6249" s="42">
        <f t="shared" si="98"/>
        <v>48.260000000000005</v>
      </c>
    </row>
    <row r="6250" spans="1:7" ht="38.25" x14ac:dyDescent="0.25">
      <c r="A6250" s="34">
        <v>94779</v>
      </c>
      <c r="B6250" s="31" t="s">
        <v>718</v>
      </c>
      <c r="C6250" s="32" t="s">
        <v>16</v>
      </c>
      <c r="D6250" s="42">
        <v>26.61</v>
      </c>
      <c r="E6250" s="42">
        <v>14.51</v>
      </c>
      <c r="F6250" s="42">
        <v>0.03</v>
      </c>
      <c r="G6250" s="42">
        <f t="shared" si="98"/>
        <v>41.15</v>
      </c>
    </row>
    <row r="6251" spans="1:7" ht="38.25" x14ac:dyDescent="0.25">
      <c r="A6251" s="34">
        <v>94782</v>
      </c>
      <c r="B6251" s="31" t="s">
        <v>4713</v>
      </c>
      <c r="C6251" s="32" t="s">
        <v>16</v>
      </c>
      <c r="D6251" s="42">
        <v>30.93</v>
      </c>
      <c r="E6251" s="42">
        <v>16.03</v>
      </c>
      <c r="F6251" s="42">
        <v>0.03</v>
      </c>
      <c r="G6251" s="42">
        <f t="shared" si="98"/>
        <v>46.99</v>
      </c>
    </row>
    <row r="6252" spans="1:7" x14ac:dyDescent="0.25">
      <c r="A6252" s="34">
        <v>102803</v>
      </c>
      <c r="B6252" s="31" t="s">
        <v>4714</v>
      </c>
      <c r="C6252" s="32" t="s">
        <v>16</v>
      </c>
      <c r="D6252" s="42">
        <v>0.9</v>
      </c>
      <c r="E6252" s="42">
        <v>1.77</v>
      </c>
      <c r="F6252" s="42">
        <v>0</v>
      </c>
      <c r="G6252" s="42">
        <f t="shared" si="98"/>
        <v>2.67</v>
      </c>
    </row>
    <row r="6253" spans="1:7" x14ac:dyDescent="0.25">
      <c r="A6253" s="34">
        <v>101742</v>
      </c>
      <c r="B6253" s="31" t="s">
        <v>4715</v>
      </c>
      <c r="C6253" s="32" t="s">
        <v>11</v>
      </c>
      <c r="D6253" s="42">
        <v>46.52</v>
      </c>
      <c r="E6253" s="42">
        <v>22.04</v>
      </c>
      <c r="F6253" s="42">
        <v>0</v>
      </c>
      <c r="G6253" s="42">
        <f t="shared" si="98"/>
        <v>68.56</v>
      </c>
    </row>
    <row r="6254" spans="1:7" ht="25.5" x14ac:dyDescent="0.25">
      <c r="A6254" s="34">
        <v>87878</v>
      </c>
      <c r="B6254" s="31" t="s">
        <v>12267</v>
      </c>
      <c r="C6254" s="32" t="s">
        <v>16</v>
      </c>
      <c r="D6254" s="42">
        <v>2.33</v>
      </c>
      <c r="E6254" s="42">
        <v>2.88</v>
      </c>
      <c r="F6254" s="42">
        <v>0</v>
      </c>
      <c r="G6254" s="42">
        <f t="shared" si="98"/>
        <v>5.21</v>
      </c>
    </row>
    <row r="6255" spans="1:7" ht="25.5" x14ac:dyDescent="0.25">
      <c r="A6255" s="34">
        <v>87879</v>
      </c>
      <c r="B6255" s="31" t="s">
        <v>12268</v>
      </c>
      <c r="C6255" s="32" t="s">
        <v>16</v>
      </c>
      <c r="D6255" s="42">
        <v>2.15</v>
      </c>
      <c r="E6255" s="42">
        <v>2.4500000000000002</v>
      </c>
      <c r="F6255" s="42">
        <v>0</v>
      </c>
      <c r="G6255" s="42">
        <f t="shared" si="98"/>
        <v>4.5999999999999996</v>
      </c>
    </row>
    <row r="6256" spans="1:7" ht="25.5" x14ac:dyDescent="0.25">
      <c r="A6256" s="34">
        <v>87881</v>
      </c>
      <c r="B6256" s="31" t="s">
        <v>12269</v>
      </c>
      <c r="C6256" s="32" t="s">
        <v>16</v>
      </c>
      <c r="D6256" s="42">
        <v>5.54</v>
      </c>
      <c r="E6256" s="42">
        <v>1.47</v>
      </c>
      <c r="F6256" s="42">
        <v>0</v>
      </c>
      <c r="G6256" s="42">
        <f t="shared" si="98"/>
        <v>7.01</v>
      </c>
    </row>
    <row r="6257" spans="1:7" ht="38.25" x14ac:dyDescent="0.25">
      <c r="A6257" s="34">
        <v>87882</v>
      </c>
      <c r="B6257" s="31" t="s">
        <v>12270</v>
      </c>
      <c r="C6257" s="32" t="s">
        <v>16</v>
      </c>
      <c r="D6257" s="42">
        <v>5.47</v>
      </c>
      <c r="E6257" s="42">
        <v>1.33</v>
      </c>
      <c r="F6257" s="42">
        <v>0</v>
      </c>
      <c r="G6257" s="42">
        <f t="shared" si="98"/>
        <v>6.8</v>
      </c>
    </row>
    <row r="6258" spans="1:7" ht="25.5" x14ac:dyDescent="0.25">
      <c r="A6258" s="34">
        <v>87884</v>
      </c>
      <c r="B6258" s="31" t="s">
        <v>12271</v>
      </c>
      <c r="C6258" s="32" t="s">
        <v>16</v>
      </c>
      <c r="D6258" s="42">
        <v>7.76</v>
      </c>
      <c r="E6258" s="42">
        <v>1.6</v>
      </c>
      <c r="F6258" s="42">
        <v>0</v>
      </c>
      <c r="G6258" s="42">
        <f t="shared" si="98"/>
        <v>9.36</v>
      </c>
    </row>
    <row r="6259" spans="1:7" ht="25.5" x14ac:dyDescent="0.25">
      <c r="A6259" s="34">
        <v>87885</v>
      </c>
      <c r="B6259" s="31" t="s">
        <v>12272</v>
      </c>
      <c r="C6259" s="32" t="s">
        <v>16</v>
      </c>
      <c r="D6259" s="42">
        <v>7.58</v>
      </c>
      <c r="E6259" s="42">
        <v>1.32</v>
      </c>
      <c r="F6259" s="42">
        <v>0</v>
      </c>
      <c r="G6259" s="42">
        <f t="shared" si="98"/>
        <v>8.9</v>
      </c>
    </row>
    <row r="6260" spans="1:7" ht="25.5" x14ac:dyDescent="0.25">
      <c r="A6260" s="34">
        <v>87886</v>
      </c>
      <c r="B6260" s="31" t="s">
        <v>12273</v>
      </c>
      <c r="C6260" s="32" t="s">
        <v>16</v>
      </c>
      <c r="D6260" s="42">
        <v>11.92</v>
      </c>
      <c r="E6260" s="42">
        <v>4.96</v>
      </c>
      <c r="F6260" s="42">
        <v>0</v>
      </c>
      <c r="G6260" s="42">
        <f t="shared" si="98"/>
        <v>16.88</v>
      </c>
    </row>
    <row r="6261" spans="1:7" ht="25.5" x14ac:dyDescent="0.25">
      <c r="A6261" s="34">
        <v>87887</v>
      </c>
      <c r="B6261" s="31" t="s">
        <v>12274</v>
      </c>
      <c r="C6261" s="32" t="s">
        <v>16</v>
      </c>
      <c r="D6261" s="42">
        <v>11.56</v>
      </c>
      <c r="E6261" s="42">
        <v>4.32</v>
      </c>
      <c r="F6261" s="42">
        <v>0</v>
      </c>
      <c r="G6261" s="42">
        <f t="shared" si="98"/>
        <v>15.88</v>
      </c>
    </row>
    <row r="6262" spans="1:7" ht="38.25" x14ac:dyDescent="0.25">
      <c r="A6262" s="34">
        <v>87888</v>
      </c>
      <c r="B6262" s="31" t="s">
        <v>12275</v>
      </c>
      <c r="C6262" s="32" t="s">
        <v>16</v>
      </c>
      <c r="D6262" s="42">
        <v>6</v>
      </c>
      <c r="E6262" s="42">
        <v>2.93</v>
      </c>
      <c r="F6262" s="42">
        <v>0</v>
      </c>
      <c r="G6262" s="42">
        <f t="shared" si="98"/>
        <v>8.93</v>
      </c>
    </row>
    <row r="6263" spans="1:7" ht="38.25" x14ac:dyDescent="0.25">
      <c r="A6263" s="34">
        <v>87889</v>
      </c>
      <c r="B6263" s="31" t="s">
        <v>12276</v>
      </c>
      <c r="C6263" s="32" t="s">
        <v>16</v>
      </c>
      <c r="D6263" s="42">
        <v>5.94</v>
      </c>
      <c r="E6263" s="42">
        <v>2.78</v>
      </c>
      <c r="F6263" s="42">
        <v>0</v>
      </c>
      <c r="G6263" s="42">
        <f t="shared" si="98"/>
        <v>8.7200000000000006</v>
      </c>
    </row>
    <row r="6264" spans="1:7" ht="38.25" x14ac:dyDescent="0.25">
      <c r="A6264" s="34">
        <v>87891</v>
      </c>
      <c r="B6264" s="31" t="s">
        <v>12277</v>
      </c>
      <c r="C6264" s="32" t="s">
        <v>16</v>
      </c>
      <c r="D6264" s="42">
        <v>8.23</v>
      </c>
      <c r="E6264" s="42">
        <v>3.05</v>
      </c>
      <c r="F6264" s="42">
        <v>0</v>
      </c>
      <c r="G6264" s="42">
        <f t="shared" si="98"/>
        <v>11.280000000000001</v>
      </c>
    </row>
    <row r="6265" spans="1:7" ht="38.25" x14ac:dyDescent="0.25">
      <c r="A6265" s="34">
        <v>87892</v>
      </c>
      <c r="B6265" s="31" t="s">
        <v>12278</v>
      </c>
      <c r="C6265" s="32" t="s">
        <v>16</v>
      </c>
      <c r="D6265" s="42">
        <v>8.0500000000000007</v>
      </c>
      <c r="E6265" s="42">
        <v>2.77</v>
      </c>
      <c r="F6265" s="42">
        <v>0</v>
      </c>
      <c r="G6265" s="42">
        <f t="shared" si="98"/>
        <v>10.82</v>
      </c>
    </row>
    <row r="6266" spans="1:7" ht="25.5" x14ac:dyDescent="0.25">
      <c r="A6266" s="34">
        <v>87893</v>
      </c>
      <c r="B6266" s="31" t="s">
        <v>12279</v>
      </c>
      <c r="C6266" s="32" t="s">
        <v>16</v>
      </c>
      <c r="D6266" s="42">
        <v>3.03</v>
      </c>
      <c r="E6266" s="42">
        <v>5.0199999999999996</v>
      </c>
      <c r="F6266" s="42">
        <v>0</v>
      </c>
      <c r="G6266" s="42">
        <f t="shared" si="98"/>
        <v>8.0499999999999989</v>
      </c>
    </row>
    <row r="6267" spans="1:7" ht="38.25" x14ac:dyDescent="0.25">
      <c r="A6267" s="34">
        <v>87894</v>
      </c>
      <c r="B6267" s="31" t="s">
        <v>12280</v>
      </c>
      <c r="C6267" s="32" t="s">
        <v>16</v>
      </c>
      <c r="D6267" s="42">
        <v>2.84</v>
      </c>
      <c r="E6267" s="42">
        <v>4.5999999999999996</v>
      </c>
      <c r="F6267" s="42">
        <v>0</v>
      </c>
      <c r="G6267" s="42">
        <f t="shared" si="98"/>
        <v>7.4399999999999995</v>
      </c>
    </row>
    <row r="6268" spans="1:7" ht="38.25" x14ac:dyDescent="0.25">
      <c r="A6268" s="34">
        <v>87896</v>
      </c>
      <c r="B6268" s="31" t="s">
        <v>12281</v>
      </c>
      <c r="C6268" s="32" t="s">
        <v>16</v>
      </c>
      <c r="D6268" s="42">
        <v>2.37</v>
      </c>
      <c r="E6268" s="42">
        <v>2.9</v>
      </c>
      <c r="F6268" s="42">
        <v>0.55000000000000004</v>
      </c>
      <c r="G6268" s="42">
        <f t="shared" si="98"/>
        <v>5.8199999999999994</v>
      </c>
    </row>
    <row r="6269" spans="1:7" ht="38.25" x14ac:dyDescent="0.25">
      <c r="A6269" s="34">
        <v>87897</v>
      </c>
      <c r="B6269" s="31" t="s">
        <v>12282</v>
      </c>
      <c r="C6269" s="32" t="s">
        <v>16</v>
      </c>
      <c r="D6269" s="42">
        <v>2.1800000000000002</v>
      </c>
      <c r="E6269" s="42">
        <v>2.48</v>
      </c>
      <c r="F6269" s="42">
        <v>0.55000000000000004</v>
      </c>
      <c r="G6269" s="42">
        <f t="shared" si="98"/>
        <v>5.21</v>
      </c>
    </row>
    <row r="6270" spans="1:7" ht="38.25" x14ac:dyDescent="0.25">
      <c r="A6270" s="34">
        <v>87899</v>
      </c>
      <c r="B6270" s="31" t="s">
        <v>12283</v>
      </c>
      <c r="C6270" s="32" t="s">
        <v>16</v>
      </c>
      <c r="D6270" s="42">
        <v>6.22</v>
      </c>
      <c r="E6270" s="42">
        <v>3.55</v>
      </c>
      <c r="F6270" s="42">
        <v>0</v>
      </c>
      <c r="G6270" s="42">
        <f t="shared" si="98"/>
        <v>9.77</v>
      </c>
    </row>
    <row r="6271" spans="1:7" ht="38.25" x14ac:dyDescent="0.25">
      <c r="A6271" s="34">
        <v>87900</v>
      </c>
      <c r="B6271" s="31" t="s">
        <v>12284</v>
      </c>
      <c r="C6271" s="32" t="s">
        <v>16</v>
      </c>
      <c r="D6271" s="42">
        <v>6.15</v>
      </c>
      <c r="E6271" s="42">
        <v>3.41</v>
      </c>
      <c r="F6271" s="42">
        <v>0</v>
      </c>
      <c r="G6271" s="42">
        <f t="shared" si="98"/>
        <v>9.56</v>
      </c>
    </row>
    <row r="6272" spans="1:7" ht="38.25" x14ac:dyDescent="0.25">
      <c r="A6272" s="34">
        <v>87902</v>
      </c>
      <c r="B6272" s="31" t="s">
        <v>12285</v>
      </c>
      <c r="C6272" s="32" t="s">
        <v>16</v>
      </c>
      <c r="D6272" s="42">
        <v>8.44</v>
      </c>
      <c r="E6272" s="42">
        <v>3.68</v>
      </c>
      <c r="F6272" s="42">
        <v>0</v>
      </c>
      <c r="G6272" s="42">
        <f t="shared" si="98"/>
        <v>12.12</v>
      </c>
    </row>
    <row r="6273" spans="1:7" ht="38.25" x14ac:dyDescent="0.25">
      <c r="A6273" s="34">
        <v>87903</v>
      </c>
      <c r="B6273" s="31" t="s">
        <v>12286</v>
      </c>
      <c r="C6273" s="32" t="s">
        <v>16</v>
      </c>
      <c r="D6273" s="42">
        <v>8.26</v>
      </c>
      <c r="E6273" s="42">
        <v>3.4</v>
      </c>
      <c r="F6273" s="42">
        <v>0</v>
      </c>
      <c r="G6273" s="42">
        <f t="shared" si="98"/>
        <v>11.66</v>
      </c>
    </row>
    <row r="6274" spans="1:7" ht="25.5" x14ac:dyDescent="0.25">
      <c r="A6274" s="34">
        <v>87904</v>
      </c>
      <c r="B6274" s="31" t="s">
        <v>12287</v>
      </c>
      <c r="C6274" s="32" t="s">
        <v>16</v>
      </c>
      <c r="D6274" s="42">
        <v>3.39</v>
      </c>
      <c r="E6274" s="42">
        <v>6.02</v>
      </c>
      <c r="F6274" s="42">
        <v>0</v>
      </c>
      <c r="G6274" s="42">
        <f t="shared" si="98"/>
        <v>9.41</v>
      </c>
    </row>
    <row r="6275" spans="1:7" ht="38.25" x14ac:dyDescent="0.25">
      <c r="A6275" s="34">
        <v>87905</v>
      </c>
      <c r="B6275" s="31" t="s">
        <v>12288</v>
      </c>
      <c r="C6275" s="32" t="s">
        <v>16</v>
      </c>
      <c r="D6275" s="42">
        <v>3.2</v>
      </c>
      <c r="E6275" s="42">
        <v>5.6</v>
      </c>
      <c r="F6275" s="42">
        <v>0</v>
      </c>
      <c r="G6275" s="42">
        <f t="shared" si="98"/>
        <v>8.8000000000000007</v>
      </c>
    </row>
    <row r="6276" spans="1:7" ht="38.25" x14ac:dyDescent="0.25">
      <c r="A6276" s="34">
        <v>87907</v>
      </c>
      <c r="B6276" s="31" t="s">
        <v>12289</v>
      </c>
      <c r="C6276" s="32" t="s">
        <v>16</v>
      </c>
      <c r="D6276" s="42">
        <v>2.63</v>
      </c>
      <c r="E6276" s="42">
        <v>3.67</v>
      </c>
      <c r="F6276" s="42">
        <v>0.74</v>
      </c>
      <c r="G6276" s="42">
        <f t="shared" si="98"/>
        <v>7.04</v>
      </c>
    </row>
    <row r="6277" spans="1:7" ht="38.25" x14ac:dyDescent="0.25">
      <c r="A6277" s="34">
        <v>87908</v>
      </c>
      <c r="B6277" s="31" t="s">
        <v>12290</v>
      </c>
      <c r="C6277" s="32" t="s">
        <v>16</v>
      </c>
      <c r="D6277" s="42">
        <v>2.44</v>
      </c>
      <c r="E6277" s="42">
        <v>3.25</v>
      </c>
      <c r="F6277" s="42">
        <v>0.74</v>
      </c>
      <c r="G6277" s="42">
        <f t="shared" si="98"/>
        <v>6.43</v>
      </c>
    </row>
    <row r="6278" spans="1:7" ht="25.5" x14ac:dyDescent="0.25">
      <c r="A6278" s="34">
        <v>87910</v>
      </c>
      <c r="B6278" s="31" t="s">
        <v>12291</v>
      </c>
      <c r="C6278" s="32" t="s">
        <v>16</v>
      </c>
      <c r="D6278" s="42">
        <v>13.51</v>
      </c>
      <c r="E6278" s="42">
        <v>9.77</v>
      </c>
      <c r="F6278" s="42">
        <v>0</v>
      </c>
      <c r="G6278" s="42">
        <f t="shared" si="98"/>
        <v>23.28</v>
      </c>
    </row>
    <row r="6279" spans="1:7" ht="25.5" x14ac:dyDescent="0.25">
      <c r="A6279" s="34">
        <v>87911</v>
      </c>
      <c r="B6279" s="31" t="s">
        <v>12292</v>
      </c>
      <c r="C6279" s="32" t="s">
        <v>16</v>
      </c>
      <c r="D6279" s="42">
        <v>13.15</v>
      </c>
      <c r="E6279" s="42">
        <v>9.1300000000000008</v>
      </c>
      <c r="F6279" s="42">
        <v>0</v>
      </c>
      <c r="G6279" s="42">
        <f t="shared" si="98"/>
        <v>22.28</v>
      </c>
    </row>
    <row r="6280" spans="1:7" ht="25.5" x14ac:dyDescent="0.25">
      <c r="A6280" s="34">
        <v>104410</v>
      </c>
      <c r="B6280" s="31" t="s">
        <v>12293</v>
      </c>
      <c r="C6280" s="32" t="s">
        <v>16</v>
      </c>
      <c r="D6280" s="42">
        <v>2.4</v>
      </c>
      <c r="E6280" s="42">
        <v>2.4700000000000002</v>
      </c>
      <c r="F6280" s="42">
        <v>0.39</v>
      </c>
      <c r="G6280" s="42">
        <f t="shared" si="98"/>
        <v>5.26</v>
      </c>
    </row>
    <row r="6281" spans="1:7" ht="25.5" x14ac:dyDescent="0.25">
      <c r="A6281" s="34">
        <v>104411</v>
      </c>
      <c r="B6281" s="31" t="s">
        <v>12294</v>
      </c>
      <c r="C6281" s="32" t="s">
        <v>16</v>
      </c>
      <c r="D6281" s="42">
        <v>2.4</v>
      </c>
      <c r="E6281" s="42">
        <v>2.4700000000000002</v>
      </c>
      <c r="F6281" s="42">
        <v>0.39</v>
      </c>
      <c r="G6281" s="42">
        <f t="shared" si="98"/>
        <v>5.26</v>
      </c>
    </row>
    <row r="6282" spans="1:7" ht="25.5" x14ac:dyDescent="0.25">
      <c r="A6282" s="34">
        <v>87411</v>
      </c>
      <c r="B6282" s="31" t="s">
        <v>772</v>
      </c>
      <c r="C6282" s="32" t="s">
        <v>16</v>
      </c>
      <c r="D6282" s="42">
        <v>10.32</v>
      </c>
      <c r="E6282" s="42">
        <v>8.0399999999999991</v>
      </c>
      <c r="F6282" s="42">
        <v>0</v>
      </c>
      <c r="G6282" s="42">
        <f t="shared" si="98"/>
        <v>18.36</v>
      </c>
    </row>
    <row r="6283" spans="1:7" ht="25.5" x14ac:dyDescent="0.25">
      <c r="A6283" s="34">
        <v>87412</v>
      </c>
      <c r="B6283" s="31" t="s">
        <v>770</v>
      </c>
      <c r="C6283" s="32" t="s">
        <v>16</v>
      </c>
      <c r="D6283" s="42">
        <v>12.5</v>
      </c>
      <c r="E6283" s="42">
        <v>14.29</v>
      </c>
      <c r="F6283" s="42">
        <v>0</v>
      </c>
      <c r="G6283" s="42">
        <f t="shared" si="98"/>
        <v>26.79</v>
      </c>
    </row>
    <row r="6284" spans="1:7" ht="25.5" x14ac:dyDescent="0.25">
      <c r="A6284" s="34">
        <v>87413</v>
      </c>
      <c r="B6284" s="31" t="s">
        <v>774</v>
      </c>
      <c r="C6284" s="32" t="s">
        <v>16</v>
      </c>
      <c r="D6284" s="42">
        <v>13.76</v>
      </c>
      <c r="E6284" s="42">
        <v>17.829999999999998</v>
      </c>
      <c r="F6284" s="42">
        <v>0</v>
      </c>
      <c r="G6284" s="42">
        <f t="shared" si="98"/>
        <v>31.589999999999996</v>
      </c>
    </row>
    <row r="6285" spans="1:7" ht="25.5" x14ac:dyDescent="0.25">
      <c r="A6285" s="34">
        <v>87414</v>
      </c>
      <c r="B6285" s="31" t="s">
        <v>773</v>
      </c>
      <c r="C6285" s="32" t="s">
        <v>16</v>
      </c>
      <c r="D6285" s="42">
        <v>16.88</v>
      </c>
      <c r="E6285" s="42">
        <v>10</v>
      </c>
      <c r="F6285" s="42">
        <v>0</v>
      </c>
      <c r="G6285" s="42">
        <f t="shared" si="98"/>
        <v>26.88</v>
      </c>
    </row>
    <row r="6286" spans="1:7" ht="25.5" x14ac:dyDescent="0.25">
      <c r="A6286" s="34">
        <v>87415</v>
      </c>
      <c r="B6286" s="31" t="s">
        <v>771</v>
      </c>
      <c r="C6286" s="32" t="s">
        <v>16</v>
      </c>
      <c r="D6286" s="42">
        <v>18.989999999999998</v>
      </c>
      <c r="E6286" s="42">
        <v>16.07</v>
      </c>
      <c r="F6286" s="42">
        <v>0</v>
      </c>
      <c r="G6286" s="42">
        <f t="shared" si="98"/>
        <v>35.06</v>
      </c>
    </row>
    <row r="6287" spans="1:7" ht="25.5" x14ac:dyDescent="0.25">
      <c r="A6287" s="34">
        <v>87416</v>
      </c>
      <c r="B6287" s="31" t="s">
        <v>775</v>
      </c>
      <c r="C6287" s="32" t="s">
        <v>16</v>
      </c>
      <c r="D6287" s="42">
        <v>20.32</v>
      </c>
      <c r="E6287" s="42">
        <v>19.850000000000001</v>
      </c>
      <c r="F6287" s="42">
        <v>0</v>
      </c>
      <c r="G6287" s="42">
        <f t="shared" si="98"/>
        <v>40.17</v>
      </c>
    </row>
    <row r="6288" spans="1:7" ht="25.5" x14ac:dyDescent="0.25">
      <c r="A6288" s="34">
        <v>87417</v>
      </c>
      <c r="B6288" s="31" t="s">
        <v>766</v>
      </c>
      <c r="C6288" s="32" t="s">
        <v>16</v>
      </c>
      <c r="D6288" s="42">
        <v>10.64</v>
      </c>
      <c r="E6288" s="42">
        <v>8.91</v>
      </c>
      <c r="F6288" s="42">
        <v>0</v>
      </c>
      <c r="G6288" s="42">
        <f t="shared" ref="G6288:G6351" si="99">SUM(D6288:F6288)</f>
        <v>19.55</v>
      </c>
    </row>
    <row r="6289" spans="1:7" ht="25.5" x14ac:dyDescent="0.25">
      <c r="A6289" s="34">
        <v>87418</v>
      </c>
      <c r="B6289" s="31" t="s">
        <v>764</v>
      </c>
      <c r="C6289" s="32" t="s">
        <v>16</v>
      </c>
      <c r="D6289" s="42">
        <v>10.79</v>
      </c>
      <c r="E6289" s="42">
        <v>9.3800000000000008</v>
      </c>
      <c r="F6289" s="42">
        <v>0</v>
      </c>
      <c r="G6289" s="42">
        <f t="shared" si="99"/>
        <v>20.170000000000002</v>
      </c>
    </row>
    <row r="6290" spans="1:7" ht="25.5" x14ac:dyDescent="0.25">
      <c r="A6290" s="34">
        <v>87419</v>
      </c>
      <c r="B6290" s="31" t="s">
        <v>768</v>
      </c>
      <c r="C6290" s="32" t="s">
        <v>16</v>
      </c>
      <c r="D6290" s="42">
        <v>11.27</v>
      </c>
      <c r="E6290" s="42">
        <v>10.71</v>
      </c>
      <c r="F6290" s="42">
        <v>0</v>
      </c>
      <c r="G6290" s="42">
        <f t="shared" si="99"/>
        <v>21.98</v>
      </c>
    </row>
    <row r="6291" spans="1:7" ht="25.5" x14ac:dyDescent="0.25">
      <c r="A6291" s="34">
        <v>87420</v>
      </c>
      <c r="B6291" s="31" t="s">
        <v>767</v>
      </c>
      <c r="C6291" s="32" t="s">
        <v>16</v>
      </c>
      <c r="D6291" s="42">
        <v>17.43</v>
      </c>
      <c r="E6291" s="42">
        <v>11.58</v>
      </c>
      <c r="F6291" s="42">
        <v>0</v>
      </c>
      <c r="G6291" s="42">
        <f t="shared" si="99"/>
        <v>29.009999999999998</v>
      </c>
    </row>
    <row r="6292" spans="1:7" ht="25.5" x14ac:dyDescent="0.25">
      <c r="A6292" s="34">
        <v>87421</v>
      </c>
      <c r="B6292" s="31" t="s">
        <v>765</v>
      </c>
      <c r="C6292" s="32" t="s">
        <v>16</v>
      </c>
      <c r="D6292" s="42">
        <v>17.59</v>
      </c>
      <c r="E6292" s="42">
        <v>12.05</v>
      </c>
      <c r="F6292" s="42">
        <v>0</v>
      </c>
      <c r="G6292" s="42">
        <f t="shared" si="99"/>
        <v>29.64</v>
      </c>
    </row>
    <row r="6293" spans="1:7" ht="25.5" x14ac:dyDescent="0.25">
      <c r="A6293" s="34">
        <v>87422</v>
      </c>
      <c r="B6293" s="31" t="s">
        <v>769</v>
      </c>
      <c r="C6293" s="32" t="s">
        <v>16</v>
      </c>
      <c r="D6293" s="42">
        <v>18.059999999999999</v>
      </c>
      <c r="E6293" s="42">
        <v>13.39</v>
      </c>
      <c r="F6293" s="42">
        <v>0</v>
      </c>
      <c r="G6293" s="42">
        <f t="shared" si="99"/>
        <v>31.45</v>
      </c>
    </row>
    <row r="6294" spans="1:7" ht="25.5" x14ac:dyDescent="0.25">
      <c r="A6294" s="34">
        <v>87423</v>
      </c>
      <c r="B6294" s="31" t="s">
        <v>778</v>
      </c>
      <c r="C6294" s="32" t="s">
        <v>16</v>
      </c>
      <c r="D6294" s="42">
        <v>20.079999999999998</v>
      </c>
      <c r="E6294" s="42">
        <v>19.16</v>
      </c>
      <c r="F6294" s="42">
        <v>0</v>
      </c>
      <c r="G6294" s="42">
        <f t="shared" si="99"/>
        <v>39.239999999999995</v>
      </c>
    </row>
    <row r="6295" spans="1:7" ht="25.5" x14ac:dyDescent="0.25">
      <c r="A6295" s="34">
        <v>87424</v>
      </c>
      <c r="B6295" s="31" t="s">
        <v>776</v>
      </c>
      <c r="C6295" s="32" t="s">
        <v>16</v>
      </c>
      <c r="D6295" s="42">
        <v>20.32</v>
      </c>
      <c r="E6295" s="42">
        <v>19.850000000000001</v>
      </c>
      <c r="F6295" s="42">
        <v>0</v>
      </c>
      <c r="G6295" s="42">
        <f t="shared" si="99"/>
        <v>40.17</v>
      </c>
    </row>
    <row r="6296" spans="1:7" ht="25.5" x14ac:dyDescent="0.25">
      <c r="A6296" s="34">
        <v>87425</v>
      </c>
      <c r="B6296" s="31" t="s">
        <v>780</v>
      </c>
      <c r="C6296" s="32" t="s">
        <v>16</v>
      </c>
      <c r="D6296" s="42">
        <v>20.7</v>
      </c>
      <c r="E6296" s="42">
        <v>20.97</v>
      </c>
      <c r="F6296" s="42">
        <v>0</v>
      </c>
      <c r="G6296" s="42">
        <f t="shared" si="99"/>
        <v>41.67</v>
      </c>
    </row>
    <row r="6297" spans="1:7" ht="25.5" x14ac:dyDescent="0.25">
      <c r="A6297" s="34">
        <v>87426</v>
      </c>
      <c r="B6297" s="31" t="s">
        <v>779</v>
      </c>
      <c r="C6297" s="32" t="s">
        <v>16</v>
      </c>
      <c r="D6297" s="42">
        <v>24.85</v>
      </c>
      <c r="E6297" s="42">
        <v>20.95</v>
      </c>
      <c r="F6297" s="42">
        <v>0</v>
      </c>
      <c r="G6297" s="42">
        <f t="shared" si="99"/>
        <v>45.8</v>
      </c>
    </row>
    <row r="6298" spans="1:7" ht="25.5" x14ac:dyDescent="0.25">
      <c r="A6298" s="34">
        <v>87427</v>
      </c>
      <c r="B6298" s="31" t="s">
        <v>777</v>
      </c>
      <c r="C6298" s="32" t="s">
        <v>16</v>
      </c>
      <c r="D6298" s="42">
        <v>25.08</v>
      </c>
      <c r="E6298" s="42">
        <v>21.65</v>
      </c>
      <c r="F6298" s="42">
        <v>0</v>
      </c>
      <c r="G6298" s="42">
        <f t="shared" si="99"/>
        <v>46.73</v>
      </c>
    </row>
    <row r="6299" spans="1:7" ht="25.5" x14ac:dyDescent="0.25">
      <c r="A6299" s="34">
        <v>87428</v>
      </c>
      <c r="B6299" s="31" t="s">
        <v>781</v>
      </c>
      <c r="C6299" s="32" t="s">
        <v>16</v>
      </c>
      <c r="D6299" s="42">
        <v>25.48</v>
      </c>
      <c r="E6299" s="42">
        <v>22.76</v>
      </c>
      <c r="F6299" s="42">
        <v>0</v>
      </c>
      <c r="G6299" s="42">
        <f t="shared" si="99"/>
        <v>48.24</v>
      </c>
    </row>
    <row r="6300" spans="1:7" ht="25.5" x14ac:dyDescent="0.25">
      <c r="A6300" s="34">
        <v>87429</v>
      </c>
      <c r="B6300" s="31" t="s">
        <v>782</v>
      </c>
      <c r="C6300" s="32" t="s">
        <v>16</v>
      </c>
      <c r="D6300" s="42">
        <v>9.86</v>
      </c>
      <c r="E6300" s="42">
        <v>9.9700000000000006</v>
      </c>
      <c r="F6300" s="42">
        <v>0.34</v>
      </c>
      <c r="G6300" s="42">
        <f t="shared" si="99"/>
        <v>20.169999999999998</v>
      </c>
    </row>
    <row r="6301" spans="1:7" ht="25.5" x14ac:dyDescent="0.25">
      <c r="A6301" s="34">
        <v>87430</v>
      </c>
      <c r="B6301" s="31" t="s">
        <v>783</v>
      </c>
      <c r="C6301" s="32" t="s">
        <v>16</v>
      </c>
      <c r="D6301" s="42">
        <v>10.01</v>
      </c>
      <c r="E6301" s="42">
        <v>10.44</v>
      </c>
      <c r="F6301" s="42">
        <v>0.34</v>
      </c>
      <c r="G6301" s="42">
        <f t="shared" si="99"/>
        <v>20.79</v>
      </c>
    </row>
    <row r="6302" spans="1:7" ht="25.5" x14ac:dyDescent="0.25">
      <c r="A6302" s="34">
        <v>87431</v>
      </c>
      <c r="B6302" s="31" t="s">
        <v>784</v>
      </c>
      <c r="C6302" s="32" t="s">
        <v>16</v>
      </c>
      <c r="D6302" s="42">
        <v>10.1</v>
      </c>
      <c r="E6302" s="42">
        <v>10.66</v>
      </c>
      <c r="F6302" s="42">
        <v>0.34</v>
      </c>
      <c r="G6302" s="42">
        <f t="shared" si="99"/>
        <v>21.099999999999998</v>
      </c>
    </row>
    <row r="6303" spans="1:7" ht="25.5" x14ac:dyDescent="0.25">
      <c r="A6303" s="34">
        <v>87432</v>
      </c>
      <c r="B6303" s="31" t="s">
        <v>785</v>
      </c>
      <c r="C6303" s="32" t="s">
        <v>16</v>
      </c>
      <c r="D6303" s="42">
        <v>15.51</v>
      </c>
      <c r="E6303" s="42">
        <v>11.84</v>
      </c>
      <c r="F6303" s="42">
        <v>0.61</v>
      </c>
      <c r="G6303" s="42">
        <f t="shared" si="99"/>
        <v>27.96</v>
      </c>
    </row>
    <row r="6304" spans="1:7" ht="25.5" x14ac:dyDescent="0.25">
      <c r="A6304" s="34">
        <v>87433</v>
      </c>
      <c r="B6304" s="31" t="s">
        <v>786</v>
      </c>
      <c r="C6304" s="32" t="s">
        <v>16</v>
      </c>
      <c r="D6304" s="42">
        <v>15.81</v>
      </c>
      <c r="E6304" s="42">
        <v>12.79</v>
      </c>
      <c r="F6304" s="42">
        <v>0.61</v>
      </c>
      <c r="G6304" s="42">
        <f t="shared" si="99"/>
        <v>29.21</v>
      </c>
    </row>
    <row r="6305" spans="1:7" ht="25.5" x14ac:dyDescent="0.25">
      <c r="A6305" s="34">
        <v>87434</v>
      </c>
      <c r="B6305" s="31" t="s">
        <v>787</v>
      </c>
      <c r="C6305" s="32" t="s">
        <v>16</v>
      </c>
      <c r="D6305" s="42">
        <v>16.05</v>
      </c>
      <c r="E6305" s="42">
        <v>13.43</v>
      </c>
      <c r="F6305" s="42">
        <v>0.61</v>
      </c>
      <c r="G6305" s="42">
        <f t="shared" si="99"/>
        <v>30.09</v>
      </c>
    </row>
    <row r="6306" spans="1:7" ht="25.5" x14ac:dyDescent="0.25">
      <c r="A6306" s="34">
        <v>87435</v>
      </c>
      <c r="B6306" s="31" t="s">
        <v>788</v>
      </c>
      <c r="C6306" s="32" t="s">
        <v>16</v>
      </c>
      <c r="D6306" s="42">
        <v>16.52</v>
      </c>
      <c r="E6306" s="42">
        <v>14.77</v>
      </c>
      <c r="F6306" s="42">
        <v>0.61</v>
      </c>
      <c r="G6306" s="42">
        <f t="shared" si="99"/>
        <v>31.9</v>
      </c>
    </row>
    <row r="6307" spans="1:7" ht="25.5" x14ac:dyDescent="0.25">
      <c r="A6307" s="34">
        <v>87436</v>
      </c>
      <c r="B6307" s="31" t="s">
        <v>789</v>
      </c>
      <c r="C6307" s="32" t="s">
        <v>16</v>
      </c>
      <c r="D6307" s="42">
        <v>17.05</v>
      </c>
      <c r="E6307" s="42">
        <v>16.36</v>
      </c>
      <c r="F6307" s="42">
        <v>0.61</v>
      </c>
      <c r="G6307" s="42">
        <f t="shared" si="99"/>
        <v>34.019999999999996</v>
      </c>
    </row>
    <row r="6308" spans="1:7" ht="25.5" x14ac:dyDescent="0.25">
      <c r="A6308" s="34">
        <v>87437</v>
      </c>
      <c r="B6308" s="31" t="s">
        <v>790</v>
      </c>
      <c r="C6308" s="32" t="s">
        <v>16</v>
      </c>
      <c r="D6308" s="42">
        <v>17.440000000000001</v>
      </c>
      <c r="E6308" s="42">
        <v>17.47</v>
      </c>
      <c r="F6308" s="42">
        <v>0.61</v>
      </c>
      <c r="G6308" s="42">
        <f t="shared" si="99"/>
        <v>35.519999999999996</v>
      </c>
    </row>
    <row r="6309" spans="1:7" ht="25.5" x14ac:dyDescent="0.25">
      <c r="A6309" s="34">
        <v>87438</v>
      </c>
      <c r="B6309" s="31" t="s">
        <v>791</v>
      </c>
      <c r="C6309" s="32" t="s">
        <v>16</v>
      </c>
      <c r="D6309" s="42">
        <v>20.9</v>
      </c>
      <c r="E6309" s="42">
        <v>17.149999999999999</v>
      </c>
      <c r="F6309" s="42">
        <v>0.81</v>
      </c>
      <c r="G6309" s="42">
        <f t="shared" si="99"/>
        <v>38.86</v>
      </c>
    </row>
    <row r="6310" spans="1:7" ht="25.5" x14ac:dyDescent="0.25">
      <c r="A6310" s="34">
        <v>87439</v>
      </c>
      <c r="B6310" s="31" t="s">
        <v>792</v>
      </c>
      <c r="C6310" s="32" t="s">
        <v>16</v>
      </c>
      <c r="D6310" s="42">
        <v>21.61</v>
      </c>
      <c r="E6310" s="42">
        <v>19.12</v>
      </c>
      <c r="F6310" s="42">
        <v>0.81</v>
      </c>
      <c r="G6310" s="42">
        <f t="shared" si="99"/>
        <v>41.540000000000006</v>
      </c>
    </row>
    <row r="6311" spans="1:7" ht="25.5" x14ac:dyDescent="0.25">
      <c r="A6311" s="34">
        <v>87440</v>
      </c>
      <c r="B6311" s="31" t="s">
        <v>793</v>
      </c>
      <c r="C6311" s="32" t="s">
        <v>16</v>
      </c>
      <c r="D6311" s="42">
        <v>21.92</v>
      </c>
      <c r="E6311" s="42">
        <v>20.059999999999999</v>
      </c>
      <c r="F6311" s="42">
        <v>0.81</v>
      </c>
      <c r="G6311" s="42">
        <f t="shared" si="99"/>
        <v>42.790000000000006</v>
      </c>
    </row>
    <row r="6312" spans="1:7" ht="38.25" x14ac:dyDescent="0.25">
      <c r="A6312" s="34">
        <v>87527</v>
      </c>
      <c r="B6312" s="31" t="s">
        <v>698</v>
      </c>
      <c r="C6312" s="32" t="s">
        <v>16</v>
      </c>
      <c r="D6312" s="42">
        <v>21.19</v>
      </c>
      <c r="E6312" s="42">
        <v>21.04</v>
      </c>
      <c r="F6312" s="42">
        <v>0.05</v>
      </c>
      <c r="G6312" s="42">
        <f t="shared" si="99"/>
        <v>42.28</v>
      </c>
    </row>
    <row r="6313" spans="1:7" ht="38.25" x14ac:dyDescent="0.25">
      <c r="A6313" s="34">
        <v>87528</v>
      </c>
      <c r="B6313" s="31" t="s">
        <v>699</v>
      </c>
      <c r="C6313" s="32" t="s">
        <v>16</v>
      </c>
      <c r="D6313" s="42">
        <v>22.99</v>
      </c>
      <c r="E6313" s="42">
        <v>25.3</v>
      </c>
      <c r="F6313" s="42">
        <v>0</v>
      </c>
      <c r="G6313" s="42">
        <f t="shared" si="99"/>
        <v>48.29</v>
      </c>
    </row>
    <row r="6314" spans="1:7" ht="38.25" x14ac:dyDescent="0.25">
      <c r="A6314" s="34">
        <v>87529</v>
      </c>
      <c r="B6314" s="31" t="s">
        <v>724</v>
      </c>
      <c r="C6314" s="32" t="s">
        <v>16</v>
      </c>
      <c r="D6314" s="42">
        <v>20.010000000000002</v>
      </c>
      <c r="E6314" s="42">
        <v>17.63</v>
      </c>
      <c r="F6314" s="42">
        <v>0.05</v>
      </c>
      <c r="G6314" s="42">
        <f t="shared" si="99"/>
        <v>37.69</v>
      </c>
    </row>
    <row r="6315" spans="1:7" ht="38.25" x14ac:dyDescent="0.25">
      <c r="A6315" s="34">
        <v>87530</v>
      </c>
      <c r="B6315" s="31" t="s">
        <v>725</v>
      </c>
      <c r="C6315" s="32" t="s">
        <v>16</v>
      </c>
      <c r="D6315" s="42">
        <v>21.81</v>
      </c>
      <c r="E6315" s="42">
        <v>21.89</v>
      </c>
      <c r="F6315" s="42">
        <v>0</v>
      </c>
      <c r="G6315" s="42">
        <f t="shared" si="99"/>
        <v>43.7</v>
      </c>
    </row>
    <row r="6316" spans="1:7" ht="38.25" x14ac:dyDescent="0.25">
      <c r="A6316" s="34">
        <v>87531</v>
      </c>
      <c r="B6316" s="31" t="s">
        <v>700</v>
      </c>
      <c r="C6316" s="32" t="s">
        <v>16</v>
      </c>
      <c r="D6316" s="42">
        <v>19.600000000000001</v>
      </c>
      <c r="E6316" s="42">
        <v>16.41</v>
      </c>
      <c r="F6316" s="42">
        <v>0.05</v>
      </c>
      <c r="G6316" s="42">
        <f t="shared" si="99"/>
        <v>36.06</v>
      </c>
    </row>
    <row r="6317" spans="1:7" ht="38.25" x14ac:dyDescent="0.25">
      <c r="A6317" s="34">
        <v>87532</v>
      </c>
      <c r="B6317" s="31" t="s">
        <v>701</v>
      </c>
      <c r="C6317" s="32" t="s">
        <v>16</v>
      </c>
      <c r="D6317" s="42">
        <v>21.42</v>
      </c>
      <c r="E6317" s="42">
        <v>20.65</v>
      </c>
      <c r="F6317" s="42">
        <v>0</v>
      </c>
      <c r="G6317" s="42">
        <f t="shared" si="99"/>
        <v>42.07</v>
      </c>
    </row>
    <row r="6318" spans="1:7" ht="38.25" x14ac:dyDescent="0.25">
      <c r="A6318" s="34">
        <v>87535</v>
      </c>
      <c r="B6318" s="31" t="s">
        <v>702</v>
      </c>
      <c r="C6318" s="32" t="s">
        <v>16</v>
      </c>
      <c r="D6318" s="42">
        <v>18.43</v>
      </c>
      <c r="E6318" s="42">
        <v>13</v>
      </c>
      <c r="F6318" s="42">
        <v>0.05</v>
      </c>
      <c r="G6318" s="42">
        <f t="shared" si="99"/>
        <v>31.48</v>
      </c>
    </row>
    <row r="6319" spans="1:7" ht="38.25" x14ac:dyDescent="0.25">
      <c r="A6319" s="34">
        <v>87536</v>
      </c>
      <c r="B6319" s="31" t="s">
        <v>703</v>
      </c>
      <c r="C6319" s="32" t="s">
        <v>16</v>
      </c>
      <c r="D6319" s="42">
        <v>20.239999999999998</v>
      </c>
      <c r="E6319" s="42">
        <v>17.25</v>
      </c>
      <c r="F6319" s="42">
        <v>0</v>
      </c>
      <c r="G6319" s="42">
        <f t="shared" si="99"/>
        <v>37.489999999999995</v>
      </c>
    </row>
    <row r="6320" spans="1:7" ht="51" x14ac:dyDescent="0.25">
      <c r="A6320" s="34">
        <v>87537</v>
      </c>
      <c r="B6320" s="31" t="s">
        <v>704</v>
      </c>
      <c r="C6320" s="32" t="s">
        <v>16</v>
      </c>
      <c r="D6320" s="42">
        <v>61.02</v>
      </c>
      <c r="E6320" s="42">
        <v>17.350000000000001</v>
      </c>
      <c r="F6320" s="42">
        <v>1.01</v>
      </c>
      <c r="G6320" s="42">
        <f t="shared" si="99"/>
        <v>79.38000000000001</v>
      </c>
    </row>
    <row r="6321" spans="1:7" ht="38.25" x14ac:dyDescent="0.25">
      <c r="A6321" s="34">
        <v>87538</v>
      </c>
      <c r="B6321" s="31" t="s">
        <v>726</v>
      </c>
      <c r="C6321" s="32" t="s">
        <v>16</v>
      </c>
      <c r="D6321" s="42">
        <v>60.07</v>
      </c>
      <c r="E6321" s="42">
        <v>14.37</v>
      </c>
      <c r="F6321" s="42">
        <v>1.01</v>
      </c>
      <c r="G6321" s="42">
        <f t="shared" si="99"/>
        <v>75.45</v>
      </c>
    </row>
    <row r="6322" spans="1:7" ht="51" x14ac:dyDescent="0.25">
      <c r="A6322" s="34">
        <v>87539</v>
      </c>
      <c r="B6322" s="31" t="s">
        <v>705</v>
      </c>
      <c r="C6322" s="32" t="s">
        <v>16</v>
      </c>
      <c r="D6322" s="42">
        <v>59.73</v>
      </c>
      <c r="E6322" s="42">
        <v>13.31</v>
      </c>
      <c r="F6322" s="42">
        <v>1.01</v>
      </c>
      <c r="G6322" s="42">
        <f t="shared" si="99"/>
        <v>74.05</v>
      </c>
    </row>
    <row r="6323" spans="1:7" ht="51" x14ac:dyDescent="0.25">
      <c r="A6323" s="34">
        <v>87541</v>
      </c>
      <c r="B6323" s="31" t="s">
        <v>706</v>
      </c>
      <c r="C6323" s="32" t="s">
        <v>16</v>
      </c>
      <c r="D6323" s="42">
        <v>58.75</v>
      </c>
      <c r="E6323" s="42">
        <v>10.35</v>
      </c>
      <c r="F6323" s="42">
        <v>1.01</v>
      </c>
      <c r="G6323" s="42">
        <f t="shared" si="99"/>
        <v>70.11</v>
      </c>
    </row>
    <row r="6324" spans="1:7" ht="38.25" x14ac:dyDescent="0.25">
      <c r="A6324" s="34">
        <v>87543</v>
      </c>
      <c r="B6324" s="31" t="s">
        <v>4716</v>
      </c>
      <c r="C6324" s="32" t="s">
        <v>16</v>
      </c>
      <c r="D6324" s="42">
        <v>18.68</v>
      </c>
      <c r="E6324" s="42">
        <v>6.23</v>
      </c>
      <c r="F6324" s="42">
        <v>0.28999999999999998</v>
      </c>
      <c r="G6324" s="42">
        <f t="shared" si="99"/>
        <v>25.2</v>
      </c>
    </row>
    <row r="6325" spans="1:7" ht="38.25" x14ac:dyDescent="0.25">
      <c r="A6325" s="34">
        <v>87545</v>
      </c>
      <c r="B6325" s="31" t="s">
        <v>707</v>
      </c>
      <c r="C6325" s="32" t="s">
        <v>16</v>
      </c>
      <c r="D6325" s="42">
        <v>13.37</v>
      </c>
      <c r="E6325" s="42">
        <v>16.03</v>
      </c>
      <c r="F6325" s="42">
        <v>0.02</v>
      </c>
      <c r="G6325" s="42">
        <f t="shared" si="99"/>
        <v>29.419999999999998</v>
      </c>
    </row>
    <row r="6326" spans="1:7" ht="38.25" x14ac:dyDescent="0.25">
      <c r="A6326" s="34">
        <v>87546</v>
      </c>
      <c r="B6326" s="31" t="s">
        <v>708</v>
      </c>
      <c r="C6326" s="32" t="s">
        <v>16</v>
      </c>
      <c r="D6326" s="42">
        <v>14.39</v>
      </c>
      <c r="E6326" s="42">
        <v>18.43</v>
      </c>
      <c r="F6326" s="42">
        <v>0</v>
      </c>
      <c r="G6326" s="42">
        <f t="shared" si="99"/>
        <v>32.82</v>
      </c>
    </row>
    <row r="6327" spans="1:7" ht="38.25" x14ac:dyDescent="0.25">
      <c r="A6327" s="34">
        <v>87547</v>
      </c>
      <c r="B6327" s="31" t="s">
        <v>727</v>
      </c>
      <c r="C6327" s="32" t="s">
        <v>16</v>
      </c>
      <c r="D6327" s="42">
        <v>12.2</v>
      </c>
      <c r="E6327" s="42">
        <v>12.64</v>
      </c>
      <c r="F6327" s="42">
        <v>0.02</v>
      </c>
      <c r="G6327" s="42">
        <f t="shared" si="99"/>
        <v>24.86</v>
      </c>
    </row>
    <row r="6328" spans="1:7" ht="38.25" x14ac:dyDescent="0.25">
      <c r="A6328" s="34">
        <v>87548</v>
      </c>
      <c r="B6328" s="31" t="s">
        <v>728</v>
      </c>
      <c r="C6328" s="32" t="s">
        <v>16</v>
      </c>
      <c r="D6328" s="42">
        <v>13.23</v>
      </c>
      <c r="E6328" s="42">
        <v>15.03</v>
      </c>
      <c r="F6328" s="42">
        <v>0</v>
      </c>
      <c r="G6328" s="42">
        <f t="shared" si="99"/>
        <v>28.259999999999998</v>
      </c>
    </row>
    <row r="6329" spans="1:7" ht="38.25" x14ac:dyDescent="0.25">
      <c r="A6329" s="34">
        <v>87549</v>
      </c>
      <c r="B6329" s="31" t="s">
        <v>709</v>
      </c>
      <c r="C6329" s="32" t="s">
        <v>16</v>
      </c>
      <c r="D6329" s="42">
        <v>11.8</v>
      </c>
      <c r="E6329" s="42">
        <v>11.39</v>
      </c>
      <c r="F6329" s="42">
        <v>0.02</v>
      </c>
      <c r="G6329" s="42">
        <f t="shared" si="99"/>
        <v>23.21</v>
      </c>
    </row>
    <row r="6330" spans="1:7" ht="38.25" x14ac:dyDescent="0.25">
      <c r="A6330" s="34">
        <v>87550</v>
      </c>
      <c r="B6330" s="31" t="s">
        <v>710</v>
      </c>
      <c r="C6330" s="32" t="s">
        <v>16</v>
      </c>
      <c r="D6330" s="42">
        <v>12.81</v>
      </c>
      <c r="E6330" s="42">
        <v>13.8</v>
      </c>
      <c r="F6330" s="42">
        <v>0</v>
      </c>
      <c r="G6330" s="42">
        <f t="shared" si="99"/>
        <v>26.61</v>
      </c>
    </row>
    <row r="6331" spans="1:7" ht="38.25" x14ac:dyDescent="0.25">
      <c r="A6331" s="34">
        <v>87553</v>
      </c>
      <c r="B6331" s="31" t="s">
        <v>711</v>
      </c>
      <c r="C6331" s="32" t="s">
        <v>16</v>
      </c>
      <c r="D6331" s="42">
        <v>10.63</v>
      </c>
      <c r="E6331" s="42">
        <v>7.97</v>
      </c>
      <c r="F6331" s="42">
        <v>0.02</v>
      </c>
      <c r="G6331" s="42">
        <f t="shared" si="99"/>
        <v>18.62</v>
      </c>
    </row>
    <row r="6332" spans="1:7" ht="38.25" x14ac:dyDescent="0.25">
      <c r="A6332" s="34">
        <v>87554</v>
      </c>
      <c r="B6332" s="31" t="s">
        <v>712</v>
      </c>
      <c r="C6332" s="32" t="s">
        <v>16</v>
      </c>
      <c r="D6332" s="42">
        <v>11.65</v>
      </c>
      <c r="E6332" s="42">
        <v>10.37</v>
      </c>
      <c r="F6332" s="42">
        <v>0</v>
      </c>
      <c r="G6332" s="42">
        <f t="shared" si="99"/>
        <v>22.02</v>
      </c>
    </row>
    <row r="6333" spans="1:7" ht="51" x14ac:dyDescent="0.25">
      <c r="A6333" s="34">
        <v>87555</v>
      </c>
      <c r="B6333" s="31" t="s">
        <v>713</v>
      </c>
      <c r="C6333" s="32" t="s">
        <v>16</v>
      </c>
      <c r="D6333" s="42">
        <v>35.590000000000003</v>
      </c>
      <c r="E6333" s="42">
        <v>12.89</v>
      </c>
      <c r="F6333" s="42">
        <v>0.56000000000000005</v>
      </c>
      <c r="G6333" s="42">
        <f t="shared" si="99"/>
        <v>49.040000000000006</v>
      </c>
    </row>
    <row r="6334" spans="1:7" ht="38.25" x14ac:dyDescent="0.25">
      <c r="A6334" s="34">
        <v>87556</v>
      </c>
      <c r="B6334" s="31" t="s">
        <v>729</v>
      </c>
      <c r="C6334" s="32" t="s">
        <v>16</v>
      </c>
      <c r="D6334" s="42">
        <v>34.619999999999997</v>
      </c>
      <c r="E6334" s="42">
        <v>9.9499999999999993</v>
      </c>
      <c r="F6334" s="42">
        <v>0.56000000000000005</v>
      </c>
      <c r="G6334" s="42">
        <f t="shared" si="99"/>
        <v>45.129999999999995</v>
      </c>
    </row>
    <row r="6335" spans="1:7" ht="51" x14ac:dyDescent="0.25">
      <c r="A6335" s="34">
        <v>87557</v>
      </c>
      <c r="B6335" s="31" t="s">
        <v>714</v>
      </c>
      <c r="C6335" s="32" t="s">
        <v>16</v>
      </c>
      <c r="D6335" s="42">
        <v>34.26</v>
      </c>
      <c r="E6335" s="42">
        <v>8.8800000000000008</v>
      </c>
      <c r="F6335" s="42">
        <v>0.56000000000000005</v>
      </c>
      <c r="G6335" s="42">
        <f t="shared" si="99"/>
        <v>43.7</v>
      </c>
    </row>
    <row r="6336" spans="1:7" ht="51" x14ac:dyDescent="0.25">
      <c r="A6336" s="34">
        <v>87559</v>
      </c>
      <c r="B6336" s="31" t="s">
        <v>715</v>
      </c>
      <c r="C6336" s="32" t="s">
        <v>16</v>
      </c>
      <c r="D6336" s="42">
        <v>33.299999999999997</v>
      </c>
      <c r="E6336" s="42">
        <v>5.91</v>
      </c>
      <c r="F6336" s="42">
        <v>0.56000000000000005</v>
      </c>
      <c r="G6336" s="42">
        <f t="shared" si="99"/>
        <v>39.769999999999996</v>
      </c>
    </row>
    <row r="6337" spans="1:7" ht="51" x14ac:dyDescent="0.25">
      <c r="A6337" s="34">
        <v>87561</v>
      </c>
      <c r="B6337" s="31" t="s">
        <v>730</v>
      </c>
      <c r="C6337" s="32" t="s">
        <v>16</v>
      </c>
      <c r="D6337" s="42">
        <v>34.36</v>
      </c>
      <c r="E6337" s="42">
        <v>9.1300000000000008</v>
      </c>
      <c r="F6337" s="42">
        <v>0.56000000000000005</v>
      </c>
      <c r="G6337" s="42">
        <f t="shared" si="99"/>
        <v>44.050000000000004</v>
      </c>
    </row>
    <row r="6338" spans="1:7" ht="38.25" x14ac:dyDescent="0.25">
      <c r="A6338" s="34">
        <v>87775</v>
      </c>
      <c r="B6338" s="31" t="s">
        <v>12295</v>
      </c>
      <c r="C6338" s="32" t="s">
        <v>16</v>
      </c>
      <c r="D6338" s="42">
        <v>26.22</v>
      </c>
      <c r="E6338" s="42">
        <v>31.16</v>
      </c>
      <c r="F6338" s="42">
        <v>0.04</v>
      </c>
      <c r="G6338" s="42">
        <f t="shared" si="99"/>
        <v>57.419999999999995</v>
      </c>
    </row>
    <row r="6339" spans="1:7" ht="25.5" x14ac:dyDescent="0.25">
      <c r="A6339" s="34">
        <v>87777</v>
      </c>
      <c r="B6339" s="31" t="s">
        <v>12296</v>
      </c>
      <c r="C6339" s="32" t="s">
        <v>16</v>
      </c>
      <c r="D6339" s="42">
        <v>27.74</v>
      </c>
      <c r="E6339" s="42">
        <v>34.700000000000003</v>
      </c>
      <c r="F6339" s="42">
        <v>0</v>
      </c>
      <c r="G6339" s="42">
        <f t="shared" si="99"/>
        <v>62.44</v>
      </c>
    </row>
    <row r="6340" spans="1:7" ht="38.25" x14ac:dyDescent="0.25">
      <c r="A6340" s="34">
        <v>87778</v>
      </c>
      <c r="B6340" s="31" t="s">
        <v>12297</v>
      </c>
      <c r="C6340" s="32" t="s">
        <v>16</v>
      </c>
      <c r="D6340" s="42">
        <v>59.72</v>
      </c>
      <c r="E6340" s="42">
        <v>28.36</v>
      </c>
      <c r="F6340" s="42">
        <v>0.85</v>
      </c>
      <c r="G6340" s="42">
        <f t="shared" si="99"/>
        <v>88.929999999999993</v>
      </c>
    </row>
    <row r="6341" spans="1:7" ht="38.25" x14ac:dyDescent="0.25">
      <c r="A6341" s="34">
        <v>87779</v>
      </c>
      <c r="B6341" s="31" t="s">
        <v>12298</v>
      </c>
      <c r="C6341" s="32" t="s">
        <v>16</v>
      </c>
      <c r="D6341" s="42">
        <v>33.450000000000003</v>
      </c>
      <c r="E6341" s="42">
        <v>40.020000000000003</v>
      </c>
      <c r="F6341" s="42">
        <v>0.06</v>
      </c>
      <c r="G6341" s="42">
        <f t="shared" si="99"/>
        <v>73.53</v>
      </c>
    </row>
    <row r="6342" spans="1:7" ht="25.5" x14ac:dyDescent="0.25">
      <c r="A6342" s="34">
        <v>87781</v>
      </c>
      <c r="B6342" s="31" t="s">
        <v>12299</v>
      </c>
      <c r="C6342" s="32" t="s">
        <v>16</v>
      </c>
      <c r="D6342" s="42">
        <v>35.5</v>
      </c>
      <c r="E6342" s="42">
        <v>44.76</v>
      </c>
      <c r="F6342" s="42">
        <v>0</v>
      </c>
      <c r="G6342" s="42">
        <f t="shared" si="99"/>
        <v>80.259999999999991</v>
      </c>
    </row>
    <row r="6343" spans="1:7" ht="38.25" x14ac:dyDescent="0.25">
      <c r="A6343" s="34">
        <v>87783</v>
      </c>
      <c r="B6343" s="31" t="s">
        <v>12300</v>
      </c>
      <c r="C6343" s="32" t="s">
        <v>16</v>
      </c>
      <c r="D6343" s="42">
        <v>78.44</v>
      </c>
      <c r="E6343" s="42">
        <v>36.5</v>
      </c>
      <c r="F6343" s="42">
        <v>1.1399999999999999</v>
      </c>
      <c r="G6343" s="42">
        <f t="shared" si="99"/>
        <v>116.08</v>
      </c>
    </row>
    <row r="6344" spans="1:7" ht="38.25" x14ac:dyDescent="0.25">
      <c r="A6344" s="34">
        <v>87784</v>
      </c>
      <c r="B6344" s="31" t="s">
        <v>12301</v>
      </c>
      <c r="C6344" s="32" t="s">
        <v>16</v>
      </c>
      <c r="D6344" s="42">
        <v>37.729999999999997</v>
      </c>
      <c r="E6344" s="42">
        <v>40.880000000000003</v>
      </c>
      <c r="F6344" s="42">
        <v>7.0000000000000007E-2</v>
      </c>
      <c r="G6344" s="42">
        <f t="shared" si="99"/>
        <v>78.679999999999993</v>
      </c>
    </row>
    <row r="6345" spans="1:7" ht="25.5" x14ac:dyDescent="0.25">
      <c r="A6345" s="34">
        <v>87786</v>
      </c>
      <c r="B6345" s="31" t="s">
        <v>12302</v>
      </c>
      <c r="C6345" s="32" t="s">
        <v>16</v>
      </c>
      <c r="D6345" s="42">
        <v>40.299999999999997</v>
      </c>
      <c r="E6345" s="42">
        <v>46.83</v>
      </c>
      <c r="F6345" s="42">
        <v>0</v>
      </c>
      <c r="G6345" s="42">
        <f t="shared" si="99"/>
        <v>87.13</v>
      </c>
    </row>
    <row r="6346" spans="1:7" ht="38.25" x14ac:dyDescent="0.25">
      <c r="A6346" s="34">
        <v>87787</v>
      </c>
      <c r="B6346" s="31" t="s">
        <v>12303</v>
      </c>
      <c r="C6346" s="32" t="s">
        <v>16</v>
      </c>
      <c r="D6346" s="42">
        <v>94.42</v>
      </c>
      <c r="E6346" s="42">
        <v>37.299999999999997</v>
      </c>
      <c r="F6346" s="42">
        <v>1.46</v>
      </c>
      <c r="G6346" s="42">
        <f t="shared" si="99"/>
        <v>133.18</v>
      </c>
    </row>
    <row r="6347" spans="1:7" ht="38.25" x14ac:dyDescent="0.25">
      <c r="A6347" s="34">
        <v>87788</v>
      </c>
      <c r="B6347" s="31" t="s">
        <v>12304</v>
      </c>
      <c r="C6347" s="32" t="s">
        <v>16</v>
      </c>
      <c r="D6347" s="42">
        <v>43.21</v>
      </c>
      <c r="E6347" s="42">
        <v>50.42</v>
      </c>
      <c r="F6347" s="42">
        <v>7.0000000000000007E-2</v>
      </c>
      <c r="G6347" s="42">
        <f t="shared" si="99"/>
        <v>93.699999999999989</v>
      </c>
    </row>
    <row r="6348" spans="1:7" ht="25.5" x14ac:dyDescent="0.25">
      <c r="A6348" s="34">
        <v>87790</v>
      </c>
      <c r="B6348" s="31" t="s">
        <v>716</v>
      </c>
      <c r="C6348" s="32" t="s">
        <v>16</v>
      </c>
      <c r="D6348" s="42">
        <v>46.04</v>
      </c>
      <c r="E6348" s="42">
        <v>56.95</v>
      </c>
      <c r="F6348" s="42">
        <v>0</v>
      </c>
      <c r="G6348" s="42">
        <f t="shared" si="99"/>
        <v>102.99000000000001</v>
      </c>
    </row>
    <row r="6349" spans="1:7" ht="38.25" x14ac:dyDescent="0.25">
      <c r="A6349" s="34">
        <v>87791</v>
      </c>
      <c r="B6349" s="31" t="s">
        <v>12305</v>
      </c>
      <c r="C6349" s="32" t="s">
        <v>16</v>
      </c>
      <c r="D6349" s="42">
        <v>103.74</v>
      </c>
      <c r="E6349" s="42">
        <v>41.46</v>
      </c>
      <c r="F6349" s="42">
        <v>1.6</v>
      </c>
      <c r="G6349" s="42">
        <f t="shared" si="99"/>
        <v>146.79999999999998</v>
      </c>
    </row>
    <row r="6350" spans="1:7" ht="38.25" x14ac:dyDescent="0.25">
      <c r="A6350" s="34">
        <v>87792</v>
      </c>
      <c r="B6350" s="31" t="s">
        <v>12306</v>
      </c>
      <c r="C6350" s="32" t="s">
        <v>16</v>
      </c>
      <c r="D6350" s="42">
        <v>21.63</v>
      </c>
      <c r="E6350" s="42">
        <v>19.61</v>
      </c>
      <c r="F6350" s="42">
        <v>0.03</v>
      </c>
      <c r="G6350" s="42">
        <f t="shared" si="99"/>
        <v>41.269999999999996</v>
      </c>
    </row>
    <row r="6351" spans="1:7" ht="25.5" x14ac:dyDescent="0.25">
      <c r="A6351" s="34">
        <v>87794</v>
      </c>
      <c r="B6351" s="31" t="s">
        <v>12307</v>
      </c>
      <c r="C6351" s="32" t="s">
        <v>16</v>
      </c>
      <c r="D6351" s="42">
        <v>23.06</v>
      </c>
      <c r="E6351" s="42">
        <v>22.9</v>
      </c>
      <c r="F6351" s="42">
        <v>0</v>
      </c>
      <c r="G6351" s="42">
        <f t="shared" si="99"/>
        <v>45.959999999999994</v>
      </c>
    </row>
    <row r="6352" spans="1:7" ht="38.25" x14ac:dyDescent="0.25">
      <c r="A6352" s="34">
        <v>87795</v>
      </c>
      <c r="B6352" s="31" t="s">
        <v>12308</v>
      </c>
      <c r="C6352" s="32" t="s">
        <v>16</v>
      </c>
      <c r="D6352" s="42">
        <v>53.19</v>
      </c>
      <c r="E6352" s="42">
        <v>17.88</v>
      </c>
      <c r="F6352" s="42">
        <v>0.8</v>
      </c>
      <c r="G6352" s="42">
        <f t="shared" ref="G6352:G6415" si="100">SUM(D6352:F6352)</f>
        <v>71.86999999999999</v>
      </c>
    </row>
    <row r="6353" spans="1:7" ht="38.25" x14ac:dyDescent="0.25">
      <c r="A6353" s="34">
        <v>87797</v>
      </c>
      <c r="B6353" s="31" t="s">
        <v>12309</v>
      </c>
      <c r="C6353" s="32" t="s">
        <v>16</v>
      </c>
      <c r="D6353" s="42">
        <v>28.6</v>
      </c>
      <c r="E6353" s="42">
        <v>28.45</v>
      </c>
      <c r="F6353" s="42">
        <v>0.06</v>
      </c>
      <c r="G6353" s="42">
        <f t="shared" si="100"/>
        <v>57.11</v>
      </c>
    </row>
    <row r="6354" spans="1:7" ht="25.5" x14ac:dyDescent="0.25">
      <c r="A6354" s="34">
        <v>87799</v>
      </c>
      <c r="B6354" s="31" t="s">
        <v>12310</v>
      </c>
      <c r="C6354" s="32" t="s">
        <v>16</v>
      </c>
      <c r="D6354" s="42">
        <v>30.5</v>
      </c>
      <c r="E6354" s="42">
        <v>32.89</v>
      </c>
      <c r="F6354" s="42">
        <v>0</v>
      </c>
      <c r="G6354" s="42">
        <f t="shared" si="100"/>
        <v>63.39</v>
      </c>
    </row>
    <row r="6355" spans="1:7" ht="38.25" x14ac:dyDescent="0.25">
      <c r="A6355" s="34">
        <v>87800</v>
      </c>
      <c r="B6355" s="31" t="s">
        <v>12311</v>
      </c>
      <c r="C6355" s="32" t="s">
        <v>16</v>
      </c>
      <c r="D6355" s="42">
        <v>70.849999999999994</v>
      </c>
      <c r="E6355" s="42">
        <v>25.93</v>
      </c>
      <c r="F6355" s="42">
        <v>1.07</v>
      </c>
      <c r="G6355" s="42">
        <f t="shared" si="100"/>
        <v>97.85</v>
      </c>
    </row>
    <row r="6356" spans="1:7" ht="38.25" x14ac:dyDescent="0.25">
      <c r="A6356" s="34">
        <v>87801</v>
      </c>
      <c r="B6356" s="31" t="s">
        <v>12312</v>
      </c>
      <c r="C6356" s="32" t="s">
        <v>16</v>
      </c>
      <c r="D6356" s="42">
        <v>32.6</v>
      </c>
      <c r="E6356" s="42">
        <v>29.25</v>
      </c>
      <c r="F6356" s="42">
        <v>7.0000000000000007E-2</v>
      </c>
      <c r="G6356" s="42">
        <f t="shared" si="100"/>
        <v>61.92</v>
      </c>
    </row>
    <row r="6357" spans="1:7" ht="25.5" x14ac:dyDescent="0.25">
      <c r="A6357" s="34">
        <v>87803</v>
      </c>
      <c r="B6357" s="31" t="s">
        <v>12313</v>
      </c>
      <c r="C6357" s="32" t="s">
        <v>16</v>
      </c>
      <c r="D6357" s="42">
        <v>34.99</v>
      </c>
      <c r="E6357" s="42">
        <v>34.82</v>
      </c>
      <c r="F6357" s="42">
        <v>0</v>
      </c>
      <c r="G6357" s="42">
        <f t="shared" si="100"/>
        <v>69.81</v>
      </c>
    </row>
    <row r="6358" spans="1:7" ht="38.25" x14ac:dyDescent="0.25">
      <c r="A6358" s="34">
        <v>87804</v>
      </c>
      <c r="B6358" s="31" t="s">
        <v>12314</v>
      </c>
      <c r="C6358" s="32" t="s">
        <v>16</v>
      </c>
      <c r="D6358" s="42">
        <v>85.8</v>
      </c>
      <c r="E6358" s="42">
        <v>26.7</v>
      </c>
      <c r="F6358" s="42">
        <v>1.34</v>
      </c>
      <c r="G6358" s="42">
        <f t="shared" si="100"/>
        <v>113.84</v>
      </c>
    </row>
    <row r="6359" spans="1:7" ht="38.25" x14ac:dyDescent="0.25">
      <c r="A6359" s="34">
        <v>87805</v>
      </c>
      <c r="B6359" s="31" t="s">
        <v>12315</v>
      </c>
      <c r="C6359" s="32" t="s">
        <v>16</v>
      </c>
      <c r="D6359" s="42">
        <v>35.450000000000003</v>
      </c>
      <c r="E6359" s="42">
        <v>31.98</v>
      </c>
      <c r="F6359" s="42">
        <v>7.0000000000000007E-2</v>
      </c>
      <c r="G6359" s="42">
        <f t="shared" si="100"/>
        <v>67.5</v>
      </c>
    </row>
    <row r="6360" spans="1:7" ht="38.25" x14ac:dyDescent="0.25">
      <c r="A6360" s="34">
        <v>87807</v>
      </c>
      <c r="B6360" s="31" t="s">
        <v>12316</v>
      </c>
      <c r="C6360" s="32" t="s">
        <v>16</v>
      </c>
      <c r="D6360" s="42">
        <v>38.07</v>
      </c>
      <c r="E6360" s="42">
        <v>38.119999999999997</v>
      </c>
      <c r="F6360" s="42">
        <v>0</v>
      </c>
      <c r="G6360" s="42">
        <f t="shared" si="100"/>
        <v>76.19</v>
      </c>
    </row>
    <row r="6361" spans="1:7" ht="38.25" x14ac:dyDescent="0.25">
      <c r="A6361" s="34">
        <v>87808</v>
      </c>
      <c r="B6361" s="31" t="s">
        <v>12317</v>
      </c>
      <c r="C6361" s="32" t="s">
        <v>16</v>
      </c>
      <c r="D6361" s="42">
        <v>93.06</v>
      </c>
      <c r="E6361" s="42">
        <v>26.47</v>
      </c>
      <c r="F6361" s="42">
        <v>1.49</v>
      </c>
      <c r="G6361" s="42">
        <f t="shared" si="100"/>
        <v>121.02</v>
      </c>
    </row>
    <row r="6362" spans="1:7" ht="38.25" x14ac:dyDescent="0.25">
      <c r="A6362" s="34">
        <v>87809</v>
      </c>
      <c r="B6362" s="31" t="s">
        <v>12318</v>
      </c>
      <c r="C6362" s="32" t="s">
        <v>16</v>
      </c>
      <c r="D6362" s="42">
        <v>30.57</v>
      </c>
      <c r="E6362" s="42">
        <v>53.63</v>
      </c>
      <c r="F6362" s="42">
        <v>0.03</v>
      </c>
      <c r="G6362" s="42">
        <f t="shared" si="100"/>
        <v>84.23</v>
      </c>
    </row>
    <row r="6363" spans="1:7" ht="38.25" x14ac:dyDescent="0.25">
      <c r="A6363" s="34">
        <v>87811</v>
      </c>
      <c r="B6363" s="31" t="s">
        <v>12319</v>
      </c>
      <c r="C6363" s="32" t="s">
        <v>16</v>
      </c>
      <c r="D6363" s="42">
        <v>32.01</v>
      </c>
      <c r="E6363" s="42">
        <v>56.91</v>
      </c>
      <c r="F6363" s="42">
        <v>0</v>
      </c>
      <c r="G6363" s="42">
        <f t="shared" si="100"/>
        <v>88.919999999999987</v>
      </c>
    </row>
    <row r="6364" spans="1:7" ht="38.25" x14ac:dyDescent="0.25">
      <c r="A6364" s="34">
        <v>87812</v>
      </c>
      <c r="B6364" s="31" t="s">
        <v>12320</v>
      </c>
      <c r="C6364" s="32" t="s">
        <v>16</v>
      </c>
      <c r="D6364" s="42">
        <v>61</v>
      </c>
      <c r="E6364" s="42">
        <v>48.76</v>
      </c>
      <c r="F6364" s="42">
        <v>0.8</v>
      </c>
      <c r="G6364" s="42">
        <f t="shared" si="100"/>
        <v>110.55999999999999</v>
      </c>
    </row>
    <row r="6365" spans="1:7" ht="38.25" x14ac:dyDescent="0.25">
      <c r="A6365" s="34">
        <v>87813</v>
      </c>
      <c r="B6365" s="31" t="s">
        <v>12321</v>
      </c>
      <c r="C6365" s="32" t="s">
        <v>16</v>
      </c>
      <c r="D6365" s="42">
        <v>37.56</v>
      </c>
      <c r="E6365" s="42">
        <v>62.44</v>
      </c>
      <c r="F6365" s="42">
        <v>0.06</v>
      </c>
      <c r="G6365" s="42">
        <f t="shared" si="100"/>
        <v>100.06</v>
      </c>
    </row>
    <row r="6366" spans="1:7" ht="38.25" x14ac:dyDescent="0.25">
      <c r="A6366" s="34">
        <v>87815</v>
      </c>
      <c r="B6366" s="31" t="s">
        <v>12322</v>
      </c>
      <c r="C6366" s="32" t="s">
        <v>16</v>
      </c>
      <c r="D6366" s="42">
        <v>39.47</v>
      </c>
      <c r="E6366" s="42">
        <v>66.87</v>
      </c>
      <c r="F6366" s="42">
        <v>0</v>
      </c>
      <c r="G6366" s="42">
        <f t="shared" si="100"/>
        <v>106.34</v>
      </c>
    </row>
    <row r="6367" spans="1:7" ht="38.25" x14ac:dyDescent="0.25">
      <c r="A6367" s="34">
        <v>87816</v>
      </c>
      <c r="B6367" s="31" t="s">
        <v>12323</v>
      </c>
      <c r="C6367" s="32" t="s">
        <v>16</v>
      </c>
      <c r="D6367" s="42">
        <v>78.67</v>
      </c>
      <c r="E6367" s="42">
        <v>56.86</v>
      </c>
      <c r="F6367" s="42">
        <v>1.07</v>
      </c>
      <c r="G6367" s="42">
        <f t="shared" si="100"/>
        <v>136.6</v>
      </c>
    </row>
    <row r="6368" spans="1:7" ht="38.25" x14ac:dyDescent="0.25">
      <c r="A6368" s="34">
        <v>87817</v>
      </c>
      <c r="B6368" s="31" t="s">
        <v>12324</v>
      </c>
      <c r="C6368" s="32" t="s">
        <v>16</v>
      </c>
      <c r="D6368" s="42">
        <v>41.56</v>
      </c>
      <c r="E6368" s="42">
        <v>63.24</v>
      </c>
      <c r="F6368" s="42">
        <v>7.0000000000000007E-2</v>
      </c>
      <c r="G6368" s="42">
        <f t="shared" si="100"/>
        <v>104.87</v>
      </c>
    </row>
    <row r="6369" spans="1:7" ht="38.25" x14ac:dyDescent="0.25">
      <c r="A6369" s="34">
        <v>87819</v>
      </c>
      <c r="B6369" s="31" t="s">
        <v>12325</v>
      </c>
      <c r="C6369" s="32" t="s">
        <v>16</v>
      </c>
      <c r="D6369" s="42">
        <v>43.95</v>
      </c>
      <c r="E6369" s="42">
        <v>68.81</v>
      </c>
      <c r="F6369" s="42">
        <v>0</v>
      </c>
      <c r="G6369" s="42">
        <f t="shared" si="100"/>
        <v>112.76</v>
      </c>
    </row>
    <row r="6370" spans="1:7" ht="38.25" x14ac:dyDescent="0.25">
      <c r="A6370" s="34">
        <v>87820</v>
      </c>
      <c r="B6370" s="31" t="s">
        <v>12326</v>
      </c>
      <c r="C6370" s="32" t="s">
        <v>16</v>
      </c>
      <c r="D6370" s="42">
        <v>93.63</v>
      </c>
      <c r="E6370" s="42">
        <v>57.62</v>
      </c>
      <c r="F6370" s="42">
        <v>1.34</v>
      </c>
      <c r="G6370" s="42">
        <f t="shared" si="100"/>
        <v>152.59</v>
      </c>
    </row>
    <row r="6371" spans="1:7" ht="38.25" x14ac:dyDescent="0.25">
      <c r="A6371" s="34">
        <v>87821</v>
      </c>
      <c r="B6371" s="31" t="s">
        <v>12327</v>
      </c>
      <c r="C6371" s="32" t="s">
        <v>16</v>
      </c>
      <c r="D6371" s="42">
        <v>51.9</v>
      </c>
      <c r="E6371" s="42">
        <v>86.28</v>
      </c>
      <c r="F6371" s="42">
        <v>7.0000000000000007E-2</v>
      </c>
      <c r="G6371" s="42">
        <f t="shared" si="100"/>
        <v>138.25</v>
      </c>
    </row>
    <row r="6372" spans="1:7" ht="38.25" x14ac:dyDescent="0.25">
      <c r="A6372" s="34">
        <v>87823</v>
      </c>
      <c r="B6372" s="31" t="s">
        <v>12328</v>
      </c>
      <c r="C6372" s="32" t="s">
        <v>16</v>
      </c>
      <c r="D6372" s="42">
        <v>54.54</v>
      </c>
      <c r="E6372" s="42">
        <v>92.4</v>
      </c>
      <c r="F6372" s="42">
        <v>0</v>
      </c>
      <c r="G6372" s="42">
        <f t="shared" si="100"/>
        <v>146.94</v>
      </c>
    </row>
    <row r="6373" spans="1:7" ht="38.25" x14ac:dyDescent="0.25">
      <c r="A6373" s="34">
        <v>87824</v>
      </c>
      <c r="B6373" s="31" t="s">
        <v>12329</v>
      </c>
      <c r="C6373" s="32" t="s">
        <v>16</v>
      </c>
      <c r="D6373" s="42">
        <v>105.75</v>
      </c>
      <c r="E6373" s="42">
        <v>70.53</v>
      </c>
      <c r="F6373" s="42">
        <v>1.49</v>
      </c>
      <c r="G6373" s="42">
        <f t="shared" si="100"/>
        <v>177.77</v>
      </c>
    </row>
    <row r="6374" spans="1:7" ht="38.25" x14ac:dyDescent="0.25">
      <c r="A6374" s="34">
        <v>87825</v>
      </c>
      <c r="B6374" s="31" t="s">
        <v>12330</v>
      </c>
      <c r="C6374" s="32" t="s">
        <v>16</v>
      </c>
      <c r="D6374" s="42">
        <v>30.46</v>
      </c>
      <c r="E6374" s="42">
        <v>46.57</v>
      </c>
      <c r="F6374" s="42">
        <v>0.05</v>
      </c>
      <c r="G6374" s="42">
        <f t="shared" si="100"/>
        <v>77.08</v>
      </c>
    </row>
    <row r="6375" spans="1:7" ht="38.25" x14ac:dyDescent="0.25">
      <c r="A6375" s="34">
        <v>87827</v>
      </c>
      <c r="B6375" s="31" t="s">
        <v>12331</v>
      </c>
      <c r="C6375" s="32" t="s">
        <v>16</v>
      </c>
      <c r="D6375" s="42">
        <v>32.200000000000003</v>
      </c>
      <c r="E6375" s="42">
        <v>50.62</v>
      </c>
      <c r="F6375" s="42">
        <v>0</v>
      </c>
      <c r="G6375" s="42">
        <f t="shared" si="100"/>
        <v>82.82</v>
      </c>
    </row>
    <row r="6376" spans="1:7" ht="38.25" x14ac:dyDescent="0.25">
      <c r="A6376" s="34">
        <v>87828</v>
      </c>
      <c r="B6376" s="31" t="s">
        <v>12332</v>
      </c>
      <c r="C6376" s="32" t="s">
        <v>16</v>
      </c>
      <c r="D6376" s="42">
        <v>68.39</v>
      </c>
      <c r="E6376" s="42">
        <v>42.48</v>
      </c>
      <c r="F6376" s="42">
        <v>0.97</v>
      </c>
      <c r="G6376" s="42">
        <f t="shared" si="100"/>
        <v>111.84</v>
      </c>
    </row>
    <row r="6377" spans="1:7" ht="38.25" x14ac:dyDescent="0.25">
      <c r="A6377" s="34">
        <v>87829</v>
      </c>
      <c r="B6377" s="31" t="s">
        <v>12333</v>
      </c>
      <c r="C6377" s="32" t="s">
        <v>16</v>
      </c>
      <c r="D6377" s="42">
        <v>37.83</v>
      </c>
      <c r="E6377" s="42">
        <v>54.47</v>
      </c>
      <c r="F6377" s="42">
        <v>0.06</v>
      </c>
      <c r="G6377" s="42">
        <f t="shared" si="100"/>
        <v>92.36</v>
      </c>
    </row>
    <row r="6378" spans="1:7" ht="38.25" x14ac:dyDescent="0.25">
      <c r="A6378" s="34">
        <v>87831</v>
      </c>
      <c r="B6378" s="31" t="s">
        <v>12334</v>
      </c>
      <c r="C6378" s="32" t="s">
        <v>16</v>
      </c>
      <c r="D6378" s="42">
        <v>40.18</v>
      </c>
      <c r="E6378" s="42">
        <v>59.88</v>
      </c>
      <c r="F6378" s="42">
        <v>0</v>
      </c>
      <c r="G6378" s="42">
        <f t="shared" si="100"/>
        <v>100.06</v>
      </c>
    </row>
    <row r="6379" spans="1:7" ht="38.25" x14ac:dyDescent="0.25">
      <c r="A6379" s="34">
        <v>87832</v>
      </c>
      <c r="B6379" s="31" t="s">
        <v>12335</v>
      </c>
      <c r="C6379" s="32" t="s">
        <v>16</v>
      </c>
      <c r="D6379" s="42">
        <v>88.92</v>
      </c>
      <c r="E6379" s="42">
        <v>49.65</v>
      </c>
      <c r="F6379" s="42">
        <v>1.32</v>
      </c>
      <c r="G6379" s="42">
        <f t="shared" si="100"/>
        <v>139.88999999999999</v>
      </c>
    </row>
    <row r="6380" spans="1:7" ht="25.5" x14ac:dyDescent="0.25">
      <c r="A6380" s="34">
        <v>87834</v>
      </c>
      <c r="B6380" s="31" t="s">
        <v>735</v>
      </c>
      <c r="C6380" s="32" t="s">
        <v>16</v>
      </c>
      <c r="D6380" s="42">
        <v>161.62</v>
      </c>
      <c r="E6380" s="42">
        <v>20.059999999999999</v>
      </c>
      <c r="F6380" s="42">
        <v>0.11</v>
      </c>
      <c r="G6380" s="42">
        <f t="shared" si="100"/>
        <v>181.79000000000002</v>
      </c>
    </row>
    <row r="6381" spans="1:7" ht="25.5" x14ac:dyDescent="0.25">
      <c r="A6381" s="34">
        <v>87835</v>
      </c>
      <c r="B6381" s="31" t="s">
        <v>736</v>
      </c>
      <c r="C6381" s="32" t="s">
        <v>16</v>
      </c>
      <c r="D6381" s="42">
        <v>110.88</v>
      </c>
      <c r="E6381" s="42">
        <v>16.38</v>
      </c>
      <c r="F6381" s="42">
        <v>7.0000000000000007E-2</v>
      </c>
      <c r="G6381" s="42">
        <f t="shared" si="100"/>
        <v>127.32999999999998</v>
      </c>
    </row>
    <row r="6382" spans="1:7" ht="38.25" x14ac:dyDescent="0.25">
      <c r="A6382" s="34">
        <v>87836</v>
      </c>
      <c r="B6382" s="31" t="s">
        <v>737</v>
      </c>
      <c r="C6382" s="32" t="s">
        <v>16</v>
      </c>
      <c r="D6382" s="42">
        <v>157.28</v>
      </c>
      <c r="E6382" s="42">
        <v>13.45</v>
      </c>
      <c r="F6382" s="42">
        <v>1.31</v>
      </c>
      <c r="G6382" s="42">
        <f t="shared" si="100"/>
        <v>172.04</v>
      </c>
    </row>
    <row r="6383" spans="1:7" ht="38.25" x14ac:dyDescent="0.25">
      <c r="A6383" s="34">
        <v>87837</v>
      </c>
      <c r="B6383" s="31" t="s">
        <v>738</v>
      </c>
      <c r="C6383" s="32" t="s">
        <v>16</v>
      </c>
      <c r="D6383" s="42">
        <v>107.41</v>
      </c>
      <c r="E6383" s="42">
        <v>10.34</v>
      </c>
      <c r="F6383" s="42">
        <v>0.89</v>
      </c>
      <c r="G6383" s="42">
        <f t="shared" si="100"/>
        <v>118.64</v>
      </c>
    </row>
    <row r="6384" spans="1:7" ht="38.25" x14ac:dyDescent="0.25">
      <c r="A6384" s="34">
        <v>87838</v>
      </c>
      <c r="B6384" s="31" t="s">
        <v>739</v>
      </c>
      <c r="C6384" s="32" t="s">
        <v>16</v>
      </c>
      <c r="D6384" s="42">
        <v>165.17</v>
      </c>
      <c r="E6384" s="42">
        <v>24.73</v>
      </c>
      <c r="F6384" s="42">
        <v>0.11</v>
      </c>
      <c r="G6384" s="42">
        <f t="shared" si="100"/>
        <v>190.01</v>
      </c>
    </row>
    <row r="6385" spans="1:7" ht="25.5" x14ac:dyDescent="0.25">
      <c r="A6385" s="34">
        <v>87839</v>
      </c>
      <c r="B6385" s="31" t="s">
        <v>740</v>
      </c>
      <c r="C6385" s="32" t="s">
        <v>16</v>
      </c>
      <c r="D6385" s="42">
        <v>112.95</v>
      </c>
      <c r="E6385" s="42">
        <v>21.1</v>
      </c>
      <c r="F6385" s="42">
        <v>7.0000000000000007E-2</v>
      </c>
      <c r="G6385" s="42">
        <f t="shared" si="100"/>
        <v>134.12</v>
      </c>
    </row>
    <row r="6386" spans="1:7" ht="38.25" x14ac:dyDescent="0.25">
      <c r="A6386" s="34">
        <v>87840</v>
      </c>
      <c r="B6386" s="31" t="s">
        <v>741</v>
      </c>
      <c r="C6386" s="32" t="s">
        <v>16</v>
      </c>
      <c r="D6386" s="42">
        <v>160.12</v>
      </c>
      <c r="E6386" s="42">
        <v>16.54</v>
      </c>
      <c r="F6386" s="42">
        <v>1.31</v>
      </c>
      <c r="G6386" s="42">
        <f t="shared" si="100"/>
        <v>177.97</v>
      </c>
    </row>
    <row r="6387" spans="1:7" ht="38.25" x14ac:dyDescent="0.25">
      <c r="A6387" s="34">
        <v>87841</v>
      </c>
      <c r="B6387" s="31" t="s">
        <v>742</v>
      </c>
      <c r="C6387" s="32" t="s">
        <v>16</v>
      </c>
      <c r="D6387" s="42">
        <v>108.78</v>
      </c>
      <c r="E6387" s="42">
        <v>13.43</v>
      </c>
      <c r="F6387" s="42">
        <v>0.89</v>
      </c>
      <c r="G6387" s="42">
        <f t="shared" si="100"/>
        <v>123.10000000000001</v>
      </c>
    </row>
    <row r="6388" spans="1:7" ht="25.5" x14ac:dyDescent="0.25">
      <c r="A6388" s="34">
        <v>87842</v>
      </c>
      <c r="B6388" s="31" t="s">
        <v>743</v>
      </c>
      <c r="C6388" s="32" t="s">
        <v>16</v>
      </c>
      <c r="D6388" s="42">
        <v>161.13999999999999</v>
      </c>
      <c r="E6388" s="42">
        <v>36.909999999999997</v>
      </c>
      <c r="F6388" s="42">
        <v>0.11</v>
      </c>
      <c r="G6388" s="42">
        <f t="shared" si="100"/>
        <v>198.16</v>
      </c>
    </row>
    <row r="6389" spans="1:7" ht="25.5" x14ac:dyDescent="0.25">
      <c r="A6389" s="34">
        <v>87843</v>
      </c>
      <c r="B6389" s="31" t="s">
        <v>744</v>
      </c>
      <c r="C6389" s="32" t="s">
        <v>16</v>
      </c>
      <c r="D6389" s="42">
        <v>115.09</v>
      </c>
      <c r="E6389" s="42">
        <v>33.26</v>
      </c>
      <c r="F6389" s="42">
        <v>7.0000000000000007E-2</v>
      </c>
      <c r="G6389" s="42">
        <f t="shared" si="100"/>
        <v>148.41999999999999</v>
      </c>
    </row>
    <row r="6390" spans="1:7" ht="38.25" x14ac:dyDescent="0.25">
      <c r="A6390" s="34">
        <v>87844</v>
      </c>
      <c r="B6390" s="31" t="s">
        <v>745</v>
      </c>
      <c r="C6390" s="32" t="s">
        <v>16</v>
      </c>
      <c r="D6390" s="42">
        <v>154.22999999999999</v>
      </c>
      <c r="E6390" s="42">
        <v>24.47</v>
      </c>
      <c r="F6390" s="42">
        <v>1.31</v>
      </c>
      <c r="G6390" s="42">
        <f t="shared" si="100"/>
        <v>180.01</v>
      </c>
    </row>
    <row r="6391" spans="1:7" ht="38.25" x14ac:dyDescent="0.25">
      <c r="A6391" s="34">
        <v>87845</v>
      </c>
      <c r="B6391" s="31" t="s">
        <v>746</v>
      </c>
      <c r="C6391" s="32" t="s">
        <v>16</v>
      </c>
      <c r="D6391" s="42">
        <v>109.07</v>
      </c>
      <c r="E6391" s="42">
        <v>21.38</v>
      </c>
      <c r="F6391" s="42">
        <v>0.89</v>
      </c>
      <c r="G6391" s="42">
        <f t="shared" si="100"/>
        <v>131.33999999999997</v>
      </c>
    </row>
    <row r="6392" spans="1:7" ht="25.5" x14ac:dyDescent="0.25">
      <c r="A6392" s="34">
        <v>87846</v>
      </c>
      <c r="B6392" s="31" t="s">
        <v>747</v>
      </c>
      <c r="C6392" s="32" t="s">
        <v>16</v>
      </c>
      <c r="D6392" s="42">
        <v>173.48</v>
      </c>
      <c r="E6392" s="42">
        <v>24.63</v>
      </c>
      <c r="F6392" s="42">
        <v>0.11</v>
      </c>
      <c r="G6392" s="42">
        <f t="shared" si="100"/>
        <v>198.22</v>
      </c>
    </row>
    <row r="6393" spans="1:7" ht="25.5" x14ac:dyDescent="0.25">
      <c r="A6393" s="34">
        <v>87847</v>
      </c>
      <c r="B6393" s="31" t="s">
        <v>748</v>
      </c>
      <c r="C6393" s="32" t="s">
        <v>16</v>
      </c>
      <c r="D6393" s="42">
        <v>122.74</v>
      </c>
      <c r="E6393" s="42">
        <v>20.96</v>
      </c>
      <c r="F6393" s="42">
        <v>7.0000000000000007E-2</v>
      </c>
      <c r="G6393" s="42">
        <f t="shared" si="100"/>
        <v>143.76999999999998</v>
      </c>
    </row>
    <row r="6394" spans="1:7" ht="38.25" x14ac:dyDescent="0.25">
      <c r="A6394" s="34">
        <v>87848</v>
      </c>
      <c r="B6394" s="31" t="s">
        <v>749</v>
      </c>
      <c r="C6394" s="32" t="s">
        <v>16</v>
      </c>
      <c r="D6394" s="42">
        <v>168.7</v>
      </c>
      <c r="E6394" s="42">
        <v>16.64</v>
      </c>
      <c r="F6394" s="42">
        <v>1.4</v>
      </c>
      <c r="G6394" s="42">
        <f t="shared" si="100"/>
        <v>186.73999999999998</v>
      </c>
    </row>
    <row r="6395" spans="1:7" ht="38.25" x14ac:dyDescent="0.25">
      <c r="A6395" s="34">
        <v>87849</v>
      </c>
      <c r="B6395" s="31" t="s">
        <v>750</v>
      </c>
      <c r="C6395" s="32" t="s">
        <v>16</v>
      </c>
      <c r="D6395" s="42">
        <v>118.82</v>
      </c>
      <c r="E6395" s="42">
        <v>13.52</v>
      </c>
      <c r="F6395" s="42">
        <v>0.99</v>
      </c>
      <c r="G6395" s="42">
        <f t="shared" si="100"/>
        <v>133.33000000000001</v>
      </c>
    </row>
    <row r="6396" spans="1:7" ht="38.25" x14ac:dyDescent="0.25">
      <c r="A6396" s="34">
        <v>87850</v>
      </c>
      <c r="B6396" s="31" t="s">
        <v>751</v>
      </c>
      <c r="C6396" s="32" t="s">
        <v>16</v>
      </c>
      <c r="D6396" s="42">
        <v>177.04</v>
      </c>
      <c r="E6396" s="42">
        <v>29.33</v>
      </c>
      <c r="F6396" s="42">
        <v>0.11</v>
      </c>
      <c r="G6396" s="42">
        <f t="shared" si="100"/>
        <v>206.48000000000002</v>
      </c>
    </row>
    <row r="6397" spans="1:7" ht="38.25" x14ac:dyDescent="0.25">
      <c r="A6397" s="34">
        <v>87851</v>
      </c>
      <c r="B6397" s="31" t="s">
        <v>752</v>
      </c>
      <c r="C6397" s="32" t="s">
        <v>16</v>
      </c>
      <c r="D6397" s="42">
        <v>124.84</v>
      </c>
      <c r="E6397" s="42">
        <v>25.68</v>
      </c>
      <c r="F6397" s="42">
        <v>7.0000000000000007E-2</v>
      </c>
      <c r="G6397" s="42">
        <f t="shared" si="100"/>
        <v>150.59</v>
      </c>
    </row>
    <row r="6398" spans="1:7" ht="38.25" x14ac:dyDescent="0.25">
      <c r="A6398" s="34">
        <v>87852</v>
      </c>
      <c r="B6398" s="31" t="s">
        <v>753</v>
      </c>
      <c r="C6398" s="32" t="s">
        <v>16</v>
      </c>
      <c r="D6398" s="42">
        <v>171.53</v>
      </c>
      <c r="E6398" s="42">
        <v>19.7</v>
      </c>
      <c r="F6398" s="42">
        <v>1.4</v>
      </c>
      <c r="G6398" s="42">
        <f t="shared" si="100"/>
        <v>192.63</v>
      </c>
    </row>
    <row r="6399" spans="1:7" ht="38.25" x14ac:dyDescent="0.25">
      <c r="A6399" s="34">
        <v>87853</v>
      </c>
      <c r="B6399" s="31" t="s">
        <v>754</v>
      </c>
      <c r="C6399" s="32" t="s">
        <v>16</v>
      </c>
      <c r="D6399" s="42">
        <v>120.19</v>
      </c>
      <c r="E6399" s="42">
        <v>16.579999999999998</v>
      </c>
      <c r="F6399" s="42">
        <v>0.99</v>
      </c>
      <c r="G6399" s="42">
        <f t="shared" si="100"/>
        <v>137.76</v>
      </c>
    </row>
    <row r="6400" spans="1:7" ht="25.5" x14ac:dyDescent="0.25">
      <c r="A6400" s="34">
        <v>87854</v>
      </c>
      <c r="B6400" s="31" t="s">
        <v>755</v>
      </c>
      <c r="C6400" s="32" t="s">
        <v>16</v>
      </c>
      <c r="D6400" s="42">
        <v>173.01</v>
      </c>
      <c r="E6400" s="42">
        <v>41.48</v>
      </c>
      <c r="F6400" s="42">
        <v>0.11</v>
      </c>
      <c r="G6400" s="42">
        <f t="shared" si="100"/>
        <v>214.6</v>
      </c>
    </row>
    <row r="6401" spans="1:7" ht="25.5" x14ac:dyDescent="0.25">
      <c r="A6401" s="34">
        <v>87855</v>
      </c>
      <c r="B6401" s="31" t="s">
        <v>756</v>
      </c>
      <c r="C6401" s="32" t="s">
        <v>16</v>
      </c>
      <c r="D6401" s="42">
        <v>126.99</v>
      </c>
      <c r="E6401" s="42">
        <v>37.83</v>
      </c>
      <c r="F6401" s="42">
        <v>7.0000000000000007E-2</v>
      </c>
      <c r="G6401" s="42">
        <f t="shared" si="100"/>
        <v>164.89</v>
      </c>
    </row>
    <row r="6402" spans="1:7" ht="38.25" x14ac:dyDescent="0.25">
      <c r="A6402" s="34">
        <v>87856</v>
      </c>
      <c r="B6402" s="31" t="s">
        <v>757</v>
      </c>
      <c r="C6402" s="32" t="s">
        <v>16</v>
      </c>
      <c r="D6402" s="42">
        <v>165.65</v>
      </c>
      <c r="E6402" s="42">
        <v>27.65</v>
      </c>
      <c r="F6402" s="42">
        <v>1.4</v>
      </c>
      <c r="G6402" s="42">
        <f t="shared" si="100"/>
        <v>194.70000000000002</v>
      </c>
    </row>
    <row r="6403" spans="1:7" ht="38.25" x14ac:dyDescent="0.25">
      <c r="A6403" s="34">
        <v>87857</v>
      </c>
      <c r="B6403" s="31" t="s">
        <v>758</v>
      </c>
      <c r="C6403" s="32" t="s">
        <v>16</v>
      </c>
      <c r="D6403" s="42">
        <v>120.48</v>
      </c>
      <c r="E6403" s="42">
        <v>24.53</v>
      </c>
      <c r="F6403" s="42">
        <v>0.99</v>
      </c>
      <c r="G6403" s="42">
        <f t="shared" si="100"/>
        <v>146</v>
      </c>
    </row>
    <row r="6404" spans="1:7" ht="25.5" x14ac:dyDescent="0.25">
      <c r="A6404" s="34">
        <v>87858</v>
      </c>
      <c r="B6404" s="31" t="s">
        <v>759</v>
      </c>
      <c r="C6404" s="32" t="s">
        <v>16</v>
      </c>
      <c r="D6404" s="42">
        <v>113.76</v>
      </c>
      <c r="E6404" s="42">
        <v>27.09</v>
      </c>
      <c r="F6404" s="42">
        <v>7.0000000000000007E-2</v>
      </c>
      <c r="G6404" s="42">
        <f t="shared" si="100"/>
        <v>140.91999999999999</v>
      </c>
    </row>
    <row r="6405" spans="1:7" ht="25.5" x14ac:dyDescent="0.25">
      <c r="A6405" s="34">
        <v>87859</v>
      </c>
      <c r="B6405" s="31" t="s">
        <v>760</v>
      </c>
      <c r="C6405" s="32" t="s">
        <v>16</v>
      </c>
      <c r="D6405" s="42">
        <v>127.63</v>
      </c>
      <c r="E6405" s="42">
        <v>37.21</v>
      </c>
      <c r="F6405" s="42">
        <v>7.0000000000000007E-2</v>
      </c>
      <c r="G6405" s="42">
        <f t="shared" si="100"/>
        <v>164.91</v>
      </c>
    </row>
    <row r="6406" spans="1:7" ht="38.25" x14ac:dyDescent="0.25">
      <c r="A6406" s="34">
        <v>89048</v>
      </c>
      <c r="B6406" s="31" t="s">
        <v>697</v>
      </c>
      <c r="C6406" s="32" t="s">
        <v>16</v>
      </c>
      <c r="D6406" s="42">
        <v>20.2</v>
      </c>
      <c r="E6406" s="42">
        <v>18.47</v>
      </c>
      <c r="F6406" s="42">
        <v>0.02</v>
      </c>
      <c r="G6406" s="42">
        <f t="shared" si="100"/>
        <v>38.690000000000005</v>
      </c>
    </row>
    <row r="6407" spans="1:7" ht="38.25" x14ac:dyDescent="0.25">
      <c r="A6407" s="34">
        <v>89049</v>
      </c>
      <c r="B6407" s="31" t="s">
        <v>763</v>
      </c>
      <c r="C6407" s="32" t="s">
        <v>16</v>
      </c>
      <c r="D6407" s="42">
        <v>12.25</v>
      </c>
      <c r="E6407" s="42">
        <v>13.82</v>
      </c>
      <c r="F6407" s="42">
        <v>0</v>
      </c>
      <c r="G6407" s="42">
        <f t="shared" si="100"/>
        <v>26.07</v>
      </c>
    </row>
    <row r="6408" spans="1:7" ht="38.25" x14ac:dyDescent="0.25">
      <c r="A6408" s="34">
        <v>89173</v>
      </c>
      <c r="B6408" s="31" t="s">
        <v>696</v>
      </c>
      <c r="C6408" s="32" t="s">
        <v>16</v>
      </c>
      <c r="D6408" s="42">
        <v>20</v>
      </c>
      <c r="E6408" s="42">
        <v>17.93</v>
      </c>
      <c r="F6408" s="42">
        <v>0.02</v>
      </c>
      <c r="G6408" s="42">
        <f t="shared" si="100"/>
        <v>37.950000000000003</v>
      </c>
    </row>
    <row r="6409" spans="1:7" ht="38.25" x14ac:dyDescent="0.25">
      <c r="A6409" s="34">
        <v>90406</v>
      </c>
      <c r="B6409" s="31" t="s">
        <v>731</v>
      </c>
      <c r="C6409" s="32" t="s">
        <v>16</v>
      </c>
      <c r="D6409" s="42">
        <v>23.42</v>
      </c>
      <c r="E6409" s="42">
        <v>27.6</v>
      </c>
      <c r="F6409" s="42">
        <v>0.05</v>
      </c>
      <c r="G6409" s="42">
        <f t="shared" si="100"/>
        <v>51.07</v>
      </c>
    </row>
    <row r="6410" spans="1:7" ht="25.5" x14ac:dyDescent="0.25">
      <c r="A6410" s="34">
        <v>90407</v>
      </c>
      <c r="B6410" s="31" t="s">
        <v>732</v>
      </c>
      <c r="C6410" s="32" t="s">
        <v>16</v>
      </c>
      <c r="D6410" s="42">
        <v>25.24</v>
      </c>
      <c r="E6410" s="42">
        <v>31.84</v>
      </c>
      <c r="F6410" s="42">
        <v>0</v>
      </c>
      <c r="G6410" s="42">
        <f t="shared" si="100"/>
        <v>57.08</v>
      </c>
    </row>
    <row r="6411" spans="1:7" ht="38.25" x14ac:dyDescent="0.25">
      <c r="A6411" s="34">
        <v>90408</v>
      </c>
      <c r="B6411" s="31" t="s">
        <v>733</v>
      </c>
      <c r="C6411" s="32" t="s">
        <v>16</v>
      </c>
      <c r="D6411" s="42">
        <v>15.53</v>
      </c>
      <c r="E6411" s="42">
        <v>22.29</v>
      </c>
      <c r="F6411" s="42">
        <v>0.02</v>
      </c>
      <c r="G6411" s="42">
        <f t="shared" si="100"/>
        <v>37.840000000000003</v>
      </c>
    </row>
    <row r="6412" spans="1:7" ht="25.5" x14ac:dyDescent="0.25">
      <c r="A6412" s="34">
        <v>90409</v>
      </c>
      <c r="B6412" s="31" t="s">
        <v>734</v>
      </c>
      <c r="C6412" s="32" t="s">
        <v>16</v>
      </c>
      <c r="D6412" s="42">
        <v>16.55</v>
      </c>
      <c r="E6412" s="42">
        <v>24.69</v>
      </c>
      <c r="F6412" s="42">
        <v>0</v>
      </c>
      <c r="G6412" s="42">
        <f t="shared" si="100"/>
        <v>41.24</v>
      </c>
    </row>
    <row r="6413" spans="1:7" ht="38.25" x14ac:dyDescent="0.25">
      <c r="A6413" s="34">
        <v>104203</v>
      </c>
      <c r="B6413" s="31" t="s">
        <v>12336</v>
      </c>
      <c r="C6413" s="32" t="s">
        <v>16</v>
      </c>
      <c r="D6413" s="42">
        <v>26.3</v>
      </c>
      <c r="E6413" s="42">
        <v>28.56</v>
      </c>
      <c r="F6413" s="42">
        <v>5.42</v>
      </c>
      <c r="G6413" s="42">
        <f t="shared" si="100"/>
        <v>60.28</v>
      </c>
    </row>
    <row r="6414" spans="1:7" ht="38.25" x14ac:dyDescent="0.25">
      <c r="A6414" s="34">
        <v>104204</v>
      </c>
      <c r="B6414" s="31" t="s">
        <v>12337</v>
      </c>
      <c r="C6414" s="32" t="s">
        <v>16</v>
      </c>
      <c r="D6414" s="42">
        <v>33.71</v>
      </c>
      <c r="E6414" s="42">
        <v>36.75</v>
      </c>
      <c r="F6414" s="42">
        <v>7.02</v>
      </c>
      <c r="G6414" s="42">
        <f t="shared" si="100"/>
        <v>77.48</v>
      </c>
    </row>
    <row r="6415" spans="1:7" ht="38.25" x14ac:dyDescent="0.25">
      <c r="A6415" s="34">
        <v>104205</v>
      </c>
      <c r="B6415" s="31" t="s">
        <v>12338</v>
      </c>
      <c r="C6415" s="32" t="s">
        <v>16</v>
      </c>
      <c r="D6415" s="42">
        <v>38.43</v>
      </c>
      <c r="E6415" s="42">
        <v>37.590000000000003</v>
      </c>
      <c r="F6415" s="42">
        <v>7.28</v>
      </c>
      <c r="G6415" s="42">
        <f t="shared" si="100"/>
        <v>83.300000000000011</v>
      </c>
    </row>
    <row r="6416" spans="1:7" ht="38.25" x14ac:dyDescent="0.25">
      <c r="A6416" s="34">
        <v>104206</v>
      </c>
      <c r="B6416" s="31" t="s">
        <v>12339</v>
      </c>
      <c r="C6416" s="32" t="s">
        <v>16</v>
      </c>
      <c r="D6416" s="42">
        <v>42.15</v>
      </c>
      <c r="E6416" s="42">
        <v>41.79</v>
      </c>
      <c r="F6416" s="42">
        <v>8.09</v>
      </c>
      <c r="G6416" s="42">
        <f t="shared" ref="G6416:G6479" si="101">SUM(D6416:F6416)</f>
        <v>92.03</v>
      </c>
    </row>
    <row r="6417" spans="1:7" ht="38.25" x14ac:dyDescent="0.25">
      <c r="A6417" s="34">
        <v>104207</v>
      </c>
      <c r="B6417" s="31" t="s">
        <v>12340</v>
      </c>
      <c r="C6417" s="32" t="s">
        <v>16</v>
      </c>
      <c r="D6417" s="42">
        <v>22.09</v>
      </c>
      <c r="E6417" s="42">
        <v>18.07</v>
      </c>
      <c r="F6417" s="42">
        <v>3.51</v>
      </c>
      <c r="G6417" s="42">
        <f t="shared" si="101"/>
        <v>43.669999999999995</v>
      </c>
    </row>
    <row r="6418" spans="1:7" ht="38.25" x14ac:dyDescent="0.25">
      <c r="A6418" s="34">
        <v>104208</v>
      </c>
      <c r="B6418" s="31" t="s">
        <v>12341</v>
      </c>
      <c r="C6418" s="32" t="s">
        <v>16</v>
      </c>
      <c r="D6418" s="42">
        <v>29.21</v>
      </c>
      <c r="E6418" s="42">
        <v>26.14</v>
      </c>
      <c r="F6418" s="42">
        <v>5.12</v>
      </c>
      <c r="G6418" s="42">
        <f t="shared" si="101"/>
        <v>60.47</v>
      </c>
    </row>
    <row r="6419" spans="1:7" ht="38.25" x14ac:dyDescent="0.25">
      <c r="A6419" s="34">
        <v>104209</v>
      </c>
      <c r="B6419" s="31" t="s">
        <v>12342</v>
      </c>
      <c r="C6419" s="32" t="s">
        <v>16</v>
      </c>
      <c r="D6419" s="42">
        <v>33.630000000000003</v>
      </c>
      <c r="E6419" s="42">
        <v>26.95</v>
      </c>
      <c r="F6419" s="42">
        <v>5.37</v>
      </c>
      <c r="G6419" s="42">
        <f t="shared" si="101"/>
        <v>65.95</v>
      </c>
    </row>
    <row r="6420" spans="1:7" ht="38.25" x14ac:dyDescent="0.25">
      <c r="A6420" s="34">
        <v>104210</v>
      </c>
      <c r="B6420" s="31" t="s">
        <v>12343</v>
      </c>
      <c r="C6420" s="32" t="s">
        <v>16</v>
      </c>
      <c r="D6420" s="42">
        <v>35.619999999999997</v>
      </c>
      <c r="E6420" s="42">
        <v>26.77</v>
      </c>
      <c r="F6420" s="42">
        <v>5.39</v>
      </c>
      <c r="G6420" s="42">
        <f t="shared" si="101"/>
        <v>67.78</v>
      </c>
    </row>
    <row r="6421" spans="1:7" ht="38.25" x14ac:dyDescent="0.25">
      <c r="A6421" s="34">
        <v>104211</v>
      </c>
      <c r="B6421" s="31" t="s">
        <v>12344</v>
      </c>
      <c r="C6421" s="32" t="s">
        <v>16</v>
      </c>
      <c r="D6421" s="42">
        <v>29.89</v>
      </c>
      <c r="E6421" s="42">
        <v>48.96</v>
      </c>
      <c r="F6421" s="42">
        <v>9.1999999999999993</v>
      </c>
      <c r="G6421" s="42">
        <f t="shared" si="101"/>
        <v>88.05</v>
      </c>
    </row>
    <row r="6422" spans="1:7" ht="38.25" x14ac:dyDescent="0.25">
      <c r="A6422" s="34">
        <v>104212</v>
      </c>
      <c r="B6422" s="31" t="s">
        <v>12345</v>
      </c>
      <c r="C6422" s="32" t="s">
        <v>16</v>
      </c>
      <c r="D6422" s="42">
        <v>37.01</v>
      </c>
      <c r="E6422" s="42">
        <v>57.09</v>
      </c>
      <c r="F6422" s="42">
        <v>10.82</v>
      </c>
      <c r="G6422" s="42">
        <f t="shared" si="101"/>
        <v>104.91999999999999</v>
      </c>
    </row>
    <row r="6423" spans="1:7" ht="38.25" x14ac:dyDescent="0.25">
      <c r="A6423" s="34">
        <v>104213</v>
      </c>
      <c r="B6423" s="31" t="s">
        <v>12346</v>
      </c>
      <c r="C6423" s="32" t="s">
        <v>16</v>
      </c>
      <c r="D6423" s="42">
        <v>41.43</v>
      </c>
      <c r="E6423" s="42">
        <v>57.89</v>
      </c>
      <c r="F6423" s="42">
        <v>11.07</v>
      </c>
      <c r="G6423" s="42">
        <f t="shared" si="101"/>
        <v>110.38999999999999</v>
      </c>
    </row>
    <row r="6424" spans="1:7" ht="38.25" x14ac:dyDescent="0.25">
      <c r="A6424" s="34">
        <v>104214</v>
      </c>
      <c r="B6424" s="31" t="s">
        <v>12347</v>
      </c>
      <c r="C6424" s="32" t="s">
        <v>16</v>
      </c>
      <c r="D6424" s="42">
        <v>48.29</v>
      </c>
      <c r="E6424" s="42">
        <v>70.849999999999994</v>
      </c>
      <c r="F6424" s="42">
        <v>13.5</v>
      </c>
      <c r="G6424" s="42">
        <f t="shared" si="101"/>
        <v>132.63999999999999</v>
      </c>
    </row>
    <row r="6425" spans="1:7" ht="38.25" x14ac:dyDescent="0.25">
      <c r="A6425" s="34">
        <v>104215</v>
      </c>
      <c r="B6425" s="31" t="s">
        <v>12348</v>
      </c>
      <c r="C6425" s="32" t="s">
        <v>16</v>
      </c>
      <c r="D6425" s="42">
        <v>30.04</v>
      </c>
      <c r="E6425" s="42">
        <v>42.7</v>
      </c>
      <c r="F6425" s="42">
        <v>7.96</v>
      </c>
      <c r="G6425" s="42">
        <f t="shared" si="101"/>
        <v>80.7</v>
      </c>
    </row>
    <row r="6426" spans="1:7" ht="38.25" x14ac:dyDescent="0.25">
      <c r="A6426" s="34">
        <v>104216</v>
      </c>
      <c r="B6426" s="31" t="s">
        <v>12349</v>
      </c>
      <c r="C6426" s="32" t="s">
        <v>16</v>
      </c>
      <c r="D6426" s="42">
        <v>37.619999999999997</v>
      </c>
      <c r="E6426" s="42">
        <v>49.93</v>
      </c>
      <c r="F6426" s="42">
        <v>9.3699999999999992</v>
      </c>
      <c r="G6426" s="42">
        <f t="shared" si="101"/>
        <v>96.92</v>
      </c>
    </row>
    <row r="6427" spans="1:7" ht="38.25" x14ac:dyDescent="0.25">
      <c r="A6427" s="34">
        <v>104217</v>
      </c>
      <c r="B6427" s="31" t="s">
        <v>12350</v>
      </c>
      <c r="C6427" s="32" t="s">
        <v>16</v>
      </c>
      <c r="D6427" s="42">
        <v>25</v>
      </c>
      <c r="E6427" s="42">
        <v>27.88</v>
      </c>
      <c r="F6427" s="42">
        <v>0.04</v>
      </c>
      <c r="G6427" s="42">
        <f t="shared" si="101"/>
        <v>52.919999999999995</v>
      </c>
    </row>
    <row r="6428" spans="1:7" ht="38.25" x14ac:dyDescent="0.25">
      <c r="A6428" s="34">
        <v>104218</v>
      </c>
      <c r="B6428" s="31" t="s">
        <v>12351</v>
      </c>
      <c r="C6428" s="32" t="s">
        <v>16</v>
      </c>
      <c r="D6428" s="42">
        <v>26.52</v>
      </c>
      <c r="E6428" s="42">
        <v>31.42</v>
      </c>
      <c r="F6428" s="42">
        <v>0</v>
      </c>
      <c r="G6428" s="42">
        <f t="shared" si="101"/>
        <v>57.94</v>
      </c>
    </row>
    <row r="6429" spans="1:7" ht="38.25" x14ac:dyDescent="0.25">
      <c r="A6429" s="34">
        <v>104219</v>
      </c>
      <c r="B6429" s="31" t="s">
        <v>12352</v>
      </c>
      <c r="C6429" s="32" t="s">
        <v>16</v>
      </c>
      <c r="D6429" s="42">
        <v>58.63</v>
      </c>
      <c r="E6429" s="42">
        <v>25.42</v>
      </c>
      <c r="F6429" s="42">
        <v>0.85</v>
      </c>
      <c r="G6429" s="42">
        <f t="shared" si="101"/>
        <v>84.9</v>
      </c>
    </row>
    <row r="6430" spans="1:7" ht="38.25" x14ac:dyDescent="0.25">
      <c r="A6430" s="34">
        <v>104220</v>
      </c>
      <c r="B6430" s="31" t="s">
        <v>12353</v>
      </c>
      <c r="C6430" s="32" t="s">
        <v>16</v>
      </c>
      <c r="D6430" s="42">
        <v>25.22</v>
      </c>
      <c r="E6430" s="42">
        <v>25.63</v>
      </c>
      <c r="F6430" s="42">
        <v>4.8600000000000003</v>
      </c>
      <c r="G6430" s="42">
        <f t="shared" si="101"/>
        <v>55.709999999999994</v>
      </c>
    </row>
    <row r="6431" spans="1:7" ht="38.25" x14ac:dyDescent="0.25">
      <c r="A6431" s="34">
        <v>104221</v>
      </c>
      <c r="B6431" s="31" t="s">
        <v>12354</v>
      </c>
      <c r="C6431" s="32" t="s">
        <v>16</v>
      </c>
      <c r="D6431" s="42">
        <v>31.9</v>
      </c>
      <c r="E6431" s="42">
        <v>35.81</v>
      </c>
      <c r="F6431" s="42">
        <v>0.06</v>
      </c>
      <c r="G6431" s="42">
        <f t="shared" si="101"/>
        <v>67.77000000000001</v>
      </c>
    </row>
    <row r="6432" spans="1:7" ht="38.25" x14ac:dyDescent="0.25">
      <c r="A6432" s="34">
        <v>104222</v>
      </c>
      <c r="B6432" s="31" t="s">
        <v>12355</v>
      </c>
      <c r="C6432" s="32" t="s">
        <v>16</v>
      </c>
      <c r="D6432" s="42">
        <v>33.950000000000003</v>
      </c>
      <c r="E6432" s="42">
        <v>40.549999999999997</v>
      </c>
      <c r="F6432" s="42">
        <v>0</v>
      </c>
      <c r="G6432" s="42">
        <f t="shared" si="101"/>
        <v>74.5</v>
      </c>
    </row>
    <row r="6433" spans="1:7" ht="38.25" x14ac:dyDescent="0.25">
      <c r="A6433" s="34">
        <v>104223</v>
      </c>
      <c r="B6433" s="31" t="s">
        <v>12356</v>
      </c>
      <c r="C6433" s="32" t="s">
        <v>16</v>
      </c>
      <c r="D6433" s="42">
        <v>77.03</v>
      </c>
      <c r="E6433" s="42">
        <v>32.67</v>
      </c>
      <c r="F6433" s="42">
        <v>1.1399999999999999</v>
      </c>
      <c r="G6433" s="42">
        <f t="shared" si="101"/>
        <v>110.84</v>
      </c>
    </row>
    <row r="6434" spans="1:7" ht="38.25" x14ac:dyDescent="0.25">
      <c r="A6434" s="34">
        <v>104224</v>
      </c>
      <c r="B6434" s="31" t="s">
        <v>12357</v>
      </c>
      <c r="C6434" s="32" t="s">
        <v>16</v>
      </c>
      <c r="D6434" s="42">
        <v>32.28</v>
      </c>
      <c r="E6434" s="42">
        <v>32.92</v>
      </c>
      <c r="F6434" s="42">
        <v>6.33</v>
      </c>
      <c r="G6434" s="42">
        <f t="shared" si="101"/>
        <v>71.53</v>
      </c>
    </row>
    <row r="6435" spans="1:7" ht="38.25" x14ac:dyDescent="0.25">
      <c r="A6435" s="34">
        <v>104225</v>
      </c>
      <c r="B6435" s="31" t="s">
        <v>12358</v>
      </c>
      <c r="C6435" s="32" t="s">
        <v>16</v>
      </c>
      <c r="D6435" s="42">
        <v>36.18</v>
      </c>
      <c r="E6435" s="42">
        <v>36.67</v>
      </c>
      <c r="F6435" s="42">
        <v>7.0000000000000007E-2</v>
      </c>
      <c r="G6435" s="42">
        <f t="shared" si="101"/>
        <v>72.919999999999987</v>
      </c>
    </row>
    <row r="6436" spans="1:7" ht="38.25" x14ac:dyDescent="0.25">
      <c r="A6436" s="34">
        <v>104226</v>
      </c>
      <c r="B6436" s="31" t="s">
        <v>12359</v>
      </c>
      <c r="C6436" s="32" t="s">
        <v>16</v>
      </c>
      <c r="D6436" s="42">
        <v>38.75</v>
      </c>
      <c r="E6436" s="42">
        <v>42.62</v>
      </c>
      <c r="F6436" s="42">
        <v>0</v>
      </c>
      <c r="G6436" s="42">
        <f t="shared" si="101"/>
        <v>81.37</v>
      </c>
    </row>
    <row r="6437" spans="1:7" ht="38.25" x14ac:dyDescent="0.25">
      <c r="A6437" s="34">
        <v>104227</v>
      </c>
      <c r="B6437" s="31" t="s">
        <v>12360</v>
      </c>
      <c r="C6437" s="32" t="s">
        <v>16</v>
      </c>
      <c r="D6437" s="42">
        <v>93</v>
      </c>
      <c r="E6437" s="42">
        <v>33.479999999999997</v>
      </c>
      <c r="F6437" s="42">
        <v>1.46</v>
      </c>
      <c r="G6437" s="42">
        <f t="shared" si="101"/>
        <v>127.93999999999998</v>
      </c>
    </row>
    <row r="6438" spans="1:7" ht="38.25" x14ac:dyDescent="0.25">
      <c r="A6438" s="34">
        <v>104228</v>
      </c>
      <c r="B6438" s="31" t="s">
        <v>12361</v>
      </c>
      <c r="C6438" s="32" t="s">
        <v>16</v>
      </c>
      <c r="D6438" s="42">
        <v>37.01</v>
      </c>
      <c r="E6438" s="42">
        <v>33.770000000000003</v>
      </c>
      <c r="F6438" s="42">
        <v>6.57</v>
      </c>
      <c r="G6438" s="42">
        <f t="shared" si="101"/>
        <v>77.349999999999994</v>
      </c>
    </row>
    <row r="6439" spans="1:7" ht="38.25" x14ac:dyDescent="0.25">
      <c r="A6439" s="34">
        <v>104229</v>
      </c>
      <c r="B6439" s="31" t="s">
        <v>12362</v>
      </c>
      <c r="C6439" s="32" t="s">
        <v>16</v>
      </c>
      <c r="D6439" s="42">
        <v>41.29</v>
      </c>
      <c r="E6439" s="42">
        <v>45.2</v>
      </c>
      <c r="F6439" s="42">
        <v>7.0000000000000007E-2</v>
      </c>
      <c r="G6439" s="42">
        <f t="shared" si="101"/>
        <v>86.56</v>
      </c>
    </row>
    <row r="6440" spans="1:7" ht="38.25" x14ac:dyDescent="0.25">
      <c r="A6440" s="34">
        <v>104230</v>
      </c>
      <c r="B6440" s="31" t="s">
        <v>12363</v>
      </c>
      <c r="C6440" s="32" t="s">
        <v>16</v>
      </c>
      <c r="D6440" s="42">
        <v>44.11</v>
      </c>
      <c r="E6440" s="42">
        <v>51.74</v>
      </c>
      <c r="F6440" s="42">
        <v>0</v>
      </c>
      <c r="G6440" s="42">
        <f t="shared" si="101"/>
        <v>95.85</v>
      </c>
    </row>
    <row r="6441" spans="1:7" ht="38.25" x14ac:dyDescent="0.25">
      <c r="A6441" s="34">
        <v>104231</v>
      </c>
      <c r="B6441" s="31" t="s">
        <v>12364</v>
      </c>
      <c r="C6441" s="32" t="s">
        <v>16</v>
      </c>
      <c r="D6441" s="42">
        <v>102.19</v>
      </c>
      <c r="E6441" s="42">
        <v>37.24</v>
      </c>
      <c r="F6441" s="42">
        <v>1.6</v>
      </c>
      <c r="G6441" s="42">
        <f t="shared" si="101"/>
        <v>141.03</v>
      </c>
    </row>
    <row r="6442" spans="1:7" ht="38.25" x14ac:dyDescent="0.25">
      <c r="A6442" s="34">
        <v>104232</v>
      </c>
      <c r="B6442" s="31" t="s">
        <v>12365</v>
      </c>
      <c r="C6442" s="32" t="s">
        <v>16</v>
      </c>
      <c r="D6442" s="42">
        <v>40.6</v>
      </c>
      <c r="E6442" s="42">
        <v>37.56</v>
      </c>
      <c r="F6442" s="42">
        <v>7.32</v>
      </c>
      <c r="G6442" s="42">
        <f t="shared" si="101"/>
        <v>85.47999999999999</v>
      </c>
    </row>
    <row r="6443" spans="1:7" ht="38.25" x14ac:dyDescent="0.25">
      <c r="A6443" s="34">
        <v>104233</v>
      </c>
      <c r="B6443" s="31" t="s">
        <v>12366</v>
      </c>
      <c r="C6443" s="32" t="s">
        <v>16</v>
      </c>
      <c r="D6443" s="42">
        <v>20.91</v>
      </c>
      <c r="E6443" s="42">
        <v>17.670000000000002</v>
      </c>
      <c r="F6443" s="42">
        <v>0.03</v>
      </c>
      <c r="G6443" s="42">
        <f t="shared" si="101"/>
        <v>38.61</v>
      </c>
    </row>
    <row r="6444" spans="1:7" ht="38.25" x14ac:dyDescent="0.25">
      <c r="A6444" s="34">
        <v>104234</v>
      </c>
      <c r="B6444" s="31" t="s">
        <v>12367</v>
      </c>
      <c r="C6444" s="32" t="s">
        <v>16</v>
      </c>
      <c r="D6444" s="42">
        <v>22.34</v>
      </c>
      <c r="E6444" s="42">
        <v>20.96</v>
      </c>
      <c r="F6444" s="42">
        <v>0</v>
      </c>
      <c r="G6444" s="42">
        <f t="shared" si="101"/>
        <v>43.3</v>
      </c>
    </row>
    <row r="6445" spans="1:7" ht="38.25" x14ac:dyDescent="0.25">
      <c r="A6445" s="34">
        <v>104235</v>
      </c>
      <c r="B6445" s="31" t="s">
        <v>12368</v>
      </c>
      <c r="C6445" s="32" t="s">
        <v>16</v>
      </c>
      <c r="D6445" s="42">
        <v>52.53</v>
      </c>
      <c r="E6445" s="42">
        <v>16.059999999999999</v>
      </c>
      <c r="F6445" s="42">
        <v>0.8</v>
      </c>
      <c r="G6445" s="42">
        <f t="shared" si="101"/>
        <v>69.39</v>
      </c>
    </row>
    <row r="6446" spans="1:7" ht="38.25" x14ac:dyDescent="0.25">
      <c r="A6446" s="34">
        <v>104236</v>
      </c>
      <c r="B6446" s="31" t="s">
        <v>12369</v>
      </c>
      <c r="C6446" s="32" t="s">
        <v>16</v>
      </c>
      <c r="D6446" s="42">
        <v>21.44</v>
      </c>
      <c r="E6446" s="42">
        <v>16.239999999999998</v>
      </c>
      <c r="F6446" s="42">
        <v>3.18</v>
      </c>
      <c r="G6446" s="42">
        <f t="shared" si="101"/>
        <v>40.86</v>
      </c>
    </row>
    <row r="6447" spans="1:7" ht="38.25" x14ac:dyDescent="0.25">
      <c r="A6447" s="34">
        <v>104237</v>
      </c>
      <c r="B6447" s="31" t="s">
        <v>12370</v>
      </c>
      <c r="C6447" s="32" t="s">
        <v>16</v>
      </c>
      <c r="D6447" s="42">
        <v>27.53</v>
      </c>
      <c r="E6447" s="42">
        <v>25.59</v>
      </c>
      <c r="F6447" s="42">
        <v>0.06</v>
      </c>
      <c r="G6447" s="42">
        <f t="shared" si="101"/>
        <v>53.180000000000007</v>
      </c>
    </row>
    <row r="6448" spans="1:7" ht="38.25" x14ac:dyDescent="0.25">
      <c r="A6448" s="34">
        <v>104238</v>
      </c>
      <c r="B6448" s="31" t="s">
        <v>12371</v>
      </c>
      <c r="C6448" s="32" t="s">
        <v>16</v>
      </c>
      <c r="D6448" s="42">
        <v>29.42</v>
      </c>
      <c r="E6448" s="42">
        <v>30.04</v>
      </c>
      <c r="F6448" s="42">
        <v>0</v>
      </c>
      <c r="G6448" s="42">
        <f t="shared" si="101"/>
        <v>59.46</v>
      </c>
    </row>
    <row r="6449" spans="1:7" ht="38.25" x14ac:dyDescent="0.25">
      <c r="A6449" s="34">
        <v>104239</v>
      </c>
      <c r="B6449" s="31" t="s">
        <v>12372</v>
      </c>
      <c r="C6449" s="32" t="s">
        <v>16</v>
      </c>
      <c r="D6449" s="42">
        <v>69.900000000000006</v>
      </c>
      <c r="E6449" s="42">
        <v>23.31</v>
      </c>
      <c r="F6449" s="42">
        <v>1.07</v>
      </c>
      <c r="G6449" s="42">
        <f t="shared" si="101"/>
        <v>94.28</v>
      </c>
    </row>
    <row r="6450" spans="1:7" ht="38.25" x14ac:dyDescent="0.25">
      <c r="A6450" s="34">
        <v>104240</v>
      </c>
      <c r="B6450" s="31" t="s">
        <v>12373</v>
      </c>
      <c r="C6450" s="32" t="s">
        <v>16</v>
      </c>
      <c r="D6450" s="42">
        <v>28.26</v>
      </c>
      <c r="E6450" s="42">
        <v>23.52</v>
      </c>
      <c r="F6450" s="42">
        <v>4.6399999999999997</v>
      </c>
      <c r="G6450" s="42">
        <f t="shared" si="101"/>
        <v>56.42</v>
      </c>
    </row>
    <row r="6451" spans="1:7" ht="38.25" x14ac:dyDescent="0.25">
      <c r="A6451" s="34">
        <v>104241</v>
      </c>
      <c r="B6451" s="31" t="s">
        <v>12374</v>
      </c>
      <c r="C6451" s="32" t="s">
        <v>16</v>
      </c>
      <c r="D6451" s="42">
        <v>31.53</v>
      </c>
      <c r="E6451" s="42">
        <v>26.39</v>
      </c>
      <c r="F6451" s="42">
        <v>7.0000000000000007E-2</v>
      </c>
      <c r="G6451" s="42">
        <f t="shared" si="101"/>
        <v>57.99</v>
      </c>
    </row>
    <row r="6452" spans="1:7" ht="38.25" x14ac:dyDescent="0.25">
      <c r="A6452" s="34">
        <v>104242</v>
      </c>
      <c r="B6452" s="31" t="s">
        <v>12375</v>
      </c>
      <c r="C6452" s="32" t="s">
        <v>16</v>
      </c>
      <c r="D6452" s="42">
        <v>33.92</v>
      </c>
      <c r="E6452" s="42">
        <v>31.96</v>
      </c>
      <c r="F6452" s="42">
        <v>0</v>
      </c>
      <c r="G6452" s="42">
        <f t="shared" si="101"/>
        <v>65.88</v>
      </c>
    </row>
    <row r="6453" spans="1:7" ht="38.25" x14ac:dyDescent="0.25">
      <c r="A6453" s="34">
        <v>104243</v>
      </c>
      <c r="B6453" s="31" t="s">
        <v>12376</v>
      </c>
      <c r="C6453" s="32" t="s">
        <v>16</v>
      </c>
      <c r="D6453" s="42">
        <v>84.86</v>
      </c>
      <c r="E6453" s="42">
        <v>24.07</v>
      </c>
      <c r="F6453" s="42">
        <v>1.34</v>
      </c>
      <c r="G6453" s="42">
        <f t="shared" si="101"/>
        <v>110.27000000000001</v>
      </c>
    </row>
    <row r="6454" spans="1:7" ht="38.25" x14ac:dyDescent="0.25">
      <c r="A6454" s="34">
        <v>104244</v>
      </c>
      <c r="B6454" s="31" t="s">
        <v>12377</v>
      </c>
      <c r="C6454" s="32" t="s">
        <v>16</v>
      </c>
      <c r="D6454" s="42">
        <v>32.69</v>
      </c>
      <c r="E6454" s="42">
        <v>24.32</v>
      </c>
      <c r="F6454" s="42">
        <v>4.8899999999999997</v>
      </c>
      <c r="G6454" s="42">
        <f t="shared" si="101"/>
        <v>61.9</v>
      </c>
    </row>
    <row r="6455" spans="1:7" ht="38.25" x14ac:dyDescent="0.25">
      <c r="A6455" s="34">
        <v>104245</v>
      </c>
      <c r="B6455" s="31" t="s">
        <v>12378</v>
      </c>
      <c r="C6455" s="32" t="s">
        <v>16</v>
      </c>
      <c r="D6455" s="42">
        <v>34.28</v>
      </c>
      <c r="E6455" s="42">
        <v>28.81</v>
      </c>
      <c r="F6455" s="42">
        <v>7.0000000000000007E-2</v>
      </c>
      <c r="G6455" s="42">
        <f t="shared" si="101"/>
        <v>63.160000000000004</v>
      </c>
    </row>
    <row r="6456" spans="1:7" ht="38.25" x14ac:dyDescent="0.25">
      <c r="A6456" s="34">
        <v>104246</v>
      </c>
      <c r="B6456" s="31" t="s">
        <v>12379</v>
      </c>
      <c r="C6456" s="32" t="s">
        <v>16</v>
      </c>
      <c r="D6456" s="42">
        <v>36.909999999999997</v>
      </c>
      <c r="E6456" s="42">
        <v>34.94</v>
      </c>
      <c r="F6456" s="42">
        <v>0</v>
      </c>
      <c r="G6456" s="42">
        <f t="shared" si="101"/>
        <v>71.849999999999994</v>
      </c>
    </row>
    <row r="6457" spans="1:7" ht="38.25" x14ac:dyDescent="0.25">
      <c r="A6457" s="34">
        <v>104247</v>
      </c>
      <c r="B6457" s="31" t="s">
        <v>12380</v>
      </c>
      <c r="C6457" s="32" t="s">
        <v>16</v>
      </c>
      <c r="D6457" s="42">
        <v>92.14</v>
      </c>
      <c r="E6457" s="42">
        <v>23.94</v>
      </c>
      <c r="F6457" s="42">
        <v>1.49</v>
      </c>
      <c r="G6457" s="42">
        <f t="shared" si="101"/>
        <v>117.57</v>
      </c>
    </row>
    <row r="6458" spans="1:7" ht="38.25" x14ac:dyDescent="0.25">
      <c r="A6458" s="34">
        <v>104248</v>
      </c>
      <c r="B6458" s="31" t="s">
        <v>12381</v>
      </c>
      <c r="C6458" s="32" t="s">
        <v>16</v>
      </c>
      <c r="D6458" s="42">
        <v>34.700000000000003</v>
      </c>
      <c r="E6458" s="42">
        <v>24.24</v>
      </c>
      <c r="F6458" s="42">
        <v>4.92</v>
      </c>
      <c r="G6458" s="42">
        <f t="shared" si="101"/>
        <v>63.86</v>
      </c>
    </row>
    <row r="6459" spans="1:7" ht="38.25" x14ac:dyDescent="0.25">
      <c r="A6459" s="34">
        <v>104249</v>
      </c>
      <c r="B6459" s="31" t="s">
        <v>12382</v>
      </c>
      <c r="C6459" s="32" t="s">
        <v>16</v>
      </c>
      <c r="D6459" s="42">
        <v>28.38</v>
      </c>
      <c r="E6459" s="42">
        <v>47.74</v>
      </c>
      <c r="F6459" s="42">
        <v>0.03</v>
      </c>
      <c r="G6459" s="42">
        <f t="shared" si="101"/>
        <v>76.150000000000006</v>
      </c>
    </row>
    <row r="6460" spans="1:7" ht="38.25" x14ac:dyDescent="0.25">
      <c r="A6460" s="34">
        <v>104250</v>
      </c>
      <c r="B6460" s="31" t="s">
        <v>12383</v>
      </c>
      <c r="C6460" s="32" t="s">
        <v>16</v>
      </c>
      <c r="D6460" s="42">
        <v>29.82</v>
      </c>
      <c r="E6460" s="42">
        <v>51.02</v>
      </c>
      <c r="F6460" s="42">
        <v>0</v>
      </c>
      <c r="G6460" s="42">
        <f t="shared" si="101"/>
        <v>80.84</v>
      </c>
    </row>
    <row r="6461" spans="1:7" ht="51" x14ac:dyDescent="0.25">
      <c r="A6461" s="34">
        <v>104251</v>
      </c>
      <c r="B6461" s="31" t="s">
        <v>12384</v>
      </c>
      <c r="C6461" s="32" t="s">
        <v>16</v>
      </c>
      <c r="D6461" s="42">
        <v>59.05</v>
      </c>
      <c r="E6461" s="42">
        <v>43.45</v>
      </c>
      <c r="F6461" s="42">
        <v>0.8</v>
      </c>
      <c r="G6461" s="42">
        <f t="shared" si="101"/>
        <v>103.3</v>
      </c>
    </row>
    <row r="6462" spans="1:7" ht="38.25" x14ac:dyDescent="0.25">
      <c r="A6462" s="34">
        <v>104252</v>
      </c>
      <c r="B6462" s="31" t="s">
        <v>12385</v>
      </c>
      <c r="C6462" s="32" t="s">
        <v>16</v>
      </c>
      <c r="D6462" s="42">
        <v>27.94</v>
      </c>
      <c r="E6462" s="42">
        <v>43.66</v>
      </c>
      <c r="F6462" s="42">
        <v>8.2100000000000009</v>
      </c>
      <c r="G6462" s="42">
        <f t="shared" si="101"/>
        <v>79.81</v>
      </c>
    </row>
    <row r="6463" spans="1:7" ht="38.25" x14ac:dyDescent="0.25">
      <c r="A6463" s="34">
        <v>104253</v>
      </c>
      <c r="B6463" s="31" t="s">
        <v>12386</v>
      </c>
      <c r="C6463" s="32" t="s">
        <v>16</v>
      </c>
      <c r="D6463" s="42">
        <v>35.020000000000003</v>
      </c>
      <c r="E6463" s="42">
        <v>55.64</v>
      </c>
      <c r="F6463" s="42">
        <v>0.06</v>
      </c>
      <c r="G6463" s="42">
        <f t="shared" si="101"/>
        <v>90.72</v>
      </c>
    </row>
    <row r="6464" spans="1:7" ht="38.25" x14ac:dyDescent="0.25">
      <c r="A6464" s="34">
        <v>104254</v>
      </c>
      <c r="B6464" s="31" t="s">
        <v>12387</v>
      </c>
      <c r="C6464" s="32" t="s">
        <v>16</v>
      </c>
      <c r="D6464" s="42">
        <v>36.93</v>
      </c>
      <c r="E6464" s="42">
        <v>60.07</v>
      </c>
      <c r="F6464" s="42">
        <v>0</v>
      </c>
      <c r="G6464" s="42">
        <f t="shared" si="101"/>
        <v>97</v>
      </c>
    </row>
    <row r="6465" spans="1:7" ht="51" x14ac:dyDescent="0.25">
      <c r="A6465" s="34">
        <v>104255</v>
      </c>
      <c r="B6465" s="31" t="s">
        <v>12388</v>
      </c>
      <c r="C6465" s="32" t="s">
        <v>16</v>
      </c>
      <c r="D6465" s="42">
        <v>76.41</v>
      </c>
      <c r="E6465" s="42">
        <v>50.7</v>
      </c>
      <c r="F6465" s="42">
        <v>1.07</v>
      </c>
      <c r="G6465" s="42">
        <f t="shared" si="101"/>
        <v>128.18</v>
      </c>
    </row>
    <row r="6466" spans="1:7" ht="38.25" x14ac:dyDescent="0.25">
      <c r="A6466" s="34">
        <v>104256</v>
      </c>
      <c r="B6466" s="31" t="s">
        <v>12389</v>
      </c>
      <c r="C6466" s="32" t="s">
        <v>16</v>
      </c>
      <c r="D6466" s="42">
        <v>34.75</v>
      </c>
      <c r="E6466" s="42">
        <v>50.92</v>
      </c>
      <c r="F6466" s="42">
        <v>9.69</v>
      </c>
      <c r="G6466" s="42">
        <f t="shared" si="101"/>
        <v>95.36</v>
      </c>
    </row>
    <row r="6467" spans="1:7" ht="38.25" x14ac:dyDescent="0.25">
      <c r="A6467" s="34">
        <v>104257</v>
      </c>
      <c r="B6467" s="31" t="s">
        <v>12390</v>
      </c>
      <c r="C6467" s="32" t="s">
        <v>16</v>
      </c>
      <c r="D6467" s="42">
        <v>39.020000000000003</v>
      </c>
      <c r="E6467" s="42">
        <v>56.44</v>
      </c>
      <c r="F6467" s="42">
        <v>7.0000000000000007E-2</v>
      </c>
      <c r="G6467" s="42">
        <f t="shared" si="101"/>
        <v>95.53</v>
      </c>
    </row>
    <row r="6468" spans="1:7" ht="38.25" x14ac:dyDescent="0.25">
      <c r="A6468" s="34">
        <v>104258</v>
      </c>
      <c r="B6468" s="31" t="s">
        <v>12391</v>
      </c>
      <c r="C6468" s="32" t="s">
        <v>16</v>
      </c>
      <c r="D6468" s="42">
        <v>41.42</v>
      </c>
      <c r="E6468" s="42">
        <v>62</v>
      </c>
      <c r="F6468" s="42">
        <v>0</v>
      </c>
      <c r="G6468" s="42">
        <f t="shared" si="101"/>
        <v>103.42</v>
      </c>
    </row>
    <row r="6469" spans="1:7" ht="51" x14ac:dyDescent="0.25">
      <c r="A6469" s="34">
        <v>104259</v>
      </c>
      <c r="B6469" s="31" t="s">
        <v>12392</v>
      </c>
      <c r="C6469" s="32" t="s">
        <v>16</v>
      </c>
      <c r="D6469" s="42">
        <v>91.37</v>
      </c>
      <c r="E6469" s="42">
        <v>51.46</v>
      </c>
      <c r="F6469" s="42">
        <v>1.34</v>
      </c>
      <c r="G6469" s="42">
        <f t="shared" si="101"/>
        <v>144.17000000000002</v>
      </c>
    </row>
    <row r="6470" spans="1:7" ht="38.25" x14ac:dyDescent="0.25">
      <c r="A6470" s="34">
        <v>104260</v>
      </c>
      <c r="B6470" s="31" t="s">
        <v>12393</v>
      </c>
      <c r="C6470" s="32" t="s">
        <v>16</v>
      </c>
      <c r="D6470" s="42">
        <v>39.17</v>
      </c>
      <c r="E6470" s="42">
        <v>51.73</v>
      </c>
      <c r="F6470" s="42">
        <v>9.94</v>
      </c>
      <c r="G6470" s="42">
        <f t="shared" si="101"/>
        <v>100.84</v>
      </c>
    </row>
    <row r="6471" spans="1:7" ht="38.25" x14ac:dyDescent="0.25">
      <c r="A6471" s="34">
        <v>104261</v>
      </c>
      <c r="B6471" s="31" t="s">
        <v>12394</v>
      </c>
      <c r="C6471" s="32" t="s">
        <v>16</v>
      </c>
      <c r="D6471" s="42">
        <v>48.48</v>
      </c>
      <c r="E6471" s="42">
        <v>76.959999999999994</v>
      </c>
      <c r="F6471" s="42">
        <v>7.0000000000000007E-2</v>
      </c>
      <c r="G6471" s="42">
        <f t="shared" si="101"/>
        <v>125.50999999999999</v>
      </c>
    </row>
    <row r="6472" spans="1:7" ht="38.25" x14ac:dyDescent="0.25">
      <c r="A6472" s="34">
        <v>104262</v>
      </c>
      <c r="B6472" s="31" t="s">
        <v>12395</v>
      </c>
      <c r="C6472" s="32" t="s">
        <v>16</v>
      </c>
      <c r="D6472" s="42">
        <v>51.12</v>
      </c>
      <c r="E6472" s="42">
        <v>83.08</v>
      </c>
      <c r="F6472" s="42">
        <v>0</v>
      </c>
      <c r="G6472" s="42">
        <f t="shared" si="101"/>
        <v>134.19999999999999</v>
      </c>
    </row>
    <row r="6473" spans="1:7" ht="51" x14ac:dyDescent="0.25">
      <c r="A6473" s="34">
        <v>104263</v>
      </c>
      <c r="B6473" s="31" t="s">
        <v>12396</v>
      </c>
      <c r="C6473" s="32" t="s">
        <v>16</v>
      </c>
      <c r="D6473" s="42">
        <v>102.96</v>
      </c>
      <c r="E6473" s="42">
        <v>62.94</v>
      </c>
      <c r="F6473" s="42">
        <v>1.49</v>
      </c>
      <c r="G6473" s="42">
        <f t="shared" si="101"/>
        <v>167.39</v>
      </c>
    </row>
    <row r="6474" spans="1:7" ht="38.25" x14ac:dyDescent="0.25">
      <c r="A6474" s="34">
        <v>104264</v>
      </c>
      <c r="B6474" s="31" t="s">
        <v>12397</v>
      </c>
      <c r="C6474" s="32" t="s">
        <v>16</v>
      </c>
      <c r="D6474" s="42">
        <v>45.5</v>
      </c>
      <c r="E6474" s="42">
        <v>63.26</v>
      </c>
      <c r="F6474" s="42">
        <v>12.11</v>
      </c>
      <c r="G6474" s="42">
        <f t="shared" si="101"/>
        <v>120.86999999999999</v>
      </c>
    </row>
    <row r="6475" spans="1:7" ht="25.5" x14ac:dyDescent="0.25">
      <c r="A6475" s="34">
        <v>87244</v>
      </c>
      <c r="B6475" s="31" t="s">
        <v>12398</v>
      </c>
      <c r="C6475" s="32" t="s">
        <v>16</v>
      </c>
      <c r="D6475" s="42">
        <v>172.19</v>
      </c>
      <c r="E6475" s="42">
        <v>38.39</v>
      </c>
      <c r="F6475" s="42">
        <v>0</v>
      </c>
      <c r="G6475" s="42">
        <f t="shared" si="101"/>
        <v>210.57999999999998</v>
      </c>
    </row>
    <row r="6476" spans="1:7" ht="25.5" x14ac:dyDescent="0.25">
      <c r="A6476" s="34">
        <v>87245</v>
      </c>
      <c r="B6476" s="31" t="s">
        <v>12399</v>
      </c>
      <c r="C6476" s="32" t="s">
        <v>16</v>
      </c>
      <c r="D6476" s="42">
        <v>206.1</v>
      </c>
      <c r="E6476" s="42">
        <v>44.62</v>
      </c>
      <c r="F6476" s="42">
        <v>0</v>
      </c>
      <c r="G6476" s="42">
        <f t="shared" si="101"/>
        <v>250.72</v>
      </c>
    </row>
    <row r="6477" spans="1:7" ht="25.5" x14ac:dyDescent="0.25">
      <c r="A6477" s="34">
        <v>87265</v>
      </c>
      <c r="B6477" s="31" t="s">
        <v>12400</v>
      </c>
      <c r="C6477" s="32" t="s">
        <v>16</v>
      </c>
      <c r="D6477" s="42">
        <v>46.89</v>
      </c>
      <c r="E6477" s="42">
        <v>17.760000000000002</v>
      </c>
      <c r="F6477" s="42">
        <v>0</v>
      </c>
      <c r="G6477" s="42">
        <f t="shared" si="101"/>
        <v>64.650000000000006</v>
      </c>
    </row>
    <row r="6478" spans="1:7" ht="25.5" x14ac:dyDescent="0.25">
      <c r="A6478" s="34">
        <v>87267</v>
      </c>
      <c r="B6478" s="31" t="s">
        <v>12401</v>
      </c>
      <c r="C6478" s="32" t="s">
        <v>16</v>
      </c>
      <c r="D6478" s="42">
        <v>48.56</v>
      </c>
      <c r="E6478" s="42">
        <v>22.03</v>
      </c>
      <c r="F6478" s="42">
        <v>0</v>
      </c>
      <c r="G6478" s="42">
        <f t="shared" si="101"/>
        <v>70.59</v>
      </c>
    </row>
    <row r="6479" spans="1:7" ht="25.5" x14ac:dyDescent="0.25">
      <c r="A6479" s="34">
        <v>87269</v>
      </c>
      <c r="B6479" s="31" t="s">
        <v>12402</v>
      </c>
      <c r="C6479" s="32" t="s">
        <v>16</v>
      </c>
      <c r="D6479" s="42">
        <v>48.04</v>
      </c>
      <c r="E6479" s="42">
        <v>21.15</v>
      </c>
      <c r="F6479" s="42">
        <v>0</v>
      </c>
      <c r="G6479" s="42">
        <f t="shared" si="101"/>
        <v>69.19</v>
      </c>
    </row>
    <row r="6480" spans="1:7" ht="25.5" x14ac:dyDescent="0.25">
      <c r="A6480" s="34">
        <v>87271</v>
      </c>
      <c r="B6480" s="31" t="s">
        <v>12403</v>
      </c>
      <c r="C6480" s="32" t="s">
        <v>16</v>
      </c>
      <c r="D6480" s="42">
        <v>49.74</v>
      </c>
      <c r="E6480" s="42">
        <v>25.46</v>
      </c>
      <c r="F6480" s="42">
        <v>0</v>
      </c>
      <c r="G6480" s="42">
        <f t="shared" ref="G6480:G6543" si="102">SUM(D6480:F6480)</f>
        <v>75.2</v>
      </c>
    </row>
    <row r="6481" spans="1:7" ht="25.5" x14ac:dyDescent="0.25">
      <c r="A6481" s="34">
        <v>87273</v>
      </c>
      <c r="B6481" s="31" t="s">
        <v>12404</v>
      </c>
      <c r="C6481" s="32" t="s">
        <v>16</v>
      </c>
      <c r="D6481" s="42">
        <v>49.9</v>
      </c>
      <c r="E6481" s="42">
        <v>22.56</v>
      </c>
      <c r="F6481" s="42">
        <v>0</v>
      </c>
      <c r="G6481" s="42">
        <f t="shared" si="102"/>
        <v>72.459999999999994</v>
      </c>
    </row>
    <row r="6482" spans="1:7" ht="25.5" x14ac:dyDescent="0.25">
      <c r="A6482" s="34">
        <v>87275</v>
      </c>
      <c r="B6482" s="31" t="s">
        <v>12405</v>
      </c>
      <c r="C6482" s="32" t="s">
        <v>16</v>
      </c>
      <c r="D6482" s="42">
        <v>52.26</v>
      </c>
      <c r="E6482" s="42">
        <v>28.17</v>
      </c>
      <c r="F6482" s="42">
        <v>0</v>
      </c>
      <c r="G6482" s="42">
        <f t="shared" si="102"/>
        <v>80.430000000000007</v>
      </c>
    </row>
    <row r="6483" spans="1:7" ht="25.5" x14ac:dyDescent="0.25">
      <c r="A6483" s="34">
        <v>88788</v>
      </c>
      <c r="B6483" s="31" t="s">
        <v>12406</v>
      </c>
      <c r="C6483" s="32" t="s">
        <v>16</v>
      </c>
      <c r="D6483" s="42">
        <v>254.68</v>
      </c>
      <c r="E6483" s="42">
        <v>39.729999999999997</v>
      </c>
      <c r="F6483" s="42">
        <v>0</v>
      </c>
      <c r="G6483" s="42">
        <f t="shared" si="102"/>
        <v>294.41000000000003</v>
      </c>
    </row>
    <row r="6484" spans="1:7" ht="38.25" x14ac:dyDescent="0.25">
      <c r="A6484" s="34">
        <v>88789</v>
      </c>
      <c r="B6484" s="31" t="s">
        <v>12407</v>
      </c>
      <c r="C6484" s="32" t="s">
        <v>16</v>
      </c>
      <c r="D6484" s="42">
        <v>306.10000000000002</v>
      </c>
      <c r="E6484" s="42">
        <v>45.92</v>
      </c>
      <c r="F6484" s="42">
        <v>0</v>
      </c>
      <c r="G6484" s="42">
        <f t="shared" si="102"/>
        <v>352.02000000000004</v>
      </c>
    </row>
    <row r="6485" spans="1:7" ht="38.25" x14ac:dyDescent="0.25">
      <c r="A6485" s="34">
        <v>89045</v>
      </c>
      <c r="B6485" s="31" t="s">
        <v>4717</v>
      </c>
      <c r="C6485" s="32" t="s">
        <v>16</v>
      </c>
      <c r="D6485" s="42">
        <v>47.29</v>
      </c>
      <c r="E6485" s="42">
        <v>18.829999999999998</v>
      </c>
      <c r="F6485" s="42">
        <v>0</v>
      </c>
      <c r="G6485" s="42">
        <f t="shared" si="102"/>
        <v>66.12</v>
      </c>
    </row>
    <row r="6486" spans="1:7" ht="38.25" x14ac:dyDescent="0.25">
      <c r="A6486" s="34">
        <v>89170</v>
      </c>
      <c r="B6486" s="31" t="s">
        <v>4718</v>
      </c>
      <c r="C6486" s="32" t="s">
        <v>16</v>
      </c>
      <c r="D6486" s="42">
        <v>47.29</v>
      </c>
      <c r="E6486" s="42">
        <v>18.829999999999998</v>
      </c>
      <c r="F6486" s="42">
        <v>0</v>
      </c>
      <c r="G6486" s="42">
        <f t="shared" si="102"/>
        <v>66.12</v>
      </c>
    </row>
    <row r="6487" spans="1:7" ht="38.25" x14ac:dyDescent="0.25">
      <c r="A6487" s="34">
        <v>93393</v>
      </c>
      <c r="B6487" s="31" t="s">
        <v>12408</v>
      </c>
      <c r="C6487" s="32" t="s">
        <v>16</v>
      </c>
      <c r="D6487" s="42">
        <v>37.46</v>
      </c>
      <c r="E6487" s="42">
        <v>17.77</v>
      </c>
      <c r="F6487" s="42">
        <v>0</v>
      </c>
      <c r="G6487" s="42">
        <f t="shared" si="102"/>
        <v>55.230000000000004</v>
      </c>
    </row>
    <row r="6488" spans="1:7" ht="38.25" x14ac:dyDescent="0.25">
      <c r="A6488" s="34">
        <v>93395</v>
      </c>
      <c r="B6488" s="31" t="s">
        <v>12409</v>
      </c>
      <c r="C6488" s="32" t="s">
        <v>16</v>
      </c>
      <c r="D6488" s="42">
        <v>39.08</v>
      </c>
      <c r="E6488" s="42">
        <v>22.03</v>
      </c>
      <c r="F6488" s="42">
        <v>0</v>
      </c>
      <c r="G6488" s="42">
        <f t="shared" si="102"/>
        <v>61.11</v>
      </c>
    </row>
    <row r="6489" spans="1:7" ht="38.25" x14ac:dyDescent="0.25">
      <c r="A6489" s="34">
        <v>99195</v>
      </c>
      <c r="B6489" s="31" t="s">
        <v>12410</v>
      </c>
      <c r="C6489" s="32" t="s">
        <v>16</v>
      </c>
      <c r="D6489" s="42">
        <v>44.88</v>
      </c>
      <c r="E6489" s="42">
        <v>17.760000000000002</v>
      </c>
      <c r="F6489" s="42">
        <v>0</v>
      </c>
      <c r="G6489" s="42">
        <f t="shared" si="102"/>
        <v>62.64</v>
      </c>
    </row>
    <row r="6490" spans="1:7" ht="38.25" x14ac:dyDescent="0.25">
      <c r="A6490" s="34">
        <v>99198</v>
      </c>
      <c r="B6490" s="31" t="s">
        <v>12411</v>
      </c>
      <c r="C6490" s="32" t="s">
        <v>16</v>
      </c>
      <c r="D6490" s="42">
        <v>46.49</v>
      </c>
      <c r="E6490" s="42">
        <v>22.03</v>
      </c>
      <c r="F6490" s="42">
        <v>0</v>
      </c>
      <c r="G6490" s="42">
        <f t="shared" si="102"/>
        <v>68.52000000000001</v>
      </c>
    </row>
    <row r="6491" spans="1:7" ht="25.5" x14ac:dyDescent="0.25">
      <c r="A6491" s="34">
        <v>104611</v>
      </c>
      <c r="B6491" s="31" t="s">
        <v>12412</v>
      </c>
      <c r="C6491" s="32" t="s">
        <v>16</v>
      </c>
      <c r="D6491" s="42">
        <v>64.09</v>
      </c>
      <c r="E6491" s="42">
        <v>23.83</v>
      </c>
      <c r="F6491" s="42">
        <v>0</v>
      </c>
      <c r="G6491" s="42">
        <f t="shared" si="102"/>
        <v>87.92</v>
      </c>
    </row>
    <row r="6492" spans="1:7" ht="25.5" x14ac:dyDescent="0.25">
      <c r="A6492" s="34">
        <v>104612</v>
      </c>
      <c r="B6492" s="31" t="s">
        <v>12413</v>
      </c>
      <c r="C6492" s="32" t="s">
        <v>16</v>
      </c>
      <c r="D6492" s="42">
        <v>63.98</v>
      </c>
      <c r="E6492" s="42">
        <v>24.88</v>
      </c>
      <c r="F6492" s="42">
        <v>0</v>
      </c>
      <c r="G6492" s="42">
        <f t="shared" si="102"/>
        <v>88.86</v>
      </c>
    </row>
    <row r="6493" spans="1:7" ht="25.5" x14ac:dyDescent="0.25">
      <c r="A6493" s="34">
        <v>104613</v>
      </c>
      <c r="B6493" s="31" t="s">
        <v>12414</v>
      </c>
      <c r="C6493" s="32" t="s">
        <v>16</v>
      </c>
      <c r="D6493" s="42">
        <v>48.22</v>
      </c>
      <c r="E6493" s="42">
        <v>20.39</v>
      </c>
      <c r="F6493" s="42">
        <v>0</v>
      </c>
      <c r="G6493" s="42">
        <f t="shared" si="102"/>
        <v>68.61</v>
      </c>
    </row>
    <row r="6494" spans="1:7" ht="25.5" x14ac:dyDescent="0.25">
      <c r="A6494" s="34">
        <v>104614</v>
      </c>
      <c r="B6494" s="31" t="s">
        <v>12415</v>
      </c>
      <c r="C6494" s="32" t="s">
        <v>16</v>
      </c>
      <c r="D6494" s="42">
        <v>50.51</v>
      </c>
      <c r="E6494" s="42">
        <v>25.84</v>
      </c>
      <c r="F6494" s="42">
        <v>0</v>
      </c>
      <c r="G6494" s="42">
        <f t="shared" si="102"/>
        <v>76.349999999999994</v>
      </c>
    </row>
    <row r="6495" spans="1:7" ht="25.5" x14ac:dyDescent="0.25">
      <c r="A6495" s="34">
        <v>104615</v>
      </c>
      <c r="B6495" s="31" t="s">
        <v>12416</v>
      </c>
      <c r="C6495" s="32" t="s">
        <v>16</v>
      </c>
      <c r="D6495" s="42">
        <v>173.49</v>
      </c>
      <c r="E6495" s="42">
        <v>32.869999999999997</v>
      </c>
      <c r="F6495" s="42">
        <v>0</v>
      </c>
      <c r="G6495" s="42">
        <f t="shared" si="102"/>
        <v>206.36</v>
      </c>
    </row>
    <row r="6496" spans="1:7" ht="25.5" x14ac:dyDescent="0.25">
      <c r="A6496" s="34">
        <v>104616</v>
      </c>
      <c r="B6496" s="31" t="s">
        <v>12417</v>
      </c>
      <c r="C6496" s="32" t="s">
        <v>16</v>
      </c>
      <c r="D6496" s="42">
        <v>260.35000000000002</v>
      </c>
      <c r="E6496" s="42">
        <v>32.86</v>
      </c>
      <c r="F6496" s="42">
        <v>0</v>
      </c>
      <c r="G6496" s="42">
        <f t="shared" si="102"/>
        <v>293.21000000000004</v>
      </c>
    </row>
    <row r="6497" spans="1:7" ht="25.5" x14ac:dyDescent="0.25">
      <c r="A6497" s="34">
        <v>104617</v>
      </c>
      <c r="B6497" s="31" t="s">
        <v>12418</v>
      </c>
      <c r="C6497" s="32" t="s">
        <v>16</v>
      </c>
      <c r="D6497" s="42">
        <v>176.54</v>
      </c>
      <c r="E6497" s="42">
        <v>41.81</v>
      </c>
      <c r="F6497" s="42">
        <v>0</v>
      </c>
      <c r="G6497" s="42">
        <f t="shared" si="102"/>
        <v>218.35</v>
      </c>
    </row>
    <row r="6498" spans="1:7" ht="25.5" x14ac:dyDescent="0.25">
      <c r="A6498" s="34">
        <v>104618</v>
      </c>
      <c r="B6498" s="31" t="s">
        <v>12419</v>
      </c>
      <c r="C6498" s="32" t="s">
        <v>16</v>
      </c>
      <c r="D6498" s="42">
        <v>263.39</v>
      </c>
      <c r="E6498" s="42">
        <v>41.81</v>
      </c>
      <c r="F6498" s="42">
        <v>0</v>
      </c>
      <c r="G6498" s="42">
        <f t="shared" si="102"/>
        <v>305.2</v>
      </c>
    </row>
    <row r="6499" spans="1:7" ht="25.5" x14ac:dyDescent="0.25">
      <c r="A6499" s="34">
        <v>104619</v>
      </c>
      <c r="B6499" s="31" t="s">
        <v>12420</v>
      </c>
      <c r="C6499" s="32" t="s">
        <v>11</v>
      </c>
      <c r="D6499" s="42">
        <v>17.3</v>
      </c>
      <c r="E6499" s="42">
        <v>2.88</v>
      </c>
      <c r="F6499" s="42">
        <v>0</v>
      </c>
      <c r="G6499" s="42">
        <f t="shared" si="102"/>
        <v>20.18</v>
      </c>
    </row>
    <row r="6500" spans="1:7" ht="25.5" x14ac:dyDescent="0.25">
      <c r="A6500" s="34">
        <v>101965</v>
      </c>
      <c r="B6500" s="31" t="s">
        <v>4719</v>
      </c>
      <c r="C6500" s="32" t="s">
        <v>11</v>
      </c>
      <c r="D6500" s="42">
        <v>132.47999999999999</v>
      </c>
      <c r="E6500" s="42">
        <v>26.1</v>
      </c>
      <c r="F6500" s="42">
        <v>0.03</v>
      </c>
      <c r="G6500" s="42">
        <f t="shared" si="102"/>
        <v>158.60999999999999</v>
      </c>
    </row>
    <row r="6501" spans="1:7" ht="25.5" x14ac:dyDescent="0.25">
      <c r="A6501" s="34">
        <v>101966</v>
      </c>
      <c r="B6501" s="31" t="s">
        <v>4720</v>
      </c>
      <c r="C6501" s="32" t="s">
        <v>11</v>
      </c>
      <c r="D6501" s="42">
        <v>188.21</v>
      </c>
      <c r="E6501" s="42">
        <v>11.97</v>
      </c>
      <c r="F6501" s="42">
        <v>0.01</v>
      </c>
      <c r="G6501" s="42">
        <f t="shared" si="102"/>
        <v>200.19</v>
      </c>
    </row>
    <row r="6502" spans="1:7" x14ac:dyDescent="0.25">
      <c r="A6502" s="34">
        <v>101979</v>
      </c>
      <c r="B6502" s="31" t="s">
        <v>4721</v>
      </c>
      <c r="C6502" s="32" t="s">
        <v>11</v>
      </c>
      <c r="D6502" s="42">
        <v>51.09</v>
      </c>
      <c r="E6502" s="42">
        <v>5.97</v>
      </c>
      <c r="F6502" s="42">
        <v>0</v>
      </c>
      <c r="G6502" s="42">
        <f t="shared" si="102"/>
        <v>57.06</v>
      </c>
    </row>
    <row r="6503" spans="1:7" ht="25.5" x14ac:dyDescent="0.25">
      <c r="A6503" s="34">
        <v>96112</v>
      </c>
      <c r="B6503" s="31" t="s">
        <v>4722</v>
      </c>
      <c r="C6503" s="32" t="s">
        <v>16</v>
      </c>
      <c r="D6503" s="42">
        <v>117.87</v>
      </c>
      <c r="E6503" s="42">
        <v>62.25</v>
      </c>
      <c r="F6503" s="42">
        <v>0</v>
      </c>
      <c r="G6503" s="42">
        <f t="shared" si="102"/>
        <v>180.12</v>
      </c>
    </row>
    <row r="6504" spans="1:7" ht="25.5" x14ac:dyDescent="0.25">
      <c r="A6504" s="34">
        <v>96117</v>
      </c>
      <c r="B6504" s="31" t="s">
        <v>4723</v>
      </c>
      <c r="C6504" s="32" t="s">
        <v>16</v>
      </c>
      <c r="D6504" s="42">
        <v>181.33</v>
      </c>
      <c r="E6504" s="42">
        <v>49.27</v>
      </c>
      <c r="F6504" s="42">
        <v>0</v>
      </c>
      <c r="G6504" s="42">
        <f t="shared" si="102"/>
        <v>230.60000000000002</v>
      </c>
    </row>
    <row r="6505" spans="1:7" x14ac:dyDescent="0.25">
      <c r="A6505" s="34">
        <v>96122</v>
      </c>
      <c r="B6505" s="31" t="s">
        <v>4724</v>
      </c>
      <c r="C6505" s="32" t="s">
        <v>11</v>
      </c>
      <c r="D6505" s="42">
        <v>44.86</v>
      </c>
      <c r="E6505" s="42">
        <v>10.79</v>
      </c>
      <c r="F6505" s="42">
        <v>0</v>
      </c>
      <c r="G6505" s="42">
        <f t="shared" si="102"/>
        <v>55.65</v>
      </c>
    </row>
    <row r="6506" spans="1:7" x14ac:dyDescent="0.25">
      <c r="A6506" s="34">
        <v>96109</v>
      </c>
      <c r="B6506" s="31" t="s">
        <v>12421</v>
      </c>
      <c r="C6506" s="32" t="s">
        <v>16</v>
      </c>
      <c r="D6506" s="42">
        <v>23.17</v>
      </c>
      <c r="E6506" s="42">
        <v>25.54</v>
      </c>
      <c r="F6506" s="42">
        <v>0</v>
      </c>
      <c r="G6506" s="42">
        <f t="shared" si="102"/>
        <v>48.71</v>
      </c>
    </row>
    <row r="6507" spans="1:7" ht="25.5" x14ac:dyDescent="0.25">
      <c r="A6507" s="34">
        <v>96110</v>
      </c>
      <c r="B6507" s="31" t="s">
        <v>12422</v>
      </c>
      <c r="C6507" s="32" t="s">
        <v>16</v>
      </c>
      <c r="D6507" s="42">
        <v>58.76</v>
      </c>
      <c r="E6507" s="42">
        <v>18.440000000000001</v>
      </c>
      <c r="F6507" s="42">
        <v>0</v>
      </c>
      <c r="G6507" s="42">
        <f t="shared" si="102"/>
        <v>77.2</v>
      </c>
    </row>
    <row r="6508" spans="1:7" x14ac:dyDescent="0.25">
      <c r="A6508" s="34">
        <v>96113</v>
      </c>
      <c r="B6508" s="31" t="s">
        <v>12423</v>
      </c>
      <c r="C6508" s="32" t="s">
        <v>16</v>
      </c>
      <c r="D6508" s="42">
        <v>21.73</v>
      </c>
      <c r="E6508" s="42">
        <v>20.21</v>
      </c>
      <c r="F6508" s="42">
        <v>0</v>
      </c>
      <c r="G6508" s="42">
        <f t="shared" si="102"/>
        <v>41.94</v>
      </c>
    </row>
    <row r="6509" spans="1:7" x14ac:dyDescent="0.25">
      <c r="A6509" s="34">
        <v>96114</v>
      </c>
      <c r="B6509" s="31" t="s">
        <v>12424</v>
      </c>
      <c r="C6509" s="32" t="s">
        <v>16</v>
      </c>
      <c r="D6509" s="42">
        <v>64.959999999999994</v>
      </c>
      <c r="E6509" s="42">
        <v>14.66</v>
      </c>
      <c r="F6509" s="42">
        <v>0</v>
      </c>
      <c r="G6509" s="42">
        <f t="shared" si="102"/>
        <v>79.61999999999999</v>
      </c>
    </row>
    <row r="6510" spans="1:7" x14ac:dyDescent="0.25">
      <c r="A6510" s="34">
        <v>96120</v>
      </c>
      <c r="B6510" s="31" t="s">
        <v>4725</v>
      </c>
      <c r="C6510" s="32" t="s">
        <v>11</v>
      </c>
      <c r="D6510" s="42">
        <v>1.82</v>
      </c>
      <c r="E6510" s="42">
        <v>1.44</v>
      </c>
      <c r="F6510" s="42">
        <v>0</v>
      </c>
      <c r="G6510" s="42">
        <f t="shared" si="102"/>
        <v>3.26</v>
      </c>
    </row>
    <row r="6511" spans="1:7" x14ac:dyDescent="0.25">
      <c r="A6511" s="34">
        <v>96123</v>
      </c>
      <c r="B6511" s="31" t="s">
        <v>12425</v>
      </c>
      <c r="C6511" s="32" t="s">
        <v>11</v>
      </c>
      <c r="D6511" s="42">
        <v>28.84</v>
      </c>
      <c r="E6511" s="42">
        <v>8.18</v>
      </c>
      <c r="F6511" s="42">
        <v>0</v>
      </c>
      <c r="G6511" s="42">
        <f t="shared" si="102"/>
        <v>37.019999999999996</v>
      </c>
    </row>
    <row r="6512" spans="1:7" x14ac:dyDescent="0.25">
      <c r="A6512" s="34">
        <v>99054</v>
      </c>
      <c r="B6512" s="31" t="s">
        <v>12426</v>
      </c>
      <c r="C6512" s="32" t="s">
        <v>16</v>
      </c>
      <c r="D6512" s="42">
        <v>27</v>
      </c>
      <c r="E6512" s="42">
        <v>34.39</v>
      </c>
      <c r="F6512" s="42">
        <v>0</v>
      </c>
      <c r="G6512" s="42">
        <f t="shared" si="102"/>
        <v>61.39</v>
      </c>
    </row>
    <row r="6513" spans="1:7" ht="25.5" x14ac:dyDescent="0.25">
      <c r="A6513" s="34">
        <v>96111</v>
      </c>
      <c r="B6513" s="31" t="s">
        <v>12427</v>
      </c>
      <c r="C6513" s="32" t="s">
        <v>16</v>
      </c>
      <c r="D6513" s="42">
        <v>60.2</v>
      </c>
      <c r="E6513" s="42">
        <v>13.04</v>
      </c>
      <c r="F6513" s="42">
        <v>0</v>
      </c>
      <c r="G6513" s="42">
        <f t="shared" si="102"/>
        <v>73.240000000000009</v>
      </c>
    </row>
    <row r="6514" spans="1:7" ht="25.5" x14ac:dyDescent="0.25">
      <c r="A6514" s="34">
        <v>96116</v>
      </c>
      <c r="B6514" s="31" t="s">
        <v>12428</v>
      </c>
      <c r="C6514" s="32" t="s">
        <v>16</v>
      </c>
      <c r="D6514" s="42">
        <v>68.56</v>
      </c>
      <c r="E6514" s="42">
        <v>11.48</v>
      </c>
      <c r="F6514" s="42">
        <v>0</v>
      </c>
      <c r="G6514" s="42">
        <f t="shared" si="102"/>
        <v>80.040000000000006</v>
      </c>
    </row>
    <row r="6515" spans="1:7" x14ac:dyDescent="0.25">
      <c r="A6515" s="34">
        <v>96121</v>
      </c>
      <c r="B6515" s="31" t="s">
        <v>4726</v>
      </c>
      <c r="C6515" s="32" t="s">
        <v>11</v>
      </c>
      <c r="D6515" s="42">
        <v>10</v>
      </c>
      <c r="E6515" s="42">
        <v>3.36</v>
      </c>
      <c r="F6515" s="42">
        <v>0</v>
      </c>
      <c r="G6515" s="42">
        <f t="shared" si="102"/>
        <v>13.36</v>
      </c>
    </row>
    <row r="6516" spans="1:7" ht="25.5" x14ac:dyDescent="0.25">
      <c r="A6516" s="34">
        <v>96485</v>
      </c>
      <c r="B6516" s="31" t="s">
        <v>12429</v>
      </c>
      <c r="C6516" s="32" t="s">
        <v>16</v>
      </c>
      <c r="D6516" s="42">
        <v>72.099999999999994</v>
      </c>
      <c r="E6516" s="42">
        <v>13.04</v>
      </c>
      <c r="F6516" s="42">
        <v>0</v>
      </c>
      <c r="G6516" s="42">
        <f t="shared" si="102"/>
        <v>85.139999999999986</v>
      </c>
    </row>
    <row r="6517" spans="1:7" x14ac:dyDescent="0.25">
      <c r="A6517" s="34">
        <v>96486</v>
      </c>
      <c r="B6517" s="31" t="s">
        <v>12430</v>
      </c>
      <c r="C6517" s="32" t="s">
        <v>16</v>
      </c>
      <c r="D6517" s="42">
        <v>81.180000000000007</v>
      </c>
      <c r="E6517" s="42">
        <v>11.48</v>
      </c>
      <c r="F6517" s="42">
        <v>0</v>
      </c>
      <c r="G6517" s="42">
        <f t="shared" si="102"/>
        <v>92.660000000000011</v>
      </c>
    </row>
    <row r="6518" spans="1:7" ht="38.25" x14ac:dyDescent="0.25">
      <c r="A6518" s="34">
        <v>91515</v>
      </c>
      <c r="B6518" s="31" t="s">
        <v>12431</v>
      </c>
      <c r="C6518" s="32" t="s">
        <v>16</v>
      </c>
      <c r="D6518" s="42">
        <v>1.88</v>
      </c>
      <c r="E6518" s="42">
        <v>5.38</v>
      </c>
      <c r="F6518" s="42">
        <v>0</v>
      </c>
      <c r="G6518" s="42">
        <f t="shared" si="102"/>
        <v>7.26</v>
      </c>
    </row>
    <row r="6519" spans="1:7" ht="25.5" x14ac:dyDescent="0.25">
      <c r="A6519" s="34">
        <v>91519</v>
      </c>
      <c r="B6519" s="31" t="s">
        <v>12432</v>
      </c>
      <c r="C6519" s="32" t="s">
        <v>16</v>
      </c>
      <c r="D6519" s="42">
        <v>2.5099999999999998</v>
      </c>
      <c r="E6519" s="42">
        <v>7.28</v>
      </c>
      <c r="F6519" s="42">
        <v>0</v>
      </c>
      <c r="G6519" s="42">
        <f t="shared" si="102"/>
        <v>9.7899999999999991</v>
      </c>
    </row>
    <row r="6520" spans="1:7" ht="38.25" x14ac:dyDescent="0.25">
      <c r="A6520" s="34">
        <v>91520</v>
      </c>
      <c r="B6520" s="31" t="s">
        <v>12433</v>
      </c>
      <c r="C6520" s="32" t="s">
        <v>16</v>
      </c>
      <c r="D6520" s="42">
        <v>0.74</v>
      </c>
      <c r="E6520" s="42">
        <v>2</v>
      </c>
      <c r="F6520" s="42">
        <v>0</v>
      </c>
      <c r="G6520" s="42">
        <f t="shared" si="102"/>
        <v>2.74</v>
      </c>
    </row>
    <row r="6521" spans="1:7" ht="25.5" x14ac:dyDescent="0.25">
      <c r="A6521" s="34">
        <v>91522</v>
      </c>
      <c r="B6521" s="31" t="s">
        <v>12434</v>
      </c>
      <c r="C6521" s="32" t="s">
        <v>16</v>
      </c>
      <c r="D6521" s="42">
        <v>0.99</v>
      </c>
      <c r="E6521" s="42">
        <v>2.79</v>
      </c>
      <c r="F6521" s="42">
        <v>0</v>
      </c>
      <c r="G6521" s="42">
        <f t="shared" si="102"/>
        <v>3.7800000000000002</v>
      </c>
    </row>
    <row r="6522" spans="1:7" ht="38.25" x14ac:dyDescent="0.25">
      <c r="A6522" s="34">
        <v>91525</v>
      </c>
      <c r="B6522" s="31" t="s">
        <v>12435</v>
      </c>
      <c r="C6522" s="32" t="s">
        <v>16</v>
      </c>
      <c r="D6522" s="42">
        <v>3.81</v>
      </c>
      <c r="E6522" s="42">
        <v>4.4400000000000004</v>
      </c>
      <c r="F6522" s="42">
        <v>0</v>
      </c>
      <c r="G6522" s="42">
        <f t="shared" si="102"/>
        <v>8.25</v>
      </c>
    </row>
    <row r="6523" spans="1:7" ht="25.5" x14ac:dyDescent="0.25">
      <c r="A6523" s="34">
        <v>104412</v>
      </c>
      <c r="B6523" s="31" t="s">
        <v>12436</v>
      </c>
      <c r="C6523" s="32" t="s">
        <v>16</v>
      </c>
      <c r="D6523" s="42">
        <v>0.9</v>
      </c>
      <c r="E6523" s="42">
        <v>2.4900000000000002</v>
      </c>
      <c r="F6523" s="42">
        <v>0</v>
      </c>
      <c r="G6523" s="42">
        <f t="shared" si="102"/>
        <v>3.39</v>
      </c>
    </row>
    <row r="6524" spans="1:7" ht="25.5" x14ac:dyDescent="0.25">
      <c r="A6524" s="34">
        <v>104413</v>
      </c>
      <c r="B6524" s="31" t="s">
        <v>12437</v>
      </c>
      <c r="C6524" s="32" t="s">
        <v>16</v>
      </c>
      <c r="D6524" s="42">
        <v>1.56</v>
      </c>
      <c r="E6524" s="42">
        <v>4.43</v>
      </c>
      <c r="F6524" s="42">
        <v>0</v>
      </c>
      <c r="G6524" s="42">
        <f t="shared" si="102"/>
        <v>5.99</v>
      </c>
    </row>
    <row r="6525" spans="1:7" ht="38.25" x14ac:dyDescent="0.25">
      <c r="A6525" s="34">
        <v>104414</v>
      </c>
      <c r="B6525" s="31" t="s">
        <v>12438</v>
      </c>
      <c r="C6525" s="32" t="s">
        <v>16</v>
      </c>
      <c r="D6525" s="42">
        <v>3.57</v>
      </c>
      <c r="E6525" s="42">
        <v>3.78</v>
      </c>
      <c r="F6525" s="42">
        <v>0</v>
      </c>
      <c r="G6525" s="42">
        <f t="shared" si="102"/>
        <v>7.35</v>
      </c>
    </row>
    <row r="6526" spans="1:7" ht="38.25" x14ac:dyDescent="0.25">
      <c r="A6526" s="34">
        <v>104415</v>
      </c>
      <c r="B6526" s="31" t="s">
        <v>12439</v>
      </c>
      <c r="C6526" s="32" t="s">
        <v>16</v>
      </c>
      <c r="D6526" s="42">
        <v>5.05</v>
      </c>
      <c r="E6526" s="42">
        <v>8.1199999999999992</v>
      </c>
      <c r="F6526" s="42">
        <v>0</v>
      </c>
      <c r="G6526" s="42">
        <f t="shared" si="102"/>
        <v>13.169999999999998</v>
      </c>
    </row>
    <row r="6527" spans="1:7" ht="38.25" x14ac:dyDescent="0.25">
      <c r="A6527" s="34">
        <v>104416</v>
      </c>
      <c r="B6527" s="31" t="s">
        <v>12440</v>
      </c>
      <c r="C6527" s="32" t="s">
        <v>16</v>
      </c>
      <c r="D6527" s="42">
        <v>0.62</v>
      </c>
      <c r="E6527" s="42">
        <v>1.71</v>
      </c>
      <c r="F6527" s="42">
        <v>0</v>
      </c>
      <c r="G6527" s="42">
        <f t="shared" si="102"/>
        <v>2.33</v>
      </c>
    </row>
    <row r="6528" spans="1:7" ht="38.25" x14ac:dyDescent="0.25">
      <c r="A6528" s="34">
        <v>104417</v>
      </c>
      <c r="B6528" s="31" t="s">
        <v>12441</v>
      </c>
      <c r="C6528" s="32" t="s">
        <v>16</v>
      </c>
      <c r="D6528" s="42">
        <v>1.28</v>
      </c>
      <c r="E6528" s="42">
        <v>3.65</v>
      </c>
      <c r="F6528" s="42">
        <v>0</v>
      </c>
      <c r="G6528" s="42">
        <f t="shared" si="102"/>
        <v>4.93</v>
      </c>
    </row>
    <row r="6529" spans="1:7" ht="38.25" x14ac:dyDescent="0.25">
      <c r="A6529" s="34">
        <v>104418</v>
      </c>
      <c r="B6529" s="31" t="s">
        <v>12442</v>
      </c>
      <c r="C6529" s="32" t="s">
        <v>16</v>
      </c>
      <c r="D6529" s="42">
        <v>0.89</v>
      </c>
      <c r="E6529" s="42">
        <v>2.27</v>
      </c>
      <c r="F6529" s="42">
        <v>0</v>
      </c>
      <c r="G6529" s="42">
        <f t="shared" si="102"/>
        <v>3.16</v>
      </c>
    </row>
    <row r="6530" spans="1:7" ht="38.25" x14ac:dyDescent="0.25">
      <c r="A6530" s="34">
        <v>104419</v>
      </c>
      <c r="B6530" s="31" t="s">
        <v>12443</v>
      </c>
      <c r="C6530" s="32" t="s">
        <v>16</v>
      </c>
      <c r="D6530" s="42">
        <v>3.44</v>
      </c>
      <c r="E6530" s="42">
        <v>9.7799999999999994</v>
      </c>
      <c r="F6530" s="42">
        <v>0</v>
      </c>
      <c r="G6530" s="42">
        <f t="shared" si="102"/>
        <v>13.219999999999999</v>
      </c>
    </row>
    <row r="6531" spans="1:7" ht="38.25" x14ac:dyDescent="0.25">
      <c r="A6531" s="34">
        <v>104420</v>
      </c>
      <c r="B6531" s="31" t="s">
        <v>12444</v>
      </c>
      <c r="C6531" s="32" t="s">
        <v>16</v>
      </c>
      <c r="D6531" s="42">
        <v>3.12</v>
      </c>
      <c r="E6531" s="42">
        <v>8.8000000000000007</v>
      </c>
      <c r="F6531" s="42">
        <v>0</v>
      </c>
      <c r="G6531" s="42">
        <f t="shared" si="102"/>
        <v>11.920000000000002</v>
      </c>
    </row>
    <row r="6532" spans="1:7" ht="38.25" x14ac:dyDescent="0.25">
      <c r="A6532" s="34">
        <v>104421</v>
      </c>
      <c r="B6532" s="31" t="s">
        <v>12445</v>
      </c>
      <c r="C6532" s="32" t="s">
        <v>16</v>
      </c>
      <c r="D6532" s="42">
        <v>6.89</v>
      </c>
      <c r="E6532" s="42">
        <v>9.0299999999999994</v>
      </c>
      <c r="F6532" s="42">
        <v>0</v>
      </c>
      <c r="G6532" s="42">
        <f t="shared" si="102"/>
        <v>15.919999999999998</v>
      </c>
    </row>
    <row r="6533" spans="1:7" ht="38.25" x14ac:dyDescent="0.25">
      <c r="A6533" s="34">
        <v>104422</v>
      </c>
      <c r="B6533" s="31" t="s">
        <v>12446</v>
      </c>
      <c r="C6533" s="32" t="s">
        <v>16</v>
      </c>
      <c r="D6533" s="42">
        <v>5.14</v>
      </c>
      <c r="E6533" s="42">
        <v>3.78</v>
      </c>
      <c r="F6533" s="42">
        <v>0</v>
      </c>
      <c r="G6533" s="42">
        <f t="shared" si="102"/>
        <v>8.92</v>
      </c>
    </row>
    <row r="6534" spans="1:7" ht="38.25" x14ac:dyDescent="0.25">
      <c r="A6534" s="34">
        <v>104423</v>
      </c>
      <c r="B6534" s="31" t="s">
        <v>12447</v>
      </c>
      <c r="C6534" s="32" t="s">
        <v>16</v>
      </c>
      <c r="D6534" s="42">
        <v>9.39</v>
      </c>
      <c r="E6534" s="42">
        <v>16.45</v>
      </c>
      <c r="F6534" s="42">
        <v>0</v>
      </c>
      <c r="G6534" s="42">
        <f t="shared" si="102"/>
        <v>25.84</v>
      </c>
    </row>
    <row r="6535" spans="1:7" ht="38.25" x14ac:dyDescent="0.25">
      <c r="A6535" s="34">
        <v>104424</v>
      </c>
      <c r="B6535" s="31" t="s">
        <v>12448</v>
      </c>
      <c r="C6535" s="32" t="s">
        <v>16</v>
      </c>
      <c r="D6535" s="42">
        <v>8.86</v>
      </c>
      <c r="E6535" s="42">
        <v>14.88</v>
      </c>
      <c r="F6535" s="42">
        <v>0</v>
      </c>
      <c r="G6535" s="42">
        <f t="shared" si="102"/>
        <v>23.740000000000002</v>
      </c>
    </row>
    <row r="6536" spans="1:7" ht="25.5" x14ac:dyDescent="0.25">
      <c r="A6536" s="34">
        <v>104425</v>
      </c>
      <c r="B6536" s="31" t="s">
        <v>12449</v>
      </c>
      <c r="C6536" s="32" t="s">
        <v>16</v>
      </c>
      <c r="D6536" s="42">
        <v>7.97</v>
      </c>
      <c r="E6536" s="42">
        <v>12.26</v>
      </c>
      <c r="F6536" s="42">
        <v>0</v>
      </c>
      <c r="G6536" s="42">
        <f t="shared" si="102"/>
        <v>20.23</v>
      </c>
    </row>
    <row r="6537" spans="1:7" ht="38.25" x14ac:dyDescent="0.25">
      <c r="A6537" s="34">
        <v>87280</v>
      </c>
      <c r="B6537" s="31" t="s">
        <v>4727</v>
      </c>
      <c r="C6537" s="32" t="s">
        <v>14</v>
      </c>
      <c r="D6537" s="42">
        <v>308.35000000000002</v>
      </c>
      <c r="E6537" s="42">
        <v>86.28</v>
      </c>
      <c r="F6537" s="42">
        <v>1.94</v>
      </c>
      <c r="G6537" s="42">
        <f t="shared" si="102"/>
        <v>396.57</v>
      </c>
    </row>
    <row r="6538" spans="1:7" ht="38.25" x14ac:dyDescent="0.25">
      <c r="A6538" s="34">
        <v>87281</v>
      </c>
      <c r="B6538" s="31" t="s">
        <v>4728</v>
      </c>
      <c r="C6538" s="32" t="s">
        <v>14</v>
      </c>
      <c r="D6538" s="42">
        <v>306.14</v>
      </c>
      <c r="E6538" s="42">
        <v>75.87</v>
      </c>
      <c r="F6538" s="42">
        <v>5.9</v>
      </c>
      <c r="G6538" s="42">
        <f t="shared" si="102"/>
        <v>387.90999999999997</v>
      </c>
    </row>
    <row r="6539" spans="1:7" ht="38.25" x14ac:dyDescent="0.25">
      <c r="A6539" s="34">
        <v>87283</v>
      </c>
      <c r="B6539" s="31" t="s">
        <v>4729</v>
      </c>
      <c r="C6539" s="32" t="s">
        <v>14</v>
      </c>
      <c r="D6539" s="42">
        <v>325.45</v>
      </c>
      <c r="E6539" s="42">
        <v>77.5</v>
      </c>
      <c r="F6539" s="42">
        <v>2.5</v>
      </c>
      <c r="G6539" s="42">
        <f t="shared" si="102"/>
        <v>405.45</v>
      </c>
    </row>
    <row r="6540" spans="1:7" ht="38.25" x14ac:dyDescent="0.25">
      <c r="A6540" s="34">
        <v>87284</v>
      </c>
      <c r="B6540" s="31" t="s">
        <v>4730</v>
      </c>
      <c r="C6540" s="32" t="s">
        <v>14</v>
      </c>
      <c r="D6540" s="42">
        <v>324.89</v>
      </c>
      <c r="E6540" s="42">
        <v>68.03</v>
      </c>
      <c r="F6540" s="42">
        <v>5.27</v>
      </c>
      <c r="G6540" s="42">
        <f t="shared" si="102"/>
        <v>398.18999999999994</v>
      </c>
    </row>
    <row r="6541" spans="1:7" ht="38.25" x14ac:dyDescent="0.25">
      <c r="A6541" s="34">
        <v>87286</v>
      </c>
      <c r="B6541" s="31" t="s">
        <v>4731</v>
      </c>
      <c r="C6541" s="32" t="s">
        <v>14</v>
      </c>
      <c r="D6541" s="42">
        <v>403.86</v>
      </c>
      <c r="E6541" s="42">
        <v>92.36</v>
      </c>
      <c r="F6541" s="42">
        <v>2.0699999999999998</v>
      </c>
      <c r="G6541" s="42">
        <f t="shared" si="102"/>
        <v>498.29</v>
      </c>
    </row>
    <row r="6542" spans="1:7" ht="38.25" x14ac:dyDescent="0.25">
      <c r="A6542" s="34">
        <v>87287</v>
      </c>
      <c r="B6542" s="31" t="s">
        <v>4732</v>
      </c>
      <c r="C6542" s="32" t="s">
        <v>14</v>
      </c>
      <c r="D6542" s="42">
        <v>401.11</v>
      </c>
      <c r="E6542" s="42">
        <v>69.44</v>
      </c>
      <c r="F6542" s="42">
        <v>5.3</v>
      </c>
      <c r="G6542" s="42">
        <f t="shared" si="102"/>
        <v>475.85</v>
      </c>
    </row>
    <row r="6543" spans="1:7" ht="38.25" x14ac:dyDescent="0.25">
      <c r="A6543" s="34">
        <v>87289</v>
      </c>
      <c r="B6543" s="31" t="s">
        <v>4733</v>
      </c>
      <c r="C6543" s="32" t="s">
        <v>14</v>
      </c>
      <c r="D6543" s="42">
        <v>387.46</v>
      </c>
      <c r="E6543" s="42">
        <v>87.17</v>
      </c>
      <c r="F6543" s="42">
        <v>1.96</v>
      </c>
      <c r="G6543" s="42">
        <f t="shared" si="102"/>
        <v>476.59</v>
      </c>
    </row>
    <row r="6544" spans="1:7" ht="38.25" x14ac:dyDescent="0.25">
      <c r="A6544" s="34">
        <v>87290</v>
      </c>
      <c r="B6544" s="31" t="s">
        <v>4734</v>
      </c>
      <c r="C6544" s="32" t="s">
        <v>14</v>
      </c>
      <c r="D6544" s="42">
        <v>384.43</v>
      </c>
      <c r="E6544" s="42">
        <v>74.28</v>
      </c>
      <c r="F6544" s="42">
        <v>5.8</v>
      </c>
      <c r="G6544" s="42">
        <f t="shared" ref="G6544:G6607" si="103">SUM(D6544:F6544)</f>
        <v>464.51000000000005</v>
      </c>
    </row>
    <row r="6545" spans="1:7" ht="38.25" x14ac:dyDescent="0.25">
      <c r="A6545" s="34">
        <v>87292</v>
      </c>
      <c r="B6545" s="31" t="s">
        <v>4735</v>
      </c>
      <c r="C6545" s="32" t="s">
        <v>14</v>
      </c>
      <c r="D6545" s="42">
        <v>399.29</v>
      </c>
      <c r="E6545" s="42">
        <v>80.540000000000006</v>
      </c>
      <c r="F6545" s="42">
        <v>1.81</v>
      </c>
      <c r="G6545" s="42">
        <f t="shared" si="103"/>
        <v>481.64000000000004</v>
      </c>
    </row>
    <row r="6546" spans="1:7" ht="38.25" x14ac:dyDescent="0.25">
      <c r="A6546" s="34">
        <v>87294</v>
      </c>
      <c r="B6546" s="31" t="s">
        <v>4736</v>
      </c>
      <c r="C6546" s="32" t="s">
        <v>14</v>
      </c>
      <c r="D6546" s="42">
        <v>375.72</v>
      </c>
      <c r="E6546" s="42">
        <v>79.08</v>
      </c>
      <c r="F6546" s="42">
        <v>6.17</v>
      </c>
      <c r="G6546" s="42">
        <f t="shared" si="103"/>
        <v>460.97</v>
      </c>
    </row>
    <row r="6547" spans="1:7" ht="38.25" x14ac:dyDescent="0.25">
      <c r="A6547" s="34">
        <v>87295</v>
      </c>
      <c r="B6547" s="31" t="s">
        <v>4737</v>
      </c>
      <c r="C6547" s="32" t="s">
        <v>14</v>
      </c>
      <c r="D6547" s="42">
        <v>373.81</v>
      </c>
      <c r="E6547" s="42">
        <v>98.98</v>
      </c>
      <c r="F6547" s="42">
        <v>2.2200000000000002</v>
      </c>
      <c r="G6547" s="42">
        <f t="shared" si="103"/>
        <v>475.01000000000005</v>
      </c>
    </row>
    <row r="6548" spans="1:7" ht="38.25" x14ac:dyDescent="0.25">
      <c r="A6548" s="34">
        <v>87296</v>
      </c>
      <c r="B6548" s="31" t="s">
        <v>4738</v>
      </c>
      <c r="C6548" s="32" t="s">
        <v>14</v>
      </c>
      <c r="D6548" s="42">
        <v>366.68</v>
      </c>
      <c r="E6548" s="42">
        <v>69.97</v>
      </c>
      <c r="F6548" s="42">
        <v>5.36</v>
      </c>
      <c r="G6548" s="42">
        <f t="shared" si="103"/>
        <v>442.01</v>
      </c>
    </row>
    <row r="6549" spans="1:7" ht="25.5" x14ac:dyDescent="0.25">
      <c r="A6549" s="34">
        <v>87298</v>
      </c>
      <c r="B6549" s="31" t="s">
        <v>4739</v>
      </c>
      <c r="C6549" s="32" t="s">
        <v>14</v>
      </c>
      <c r="D6549" s="42">
        <v>518.34</v>
      </c>
      <c r="E6549" s="42">
        <v>79.11</v>
      </c>
      <c r="F6549" s="42">
        <v>1.77</v>
      </c>
      <c r="G6549" s="42">
        <f t="shared" si="103"/>
        <v>599.22</v>
      </c>
    </row>
    <row r="6550" spans="1:7" ht="25.5" x14ac:dyDescent="0.25">
      <c r="A6550" s="34">
        <v>87299</v>
      </c>
      <c r="B6550" s="31" t="s">
        <v>4740</v>
      </c>
      <c r="C6550" s="32" t="s">
        <v>14</v>
      </c>
      <c r="D6550" s="42">
        <v>318.83</v>
      </c>
      <c r="E6550" s="42">
        <v>72.819999999999993</v>
      </c>
      <c r="F6550" s="42">
        <v>5.57</v>
      </c>
      <c r="G6550" s="42">
        <f t="shared" si="103"/>
        <v>397.21999999999997</v>
      </c>
    </row>
    <row r="6551" spans="1:7" ht="25.5" x14ac:dyDescent="0.25">
      <c r="A6551" s="34">
        <v>87301</v>
      </c>
      <c r="B6551" s="31" t="s">
        <v>4741</v>
      </c>
      <c r="C6551" s="32" t="s">
        <v>14</v>
      </c>
      <c r="D6551" s="42">
        <v>453.95</v>
      </c>
      <c r="E6551" s="42">
        <v>86.8</v>
      </c>
      <c r="F6551" s="42">
        <v>1.95</v>
      </c>
      <c r="G6551" s="42">
        <f t="shared" si="103"/>
        <v>542.70000000000005</v>
      </c>
    </row>
    <row r="6552" spans="1:7" ht="25.5" x14ac:dyDescent="0.25">
      <c r="A6552" s="34">
        <v>87302</v>
      </c>
      <c r="B6552" s="31" t="s">
        <v>4742</v>
      </c>
      <c r="C6552" s="32" t="s">
        <v>14</v>
      </c>
      <c r="D6552" s="42">
        <v>451.48</v>
      </c>
      <c r="E6552" s="42">
        <v>73.55</v>
      </c>
      <c r="F6552" s="42">
        <v>5.67</v>
      </c>
      <c r="G6552" s="42">
        <f t="shared" si="103"/>
        <v>530.69999999999993</v>
      </c>
    </row>
    <row r="6553" spans="1:7" ht="25.5" x14ac:dyDescent="0.25">
      <c r="A6553" s="34">
        <v>87304</v>
      </c>
      <c r="B6553" s="31" t="s">
        <v>4743</v>
      </c>
      <c r="C6553" s="32" t="s">
        <v>14</v>
      </c>
      <c r="D6553" s="42">
        <v>409.05</v>
      </c>
      <c r="E6553" s="42">
        <v>78.760000000000005</v>
      </c>
      <c r="F6553" s="42">
        <v>1.77</v>
      </c>
      <c r="G6553" s="42">
        <f t="shared" si="103"/>
        <v>489.58</v>
      </c>
    </row>
    <row r="6554" spans="1:7" ht="25.5" x14ac:dyDescent="0.25">
      <c r="A6554" s="34">
        <v>87305</v>
      </c>
      <c r="B6554" s="31" t="s">
        <v>4744</v>
      </c>
      <c r="C6554" s="32" t="s">
        <v>14</v>
      </c>
      <c r="D6554" s="42">
        <v>408.85</v>
      </c>
      <c r="E6554" s="42">
        <v>76.22</v>
      </c>
      <c r="F6554" s="42">
        <v>5.87</v>
      </c>
      <c r="G6554" s="42">
        <f t="shared" si="103"/>
        <v>490.94000000000005</v>
      </c>
    </row>
    <row r="6555" spans="1:7" ht="25.5" x14ac:dyDescent="0.25">
      <c r="A6555" s="34">
        <v>87307</v>
      </c>
      <c r="B6555" s="31" t="s">
        <v>4745</v>
      </c>
      <c r="C6555" s="32" t="s">
        <v>14</v>
      </c>
      <c r="D6555" s="42">
        <v>380.22</v>
      </c>
      <c r="E6555" s="42">
        <v>86.81</v>
      </c>
      <c r="F6555" s="42">
        <v>1.95</v>
      </c>
      <c r="G6555" s="42">
        <f t="shared" si="103"/>
        <v>468.98</v>
      </c>
    </row>
    <row r="6556" spans="1:7" ht="25.5" x14ac:dyDescent="0.25">
      <c r="A6556" s="34">
        <v>87308</v>
      </c>
      <c r="B6556" s="31" t="s">
        <v>4746</v>
      </c>
      <c r="C6556" s="32" t="s">
        <v>14</v>
      </c>
      <c r="D6556" s="42">
        <v>375.52</v>
      </c>
      <c r="E6556" s="42">
        <v>75.7</v>
      </c>
      <c r="F6556" s="42">
        <v>5.89</v>
      </c>
      <c r="G6556" s="42">
        <f t="shared" si="103"/>
        <v>457.10999999999996</v>
      </c>
    </row>
    <row r="6557" spans="1:7" ht="25.5" x14ac:dyDescent="0.25">
      <c r="A6557" s="34">
        <v>87310</v>
      </c>
      <c r="B6557" s="31" t="s">
        <v>4747</v>
      </c>
      <c r="C6557" s="32" t="s">
        <v>14</v>
      </c>
      <c r="D6557" s="42">
        <v>313.75</v>
      </c>
      <c r="E6557" s="42">
        <v>76.959999999999994</v>
      </c>
      <c r="F6557" s="42">
        <v>1.74</v>
      </c>
      <c r="G6557" s="42">
        <f t="shared" si="103"/>
        <v>392.45</v>
      </c>
    </row>
    <row r="6558" spans="1:7" ht="25.5" x14ac:dyDescent="0.25">
      <c r="A6558" s="34">
        <v>87311</v>
      </c>
      <c r="B6558" s="31" t="s">
        <v>4748</v>
      </c>
      <c r="C6558" s="32" t="s">
        <v>14</v>
      </c>
      <c r="D6558" s="42">
        <v>309.62</v>
      </c>
      <c r="E6558" s="42">
        <v>65.72</v>
      </c>
      <c r="F6558" s="42">
        <v>5.1100000000000003</v>
      </c>
      <c r="G6558" s="42">
        <f t="shared" si="103"/>
        <v>380.45000000000005</v>
      </c>
    </row>
    <row r="6559" spans="1:7" ht="25.5" x14ac:dyDescent="0.25">
      <c r="A6559" s="34">
        <v>87313</v>
      </c>
      <c r="B6559" s="31" t="s">
        <v>4749</v>
      </c>
      <c r="C6559" s="32" t="s">
        <v>14</v>
      </c>
      <c r="D6559" s="42">
        <v>393.88</v>
      </c>
      <c r="E6559" s="42">
        <v>77.319999999999993</v>
      </c>
      <c r="F6559" s="42">
        <v>1.74</v>
      </c>
      <c r="G6559" s="42">
        <f t="shared" si="103"/>
        <v>472.94</v>
      </c>
    </row>
    <row r="6560" spans="1:7" ht="25.5" x14ac:dyDescent="0.25">
      <c r="A6560" s="34">
        <v>87314</v>
      </c>
      <c r="B6560" s="31" t="s">
        <v>4750</v>
      </c>
      <c r="C6560" s="32" t="s">
        <v>14</v>
      </c>
      <c r="D6560" s="42">
        <v>391.34</v>
      </c>
      <c r="E6560" s="42">
        <v>66.08</v>
      </c>
      <c r="F6560" s="42">
        <v>5.12</v>
      </c>
      <c r="G6560" s="42">
        <f t="shared" si="103"/>
        <v>462.53999999999996</v>
      </c>
    </row>
    <row r="6561" spans="1:7" ht="25.5" x14ac:dyDescent="0.25">
      <c r="A6561" s="34">
        <v>87316</v>
      </c>
      <c r="B6561" s="31" t="s">
        <v>4751</v>
      </c>
      <c r="C6561" s="32" t="s">
        <v>14</v>
      </c>
      <c r="D6561" s="42">
        <v>347.41</v>
      </c>
      <c r="E6561" s="42">
        <v>83.05</v>
      </c>
      <c r="F6561" s="42">
        <v>1.86</v>
      </c>
      <c r="G6561" s="42">
        <f t="shared" si="103"/>
        <v>432.32000000000005</v>
      </c>
    </row>
    <row r="6562" spans="1:7" ht="25.5" x14ac:dyDescent="0.25">
      <c r="A6562" s="34">
        <v>87317</v>
      </c>
      <c r="B6562" s="31" t="s">
        <v>4752</v>
      </c>
      <c r="C6562" s="32" t="s">
        <v>14</v>
      </c>
      <c r="D6562" s="42">
        <v>342.97</v>
      </c>
      <c r="E6562" s="42">
        <v>66.069999999999993</v>
      </c>
      <c r="F6562" s="42">
        <v>5.09</v>
      </c>
      <c r="G6562" s="42">
        <f t="shared" si="103"/>
        <v>414.13</v>
      </c>
    </row>
    <row r="6563" spans="1:7" ht="25.5" x14ac:dyDescent="0.25">
      <c r="A6563" s="34">
        <v>87319</v>
      </c>
      <c r="B6563" s="31" t="s">
        <v>4753</v>
      </c>
      <c r="C6563" s="32" t="s">
        <v>14</v>
      </c>
      <c r="D6563" s="42">
        <v>3348.85</v>
      </c>
      <c r="E6563" s="42">
        <v>77.319999999999993</v>
      </c>
      <c r="F6563" s="42">
        <v>1.74</v>
      </c>
      <c r="G6563" s="42">
        <f t="shared" si="103"/>
        <v>3427.91</v>
      </c>
    </row>
    <row r="6564" spans="1:7" ht="25.5" x14ac:dyDescent="0.25">
      <c r="A6564" s="34">
        <v>87320</v>
      </c>
      <c r="B6564" s="31" t="s">
        <v>4754</v>
      </c>
      <c r="C6564" s="32" t="s">
        <v>14</v>
      </c>
      <c r="D6564" s="42">
        <v>3358.74</v>
      </c>
      <c r="E6564" s="42">
        <v>66.790000000000006</v>
      </c>
      <c r="F6564" s="42">
        <v>5.24</v>
      </c>
      <c r="G6564" s="42">
        <f t="shared" si="103"/>
        <v>3430.7699999999995</v>
      </c>
    </row>
    <row r="6565" spans="1:7" ht="25.5" x14ac:dyDescent="0.25">
      <c r="A6565" s="34">
        <v>87322</v>
      </c>
      <c r="B6565" s="31" t="s">
        <v>4755</v>
      </c>
      <c r="C6565" s="32" t="s">
        <v>14</v>
      </c>
      <c r="D6565" s="42">
        <v>3444.22</v>
      </c>
      <c r="E6565" s="42">
        <v>81.62</v>
      </c>
      <c r="F6565" s="42">
        <v>1.83</v>
      </c>
      <c r="G6565" s="42">
        <f t="shared" si="103"/>
        <v>3527.6699999999996</v>
      </c>
    </row>
    <row r="6566" spans="1:7" ht="25.5" x14ac:dyDescent="0.25">
      <c r="A6566" s="34">
        <v>87323</v>
      </c>
      <c r="B6566" s="31" t="s">
        <v>4756</v>
      </c>
      <c r="C6566" s="32" t="s">
        <v>14</v>
      </c>
      <c r="D6566" s="42">
        <v>3453.54</v>
      </c>
      <c r="E6566" s="42">
        <v>64.64</v>
      </c>
      <c r="F6566" s="42">
        <v>4.9800000000000004</v>
      </c>
      <c r="G6566" s="42">
        <f t="shared" si="103"/>
        <v>3523.16</v>
      </c>
    </row>
    <row r="6567" spans="1:7" ht="25.5" x14ac:dyDescent="0.25">
      <c r="A6567" s="34">
        <v>87325</v>
      </c>
      <c r="B6567" s="31" t="s">
        <v>4757</v>
      </c>
      <c r="C6567" s="32" t="s">
        <v>14</v>
      </c>
      <c r="D6567" s="42">
        <v>3367.35</v>
      </c>
      <c r="E6567" s="42">
        <v>83.94</v>
      </c>
      <c r="F6567" s="42">
        <v>1.88</v>
      </c>
      <c r="G6567" s="42">
        <f t="shared" si="103"/>
        <v>3453.17</v>
      </c>
    </row>
    <row r="6568" spans="1:7" ht="25.5" x14ac:dyDescent="0.25">
      <c r="A6568" s="34">
        <v>87326</v>
      </c>
      <c r="B6568" s="31" t="s">
        <v>4758</v>
      </c>
      <c r="C6568" s="32" t="s">
        <v>14</v>
      </c>
      <c r="D6568" s="42">
        <v>3391.57</v>
      </c>
      <c r="E6568" s="42">
        <v>60.91</v>
      </c>
      <c r="F6568" s="42">
        <v>4.7300000000000004</v>
      </c>
      <c r="G6568" s="42">
        <f t="shared" si="103"/>
        <v>3457.21</v>
      </c>
    </row>
    <row r="6569" spans="1:7" ht="38.25" x14ac:dyDescent="0.25">
      <c r="A6569" s="34">
        <v>87327</v>
      </c>
      <c r="B6569" s="31" t="s">
        <v>4759</v>
      </c>
      <c r="C6569" s="32" t="s">
        <v>14</v>
      </c>
      <c r="D6569" s="42">
        <v>309.08999999999997</v>
      </c>
      <c r="E6569" s="42">
        <v>104.54</v>
      </c>
      <c r="F6569" s="42">
        <v>6.43</v>
      </c>
      <c r="G6569" s="42">
        <f t="shared" si="103"/>
        <v>420.06</v>
      </c>
    </row>
    <row r="6570" spans="1:7" ht="38.25" x14ac:dyDescent="0.25">
      <c r="A6570" s="34">
        <v>87328</v>
      </c>
      <c r="B6570" s="31" t="s">
        <v>4760</v>
      </c>
      <c r="C6570" s="32" t="s">
        <v>14</v>
      </c>
      <c r="D6570" s="42">
        <v>295.12</v>
      </c>
      <c r="E6570" s="42">
        <v>57.69</v>
      </c>
      <c r="F6570" s="42">
        <v>3.46</v>
      </c>
      <c r="G6570" s="42">
        <f t="shared" si="103"/>
        <v>356.27</v>
      </c>
    </row>
    <row r="6571" spans="1:7" ht="38.25" x14ac:dyDescent="0.25">
      <c r="A6571" s="34">
        <v>87329</v>
      </c>
      <c r="B6571" s="31" t="s">
        <v>4761</v>
      </c>
      <c r="C6571" s="32" t="s">
        <v>14</v>
      </c>
      <c r="D6571" s="42">
        <v>331.81</v>
      </c>
      <c r="E6571" s="42">
        <v>113.12</v>
      </c>
      <c r="F6571" s="42">
        <v>6.96</v>
      </c>
      <c r="G6571" s="42">
        <f t="shared" si="103"/>
        <v>451.89</v>
      </c>
    </row>
    <row r="6572" spans="1:7" ht="38.25" x14ac:dyDescent="0.25">
      <c r="A6572" s="34">
        <v>87330</v>
      </c>
      <c r="B6572" s="31" t="s">
        <v>4762</v>
      </c>
      <c r="C6572" s="32" t="s">
        <v>14</v>
      </c>
      <c r="D6572" s="42">
        <v>315.57</v>
      </c>
      <c r="E6572" s="42">
        <v>60.39</v>
      </c>
      <c r="F6572" s="42">
        <v>3.66</v>
      </c>
      <c r="G6572" s="42">
        <f t="shared" si="103"/>
        <v>379.62</v>
      </c>
    </row>
    <row r="6573" spans="1:7" ht="38.25" x14ac:dyDescent="0.25">
      <c r="A6573" s="34">
        <v>87331</v>
      </c>
      <c r="B6573" s="31" t="s">
        <v>4763</v>
      </c>
      <c r="C6573" s="32" t="s">
        <v>14</v>
      </c>
      <c r="D6573" s="42">
        <v>403.29</v>
      </c>
      <c r="E6573" s="42">
        <v>110.98</v>
      </c>
      <c r="F6573" s="42">
        <v>6.83</v>
      </c>
      <c r="G6573" s="42">
        <f t="shared" si="103"/>
        <v>521.1</v>
      </c>
    </row>
    <row r="6574" spans="1:7" ht="38.25" x14ac:dyDescent="0.25">
      <c r="A6574" s="34">
        <v>87332</v>
      </c>
      <c r="B6574" s="31" t="s">
        <v>4764</v>
      </c>
      <c r="C6574" s="32" t="s">
        <v>14</v>
      </c>
      <c r="D6574" s="42">
        <v>389.46</v>
      </c>
      <c r="E6574" s="42">
        <v>61.27</v>
      </c>
      <c r="F6574" s="42">
        <v>3.68</v>
      </c>
      <c r="G6574" s="42">
        <f t="shared" si="103"/>
        <v>454.40999999999997</v>
      </c>
    </row>
    <row r="6575" spans="1:7" ht="38.25" x14ac:dyDescent="0.25">
      <c r="A6575" s="34">
        <v>87333</v>
      </c>
      <c r="B6575" s="31" t="s">
        <v>4765</v>
      </c>
      <c r="C6575" s="32" t="s">
        <v>14</v>
      </c>
      <c r="D6575" s="42">
        <v>380.03</v>
      </c>
      <c r="E6575" s="42">
        <v>95.94</v>
      </c>
      <c r="F6575" s="42">
        <v>5.9</v>
      </c>
      <c r="G6575" s="42">
        <f t="shared" si="103"/>
        <v>481.86999999999995</v>
      </c>
    </row>
    <row r="6576" spans="1:7" ht="38.25" x14ac:dyDescent="0.25">
      <c r="A6576" s="34">
        <v>87334</v>
      </c>
      <c r="B6576" s="31" t="s">
        <v>4766</v>
      </c>
      <c r="C6576" s="32" t="s">
        <v>14</v>
      </c>
      <c r="D6576" s="42">
        <v>371.63</v>
      </c>
      <c r="E6576" s="42">
        <v>65.739999999999995</v>
      </c>
      <c r="F6576" s="42">
        <v>3.99</v>
      </c>
      <c r="G6576" s="42">
        <f t="shared" si="103"/>
        <v>441.36</v>
      </c>
    </row>
    <row r="6577" spans="1:7" ht="38.25" x14ac:dyDescent="0.25">
      <c r="A6577" s="34">
        <v>87335</v>
      </c>
      <c r="B6577" s="31" t="s">
        <v>4767</v>
      </c>
      <c r="C6577" s="32" t="s">
        <v>14</v>
      </c>
      <c r="D6577" s="42">
        <v>379.26</v>
      </c>
      <c r="E6577" s="42">
        <v>88.79</v>
      </c>
      <c r="F6577" s="42">
        <v>5.46</v>
      </c>
      <c r="G6577" s="42">
        <f t="shared" si="103"/>
        <v>473.51</v>
      </c>
    </row>
    <row r="6578" spans="1:7" ht="38.25" x14ac:dyDescent="0.25">
      <c r="A6578" s="34">
        <v>87336</v>
      </c>
      <c r="B6578" s="31" t="s">
        <v>4768</v>
      </c>
      <c r="C6578" s="32" t="s">
        <v>14</v>
      </c>
      <c r="D6578" s="42">
        <v>384.83</v>
      </c>
      <c r="E6578" s="42">
        <v>63.06</v>
      </c>
      <c r="F6578" s="42">
        <v>3.82</v>
      </c>
      <c r="G6578" s="42">
        <f t="shared" si="103"/>
        <v>451.71</v>
      </c>
    </row>
    <row r="6579" spans="1:7" ht="38.25" x14ac:dyDescent="0.25">
      <c r="A6579" s="34">
        <v>87337</v>
      </c>
      <c r="B6579" s="31" t="s">
        <v>4769</v>
      </c>
      <c r="C6579" s="32" t="s">
        <v>14</v>
      </c>
      <c r="D6579" s="42">
        <v>371.52</v>
      </c>
      <c r="E6579" s="42">
        <v>87.35</v>
      </c>
      <c r="F6579" s="42">
        <v>5.37</v>
      </c>
      <c r="G6579" s="42">
        <f t="shared" si="103"/>
        <v>464.24</v>
      </c>
    </row>
    <row r="6580" spans="1:7" ht="38.25" x14ac:dyDescent="0.25">
      <c r="A6580" s="34">
        <v>87338</v>
      </c>
      <c r="B6580" s="31" t="s">
        <v>4770</v>
      </c>
      <c r="C6580" s="32" t="s">
        <v>14</v>
      </c>
      <c r="D6580" s="42">
        <v>359.5</v>
      </c>
      <c r="E6580" s="42">
        <v>77.510000000000005</v>
      </c>
      <c r="F6580" s="42">
        <v>4.7699999999999996</v>
      </c>
      <c r="G6580" s="42">
        <f t="shared" si="103"/>
        <v>441.78</v>
      </c>
    </row>
    <row r="6581" spans="1:7" ht="25.5" x14ac:dyDescent="0.25">
      <c r="A6581" s="34">
        <v>87339</v>
      </c>
      <c r="B6581" s="31" t="s">
        <v>4771</v>
      </c>
      <c r="C6581" s="32" t="s">
        <v>14</v>
      </c>
      <c r="D6581" s="42">
        <v>538.79999999999995</v>
      </c>
      <c r="E6581" s="42">
        <v>185.27</v>
      </c>
      <c r="F6581" s="42">
        <v>10.78</v>
      </c>
      <c r="G6581" s="42">
        <f t="shared" si="103"/>
        <v>734.84999999999991</v>
      </c>
    </row>
    <row r="6582" spans="1:7" ht="25.5" x14ac:dyDescent="0.25">
      <c r="A6582" s="34">
        <v>87340</v>
      </c>
      <c r="B6582" s="31" t="s">
        <v>4772</v>
      </c>
      <c r="C6582" s="32" t="s">
        <v>14</v>
      </c>
      <c r="D6582" s="42">
        <v>506.99</v>
      </c>
      <c r="E6582" s="42">
        <v>85.55</v>
      </c>
      <c r="F6582" s="42">
        <v>5.26</v>
      </c>
      <c r="G6582" s="42">
        <f t="shared" si="103"/>
        <v>597.79999999999995</v>
      </c>
    </row>
    <row r="6583" spans="1:7" ht="25.5" x14ac:dyDescent="0.25">
      <c r="A6583" s="34">
        <v>87341</v>
      </c>
      <c r="B6583" s="31" t="s">
        <v>4773</v>
      </c>
      <c r="C6583" s="32" t="s">
        <v>14</v>
      </c>
      <c r="D6583" s="42">
        <v>500.29</v>
      </c>
      <c r="E6583" s="42">
        <v>60.02</v>
      </c>
      <c r="F6583" s="42">
        <v>3.65</v>
      </c>
      <c r="G6583" s="42">
        <f t="shared" si="103"/>
        <v>563.96</v>
      </c>
    </row>
    <row r="6584" spans="1:7" ht="25.5" x14ac:dyDescent="0.25">
      <c r="A6584" s="34">
        <v>87342</v>
      </c>
      <c r="B6584" s="31" t="s">
        <v>4774</v>
      </c>
      <c r="C6584" s="32" t="s">
        <v>14</v>
      </c>
      <c r="D6584" s="42">
        <v>463.76</v>
      </c>
      <c r="E6584" s="42">
        <v>149.47</v>
      </c>
      <c r="F6584" s="42">
        <v>8.69</v>
      </c>
      <c r="G6584" s="42">
        <f t="shared" si="103"/>
        <v>621.92000000000007</v>
      </c>
    </row>
    <row r="6585" spans="1:7" ht="25.5" x14ac:dyDescent="0.25">
      <c r="A6585" s="34">
        <v>87343</v>
      </c>
      <c r="B6585" s="31" t="s">
        <v>4775</v>
      </c>
      <c r="C6585" s="32" t="s">
        <v>14</v>
      </c>
      <c r="D6585" s="42">
        <v>445.28</v>
      </c>
      <c r="E6585" s="42">
        <v>92.71</v>
      </c>
      <c r="F6585" s="42">
        <v>5.7</v>
      </c>
      <c r="G6585" s="42">
        <f t="shared" si="103"/>
        <v>543.69000000000005</v>
      </c>
    </row>
    <row r="6586" spans="1:7" ht="25.5" x14ac:dyDescent="0.25">
      <c r="A6586" s="34">
        <v>87344</v>
      </c>
      <c r="B6586" s="31" t="s">
        <v>4776</v>
      </c>
      <c r="C6586" s="32" t="s">
        <v>14</v>
      </c>
      <c r="D6586" s="42">
        <v>437.77</v>
      </c>
      <c r="E6586" s="42">
        <v>59.84</v>
      </c>
      <c r="F6586" s="42">
        <v>3.63</v>
      </c>
      <c r="G6586" s="42">
        <f t="shared" si="103"/>
        <v>501.24</v>
      </c>
    </row>
    <row r="6587" spans="1:7" ht="25.5" x14ac:dyDescent="0.25">
      <c r="A6587" s="34">
        <v>87345</v>
      </c>
      <c r="B6587" s="31" t="s">
        <v>4777</v>
      </c>
      <c r="C6587" s="32" t="s">
        <v>14</v>
      </c>
      <c r="D6587" s="42">
        <v>415.74</v>
      </c>
      <c r="E6587" s="42">
        <v>133.16999999999999</v>
      </c>
      <c r="F6587" s="42">
        <v>7.75</v>
      </c>
      <c r="G6587" s="42">
        <f t="shared" si="103"/>
        <v>556.66</v>
      </c>
    </row>
    <row r="6588" spans="1:7" ht="25.5" x14ac:dyDescent="0.25">
      <c r="A6588" s="34">
        <v>87346</v>
      </c>
      <c r="B6588" s="31" t="s">
        <v>4778</v>
      </c>
      <c r="C6588" s="32" t="s">
        <v>14</v>
      </c>
      <c r="D6588" s="42">
        <v>400.85</v>
      </c>
      <c r="E6588" s="42">
        <v>85.73</v>
      </c>
      <c r="F6588" s="42">
        <v>5.28</v>
      </c>
      <c r="G6588" s="42">
        <f t="shared" si="103"/>
        <v>491.86</v>
      </c>
    </row>
    <row r="6589" spans="1:7" ht="25.5" x14ac:dyDescent="0.25">
      <c r="A6589" s="34">
        <v>87347</v>
      </c>
      <c r="B6589" s="31" t="s">
        <v>4779</v>
      </c>
      <c r="C6589" s="32" t="s">
        <v>14</v>
      </c>
      <c r="D6589" s="42">
        <v>394.36</v>
      </c>
      <c r="E6589" s="42">
        <v>60.21</v>
      </c>
      <c r="F6589" s="42">
        <v>3.66</v>
      </c>
      <c r="G6589" s="42">
        <f t="shared" si="103"/>
        <v>458.23</v>
      </c>
    </row>
    <row r="6590" spans="1:7" ht="25.5" x14ac:dyDescent="0.25">
      <c r="A6590" s="34">
        <v>87348</v>
      </c>
      <c r="B6590" s="31" t="s">
        <v>4780</v>
      </c>
      <c r="C6590" s="32" t="s">
        <v>14</v>
      </c>
      <c r="D6590" s="42">
        <v>380.78</v>
      </c>
      <c r="E6590" s="42">
        <v>119.93</v>
      </c>
      <c r="F6590" s="42">
        <v>6.97</v>
      </c>
      <c r="G6590" s="42">
        <f t="shared" si="103"/>
        <v>507.68</v>
      </c>
    </row>
    <row r="6591" spans="1:7" ht="25.5" x14ac:dyDescent="0.25">
      <c r="A6591" s="34">
        <v>87349</v>
      </c>
      <c r="B6591" s="31" t="s">
        <v>4781</v>
      </c>
      <c r="C6591" s="32" t="s">
        <v>14</v>
      </c>
      <c r="D6591" s="42">
        <v>363.22</v>
      </c>
      <c r="E6591" s="42">
        <v>56.63</v>
      </c>
      <c r="F6591" s="42">
        <v>3.4</v>
      </c>
      <c r="G6591" s="42">
        <f t="shared" si="103"/>
        <v>423.25</v>
      </c>
    </row>
    <row r="6592" spans="1:7" ht="25.5" x14ac:dyDescent="0.25">
      <c r="A6592" s="34">
        <v>87350</v>
      </c>
      <c r="B6592" s="31" t="s">
        <v>4782</v>
      </c>
      <c r="C6592" s="32" t="s">
        <v>14</v>
      </c>
      <c r="D6592" s="42">
        <v>319.27999999999997</v>
      </c>
      <c r="E6592" s="42">
        <v>114.74</v>
      </c>
      <c r="F6592" s="42">
        <v>7.07</v>
      </c>
      <c r="G6592" s="42">
        <f t="shared" si="103"/>
        <v>441.09</v>
      </c>
    </row>
    <row r="6593" spans="1:7" ht="25.5" x14ac:dyDescent="0.25">
      <c r="A6593" s="34">
        <v>87351</v>
      </c>
      <c r="B6593" s="31" t="s">
        <v>4783</v>
      </c>
      <c r="C6593" s="32" t="s">
        <v>14</v>
      </c>
      <c r="D6593" s="42">
        <v>301.48</v>
      </c>
      <c r="E6593" s="42">
        <v>58.62</v>
      </c>
      <c r="F6593" s="42">
        <v>3.52</v>
      </c>
      <c r="G6593" s="42">
        <f t="shared" si="103"/>
        <v>363.62</v>
      </c>
    </row>
    <row r="6594" spans="1:7" ht="25.5" x14ac:dyDescent="0.25">
      <c r="A6594" s="34">
        <v>87352</v>
      </c>
      <c r="B6594" s="31" t="s">
        <v>4784</v>
      </c>
      <c r="C6594" s="32" t="s">
        <v>14</v>
      </c>
      <c r="D6594" s="42">
        <v>408.34</v>
      </c>
      <c r="E6594" s="42">
        <v>145.52000000000001</v>
      </c>
      <c r="F6594" s="42">
        <v>8.4700000000000006</v>
      </c>
      <c r="G6594" s="42">
        <f t="shared" si="103"/>
        <v>562.33000000000004</v>
      </c>
    </row>
    <row r="6595" spans="1:7" ht="25.5" x14ac:dyDescent="0.25">
      <c r="A6595" s="34">
        <v>87353</v>
      </c>
      <c r="B6595" s="31" t="s">
        <v>4785</v>
      </c>
      <c r="C6595" s="32" t="s">
        <v>14</v>
      </c>
      <c r="D6595" s="42">
        <v>387.07</v>
      </c>
      <c r="E6595" s="42">
        <v>85.2</v>
      </c>
      <c r="F6595" s="42">
        <v>5.22</v>
      </c>
      <c r="G6595" s="42">
        <f t="shared" si="103"/>
        <v>477.49</v>
      </c>
    </row>
    <row r="6596" spans="1:7" ht="25.5" x14ac:dyDescent="0.25">
      <c r="A6596" s="34">
        <v>87354</v>
      </c>
      <c r="B6596" s="31" t="s">
        <v>4786</v>
      </c>
      <c r="C6596" s="32" t="s">
        <v>14</v>
      </c>
      <c r="D6596" s="42">
        <v>380.7</v>
      </c>
      <c r="E6596" s="42">
        <v>55.75</v>
      </c>
      <c r="F6596" s="42">
        <v>3.37</v>
      </c>
      <c r="G6596" s="42">
        <f t="shared" si="103"/>
        <v>439.82</v>
      </c>
    </row>
    <row r="6597" spans="1:7" ht="25.5" x14ac:dyDescent="0.25">
      <c r="A6597" s="34">
        <v>87355</v>
      </c>
      <c r="B6597" s="31" t="s">
        <v>4787</v>
      </c>
      <c r="C6597" s="32" t="s">
        <v>14</v>
      </c>
      <c r="D6597" s="42">
        <v>350.8</v>
      </c>
      <c r="E6597" s="42">
        <v>117.25</v>
      </c>
      <c r="F6597" s="42">
        <v>6.81</v>
      </c>
      <c r="G6597" s="42">
        <f t="shared" si="103"/>
        <v>474.86</v>
      </c>
    </row>
    <row r="6598" spans="1:7" ht="25.5" x14ac:dyDescent="0.25">
      <c r="A6598" s="34">
        <v>87356</v>
      </c>
      <c r="B6598" s="31" t="s">
        <v>4788</v>
      </c>
      <c r="C6598" s="32" t="s">
        <v>14</v>
      </c>
      <c r="D6598" s="42">
        <v>337.51</v>
      </c>
      <c r="E6598" s="42">
        <v>74.81</v>
      </c>
      <c r="F6598" s="42">
        <v>4.5999999999999996</v>
      </c>
      <c r="G6598" s="42">
        <f t="shared" si="103"/>
        <v>416.92</v>
      </c>
    </row>
    <row r="6599" spans="1:7" ht="25.5" x14ac:dyDescent="0.25">
      <c r="A6599" s="34">
        <v>87357</v>
      </c>
      <c r="B6599" s="31" t="s">
        <v>4789</v>
      </c>
      <c r="C6599" s="32" t="s">
        <v>14</v>
      </c>
      <c r="D6599" s="42">
        <v>332.06</v>
      </c>
      <c r="E6599" s="42">
        <v>54.33</v>
      </c>
      <c r="F6599" s="42">
        <v>3.29</v>
      </c>
      <c r="G6599" s="42">
        <f t="shared" si="103"/>
        <v>389.68</v>
      </c>
    </row>
    <row r="6600" spans="1:7" ht="38.25" x14ac:dyDescent="0.25">
      <c r="A6600" s="34">
        <v>87358</v>
      </c>
      <c r="B6600" s="31" t="s">
        <v>4790</v>
      </c>
      <c r="C6600" s="32" t="s">
        <v>14</v>
      </c>
      <c r="D6600" s="42">
        <v>3288.63</v>
      </c>
      <c r="E6600" s="42">
        <v>96.11</v>
      </c>
      <c r="F6600" s="42">
        <v>5.92</v>
      </c>
      <c r="G6600" s="42">
        <f t="shared" si="103"/>
        <v>3390.6600000000003</v>
      </c>
    </row>
    <row r="6601" spans="1:7" ht="38.25" x14ac:dyDescent="0.25">
      <c r="A6601" s="34">
        <v>87359</v>
      </c>
      <c r="B6601" s="31" t="s">
        <v>4791</v>
      </c>
      <c r="C6601" s="32" t="s">
        <v>14</v>
      </c>
      <c r="D6601" s="42">
        <v>3291.08</v>
      </c>
      <c r="E6601" s="42">
        <v>64.14</v>
      </c>
      <c r="F6601" s="42">
        <v>3.94</v>
      </c>
      <c r="G6601" s="42">
        <f t="shared" si="103"/>
        <v>3359.16</v>
      </c>
    </row>
    <row r="6602" spans="1:7" ht="38.25" x14ac:dyDescent="0.25">
      <c r="A6602" s="34">
        <v>87360</v>
      </c>
      <c r="B6602" s="31" t="s">
        <v>4792</v>
      </c>
      <c r="C6602" s="32" t="s">
        <v>14</v>
      </c>
      <c r="D6602" s="42">
        <v>3361.78</v>
      </c>
      <c r="E6602" s="42">
        <v>123.32</v>
      </c>
      <c r="F6602" s="42">
        <v>7.17</v>
      </c>
      <c r="G6602" s="42">
        <f t="shared" si="103"/>
        <v>3492.2700000000004</v>
      </c>
    </row>
    <row r="6603" spans="1:7" ht="38.25" x14ac:dyDescent="0.25">
      <c r="A6603" s="34">
        <v>87361</v>
      </c>
      <c r="B6603" s="31" t="s">
        <v>4793</v>
      </c>
      <c r="C6603" s="32" t="s">
        <v>14</v>
      </c>
      <c r="D6603" s="42">
        <v>3363.18</v>
      </c>
      <c r="E6603" s="42">
        <v>73.739999999999995</v>
      </c>
      <c r="F6603" s="42">
        <v>4.5199999999999996</v>
      </c>
      <c r="G6603" s="42">
        <f t="shared" si="103"/>
        <v>3441.4399999999996</v>
      </c>
    </row>
    <row r="6604" spans="1:7" ht="38.25" x14ac:dyDescent="0.25">
      <c r="A6604" s="34">
        <v>87362</v>
      </c>
      <c r="B6604" s="31" t="s">
        <v>4794</v>
      </c>
      <c r="C6604" s="32" t="s">
        <v>14</v>
      </c>
      <c r="D6604" s="42">
        <v>3380.89</v>
      </c>
      <c r="E6604" s="42">
        <v>53.96</v>
      </c>
      <c r="F6604" s="42">
        <v>3.26</v>
      </c>
      <c r="G6604" s="42">
        <f t="shared" si="103"/>
        <v>3438.11</v>
      </c>
    </row>
    <row r="6605" spans="1:7" ht="38.25" x14ac:dyDescent="0.25">
      <c r="A6605" s="34">
        <v>87363</v>
      </c>
      <c r="B6605" s="31" t="s">
        <v>4795</v>
      </c>
      <c r="C6605" s="32" t="s">
        <v>14</v>
      </c>
      <c r="D6605" s="42">
        <v>3313.92</v>
      </c>
      <c r="E6605" s="42">
        <v>104.88</v>
      </c>
      <c r="F6605" s="42">
        <v>6.45</v>
      </c>
      <c r="G6605" s="42">
        <f t="shared" si="103"/>
        <v>3425.25</v>
      </c>
    </row>
    <row r="6606" spans="1:7" ht="38.25" x14ac:dyDescent="0.25">
      <c r="A6606" s="34">
        <v>87364</v>
      </c>
      <c r="B6606" s="31" t="s">
        <v>4796</v>
      </c>
      <c r="C6606" s="32" t="s">
        <v>14</v>
      </c>
      <c r="D6606" s="42">
        <v>3332.12</v>
      </c>
      <c r="E6606" s="42">
        <v>56.64</v>
      </c>
      <c r="F6606" s="42">
        <v>3.43</v>
      </c>
      <c r="G6606" s="42">
        <f t="shared" si="103"/>
        <v>3392.1899999999996</v>
      </c>
    </row>
    <row r="6607" spans="1:7" ht="38.25" x14ac:dyDescent="0.25">
      <c r="A6607" s="34">
        <v>87365</v>
      </c>
      <c r="B6607" s="31" t="s">
        <v>4797</v>
      </c>
      <c r="C6607" s="32" t="s">
        <v>14</v>
      </c>
      <c r="D6607" s="42">
        <v>357.31</v>
      </c>
      <c r="E6607" s="42">
        <v>188.13</v>
      </c>
      <c r="F6607" s="42">
        <v>0</v>
      </c>
      <c r="G6607" s="42">
        <f t="shared" si="103"/>
        <v>545.44000000000005</v>
      </c>
    </row>
    <row r="6608" spans="1:7" ht="38.25" x14ac:dyDescent="0.25">
      <c r="A6608" s="34">
        <v>87366</v>
      </c>
      <c r="B6608" s="31" t="s">
        <v>4798</v>
      </c>
      <c r="C6608" s="32" t="s">
        <v>14</v>
      </c>
      <c r="D6608" s="42">
        <v>380.05</v>
      </c>
      <c r="E6608" s="42">
        <v>194.06</v>
      </c>
      <c r="F6608" s="42">
        <v>0</v>
      </c>
      <c r="G6608" s="42">
        <f t="shared" ref="G6608:G6671" si="104">SUM(D6608:F6608)</f>
        <v>574.11</v>
      </c>
    </row>
    <row r="6609" spans="1:7" ht="25.5" x14ac:dyDescent="0.25">
      <c r="A6609" s="34">
        <v>87367</v>
      </c>
      <c r="B6609" s="31" t="s">
        <v>4799</v>
      </c>
      <c r="C6609" s="32" t="s">
        <v>14</v>
      </c>
      <c r="D6609" s="42">
        <v>453.06</v>
      </c>
      <c r="E6609" s="42">
        <v>195.62</v>
      </c>
      <c r="F6609" s="42">
        <v>0</v>
      </c>
      <c r="G6609" s="42">
        <f t="shared" si="104"/>
        <v>648.68000000000006</v>
      </c>
    </row>
    <row r="6610" spans="1:7" ht="25.5" x14ac:dyDescent="0.25">
      <c r="A6610" s="34">
        <v>87368</v>
      </c>
      <c r="B6610" s="31" t="s">
        <v>4800</v>
      </c>
      <c r="C6610" s="32" t="s">
        <v>14</v>
      </c>
      <c r="D6610" s="42">
        <v>436.01</v>
      </c>
      <c r="E6610" s="42">
        <v>197.18</v>
      </c>
      <c r="F6610" s="42">
        <v>0</v>
      </c>
      <c r="G6610" s="42">
        <f t="shared" si="104"/>
        <v>633.19000000000005</v>
      </c>
    </row>
    <row r="6611" spans="1:7" ht="25.5" x14ac:dyDescent="0.25">
      <c r="A6611" s="34">
        <v>87369</v>
      </c>
      <c r="B6611" s="31" t="s">
        <v>4801</v>
      </c>
      <c r="C6611" s="32" t="s">
        <v>14</v>
      </c>
      <c r="D6611" s="42">
        <v>448.32</v>
      </c>
      <c r="E6611" s="42">
        <v>193.36</v>
      </c>
      <c r="F6611" s="42">
        <v>0</v>
      </c>
      <c r="G6611" s="42">
        <f t="shared" si="104"/>
        <v>641.68000000000006</v>
      </c>
    </row>
    <row r="6612" spans="1:7" ht="25.5" x14ac:dyDescent="0.25">
      <c r="A6612" s="34">
        <v>87370</v>
      </c>
      <c r="B6612" s="31" t="s">
        <v>4802</v>
      </c>
      <c r="C6612" s="32" t="s">
        <v>14</v>
      </c>
      <c r="D6612" s="42">
        <v>427.91</v>
      </c>
      <c r="E6612" s="42">
        <v>194.57</v>
      </c>
      <c r="F6612" s="42">
        <v>0</v>
      </c>
      <c r="G6612" s="42">
        <f t="shared" si="104"/>
        <v>622.48</v>
      </c>
    </row>
    <row r="6613" spans="1:7" ht="25.5" x14ac:dyDescent="0.25">
      <c r="A6613" s="34">
        <v>87371</v>
      </c>
      <c r="B6613" s="31" t="s">
        <v>4803</v>
      </c>
      <c r="C6613" s="32" t="s">
        <v>14</v>
      </c>
      <c r="D6613" s="42">
        <v>417.41</v>
      </c>
      <c r="E6613" s="42">
        <v>189.52</v>
      </c>
      <c r="F6613" s="42">
        <v>0</v>
      </c>
      <c r="G6613" s="42">
        <f t="shared" si="104"/>
        <v>606.93000000000006</v>
      </c>
    </row>
    <row r="6614" spans="1:7" ht="25.5" x14ac:dyDescent="0.25">
      <c r="A6614" s="34">
        <v>87372</v>
      </c>
      <c r="B6614" s="31" t="s">
        <v>4804</v>
      </c>
      <c r="C6614" s="32" t="s">
        <v>14</v>
      </c>
      <c r="D6614" s="42">
        <v>570.09</v>
      </c>
      <c r="E6614" s="42">
        <v>202.94</v>
      </c>
      <c r="F6614" s="42">
        <v>0</v>
      </c>
      <c r="G6614" s="42">
        <f t="shared" si="104"/>
        <v>773.03</v>
      </c>
    </row>
    <row r="6615" spans="1:7" ht="25.5" x14ac:dyDescent="0.25">
      <c r="A6615" s="34">
        <v>87373</v>
      </c>
      <c r="B6615" s="31" t="s">
        <v>4805</v>
      </c>
      <c r="C6615" s="32" t="s">
        <v>14</v>
      </c>
      <c r="D6615" s="42">
        <v>501.99</v>
      </c>
      <c r="E6615" s="42">
        <v>191.96</v>
      </c>
      <c r="F6615" s="42">
        <v>0</v>
      </c>
      <c r="G6615" s="42">
        <f t="shared" si="104"/>
        <v>693.95</v>
      </c>
    </row>
    <row r="6616" spans="1:7" ht="25.5" x14ac:dyDescent="0.25">
      <c r="A6616" s="34">
        <v>87374</v>
      </c>
      <c r="B6616" s="31" t="s">
        <v>4806</v>
      </c>
      <c r="C6616" s="32" t="s">
        <v>14</v>
      </c>
      <c r="D6616" s="42">
        <v>459.17</v>
      </c>
      <c r="E6616" s="42">
        <v>193.36</v>
      </c>
      <c r="F6616" s="42">
        <v>0</v>
      </c>
      <c r="G6616" s="42">
        <f t="shared" si="104"/>
        <v>652.53</v>
      </c>
    </row>
    <row r="6617" spans="1:7" ht="25.5" x14ac:dyDescent="0.25">
      <c r="A6617" s="34">
        <v>87375</v>
      </c>
      <c r="B6617" s="31" t="s">
        <v>4807</v>
      </c>
      <c r="C6617" s="32" t="s">
        <v>14</v>
      </c>
      <c r="D6617" s="42">
        <v>430.07</v>
      </c>
      <c r="E6617" s="42">
        <v>197.01</v>
      </c>
      <c r="F6617" s="42">
        <v>0</v>
      </c>
      <c r="G6617" s="42">
        <f t="shared" si="104"/>
        <v>627.07999999999993</v>
      </c>
    </row>
    <row r="6618" spans="1:7" ht="25.5" x14ac:dyDescent="0.25">
      <c r="A6618" s="34">
        <v>87376</v>
      </c>
      <c r="B6618" s="31" t="s">
        <v>4808</v>
      </c>
      <c r="C6618" s="32" t="s">
        <v>14</v>
      </c>
      <c r="D6618" s="42">
        <v>364.39</v>
      </c>
      <c r="E6618" s="42">
        <v>188.13</v>
      </c>
      <c r="F6618" s="42">
        <v>0</v>
      </c>
      <c r="G6618" s="42">
        <f t="shared" si="104"/>
        <v>552.52</v>
      </c>
    </row>
    <row r="6619" spans="1:7" ht="25.5" x14ac:dyDescent="0.25">
      <c r="A6619" s="34">
        <v>87377</v>
      </c>
      <c r="B6619" s="31" t="s">
        <v>4809</v>
      </c>
      <c r="C6619" s="32" t="s">
        <v>14</v>
      </c>
      <c r="D6619" s="42">
        <v>446.39</v>
      </c>
      <c r="E6619" s="42">
        <v>191.96</v>
      </c>
      <c r="F6619" s="42">
        <v>0</v>
      </c>
      <c r="G6619" s="42">
        <f t="shared" si="104"/>
        <v>638.35</v>
      </c>
    </row>
    <row r="6620" spans="1:7" ht="25.5" x14ac:dyDescent="0.25">
      <c r="A6620" s="34">
        <v>87378</v>
      </c>
      <c r="B6620" s="31" t="s">
        <v>4810</v>
      </c>
      <c r="C6620" s="32" t="s">
        <v>14</v>
      </c>
      <c r="D6620" s="42">
        <v>395.5</v>
      </c>
      <c r="E6620" s="42">
        <v>185.69</v>
      </c>
      <c r="F6620" s="42">
        <v>0</v>
      </c>
      <c r="G6620" s="42">
        <f t="shared" si="104"/>
        <v>581.19000000000005</v>
      </c>
    </row>
    <row r="6621" spans="1:7" ht="25.5" x14ac:dyDescent="0.25">
      <c r="A6621" s="34">
        <v>87379</v>
      </c>
      <c r="B6621" s="31" t="s">
        <v>4811</v>
      </c>
      <c r="C6621" s="32" t="s">
        <v>14</v>
      </c>
      <c r="D6621" s="42">
        <v>3380.39</v>
      </c>
      <c r="E6621" s="42">
        <v>185.52</v>
      </c>
      <c r="F6621" s="42">
        <v>0</v>
      </c>
      <c r="G6621" s="42">
        <f t="shared" si="104"/>
        <v>3565.91</v>
      </c>
    </row>
    <row r="6622" spans="1:7" ht="25.5" x14ac:dyDescent="0.25">
      <c r="A6622" s="34">
        <v>87380</v>
      </c>
      <c r="B6622" s="31" t="s">
        <v>4812</v>
      </c>
      <c r="C6622" s="32" t="s">
        <v>14</v>
      </c>
      <c r="D6622" s="42">
        <v>3462.1</v>
      </c>
      <c r="E6622" s="42">
        <v>189.35</v>
      </c>
      <c r="F6622" s="42">
        <v>0</v>
      </c>
      <c r="G6622" s="42">
        <f t="shared" si="104"/>
        <v>3651.45</v>
      </c>
    </row>
    <row r="6623" spans="1:7" ht="25.5" x14ac:dyDescent="0.25">
      <c r="A6623" s="34">
        <v>87381</v>
      </c>
      <c r="B6623" s="31" t="s">
        <v>4813</v>
      </c>
      <c r="C6623" s="32" t="s">
        <v>14</v>
      </c>
      <c r="D6623" s="42">
        <v>3411.21</v>
      </c>
      <c r="E6623" s="42">
        <v>183.07</v>
      </c>
      <c r="F6623" s="42">
        <v>0</v>
      </c>
      <c r="G6623" s="42">
        <f t="shared" si="104"/>
        <v>3594.28</v>
      </c>
    </row>
    <row r="6624" spans="1:7" ht="25.5" x14ac:dyDescent="0.25">
      <c r="A6624" s="34">
        <v>87382</v>
      </c>
      <c r="B6624" s="31" t="s">
        <v>4814</v>
      </c>
      <c r="C6624" s="32" t="s">
        <v>14</v>
      </c>
      <c r="D6624" s="42">
        <v>1483.18</v>
      </c>
      <c r="E6624" s="42">
        <v>79.819999999999993</v>
      </c>
      <c r="F6624" s="42">
        <v>4.63</v>
      </c>
      <c r="G6624" s="42">
        <f t="shared" si="104"/>
        <v>1567.63</v>
      </c>
    </row>
    <row r="6625" spans="1:7" ht="25.5" x14ac:dyDescent="0.25">
      <c r="A6625" s="34">
        <v>87383</v>
      </c>
      <c r="B6625" s="31" t="s">
        <v>4815</v>
      </c>
      <c r="C6625" s="32" t="s">
        <v>14</v>
      </c>
      <c r="D6625" s="42">
        <v>1491.47</v>
      </c>
      <c r="E6625" s="42">
        <v>62.64</v>
      </c>
      <c r="F6625" s="42">
        <v>3.86</v>
      </c>
      <c r="G6625" s="42">
        <f t="shared" si="104"/>
        <v>1557.97</v>
      </c>
    </row>
    <row r="6626" spans="1:7" ht="25.5" x14ac:dyDescent="0.25">
      <c r="A6626" s="34">
        <v>87384</v>
      </c>
      <c r="B6626" s="31" t="s">
        <v>4816</v>
      </c>
      <c r="C6626" s="32" t="s">
        <v>14</v>
      </c>
      <c r="D6626" s="42">
        <v>1496.65</v>
      </c>
      <c r="E6626" s="42">
        <v>47.35</v>
      </c>
      <c r="F6626" s="42">
        <v>2.8</v>
      </c>
      <c r="G6626" s="42">
        <f t="shared" si="104"/>
        <v>1546.8</v>
      </c>
    </row>
    <row r="6627" spans="1:7" ht="25.5" x14ac:dyDescent="0.25">
      <c r="A6627" s="34">
        <v>87385</v>
      </c>
      <c r="B6627" s="31" t="s">
        <v>4817</v>
      </c>
      <c r="C6627" s="32" t="s">
        <v>14</v>
      </c>
      <c r="D6627" s="42">
        <v>1725.51</v>
      </c>
      <c r="E6627" s="42">
        <v>95.22</v>
      </c>
      <c r="F6627" s="42">
        <v>5.53</v>
      </c>
      <c r="G6627" s="42">
        <f t="shared" si="104"/>
        <v>1826.26</v>
      </c>
    </row>
    <row r="6628" spans="1:7" ht="25.5" x14ac:dyDescent="0.25">
      <c r="A6628" s="34">
        <v>87386</v>
      </c>
      <c r="B6628" s="31" t="s">
        <v>4818</v>
      </c>
      <c r="C6628" s="32" t="s">
        <v>14</v>
      </c>
      <c r="D6628" s="42">
        <v>1733.92</v>
      </c>
      <c r="E6628" s="42">
        <v>71.95</v>
      </c>
      <c r="F6628" s="42">
        <v>4.42</v>
      </c>
      <c r="G6628" s="42">
        <f t="shared" si="104"/>
        <v>1810.2900000000002</v>
      </c>
    </row>
    <row r="6629" spans="1:7" ht="25.5" x14ac:dyDescent="0.25">
      <c r="A6629" s="34">
        <v>87387</v>
      </c>
      <c r="B6629" s="31" t="s">
        <v>4819</v>
      </c>
      <c r="C6629" s="32" t="s">
        <v>14</v>
      </c>
      <c r="D6629" s="42">
        <v>1741.96</v>
      </c>
      <c r="E6629" s="42">
        <v>55.53</v>
      </c>
      <c r="F6629" s="42">
        <v>3.25</v>
      </c>
      <c r="G6629" s="42">
        <f t="shared" si="104"/>
        <v>1800.74</v>
      </c>
    </row>
    <row r="6630" spans="1:7" ht="25.5" x14ac:dyDescent="0.25">
      <c r="A6630" s="34">
        <v>87388</v>
      </c>
      <c r="B6630" s="31" t="s">
        <v>4820</v>
      </c>
      <c r="C6630" s="32" t="s">
        <v>14</v>
      </c>
      <c r="D6630" s="42">
        <v>4252.03</v>
      </c>
      <c r="E6630" s="42">
        <v>80.36</v>
      </c>
      <c r="F6630" s="42">
        <v>4.66</v>
      </c>
      <c r="G6630" s="42">
        <f t="shared" si="104"/>
        <v>4337.0499999999993</v>
      </c>
    </row>
    <row r="6631" spans="1:7" ht="25.5" x14ac:dyDescent="0.25">
      <c r="A6631" s="34">
        <v>87389</v>
      </c>
      <c r="B6631" s="31" t="s">
        <v>4821</v>
      </c>
      <c r="C6631" s="32" t="s">
        <v>14</v>
      </c>
      <c r="D6631" s="42">
        <v>4280.88</v>
      </c>
      <c r="E6631" s="42">
        <v>62.11</v>
      </c>
      <c r="F6631" s="42">
        <v>3.81</v>
      </c>
      <c r="G6631" s="42">
        <f t="shared" si="104"/>
        <v>4346.8</v>
      </c>
    </row>
    <row r="6632" spans="1:7" ht="25.5" x14ac:dyDescent="0.25">
      <c r="A6632" s="34">
        <v>87390</v>
      </c>
      <c r="B6632" s="31" t="s">
        <v>4822</v>
      </c>
      <c r="C6632" s="32" t="s">
        <v>14</v>
      </c>
      <c r="D6632" s="42">
        <v>4314.21</v>
      </c>
      <c r="E6632" s="42">
        <v>47.35</v>
      </c>
      <c r="F6632" s="42">
        <v>2.8</v>
      </c>
      <c r="G6632" s="42">
        <f t="shared" si="104"/>
        <v>4364.3600000000006</v>
      </c>
    </row>
    <row r="6633" spans="1:7" ht="25.5" x14ac:dyDescent="0.25">
      <c r="A6633" s="34">
        <v>87391</v>
      </c>
      <c r="B6633" s="31" t="s">
        <v>4823</v>
      </c>
      <c r="C6633" s="32" t="s">
        <v>14</v>
      </c>
      <c r="D6633" s="42">
        <v>4711.33</v>
      </c>
      <c r="E6633" s="42">
        <v>104.17</v>
      </c>
      <c r="F6633" s="42">
        <v>6.05</v>
      </c>
      <c r="G6633" s="42">
        <f t="shared" si="104"/>
        <v>4821.55</v>
      </c>
    </row>
    <row r="6634" spans="1:7" ht="25.5" x14ac:dyDescent="0.25">
      <c r="A6634" s="34">
        <v>87393</v>
      </c>
      <c r="B6634" s="31" t="s">
        <v>4824</v>
      </c>
      <c r="C6634" s="32" t="s">
        <v>14</v>
      </c>
      <c r="D6634" s="42">
        <v>4766.72</v>
      </c>
      <c r="E6634" s="42">
        <v>84.48</v>
      </c>
      <c r="F6634" s="42">
        <v>5.19</v>
      </c>
      <c r="G6634" s="42">
        <f t="shared" si="104"/>
        <v>4856.3899999999994</v>
      </c>
    </row>
    <row r="6635" spans="1:7" ht="25.5" x14ac:dyDescent="0.25">
      <c r="A6635" s="34">
        <v>87394</v>
      </c>
      <c r="B6635" s="31" t="s">
        <v>4825</v>
      </c>
      <c r="C6635" s="32" t="s">
        <v>14</v>
      </c>
      <c r="D6635" s="42">
        <v>4821.74</v>
      </c>
      <c r="E6635" s="42">
        <v>68.48</v>
      </c>
      <c r="F6635" s="42">
        <v>3.91</v>
      </c>
      <c r="G6635" s="42">
        <f t="shared" si="104"/>
        <v>4894.1299999999992</v>
      </c>
    </row>
    <row r="6636" spans="1:7" ht="25.5" x14ac:dyDescent="0.25">
      <c r="A6636" s="34">
        <v>87395</v>
      </c>
      <c r="B6636" s="31" t="s">
        <v>4826</v>
      </c>
      <c r="C6636" s="32" t="s">
        <v>14</v>
      </c>
      <c r="D6636" s="42">
        <v>2951.86</v>
      </c>
      <c r="E6636" s="42">
        <v>104.17</v>
      </c>
      <c r="F6636" s="42">
        <v>6.05</v>
      </c>
      <c r="G6636" s="42">
        <f t="shared" si="104"/>
        <v>3062.0800000000004</v>
      </c>
    </row>
    <row r="6637" spans="1:7" ht="25.5" x14ac:dyDescent="0.25">
      <c r="A6637" s="34">
        <v>87396</v>
      </c>
      <c r="B6637" s="31" t="s">
        <v>4827</v>
      </c>
      <c r="C6637" s="32" t="s">
        <v>14</v>
      </c>
      <c r="D6637" s="42">
        <v>2983.62</v>
      </c>
      <c r="E6637" s="42">
        <v>84.48</v>
      </c>
      <c r="F6637" s="42">
        <v>5.19</v>
      </c>
      <c r="G6637" s="42">
        <f t="shared" si="104"/>
        <v>3073.29</v>
      </c>
    </row>
    <row r="6638" spans="1:7" ht="25.5" x14ac:dyDescent="0.25">
      <c r="A6638" s="34">
        <v>87397</v>
      </c>
      <c r="B6638" s="31" t="s">
        <v>4828</v>
      </c>
      <c r="C6638" s="32" t="s">
        <v>14</v>
      </c>
      <c r="D6638" s="42">
        <v>3016.06</v>
      </c>
      <c r="E6638" s="42">
        <v>68.48</v>
      </c>
      <c r="F6638" s="42">
        <v>3.91</v>
      </c>
      <c r="G6638" s="42">
        <f t="shared" si="104"/>
        <v>3088.45</v>
      </c>
    </row>
    <row r="6639" spans="1:7" ht="25.5" x14ac:dyDescent="0.25">
      <c r="A6639" s="34">
        <v>87398</v>
      </c>
      <c r="B6639" s="31" t="s">
        <v>4829</v>
      </c>
      <c r="C6639" s="32" t="s">
        <v>14</v>
      </c>
      <c r="D6639" s="42">
        <v>1590.06</v>
      </c>
      <c r="E6639" s="42">
        <v>219.3</v>
      </c>
      <c r="F6639" s="42">
        <v>0</v>
      </c>
      <c r="G6639" s="42">
        <f t="shared" si="104"/>
        <v>1809.36</v>
      </c>
    </row>
    <row r="6640" spans="1:7" x14ac:dyDescent="0.25">
      <c r="A6640" s="34">
        <v>87399</v>
      </c>
      <c r="B6640" s="31" t="s">
        <v>4830</v>
      </c>
      <c r="C6640" s="32" t="s">
        <v>14</v>
      </c>
      <c r="D6640" s="42">
        <v>1836.69</v>
      </c>
      <c r="E6640" s="42">
        <v>235.68</v>
      </c>
      <c r="F6640" s="42">
        <v>0</v>
      </c>
      <c r="G6640" s="42">
        <f t="shared" si="104"/>
        <v>2072.37</v>
      </c>
    </row>
    <row r="6641" spans="1:7" x14ac:dyDescent="0.25">
      <c r="A6641" s="34">
        <v>87401</v>
      </c>
      <c r="B6641" s="31" t="s">
        <v>4831</v>
      </c>
      <c r="C6641" s="32" t="s">
        <v>14</v>
      </c>
      <c r="D6641" s="42">
        <v>4889.57</v>
      </c>
      <c r="E6641" s="42">
        <v>274.87</v>
      </c>
      <c r="F6641" s="42">
        <v>0</v>
      </c>
      <c r="G6641" s="42">
        <f t="shared" si="104"/>
        <v>5164.4399999999996</v>
      </c>
    </row>
    <row r="6642" spans="1:7" x14ac:dyDescent="0.25">
      <c r="A6642" s="34">
        <v>87402</v>
      </c>
      <c r="B6642" s="31" t="s">
        <v>4832</v>
      </c>
      <c r="C6642" s="32" t="s">
        <v>14</v>
      </c>
      <c r="D6642" s="42">
        <v>3094.07</v>
      </c>
      <c r="E6642" s="42">
        <v>274.87</v>
      </c>
      <c r="F6642" s="42">
        <v>0</v>
      </c>
      <c r="G6642" s="42">
        <f t="shared" si="104"/>
        <v>3368.94</v>
      </c>
    </row>
    <row r="6643" spans="1:7" ht="25.5" x14ac:dyDescent="0.25">
      <c r="A6643" s="34">
        <v>87404</v>
      </c>
      <c r="B6643" s="31" t="s">
        <v>4833</v>
      </c>
      <c r="C6643" s="32" t="s">
        <v>14</v>
      </c>
      <c r="D6643" s="42">
        <v>4367.33</v>
      </c>
      <c r="E6643" s="42">
        <v>112.41</v>
      </c>
      <c r="F6643" s="42">
        <v>39.200000000000003</v>
      </c>
      <c r="G6643" s="42">
        <f t="shared" si="104"/>
        <v>4518.9399999999996</v>
      </c>
    </row>
    <row r="6644" spans="1:7" ht="25.5" x14ac:dyDescent="0.25">
      <c r="A6644" s="34">
        <v>87405</v>
      </c>
      <c r="B6644" s="31" t="s">
        <v>866</v>
      </c>
      <c r="C6644" s="32" t="s">
        <v>14</v>
      </c>
      <c r="D6644" s="42">
        <v>4396.49</v>
      </c>
      <c r="E6644" s="42">
        <v>84.3</v>
      </c>
      <c r="F6644" s="42">
        <v>38.92</v>
      </c>
      <c r="G6644" s="42">
        <f t="shared" si="104"/>
        <v>4519.71</v>
      </c>
    </row>
    <row r="6645" spans="1:7" ht="25.5" x14ac:dyDescent="0.25">
      <c r="A6645" s="34">
        <v>87407</v>
      </c>
      <c r="B6645" s="31" t="s">
        <v>4834</v>
      </c>
      <c r="C6645" s="32" t="s">
        <v>14</v>
      </c>
      <c r="D6645" s="42">
        <v>1495.46</v>
      </c>
      <c r="E6645" s="42">
        <v>75.89</v>
      </c>
      <c r="F6645" s="42">
        <v>27.82</v>
      </c>
      <c r="G6645" s="42">
        <f t="shared" si="104"/>
        <v>1599.17</v>
      </c>
    </row>
    <row r="6646" spans="1:7" ht="25.5" x14ac:dyDescent="0.25">
      <c r="A6646" s="34">
        <v>87408</v>
      </c>
      <c r="B6646" s="31" t="s">
        <v>867</v>
      </c>
      <c r="C6646" s="32" t="s">
        <v>14</v>
      </c>
      <c r="D6646" s="42">
        <v>1497.57</v>
      </c>
      <c r="E6646" s="42">
        <v>56.91</v>
      </c>
      <c r="F6646" s="42">
        <v>27.62</v>
      </c>
      <c r="G6646" s="42">
        <f t="shared" si="104"/>
        <v>1582.1</v>
      </c>
    </row>
    <row r="6647" spans="1:7" x14ac:dyDescent="0.25">
      <c r="A6647" s="34">
        <v>87410</v>
      </c>
      <c r="B6647" s="31" t="s">
        <v>4835</v>
      </c>
      <c r="C6647" s="32" t="s">
        <v>14</v>
      </c>
      <c r="D6647" s="42">
        <v>696.28</v>
      </c>
      <c r="E6647" s="42">
        <v>105.78</v>
      </c>
      <c r="F6647" s="42">
        <v>37.14</v>
      </c>
      <c r="G6647" s="42">
        <f t="shared" si="104"/>
        <v>839.19999999999993</v>
      </c>
    </row>
    <row r="6648" spans="1:7" ht="25.5" x14ac:dyDescent="0.25">
      <c r="A6648" s="34">
        <v>88626</v>
      </c>
      <c r="B6648" s="31" t="s">
        <v>4836</v>
      </c>
      <c r="C6648" s="32" t="s">
        <v>14</v>
      </c>
      <c r="D6648" s="42">
        <v>408.49</v>
      </c>
      <c r="E6648" s="42">
        <v>69.45</v>
      </c>
      <c r="F6648" s="42">
        <v>1.55</v>
      </c>
      <c r="G6648" s="42">
        <f t="shared" si="104"/>
        <v>479.49</v>
      </c>
    </row>
    <row r="6649" spans="1:7" ht="25.5" x14ac:dyDescent="0.25">
      <c r="A6649" s="34">
        <v>88627</v>
      </c>
      <c r="B6649" s="31" t="s">
        <v>4837</v>
      </c>
      <c r="C6649" s="32" t="s">
        <v>14</v>
      </c>
      <c r="D6649" s="42">
        <v>450.14</v>
      </c>
      <c r="E6649" s="42">
        <v>152.94</v>
      </c>
      <c r="F6649" s="42">
        <v>0</v>
      </c>
      <c r="G6649" s="42">
        <f t="shared" si="104"/>
        <v>603.07999999999993</v>
      </c>
    </row>
    <row r="6650" spans="1:7" ht="25.5" x14ac:dyDescent="0.25">
      <c r="A6650" s="34">
        <v>88628</v>
      </c>
      <c r="B6650" s="31" t="s">
        <v>4838</v>
      </c>
      <c r="C6650" s="32" t="s">
        <v>14</v>
      </c>
      <c r="D6650" s="42">
        <v>434.95</v>
      </c>
      <c r="E6650" s="42">
        <v>61.21</v>
      </c>
      <c r="F6650" s="42">
        <v>1.37</v>
      </c>
      <c r="G6650" s="42">
        <f t="shared" si="104"/>
        <v>497.53</v>
      </c>
    </row>
    <row r="6651" spans="1:7" x14ac:dyDescent="0.25">
      <c r="A6651" s="34">
        <v>88629</v>
      </c>
      <c r="B6651" s="31" t="s">
        <v>4839</v>
      </c>
      <c r="C6651" s="32" t="s">
        <v>14</v>
      </c>
      <c r="D6651" s="42">
        <v>477.56</v>
      </c>
      <c r="E6651" s="42">
        <v>149.28</v>
      </c>
      <c r="F6651" s="42">
        <v>0</v>
      </c>
      <c r="G6651" s="42">
        <f t="shared" si="104"/>
        <v>626.84</v>
      </c>
    </row>
    <row r="6652" spans="1:7" ht="25.5" x14ac:dyDescent="0.25">
      <c r="A6652" s="34">
        <v>88630</v>
      </c>
      <c r="B6652" s="31" t="s">
        <v>868</v>
      </c>
      <c r="C6652" s="32" t="s">
        <v>14</v>
      </c>
      <c r="D6652" s="42">
        <v>363.52</v>
      </c>
      <c r="E6652" s="42">
        <v>60.14</v>
      </c>
      <c r="F6652" s="42">
        <v>1.34</v>
      </c>
      <c r="G6652" s="42">
        <f t="shared" si="104"/>
        <v>424.99999999999994</v>
      </c>
    </row>
    <row r="6653" spans="1:7" x14ac:dyDescent="0.25">
      <c r="A6653" s="34">
        <v>88631</v>
      </c>
      <c r="B6653" s="31" t="s">
        <v>4840</v>
      </c>
      <c r="C6653" s="32" t="s">
        <v>14</v>
      </c>
      <c r="D6653" s="42">
        <v>420.69</v>
      </c>
      <c r="E6653" s="42">
        <v>144.4</v>
      </c>
      <c r="F6653" s="42">
        <v>0</v>
      </c>
      <c r="G6653" s="42">
        <f t="shared" si="104"/>
        <v>565.09</v>
      </c>
    </row>
    <row r="6654" spans="1:7" ht="38.25" x14ac:dyDescent="0.25">
      <c r="A6654" s="34">
        <v>88715</v>
      </c>
      <c r="B6654" s="31" t="s">
        <v>4841</v>
      </c>
      <c r="C6654" s="32" t="s">
        <v>14</v>
      </c>
      <c r="D6654" s="42">
        <v>376.93</v>
      </c>
      <c r="E6654" s="42">
        <v>76.25</v>
      </c>
      <c r="F6654" s="42">
        <v>1.7</v>
      </c>
      <c r="G6654" s="42">
        <f t="shared" si="104"/>
        <v>454.88</v>
      </c>
    </row>
    <row r="6655" spans="1:7" ht="25.5" x14ac:dyDescent="0.25">
      <c r="A6655" s="34">
        <v>95563</v>
      </c>
      <c r="B6655" s="31" t="s">
        <v>4842</v>
      </c>
      <c r="C6655" s="32" t="s">
        <v>14</v>
      </c>
      <c r="D6655" s="42">
        <v>593.73</v>
      </c>
      <c r="E6655" s="42">
        <v>142.76</v>
      </c>
      <c r="F6655" s="42">
        <v>16.559999999999999</v>
      </c>
      <c r="G6655" s="42">
        <f t="shared" si="104"/>
        <v>753.05</v>
      </c>
    </row>
    <row r="6656" spans="1:7" ht="25.5" x14ac:dyDescent="0.25">
      <c r="A6656" s="34">
        <v>100464</v>
      </c>
      <c r="B6656" s="31" t="s">
        <v>4843</v>
      </c>
      <c r="C6656" s="32" t="s">
        <v>14</v>
      </c>
      <c r="D6656" s="42">
        <v>408.18</v>
      </c>
      <c r="E6656" s="42">
        <v>95.22</v>
      </c>
      <c r="F6656" s="42">
        <v>5.53</v>
      </c>
      <c r="G6656" s="42">
        <f t="shared" si="104"/>
        <v>508.92999999999995</v>
      </c>
    </row>
    <row r="6657" spans="1:7" ht="25.5" x14ac:dyDescent="0.25">
      <c r="A6657" s="34">
        <v>100465</v>
      </c>
      <c r="B6657" s="31" t="s">
        <v>4844</v>
      </c>
      <c r="C6657" s="32" t="s">
        <v>14</v>
      </c>
      <c r="D6657" s="42">
        <v>398.91</v>
      </c>
      <c r="E6657" s="42">
        <v>62.82</v>
      </c>
      <c r="F6657" s="42">
        <v>3.86</v>
      </c>
      <c r="G6657" s="42">
        <f t="shared" si="104"/>
        <v>465.59000000000003</v>
      </c>
    </row>
    <row r="6658" spans="1:7" ht="25.5" x14ac:dyDescent="0.25">
      <c r="A6658" s="34">
        <v>100466</v>
      </c>
      <c r="B6658" s="31" t="s">
        <v>4845</v>
      </c>
      <c r="C6658" s="32" t="s">
        <v>14</v>
      </c>
      <c r="D6658" s="42">
        <v>395.73</v>
      </c>
      <c r="E6658" s="42">
        <v>46.6</v>
      </c>
      <c r="F6658" s="42">
        <v>2.67</v>
      </c>
      <c r="G6658" s="42">
        <f t="shared" si="104"/>
        <v>445.00000000000006</v>
      </c>
    </row>
    <row r="6659" spans="1:7" ht="25.5" x14ac:dyDescent="0.25">
      <c r="A6659" s="34">
        <v>100468</v>
      </c>
      <c r="B6659" s="31" t="s">
        <v>4846</v>
      </c>
      <c r="C6659" s="32" t="s">
        <v>14</v>
      </c>
      <c r="D6659" s="42">
        <v>445.45</v>
      </c>
      <c r="E6659" s="42">
        <v>121.54</v>
      </c>
      <c r="F6659" s="42">
        <v>46.92</v>
      </c>
      <c r="G6659" s="42">
        <f t="shared" si="104"/>
        <v>613.91</v>
      </c>
    </row>
    <row r="6660" spans="1:7" ht="25.5" x14ac:dyDescent="0.25">
      <c r="A6660" s="34">
        <v>100469</v>
      </c>
      <c r="B6660" s="31" t="s">
        <v>4847</v>
      </c>
      <c r="C6660" s="32" t="s">
        <v>14</v>
      </c>
      <c r="D6660" s="42">
        <v>425.37</v>
      </c>
      <c r="E6660" s="42">
        <v>58.16</v>
      </c>
      <c r="F6660" s="42">
        <v>3.56</v>
      </c>
      <c r="G6660" s="42">
        <f t="shared" si="104"/>
        <v>487.09</v>
      </c>
    </row>
    <row r="6661" spans="1:7" ht="25.5" x14ac:dyDescent="0.25">
      <c r="A6661" s="34">
        <v>100470</v>
      </c>
      <c r="B6661" s="31" t="s">
        <v>4848</v>
      </c>
      <c r="C6661" s="32" t="s">
        <v>14</v>
      </c>
      <c r="D6661" s="42">
        <v>378.28</v>
      </c>
      <c r="E6661" s="42">
        <v>58.16</v>
      </c>
      <c r="F6661" s="42">
        <v>4.25</v>
      </c>
      <c r="G6661" s="42">
        <f t="shared" si="104"/>
        <v>440.68999999999994</v>
      </c>
    </row>
    <row r="6662" spans="1:7" ht="25.5" x14ac:dyDescent="0.25">
      <c r="A6662" s="34">
        <v>100472</v>
      </c>
      <c r="B6662" s="31" t="s">
        <v>4849</v>
      </c>
      <c r="C6662" s="32" t="s">
        <v>14</v>
      </c>
      <c r="D6662" s="42">
        <v>385.69</v>
      </c>
      <c r="E6662" s="42">
        <v>102.75</v>
      </c>
      <c r="F6662" s="42">
        <v>5.97</v>
      </c>
      <c r="G6662" s="42">
        <f t="shared" si="104"/>
        <v>494.41</v>
      </c>
    </row>
    <row r="6663" spans="1:7" ht="25.5" x14ac:dyDescent="0.25">
      <c r="A6663" s="34">
        <v>100473</v>
      </c>
      <c r="B6663" s="31" t="s">
        <v>4850</v>
      </c>
      <c r="C6663" s="32" t="s">
        <v>14</v>
      </c>
      <c r="D6663" s="42">
        <v>372.98</v>
      </c>
      <c r="E6663" s="42">
        <v>63.17</v>
      </c>
      <c r="F6663" s="42">
        <v>3.88</v>
      </c>
      <c r="G6663" s="42">
        <f t="shared" si="104"/>
        <v>440.03000000000003</v>
      </c>
    </row>
    <row r="6664" spans="1:7" ht="25.5" x14ac:dyDescent="0.25">
      <c r="A6664" s="34">
        <v>100474</v>
      </c>
      <c r="B6664" s="31" t="s">
        <v>4851</v>
      </c>
      <c r="C6664" s="32" t="s">
        <v>14</v>
      </c>
      <c r="D6664" s="42">
        <v>369.92</v>
      </c>
      <c r="E6664" s="42">
        <v>44.45</v>
      </c>
      <c r="F6664" s="42">
        <v>2.52</v>
      </c>
      <c r="G6664" s="42">
        <f t="shared" si="104"/>
        <v>416.89</v>
      </c>
    </row>
    <row r="6665" spans="1:7" ht="25.5" x14ac:dyDescent="0.25">
      <c r="A6665" s="34">
        <v>100475</v>
      </c>
      <c r="B6665" s="31" t="s">
        <v>4852</v>
      </c>
      <c r="C6665" s="32" t="s">
        <v>14</v>
      </c>
      <c r="D6665" s="42">
        <v>575.45000000000005</v>
      </c>
      <c r="E6665" s="42">
        <v>67.12</v>
      </c>
      <c r="F6665" s="42">
        <v>1.5</v>
      </c>
      <c r="G6665" s="42">
        <f t="shared" si="104"/>
        <v>644.07000000000005</v>
      </c>
    </row>
    <row r="6666" spans="1:7" ht="38.25" x14ac:dyDescent="0.25">
      <c r="A6666" s="34">
        <v>100477</v>
      </c>
      <c r="B6666" s="31" t="s">
        <v>4853</v>
      </c>
      <c r="C6666" s="32" t="s">
        <v>14</v>
      </c>
      <c r="D6666" s="42">
        <v>579.32000000000005</v>
      </c>
      <c r="E6666" s="42">
        <v>127.45</v>
      </c>
      <c r="F6666" s="42">
        <v>7.4</v>
      </c>
      <c r="G6666" s="42">
        <f t="shared" si="104"/>
        <v>714.17000000000007</v>
      </c>
    </row>
    <row r="6667" spans="1:7" ht="38.25" x14ac:dyDescent="0.25">
      <c r="A6667" s="34">
        <v>100478</v>
      </c>
      <c r="B6667" s="31" t="s">
        <v>4854</v>
      </c>
      <c r="C6667" s="32" t="s">
        <v>14</v>
      </c>
      <c r="D6667" s="42">
        <v>562.07000000000005</v>
      </c>
      <c r="E6667" s="42">
        <v>64.069999999999993</v>
      </c>
      <c r="F6667" s="42">
        <v>3.93</v>
      </c>
      <c r="G6667" s="42">
        <f t="shared" si="104"/>
        <v>630.07000000000005</v>
      </c>
    </row>
    <row r="6668" spans="1:7" ht="38.25" x14ac:dyDescent="0.25">
      <c r="A6668" s="34">
        <v>100479</v>
      </c>
      <c r="B6668" s="31" t="s">
        <v>4855</v>
      </c>
      <c r="C6668" s="32" t="s">
        <v>14</v>
      </c>
      <c r="D6668" s="42">
        <v>560.28</v>
      </c>
      <c r="E6668" s="42">
        <v>49.79</v>
      </c>
      <c r="F6668" s="42">
        <v>2.8</v>
      </c>
      <c r="G6668" s="42">
        <f t="shared" si="104"/>
        <v>612.86999999999989</v>
      </c>
    </row>
    <row r="6669" spans="1:7" ht="25.5" x14ac:dyDescent="0.25">
      <c r="A6669" s="34">
        <v>100480</v>
      </c>
      <c r="B6669" s="31" t="s">
        <v>4856</v>
      </c>
      <c r="C6669" s="32" t="s">
        <v>14</v>
      </c>
      <c r="D6669" s="42">
        <v>617.63</v>
      </c>
      <c r="E6669" s="42">
        <v>155.03</v>
      </c>
      <c r="F6669" s="42">
        <v>0</v>
      </c>
      <c r="G6669" s="42">
        <f t="shared" si="104"/>
        <v>772.66</v>
      </c>
    </row>
    <row r="6670" spans="1:7" ht="25.5" x14ac:dyDescent="0.25">
      <c r="A6670" s="34">
        <v>100481</v>
      </c>
      <c r="B6670" s="31" t="s">
        <v>4857</v>
      </c>
      <c r="C6670" s="32" t="s">
        <v>14</v>
      </c>
      <c r="D6670" s="42">
        <v>491.04</v>
      </c>
      <c r="E6670" s="42">
        <v>62.82</v>
      </c>
      <c r="F6670" s="42">
        <v>1.41</v>
      </c>
      <c r="G6670" s="42">
        <f t="shared" si="104"/>
        <v>555.27</v>
      </c>
    </row>
    <row r="6671" spans="1:7" ht="38.25" x14ac:dyDescent="0.25">
      <c r="A6671" s="34">
        <v>100483</v>
      </c>
      <c r="B6671" s="31" t="s">
        <v>4858</v>
      </c>
      <c r="C6671" s="32" t="s">
        <v>14</v>
      </c>
      <c r="D6671" s="42">
        <v>493.77</v>
      </c>
      <c r="E6671" s="42">
        <v>107.57</v>
      </c>
      <c r="F6671" s="42">
        <v>6.25</v>
      </c>
      <c r="G6671" s="42">
        <f t="shared" si="104"/>
        <v>607.58999999999992</v>
      </c>
    </row>
    <row r="6672" spans="1:7" ht="38.25" x14ac:dyDescent="0.25">
      <c r="A6672" s="34">
        <v>100484</v>
      </c>
      <c r="B6672" s="31" t="s">
        <v>4859</v>
      </c>
      <c r="C6672" s="32" t="s">
        <v>14</v>
      </c>
      <c r="D6672" s="42">
        <v>481.92</v>
      </c>
      <c r="E6672" s="42">
        <v>68.02</v>
      </c>
      <c r="F6672" s="42">
        <v>4.1900000000000004</v>
      </c>
      <c r="G6672" s="42">
        <f t="shared" ref="G6672:G6735" si="105">SUM(D6672:F6672)</f>
        <v>554.13000000000011</v>
      </c>
    </row>
    <row r="6673" spans="1:7" ht="38.25" x14ac:dyDescent="0.25">
      <c r="A6673" s="34">
        <v>100485</v>
      </c>
      <c r="B6673" s="31" t="s">
        <v>4860</v>
      </c>
      <c r="C6673" s="32" t="s">
        <v>14</v>
      </c>
      <c r="D6673" s="42">
        <v>480.69</v>
      </c>
      <c r="E6673" s="42">
        <v>49.61</v>
      </c>
      <c r="F6673" s="42">
        <v>2.77</v>
      </c>
      <c r="G6673" s="42">
        <f t="shared" si="105"/>
        <v>533.06999999999994</v>
      </c>
    </row>
    <row r="6674" spans="1:7" ht="25.5" x14ac:dyDescent="0.25">
      <c r="A6674" s="34">
        <v>100486</v>
      </c>
      <c r="B6674" s="31" t="s">
        <v>4861</v>
      </c>
      <c r="C6674" s="32" t="s">
        <v>14</v>
      </c>
      <c r="D6674" s="42">
        <v>538.23</v>
      </c>
      <c r="E6674" s="42">
        <v>148.93</v>
      </c>
      <c r="F6674" s="42">
        <v>0</v>
      </c>
      <c r="G6674" s="42">
        <f t="shared" si="105"/>
        <v>687.16000000000008</v>
      </c>
    </row>
    <row r="6675" spans="1:7" ht="38.25" x14ac:dyDescent="0.25">
      <c r="A6675" s="34">
        <v>100487</v>
      </c>
      <c r="B6675" s="31" t="s">
        <v>4862</v>
      </c>
      <c r="C6675" s="32" t="s">
        <v>14</v>
      </c>
      <c r="D6675" s="42">
        <v>363.64</v>
      </c>
      <c r="E6675" s="42">
        <v>60.73</v>
      </c>
      <c r="F6675" s="42">
        <v>3.65</v>
      </c>
      <c r="G6675" s="42">
        <f t="shared" si="105"/>
        <v>428.02</v>
      </c>
    </row>
    <row r="6676" spans="1:7" ht="25.5" x14ac:dyDescent="0.25">
      <c r="A6676" s="34">
        <v>100488</v>
      </c>
      <c r="B6676" s="31" t="s">
        <v>4863</v>
      </c>
      <c r="C6676" s="32" t="s">
        <v>14</v>
      </c>
      <c r="D6676" s="42">
        <v>406.93</v>
      </c>
      <c r="E6676" s="42">
        <v>57.97</v>
      </c>
      <c r="F6676" s="42">
        <v>4.18</v>
      </c>
      <c r="G6676" s="42">
        <f t="shared" si="105"/>
        <v>469.08</v>
      </c>
    </row>
    <row r="6677" spans="1:7" ht="25.5" x14ac:dyDescent="0.25">
      <c r="A6677" s="34">
        <v>100489</v>
      </c>
      <c r="B6677" s="31" t="s">
        <v>4864</v>
      </c>
      <c r="C6677" s="32" t="s">
        <v>14</v>
      </c>
      <c r="D6677" s="42">
        <v>434.2</v>
      </c>
      <c r="E6677" s="42">
        <v>56.73</v>
      </c>
      <c r="F6677" s="42">
        <v>4.1100000000000003</v>
      </c>
      <c r="G6677" s="42">
        <f t="shared" si="105"/>
        <v>495.04</v>
      </c>
    </row>
    <row r="6678" spans="1:7" ht="25.5" x14ac:dyDescent="0.25">
      <c r="A6678" s="34">
        <v>100490</v>
      </c>
      <c r="B6678" s="31" t="s">
        <v>4865</v>
      </c>
      <c r="C6678" s="32" t="s">
        <v>14</v>
      </c>
      <c r="D6678" s="42">
        <v>379</v>
      </c>
      <c r="E6678" s="42">
        <v>53.53</v>
      </c>
      <c r="F6678" s="42">
        <v>3.88</v>
      </c>
      <c r="G6678" s="42">
        <f t="shared" si="105"/>
        <v>436.40999999999997</v>
      </c>
    </row>
    <row r="6679" spans="1:7" ht="25.5" x14ac:dyDescent="0.25">
      <c r="A6679" s="34">
        <v>100491</v>
      </c>
      <c r="B6679" s="31" t="s">
        <v>4866</v>
      </c>
      <c r="C6679" s="32" t="s">
        <v>14</v>
      </c>
      <c r="D6679" s="42">
        <v>575.07000000000005</v>
      </c>
      <c r="E6679" s="42">
        <v>63.29</v>
      </c>
      <c r="F6679" s="42">
        <v>4.51</v>
      </c>
      <c r="G6679" s="42">
        <f t="shared" si="105"/>
        <v>642.87</v>
      </c>
    </row>
    <row r="6680" spans="1:7" ht="25.5" x14ac:dyDescent="0.25">
      <c r="A6680" s="34">
        <v>100492</v>
      </c>
      <c r="B6680" s="31" t="s">
        <v>4867</v>
      </c>
      <c r="C6680" s="32" t="s">
        <v>14</v>
      </c>
      <c r="D6680" s="42">
        <v>491.55</v>
      </c>
      <c r="E6680" s="42">
        <v>58.67</v>
      </c>
      <c r="F6680" s="42">
        <v>4.1900000000000004</v>
      </c>
      <c r="G6680" s="42">
        <f t="shared" si="105"/>
        <v>554.41000000000008</v>
      </c>
    </row>
    <row r="6681" spans="1:7" x14ac:dyDescent="0.25">
      <c r="A6681" s="34">
        <v>92121</v>
      </c>
      <c r="B6681" s="31" t="s">
        <v>1359</v>
      </c>
      <c r="C6681" s="32" t="s">
        <v>14</v>
      </c>
      <c r="D6681" s="42">
        <v>10.14</v>
      </c>
      <c r="E6681" s="42">
        <v>23.02</v>
      </c>
      <c r="F6681" s="42">
        <v>1.76</v>
      </c>
      <c r="G6681" s="42">
        <f t="shared" si="105"/>
        <v>34.919999999999995</v>
      </c>
    </row>
    <row r="6682" spans="1:7" x14ac:dyDescent="0.25">
      <c r="A6682" s="34">
        <v>92122</v>
      </c>
      <c r="B6682" s="31" t="s">
        <v>1360</v>
      </c>
      <c r="C6682" s="32" t="s">
        <v>14</v>
      </c>
      <c r="D6682" s="42">
        <v>18.440000000000001</v>
      </c>
      <c r="E6682" s="42">
        <v>41.79</v>
      </c>
      <c r="F6682" s="42">
        <v>0</v>
      </c>
      <c r="G6682" s="42">
        <f t="shared" si="105"/>
        <v>60.230000000000004</v>
      </c>
    </row>
    <row r="6683" spans="1:7" x14ac:dyDescent="0.25">
      <c r="A6683" s="34">
        <v>92123</v>
      </c>
      <c r="B6683" s="31" t="s">
        <v>657</v>
      </c>
      <c r="C6683" s="32" t="s">
        <v>14</v>
      </c>
      <c r="D6683" s="42">
        <v>28.5</v>
      </c>
      <c r="E6683" s="42">
        <v>26.85</v>
      </c>
      <c r="F6683" s="42">
        <v>0.43</v>
      </c>
      <c r="G6683" s="42">
        <f t="shared" si="105"/>
        <v>55.78</v>
      </c>
    </row>
    <row r="6684" spans="1:7" x14ac:dyDescent="0.25">
      <c r="A6684" s="34">
        <v>100195</v>
      </c>
      <c r="B6684" s="31" t="s">
        <v>4868</v>
      </c>
      <c r="C6684" s="32" t="s">
        <v>4869</v>
      </c>
      <c r="D6684" s="42">
        <v>0.26</v>
      </c>
      <c r="E6684" s="42">
        <v>0.66</v>
      </c>
      <c r="F6684" s="42">
        <v>0</v>
      </c>
      <c r="G6684" s="42">
        <f t="shared" si="105"/>
        <v>0.92</v>
      </c>
    </row>
    <row r="6685" spans="1:7" x14ac:dyDescent="0.25">
      <c r="A6685" s="34">
        <v>100196</v>
      </c>
      <c r="B6685" s="31" t="s">
        <v>4870</v>
      </c>
      <c r="C6685" s="32" t="s">
        <v>4869</v>
      </c>
      <c r="D6685" s="42">
        <v>0.44</v>
      </c>
      <c r="E6685" s="42">
        <v>1.0900000000000001</v>
      </c>
      <c r="F6685" s="42">
        <v>0</v>
      </c>
      <c r="G6685" s="42">
        <f t="shared" si="105"/>
        <v>1.53</v>
      </c>
    </row>
    <row r="6686" spans="1:7" x14ac:dyDescent="0.25">
      <c r="A6686" s="34">
        <v>100197</v>
      </c>
      <c r="B6686" s="31" t="s">
        <v>4871</v>
      </c>
      <c r="C6686" s="32" t="s">
        <v>4869</v>
      </c>
      <c r="D6686" s="42">
        <v>0.68</v>
      </c>
      <c r="E6686" s="42">
        <v>1.62</v>
      </c>
      <c r="F6686" s="42">
        <v>0</v>
      </c>
      <c r="G6686" s="42">
        <f t="shared" si="105"/>
        <v>2.3000000000000003</v>
      </c>
    </row>
    <row r="6687" spans="1:7" ht="25.5" x14ac:dyDescent="0.25">
      <c r="A6687" s="34">
        <v>100198</v>
      </c>
      <c r="B6687" s="31" t="s">
        <v>4872</v>
      </c>
      <c r="C6687" s="32" t="s">
        <v>4869</v>
      </c>
      <c r="D6687" s="42">
        <v>0.08</v>
      </c>
      <c r="E6687" s="42">
        <v>0.24</v>
      </c>
      <c r="F6687" s="42">
        <v>0</v>
      </c>
      <c r="G6687" s="42">
        <f t="shared" si="105"/>
        <v>0.32</v>
      </c>
    </row>
    <row r="6688" spans="1:7" ht="25.5" x14ac:dyDescent="0.25">
      <c r="A6688" s="34">
        <v>100199</v>
      </c>
      <c r="B6688" s="31" t="s">
        <v>4873</v>
      </c>
      <c r="C6688" s="32" t="s">
        <v>4869</v>
      </c>
      <c r="D6688" s="42">
        <v>0.08</v>
      </c>
      <c r="E6688" s="42">
        <v>0.3</v>
      </c>
      <c r="F6688" s="42">
        <v>0</v>
      </c>
      <c r="G6688" s="42">
        <f t="shared" si="105"/>
        <v>0.38</v>
      </c>
    </row>
    <row r="6689" spans="1:7" ht="25.5" x14ac:dyDescent="0.25">
      <c r="A6689" s="34">
        <v>100200</v>
      </c>
      <c r="B6689" s="31" t="s">
        <v>4874</v>
      </c>
      <c r="C6689" s="32" t="s">
        <v>4869</v>
      </c>
      <c r="D6689" s="42">
        <v>0.13</v>
      </c>
      <c r="E6689" s="42">
        <v>0.34</v>
      </c>
      <c r="F6689" s="42">
        <v>0</v>
      </c>
      <c r="G6689" s="42">
        <f t="shared" si="105"/>
        <v>0.47000000000000003</v>
      </c>
    </row>
    <row r="6690" spans="1:7" x14ac:dyDescent="0.25">
      <c r="A6690" s="34">
        <v>100201</v>
      </c>
      <c r="B6690" s="31" t="s">
        <v>4875</v>
      </c>
      <c r="C6690" s="32" t="s">
        <v>4869</v>
      </c>
      <c r="D6690" s="42">
        <v>0.27</v>
      </c>
      <c r="E6690" s="42">
        <v>0.66</v>
      </c>
      <c r="F6690" s="42">
        <v>0</v>
      </c>
      <c r="G6690" s="42">
        <f t="shared" si="105"/>
        <v>0.93</v>
      </c>
    </row>
    <row r="6691" spans="1:7" x14ac:dyDescent="0.25">
      <c r="A6691" s="34">
        <v>100202</v>
      </c>
      <c r="B6691" s="31" t="s">
        <v>4876</v>
      </c>
      <c r="C6691" s="32" t="s">
        <v>4869</v>
      </c>
      <c r="D6691" s="42">
        <v>0.31</v>
      </c>
      <c r="E6691" s="42">
        <v>0.78</v>
      </c>
      <c r="F6691" s="42">
        <v>0</v>
      </c>
      <c r="G6691" s="42">
        <f t="shared" si="105"/>
        <v>1.0900000000000001</v>
      </c>
    </row>
    <row r="6692" spans="1:7" x14ac:dyDescent="0.25">
      <c r="A6692" s="34">
        <v>100203</v>
      </c>
      <c r="B6692" s="31" t="s">
        <v>4877</v>
      </c>
      <c r="C6692" s="32" t="s">
        <v>4869</v>
      </c>
      <c r="D6692" s="42">
        <v>0.38</v>
      </c>
      <c r="E6692" s="42">
        <v>0.91</v>
      </c>
      <c r="F6692" s="42">
        <v>0</v>
      </c>
      <c r="G6692" s="42">
        <f t="shared" si="105"/>
        <v>1.29</v>
      </c>
    </row>
    <row r="6693" spans="1:7" ht="25.5" x14ac:dyDescent="0.25">
      <c r="A6693" s="34">
        <v>100204</v>
      </c>
      <c r="B6693" s="31" t="s">
        <v>4878</v>
      </c>
      <c r="C6693" s="32" t="s">
        <v>4869</v>
      </c>
      <c r="D6693" s="42">
        <v>0.02</v>
      </c>
      <c r="E6693" s="42">
        <v>0.02</v>
      </c>
      <c r="F6693" s="42">
        <v>0.06</v>
      </c>
      <c r="G6693" s="42">
        <f t="shared" si="105"/>
        <v>0.1</v>
      </c>
    </row>
    <row r="6694" spans="1:7" x14ac:dyDescent="0.25">
      <c r="A6694" s="34">
        <v>100205</v>
      </c>
      <c r="B6694" s="31" t="s">
        <v>4879</v>
      </c>
      <c r="C6694" s="32" t="s">
        <v>165</v>
      </c>
      <c r="D6694" s="42">
        <v>525.94000000000005</v>
      </c>
      <c r="E6694" s="42">
        <v>1189.9100000000001</v>
      </c>
      <c r="F6694" s="42">
        <v>0</v>
      </c>
      <c r="G6694" s="42">
        <f t="shared" si="105"/>
        <v>1715.8500000000001</v>
      </c>
    </row>
    <row r="6695" spans="1:7" x14ac:dyDescent="0.25">
      <c r="A6695" s="34">
        <v>100206</v>
      </c>
      <c r="B6695" s="31" t="s">
        <v>4880</v>
      </c>
      <c r="C6695" s="32" t="s">
        <v>165</v>
      </c>
      <c r="D6695" s="42">
        <v>380.16</v>
      </c>
      <c r="E6695" s="42">
        <v>860.11</v>
      </c>
      <c r="F6695" s="42">
        <v>0</v>
      </c>
      <c r="G6695" s="42">
        <f t="shared" si="105"/>
        <v>1240.27</v>
      </c>
    </row>
    <row r="6696" spans="1:7" x14ac:dyDescent="0.25">
      <c r="A6696" s="34">
        <v>100207</v>
      </c>
      <c r="B6696" s="31" t="s">
        <v>4881</v>
      </c>
      <c r="C6696" s="32" t="s">
        <v>165</v>
      </c>
      <c r="D6696" s="42">
        <v>121.18</v>
      </c>
      <c r="E6696" s="42">
        <v>161.18</v>
      </c>
      <c r="F6696" s="42">
        <v>183.09</v>
      </c>
      <c r="G6696" s="42">
        <f t="shared" si="105"/>
        <v>465.45000000000005</v>
      </c>
    </row>
    <row r="6697" spans="1:7" ht="25.5" x14ac:dyDescent="0.25">
      <c r="A6697" s="34">
        <v>100208</v>
      </c>
      <c r="B6697" s="31" t="s">
        <v>4882</v>
      </c>
      <c r="C6697" s="32" t="s">
        <v>4883</v>
      </c>
      <c r="D6697" s="42">
        <v>6.94</v>
      </c>
      <c r="E6697" s="42">
        <v>15.76</v>
      </c>
      <c r="F6697" s="42">
        <v>0</v>
      </c>
      <c r="G6697" s="42">
        <f t="shared" si="105"/>
        <v>22.7</v>
      </c>
    </row>
    <row r="6698" spans="1:7" ht="25.5" x14ac:dyDescent="0.25">
      <c r="A6698" s="34">
        <v>100209</v>
      </c>
      <c r="B6698" s="31" t="s">
        <v>4884</v>
      </c>
      <c r="C6698" s="32" t="s">
        <v>4883</v>
      </c>
      <c r="D6698" s="42">
        <v>3.46</v>
      </c>
      <c r="E6698" s="42">
        <v>7.89</v>
      </c>
      <c r="F6698" s="42">
        <v>0</v>
      </c>
      <c r="G6698" s="42">
        <f t="shared" si="105"/>
        <v>11.35</v>
      </c>
    </row>
    <row r="6699" spans="1:7" ht="25.5" x14ac:dyDescent="0.25">
      <c r="A6699" s="34">
        <v>100210</v>
      </c>
      <c r="B6699" s="31" t="s">
        <v>4885</v>
      </c>
      <c r="C6699" s="32" t="s">
        <v>4883</v>
      </c>
      <c r="D6699" s="42">
        <v>6.39</v>
      </c>
      <c r="E6699" s="42">
        <v>14.52</v>
      </c>
      <c r="F6699" s="42">
        <v>0</v>
      </c>
      <c r="G6699" s="42">
        <f t="shared" si="105"/>
        <v>20.91</v>
      </c>
    </row>
    <row r="6700" spans="1:7" ht="25.5" x14ac:dyDescent="0.25">
      <c r="A6700" s="34">
        <v>100211</v>
      </c>
      <c r="B6700" s="31" t="s">
        <v>4886</v>
      </c>
      <c r="C6700" s="32" t="s">
        <v>4883</v>
      </c>
      <c r="D6700" s="42">
        <v>2.4500000000000002</v>
      </c>
      <c r="E6700" s="42">
        <v>5.62</v>
      </c>
      <c r="F6700" s="42">
        <v>0</v>
      </c>
      <c r="G6700" s="42">
        <f t="shared" si="105"/>
        <v>8.07</v>
      </c>
    </row>
    <row r="6701" spans="1:7" ht="25.5" x14ac:dyDescent="0.25">
      <c r="A6701" s="34">
        <v>100212</v>
      </c>
      <c r="B6701" s="31" t="s">
        <v>4887</v>
      </c>
      <c r="C6701" s="32" t="s">
        <v>4883</v>
      </c>
      <c r="D6701" s="42">
        <v>2.71</v>
      </c>
      <c r="E6701" s="42">
        <v>6.2</v>
      </c>
      <c r="F6701" s="42">
        <v>0</v>
      </c>
      <c r="G6701" s="42">
        <f t="shared" si="105"/>
        <v>8.91</v>
      </c>
    </row>
    <row r="6702" spans="1:7" ht="25.5" x14ac:dyDescent="0.25">
      <c r="A6702" s="34">
        <v>100213</v>
      </c>
      <c r="B6702" s="31" t="s">
        <v>4888</v>
      </c>
      <c r="C6702" s="32" t="s">
        <v>4883</v>
      </c>
      <c r="D6702" s="42">
        <v>0.95</v>
      </c>
      <c r="E6702" s="42">
        <v>2.25</v>
      </c>
      <c r="F6702" s="42">
        <v>0</v>
      </c>
      <c r="G6702" s="42">
        <f t="shared" si="105"/>
        <v>3.2</v>
      </c>
    </row>
    <row r="6703" spans="1:7" ht="25.5" x14ac:dyDescent="0.25">
      <c r="A6703" s="34">
        <v>100214</v>
      </c>
      <c r="B6703" s="31" t="s">
        <v>4889</v>
      </c>
      <c r="C6703" s="32" t="s">
        <v>4883</v>
      </c>
      <c r="D6703" s="42">
        <v>1.48</v>
      </c>
      <c r="E6703" s="42">
        <v>3.43</v>
      </c>
      <c r="F6703" s="42">
        <v>0</v>
      </c>
      <c r="G6703" s="42">
        <f t="shared" si="105"/>
        <v>4.91</v>
      </c>
    </row>
    <row r="6704" spans="1:7" ht="25.5" x14ac:dyDescent="0.25">
      <c r="A6704" s="34">
        <v>100215</v>
      </c>
      <c r="B6704" s="31" t="s">
        <v>4890</v>
      </c>
      <c r="C6704" s="32" t="s">
        <v>4883</v>
      </c>
      <c r="D6704" s="42">
        <v>1.27</v>
      </c>
      <c r="E6704" s="42">
        <v>2.94</v>
      </c>
      <c r="F6704" s="42">
        <v>0</v>
      </c>
      <c r="G6704" s="42">
        <f t="shared" si="105"/>
        <v>4.21</v>
      </c>
    </row>
    <row r="6705" spans="1:7" ht="25.5" x14ac:dyDescent="0.25">
      <c r="A6705" s="34">
        <v>100216</v>
      </c>
      <c r="B6705" s="31" t="s">
        <v>4891</v>
      </c>
      <c r="C6705" s="32" t="s">
        <v>4883</v>
      </c>
      <c r="D6705" s="42">
        <v>0.32</v>
      </c>
      <c r="E6705" s="42">
        <v>0.81</v>
      </c>
      <c r="F6705" s="42">
        <v>0</v>
      </c>
      <c r="G6705" s="42">
        <f t="shared" si="105"/>
        <v>1.1300000000000001</v>
      </c>
    </row>
    <row r="6706" spans="1:7" ht="25.5" x14ac:dyDescent="0.25">
      <c r="A6706" s="34">
        <v>100217</v>
      </c>
      <c r="B6706" s="31" t="s">
        <v>4892</v>
      </c>
      <c r="C6706" s="32" t="s">
        <v>4883</v>
      </c>
      <c r="D6706" s="42">
        <v>0.76</v>
      </c>
      <c r="E6706" s="42">
        <v>0.87</v>
      </c>
      <c r="F6706" s="42">
        <v>1.21</v>
      </c>
      <c r="G6706" s="42">
        <f t="shared" si="105"/>
        <v>2.84</v>
      </c>
    </row>
    <row r="6707" spans="1:7" ht="25.5" x14ac:dyDescent="0.25">
      <c r="A6707" s="34">
        <v>100218</v>
      </c>
      <c r="B6707" s="31" t="s">
        <v>4893</v>
      </c>
      <c r="C6707" s="32" t="s">
        <v>4883</v>
      </c>
      <c r="D6707" s="42">
        <v>0.51</v>
      </c>
      <c r="E6707" s="42">
        <v>0.59</v>
      </c>
      <c r="F6707" s="42">
        <v>0.83</v>
      </c>
      <c r="G6707" s="42">
        <f t="shared" si="105"/>
        <v>1.9300000000000002</v>
      </c>
    </row>
    <row r="6708" spans="1:7" ht="25.5" x14ac:dyDescent="0.25">
      <c r="A6708" s="34">
        <v>100219</v>
      </c>
      <c r="B6708" s="31" t="s">
        <v>4894</v>
      </c>
      <c r="C6708" s="32" t="s">
        <v>4883</v>
      </c>
      <c r="D6708" s="42">
        <v>0.1</v>
      </c>
      <c r="E6708" s="42">
        <v>0.13</v>
      </c>
      <c r="F6708" s="42">
        <v>0.19</v>
      </c>
      <c r="G6708" s="42">
        <f t="shared" si="105"/>
        <v>0.42000000000000004</v>
      </c>
    </row>
    <row r="6709" spans="1:7" ht="25.5" x14ac:dyDescent="0.25">
      <c r="A6709" s="34">
        <v>100220</v>
      </c>
      <c r="B6709" s="31" t="s">
        <v>4895</v>
      </c>
      <c r="C6709" s="32" t="s">
        <v>4896</v>
      </c>
      <c r="D6709" s="42">
        <v>9.9700000000000006</v>
      </c>
      <c r="E6709" s="42">
        <v>22.64</v>
      </c>
      <c r="F6709" s="42">
        <v>0</v>
      </c>
      <c r="G6709" s="42">
        <f t="shared" si="105"/>
        <v>32.61</v>
      </c>
    </row>
    <row r="6710" spans="1:7" ht="25.5" x14ac:dyDescent="0.25">
      <c r="A6710" s="34">
        <v>100221</v>
      </c>
      <c r="B6710" s="31" t="s">
        <v>4897</v>
      </c>
      <c r="C6710" s="32" t="s">
        <v>4896</v>
      </c>
      <c r="D6710" s="42">
        <v>11.3</v>
      </c>
      <c r="E6710" s="42">
        <v>25.66</v>
      </c>
      <c r="F6710" s="42">
        <v>0</v>
      </c>
      <c r="G6710" s="42">
        <f t="shared" si="105"/>
        <v>36.96</v>
      </c>
    </row>
    <row r="6711" spans="1:7" ht="25.5" x14ac:dyDescent="0.25">
      <c r="A6711" s="34">
        <v>100222</v>
      </c>
      <c r="B6711" s="31" t="s">
        <v>4898</v>
      </c>
      <c r="C6711" s="32" t="s">
        <v>4896</v>
      </c>
      <c r="D6711" s="42">
        <v>4.26</v>
      </c>
      <c r="E6711" s="42">
        <v>9.74</v>
      </c>
      <c r="F6711" s="42">
        <v>0</v>
      </c>
      <c r="G6711" s="42">
        <f t="shared" si="105"/>
        <v>14</v>
      </c>
    </row>
    <row r="6712" spans="1:7" ht="25.5" x14ac:dyDescent="0.25">
      <c r="A6712" s="34">
        <v>100223</v>
      </c>
      <c r="B6712" s="31" t="s">
        <v>4899</v>
      </c>
      <c r="C6712" s="32" t="s">
        <v>4896</v>
      </c>
      <c r="D6712" s="42">
        <v>1.98</v>
      </c>
      <c r="E6712" s="42">
        <v>4.57</v>
      </c>
      <c r="F6712" s="42">
        <v>0</v>
      </c>
      <c r="G6712" s="42">
        <f t="shared" si="105"/>
        <v>6.5500000000000007</v>
      </c>
    </row>
    <row r="6713" spans="1:7" ht="25.5" x14ac:dyDescent="0.25">
      <c r="A6713" s="34">
        <v>100224</v>
      </c>
      <c r="B6713" s="31" t="s">
        <v>4900</v>
      </c>
      <c r="C6713" s="32" t="s">
        <v>4896</v>
      </c>
      <c r="D6713" s="42">
        <v>0.76</v>
      </c>
      <c r="E6713" s="42">
        <v>0.87</v>
      </c>
      <c r="F6713" s="42">
        <v>1.21</v>
      </c>
      <c r="G6713" s="42">
        <f t="shared" si="105"/>
        <v>2.84</v>
      </c>
    </row>
    <row r="6714" spans="1:7" x14ac:dyDescent="0.25">
      <c r="A6714" s="34">
        <v>100225</v>
      </c>
      <c r="B6714" s="31" t="s">
        <v>4901</v>
      </c>
      <c r="C6714" s="32" t="s">
        <v>4902</v>
      </c>
      <c r="D6714" s="42">
        <v>0.76</v>
      </c>
      <c r="E6714" s="42">
        <v>1.8</v>
      </c>
      <c r="F6714" s="42">
        <v>0</v>
      </c>
      <c r="G6714" s="42">
        <f t="shared" si="105"/>
        <v>2.56</v>
      </c>
    </row>
    <row r="6715" spans="1:7" ht="25.5" x14ac:dyDescent="0.25">
      <c r="A6715" s="34">
        <v>100226</v>
      </c>
      <c r="B6715" s="31" t="s">
        <v>4903</v>
      </c>
      <c r="C6715" s="32" t="s">
        <v>4902</v>
      </c>
      <c r="D6715" s="42">
        <v>0.22</v>
      </c>
      <c r="E6715" s="42">
        <v>0.57999999999999996</v>
      </c>
      <c r="F6715" s="42">
        <v>0</v>
      </c>
      <c r="G6715" s="42">
        <f t="shared" si="105"/>
        <v>0.79999999999999993</v>
      </c>
    </row>
    <row r="6716" spans="1:7" x14ac:dyDescent="0.25">
      <c r="A6716" s="34">
        <v>100227</v>
      </c>
      <c r="B6716" s="31" t="s">
        <v>4904</v>
      </c>
      <c r="C6716" s="32" t="s">
        <v>4902</v>
      </c>
      <c r="D6716" s="42">
        <v>0.34</v>
      </c>
      <c r="E6716" s="42">
        <v>0.85</v>
      </c>
      <c r="F6716" s="42">
        <v>0</v>
      </c>
      <c r="G6716" s="42">
        <f t="shared" si="105"/>
        <v>1.19</v>
      </c>
    </row>
    <row r="6717" spans="1:7" ht="25.5" x14ac:dyDescent="0.25">
      <c r="A6717" s="34">
        <v>100228</v>
      </c>
      <c r="B6717" s="31" t="s">
        <v>4905</v>
      </c>
      <c r="C6717" s="32" t="s">
        <v>4902</v>
      </c>
      <c r="D6717" s="42">
        <v>0.06</v>
      </c>
      <c r="E6717" s="42">
        <v>0.09</v>
      </c>
      <c r="F6717" s="42">
        <v>0.13</v>
      </c>
      <c r="G6717" s="42">
        <f t="shared" si="105"/>
        <v>0.28000000000000003</v>
      </c>
    </row>
    <row r="6718" spans="1:7" x14ac:dyDescent="0.25">
      <c r="A6718" s="34">
        <v>100229</v>
      </c>
      <c r="B6718" s="31" t="s">
        <v>4906</v>
      </c>
      <c r="C6718" s="32" t="s">
        <v>12</v>
      </c>
      <c r="D6718" s="42">
        <v>0</v>
      </c>
      <c r="E6718" s="42">
        <v>0.01</v>
      </c>
      <c r="F6718" s="42">
        <v>0</v>
      </c>
      <c r="G6718" s="42">
        <f t="shared" si="105"/>
        <v>0.01</v>
      </c>
    </row>
    <row r="6719" spans="1:7" x14ac:dyDescent="0.25">
      <c r="A6719" s="34">
        <v>100230</v>
      </c>
      <c r="B6719" s="31" t="s">
        <v>4907</v>
      </c>
      <c r="C6719" s="32" t="s">
        <v>12</v>
      </c>
      <c r="D6719" s="42">
        <v>0</v>
      </c>
      <c r="E6719" s="42">
        <v>0.03</v>
      </c>
      <c r="F6719" s="42">
        <v>0</v>
      </c>
      <c r="G6719" s="42">
        <f t="shared" si="105"/>
        <v>0.03</v>
      </c>
    </row>
    <row r="6720" spans="1:7" x14ac:dyDescent="0.25">
      <c r="A6720" s="34">
        <v>100231</v>
      </c>
      <c r="B6720" s="31" t="s">
        <v>4908</v>
      </c>
      <c r="C6720" s="32" t="s">
        <v>12</v>
      </c>
      <c r="D6720" s="42">
        <v>0</v>
      </c>
      <c r="E6720" s="42">
        <v>0.04</v>
      </c>
      <c r="F6720" s="42">
        <v>0</v>
      </c>
      <c r="G6720" s="42">
        <f t="shared" si="105"/>
        <v>0.04</v>
      </c>
    </row>
    <row r="6721" spans="1:7" ht="25.5" x14ac:dyDescent="0.25">
      <c r="A6721" s="34">
        <v>100232</v>
      </c>
      <c r="B6721" s="31" t="s">
        <v>4909</v>
      </c>
      <c r="C6721" s="32" t="s">
        <v>8</v>
      </c>
      <c r="D6721" s="42">
        <v>0.11</v>
      </c>
      <c r="E6721" s="42">
        <v>0.32</v>
      </c>
      <c r="F6721" s="42">
        <v>0</v>
      </c>
      <c r="G6721" s="42">
        <f t="shared" si="105"/>
        <v>0.43</v>
      </c>
    </row>
    <row r="6722" spans="1:7" ht="25.5" x14ac:dyDescent="0.25">
      <c r="A6722" s="34">
        <v>100233</v>
      </c>
      <c r="B6722" s="31" t="s">
        <v>4910</v>
      </c>
      <c r="C6722" s="32" t="s">
        <v>8</v>
      </c>
      <c r="D6722" s="42">
        <v>0.04</v>
      </c>
      <c r="E6722" s="42">
        <v>0.17</v>
      </c>
      <c r="F6722" s="42">
        <v>0</v>
      </c>
      <c r="G6722" s="42">
        <f t="shared" si="105"/>
        <v>0.21000000000000002</v>
      </c>
    </row>
    <row r="6723" spans="1:7" ht="25.5" x14ac:dyDescent="0.25">
      <c r="A6723" s="34">
        <v>100234</v>
      </c>
      <c r="B6723" s="31" t="s">
        <v>4911</v>
      </c>
      <c r="C6723" s="32" t="s">
        <v>16</v>
      </c>
      <c r="D6723" s="42">
        <v>0.18</v>
      </c>
      <c r="E6723" s="42">
        <v>0.46</v>
      </c>
      <c r="F6723" s="42">
        <v>0</v>
      </c>
      <c r="G6723" s="42">
        <f t="shared" si="105"/>
        <v>0.64</v>
      </c>
    </row>
    <row r="6724" spans="1:7" x14ac:dyDescent="0.25">
      <c r="A6724" s="34">
        <v>100235</v>
      </c>
      <c r="B6724" s="31" t="s">
        <v>4912</v>
      </c>
      <c r="C6724" s="32" t="s">
        <v>13</v>
      </c>
      <c r="D6724" s="42">
        <v>0</v>
      </c>
      <c r="E6724" s="42">
        <v>0.05</v>
      </c>
      <c r="F6724" s="42">
        <v>0</v>
      </c>
      <c r="G6724" s="42">
        <f t="shared" si="105"/>
        <v>0.05</v>
      </c>
    </row>
    <row r="6725" spans="1:7" ht="25.5" x14ac:dyDescent="0.25">
      <c r="A6725" s="34">
        <v>100236</v>
      </c>
      <c r="B6725" s="31" t="s">
        <v>4913</v>
      </c>
      <c r="C6725" s="32" t="s">
        <v>4914</v>
      </c>
      <c r="D6725" s="42">
        <v>0.98</v>
      </c>
      <c r="E6725" s="42">
        <v>2.27</v>
      </c>
      <c r="F6725" s="42">
        <v>0</v>
      </c>
      <c r="G6725" s="42">
        <f t="shared" si="105"/>
        <v>3.25</v>
      </c>
    </row>
    <row r="6726" spans="1:7" ht="25.5" x14ac:dyDescent="0.25">
      <c r="A6726" s="34">
        <v>100237</v>
      </c>
      <c r="B6726" s="31" t="s">
        <v>4915</v>
      </c>
      <c r="C6726" s="32" t="s">
        <v>4914</v>
      </c>
      <c r="D6726" s="42">
        <v>1.18</v>
      </c>
      <c r="E6726" s="42">
        <v>2.72</v>
      </c>
      <c r="F6726" s="42">
        <v>0</v>
      </c>
      <c r="G6726" s="42">
        <f t="shared" si="105"/>
        <v>3.9000000000000004</v>
      </c>
    </row>
    <row r="6727" spans="1:7" ht="25.5" x14ac:dyDescent="0.25">
      <c r="A6727" s="34">
        <v>100238</v>
      </c>
      <c r="B6727" s="31" t="s">
        <v>4916</v>
      </c>
      <c r="C6727" s="32" t="s">
        <v>4914</v>
      </c>
      <c r="D6727" s="42">
        <v>1.89</v>
      </c>
      <c r="E6727" s="42">
        <v>4.3499999999999996</v>
      </c>
      <c r="F6727" s="42">
        <v>0</v>
      </c>
      <c r="G6727" s="42">
        <f t="shared" si="105"/>
        <v>6.2399999999999993</v>
      </c>
    </row>
    <row r="6728" spans="1:7" ht="25.5" x14ac:dyDescent="0.25">
      <c r="A6728" s="34">
        <v>100239</v>
      </c>
      <c r="B6728" s="31" t="s">
        <v>4917</v>
      </c>
      <c r="C6728" s="32" t="s">
        <v>4914</v>
      </c>
      <c r="D6728" s="42">
        <v>2.37</v>
      </c>
      <c r="E6728" s="42">
        <v>5.43</v>
      </c>
      <c r="F6728" s="42">
        <v>0</v>
      </c>
      <c r="G6728" s="42">
        <f t="shared" si="105"/>
        <v>7.8</v>
      </c>
    </row>
    <row r="6729" spans="1:7" ht="25.5" x14ac:dyDescent="0.25">
      <c r="A6729" s="34">
        <v>100240</v>
      </c>
      <c r="B6729" s="31" t="s">
        <v>4918</v>
      </c>
      <c r="C6729" s="32" t="s">
        <v>4914</v>
      </c>
      <c r="D6729" s="42">
        <v>1.41</v>
      </c>
      <c r="E6729" s="42">
        <v>3.26</v>
      </c>
      <c r="F6729" s="42">
        <v>0</v>
      </c>
      <c r="G6729" s="42">
        <f t="shared" si="105"/>
        <v>4.67</v>
      </c>
    </row>
    <row r="6730" spans="1:7" ht="25.5" x14ac:dyDescent="0.25">
      <c r="A6730" s="34">
        <v>100241</v>
      </c>
      <c r="B6730" s="31" t="s">
        <v>4919</v>
      </c>
      <c r="C6730" s="32" t="s">
        <v>4914</v>
      </c>
      <c r="D6730" s="42">
        <v>2.37</v>
      </c>
      <c r="E6730" s="42">
        <v>5.43</v>
      </c>
      <c r="F6730" s="42">
        <v>0</v>
      </c>
      <c r="G6730" s="42">
        <f t="shared" si="105"/>
        <v>7.8</v>
      </c>
    </row>
    <row r="6731" spans="1:7" ht="25.5" x14ac:dyDescent="0.25">
      <c r="A6731" s="34">
        <v>100242</v>
      </c>
      <c r="B6731" s="31" t="s">
        <v>4920</v>
      </c>
      <c r="C6731" s="32" t="s">
        <v>4914</v>
      </c>
      <c r="D6731" s="42">
        <v>7.04</v>
      </c>
      <c r="E6731" s="42">
        <v>16.010000000000002</v>
      </c>
      <c r="F6731" s="42">
        <v>0</v>
      </c>
      <c r="G6731" s="42">
        <f t="shared" si="105"/>
        <v>23.05</v>
      </c>
    </row>
    <row r="6732" spans="1:7" ht="25.5" x14ac:dyDescent="0.25">
      <c r="A6732" s="34">
        <v>100243</v>
      </c>
      <c r="B6732" s="31" t="s">
        <v>4921</v>
      </c>
      <c r="C6732" s="32" t="s">
        <v>4914</v>
      </c>
      <c r="D6732" s="42">
        <v>1.1200000000000001</v>
      </c>
      <c r="E6732" s="42">
        <v>2.62</v>
      </c>
      <c r="F6732" s="42">
        <v>0</v>
      </c>
      <c r="G6732" s="42">
        <f t="shared" si="105"/>
        <v>3.74</v>
      </c>
    </row>
    <row r="6733" spans="1:7" ht="25.5" x14ac:dyDescent="0.25">
      <c r="A6733" s="34">
        <v>100244</v>
      </c>
      <c r="B6733" s="31" t="s">
        <v>4922</v>
      </c>
      <c r="C6733" s="32" t="s">
        <v>4914</v>
      </c>
      <c r="D6733" s="42">
        <v>1.41</v>
      </c>
      <c r="E6733" s="42">
        <v>3.26</v>
      </c>
      <c r="F6733" s="42">
        <v>0</v>
      </c>
      <c r="G6733" s="42">
        <f t="shared" si="105"/>
        <v>4.67</v>
      </c>
    </row>
    <row r="6734" spans="1:7" ht="25.5" x14ac:dyDescent="0.25">
      <c r="A6734" s="34">
        <v>100245</v>
      </c>
      <c r="B6734" s="31" t="s">
        <v>4923</v>
      </c>
      <c r="C6734" s="32" t="s">
        <v>4914</v>
      </c>
      <c r="D6734" s="42">
        <v>2.85</v>
      </c>
      <c r="E6734" s="42">
        <v>6.51</v>
      </c>
      <c r="F6734" s="42">
        <v>0</v>
      </c>
      <c r="G6734" s="42">
        <f t="shared" si="105"/>
        <v>9.36</v>
      </c>
    </row>
    <row r="6735" spans="1:7" ht="38.25" x14ac:dyDescent="0.25">
      <c r="A6735" s="34">
        <v>100246</v>
      </c>
      <c r="B6735" s="31" t="s">
        <v>4924</v>
      </c>
      <c r="C6735" s="32" t="s">
        <v>4914</v>
      </c>
      <c r="D6735" s="42">
        <v>0.93</v>
      </c>
      <c r="E6735" s="42">
        <v>2.1800000000000002</v>
      </c>
      <c r="F6735" s="42">
        <v>0</v>
      </c>
      <c r="G6735" s="42">
        <f t="shared" si="105"/>
        <v>3.1100000000000003</v>
      </c>
    </row>
    <row r="6736" spans="1:7" ht="38.25" x14ac:dyDescent="0.25">
      <c r="A6736" s="34">
        <v>100247</v>
      </c>
      <c r="B6736" s="31" t="s">
        <v>4925</v>
      </c>
      <c r="C6736" s="32" t="s">
        <v>4914</v>
      </c>
      <c r="D6736" s="42">
        <v>1.18</v>
      </c>
      <c r="E6736" s="42">
        <v>2.72</v>
      </c>
      <c r="F6736" s="42">
        <v>0</v>
      </c>
      <c r="G6736" s="42">
        <f t="shared" ref="G6736:G6799" si="106">SUM(D6736:F6736)</f>
        <v>3.9000000000000004</v>
      </c>
    </row>
    <row r="6737" spans="1:7" ht="38.25" x14ac:dyDescent="0.25">
      <c r="A6737" s="34">
        <v>100248</v>
      </c>
      <c r="B6737" s="31" t="s">
        <v>4926</v>
      </c>
      <c r="C6737" s="32" t="s">
        <v>4914</v>
      </c>
      <c r="D6737" s="42">
        <v>4.68</v>
      </c>
      <c r="E6737" s="42">
        <v>10.68</v>
      </c>
      <c r="F6737" s="42">
        <v>0</v>
      </c>
      <c r="G6737" s="42">
        <f t="shared" si="106"/>
        <v>15.36</v>
      </c>
    </row>
    <row r="6738" spans="1:7" ht="25.5" x14ac:dyDescent="0.25">
      <c r="A6738" s="34">
        <v>100249</v>
      </c>
      <c r="B6738" s="31" t="s">
        <v>4927</v>
      </c>
      <c r="C6738" s="32" t="s">
        <v>4914</v>
      </c>
      <c r="D6738" s="42">
        <v>0.93</v>
      </c>
      <c r="E6738" s="42">
        <v>2.1800000000000002</v>
      </c>
      <c r="F6738" s="42">
        <v>0</v>
      </c>
      <c r="G6738" s="42">
        <f t="shared" si="106"/>
        <v>3.1100000000000003</v>
      </c>
    </row>
    <row r="6739" spans="1:7" ht="38.25" x14ac:dyDescent="0.25">
      <c r="A6739" s="34">
        <v>100250</v>
      </c>
      <c r="B6739" s="31" t="s">
        <v>4928</v>
      </c>
      <c r="C6739" s="32" t="s">
        <v>4914</v>
      </c>
      <c r="D6739" s="42">
        <v>1.57</v>
      </c>
      <c r="E6739" s="42">
        <v>3.62</v>
      </c>
      <c r="F6739" s="42">
        <v>0</v>
      </c>
      <c r="G6739" s="42">
        <f t="shared" si="106"/>
        <v>5.19</v>
      </c>
    </row>
    <row r="6740" spans="1:7" ht="38.25" x14ac:dyDescent="0.25">
      <c r="A6740" s="34">
        <v>100251</v>
      </c>
      <c r="B6740" s="31" t="s">
        <v>4929</v>
      </c>
      <c r="C6740" s="32" t="s">
        <v>4914</v>
      </c>
      <c r="D6740" s="42">
        <v>4.68</v>
      </c>
      <c r="E6740" s="42">
        <v>10.68</v>
      </c>
      <c r="F6740" s="42">
        <v>0</v>
      </c>
      <c r="G6740" s="42">
        <f t="shared" si="106"/>
        <v>15.36</v>
      </c>
    </row>
    <row r="6741" spans="1:7" ht="38.25" x14ac:dyDescent="0.25">
      <c r="A6741" s="34">
        <v>100252</v>
      </c>
      <c r="B6741" s="31" t="s">
        <v>4930</v>
      </c>
      <c r="C6741" s="32" t="s">
        <v>4914</v>
      </c>
      <c r="D6741" s="42">
        <v>7.04</v>
      </c>
      <c r="E6741" s="42">
        <v>16.010000000000002</v>
      </c>
      <c r="F6741" s="42">
        <v>0</v>
      </c>
      <c r="G6741" s="42">
        <f t="shared" si="106"/>
        <v>23.05</v>
      </c>
    </row>
    <row r="6742" spans="1:7" ht="38.25" x14ac:dyDescent="0.25">
      <c r="A6742" s="34">
        <v>100253</v>
      </c>
      <c r="B6742" s="31" t="s">
        <v>4931</v>
      </c>
      <c r="C6742" s="32" t="s">
        <v>4914</v>
      </c>
      <c r="D6742" s="42">
        <v>9.39</v>
      </c>
      <c r="E6742" s="42">
        <v>21.34</v>
      </c>
      <c r="F6742" s="42">
        <v>0</v>
      </c>
      <c r="G6742" s="42">
        <f t="shared" si="106"/>
        <v>30.73</v>
      </c>
    </row>
    <row r="6743" spans="1:7" ht="38.25" x14ac:dyDescent="0.25">
      <c r="A6743" s="34">
        <v>100254</v>
      </c>
      <c r="B6743" s="31" t="s">
        <v>4932</v>
      </c>
      <c r="C6743" s="32" t="s">
        <v>4914</v>
      </c>
      <c r="D6743" s="42">
        <v>14.11</v>
      </c>
      <c r="E6743" s="42">
        <v>31.99</v>
      </c>
      <c r="F6743" s="42">
        <v>0</v>
      </c>
      <c r="G6743" s="42">
        <f t="shared" si="106"/>
        <v>46.099999999999994</v>
      </c>
    </row>
    <row r="6744" spans="1:7" ht="25.5" x14ac:dyDescent="0.25">
      <c r="A6744" s="34">
        <v>100255</v>
      </c>
      <c r="B6744" s="31" t="s">
        <v>4933</v>
      </c>
      <c r="C6744" s="32" t="s">
        <v>4914</v>
      </c>
      <c r="D6744" s="42">
        <v>4.76</v>
      </c>
      <c r="E6744" s="42">
        <v>10.84</v>
      </c>
      <c r="F6744" s="42">
        <v>0</v>
      </c>
      <c r="G6744" s="42">
        <f t="shared" si="106"/>
        <v>15.6</v>
      </c>
    </row>
    <row r="6745" spans="1:7" ht="25.5" x14ac:dyDescent="0.25">
      <c r="A6745" s="34">
        <v>100256</v>
      </c>
      <c r="B6745" s="31" t="s">
        <v>4934</v>
      </c>
      <c r="C6745" s="32" t="s">
        <v>4914</v>
      </c>
      <c r="D6745" s="42">
        <v>3.16</v>
      </c>
      <c r="E6745" s="42">
        <v>7.24</v>
      </c>
      <c r="F6745" s="42">
        <v>0</v>
      </c>
      <c r="G6745" s="42">
        <f t="shared" si="106"/>
        <v>10.4</v>
      </c>
    </row>
    <row r="6746" spans="1:7" ht="25.5" x14ac:dyDescent="0.25">
      <c r="A6746" s="34">
        <v>100257</v>
      </c>
      <c r="B6746" s="31" t="s">
        <v>4935</v>
      </c>
      <c r="C6746" s="32" t="s">
        <v>4914</v>
      </c>
      <c r="D6746" s="42">
        <v>1.89</v>
      </c>
      <c r="E6746" s="42">
        <v>4.3499999999999996</v>
      </c>
      <c r="F6746" s="42">
        <v>0</v>
      </c>
      <c r="G6746" s="42">
        <f t="shared" si="106"/>
        <v>6.2399999999999993</v>
      </c>
    </row>
    <row r="6747" spans="1:7" ht="25.5" x14ac:dyDescent="0.25">
      <c r="A6747" s="34">
        <v>100258</v>
      </c>
      <c r="B6747" s="31" t="s">
        <v>4936</v>
      </c>
      <c r="C6747" s="32" t="s">
        <v>4914</v>
      </c>
      <c r="D6747" s="42">
        <v>4.76</v>
      </c>
      <c r="E6747" s="42">
        <v>10.84</v>
      </c>
      <c r="F6747" s="42">
        <v>0</v>
      </c>
      <c r="G6747" s="42">
        <f t="shared" si="106"/>
        <v>15.6</v>
      </c>
    </row>
    <row r="6748" spans="1:7" ht="25.5" x14ac:dyDescent="0.25">
      <c r="A6748" s="34">
        <v>100259</v>
      </c>
      <c r="B6748" s="31" t="s">
        <v>4937</v>
      </c>
      <c r="C6748" s="32" t="s">
        <v>4914</v>
      </c>
      <c r="D6748" s="42">
        <v>9.39</v>
      </c>
      <c r="E6748" s="42">
        <v>21.34</v>
      </c>
      <c r="F6748" s="42">
        <v>0</v>
      </c>
      <c r="G6748" s="42">
        <f t="shared" si="106"/>
        <v>30.73</v>
      </c>
    </row>
    <row r="6749" spans="1:7" ht="25.5" x14ac:dyDescent="0.25">
      <c r="A6749" s="34">
        <v>100260</v>
      </c>
      <c r="B6749" s="31" t="s">
        <v>4938</v>
      </c>
      <c r="C6749" s="32" t="s">
        <v>4869</v>
      </c>
      <c r="D6749" s="42">
        <v>3.07</v>
      </c>
      <c r="E6749" s="42">
        <v>7.06</v>
      </c>
      <c r="F6749" s="42">
        <v>0</v>
      </c>
      <c r="G6749" s="42">
        <f t="shared" si="106"/>
        <v>10.129999999999999</v>
      </c>
    </row>
    <row r="6750" spans="1:7" ht="25.5" x14ac:dyDescent="0.25">
      <c r="A6750" s="34">
        <v>100261</v>
      </c>
      <c r="B6750" s="31" t="s">
        <v>4939</v>
      </c>
      <c r="C6750" s="32" t="s">
        <v>4869</v>
      </c>
      <c r="D6750" s="42">
        <v>1.92</v>
      </c>
      <c r="E6750" s="42">
        <v>4.4400000000000004</v>
      </c>
      <c r="F6750" s="42">
        <v>0</v>
      </c>
      <c r="G6750" s="42">
        <f t="shared" si="106"/>
        <v>6.36</v>
      </c>
    </row>
    <row r="6751" spans="1:7" ht="25.5" x14ac:dyDescent="0.25">
      <c r="A6751" s="34">
        <v>100262</v>
      </c>
      <c r="B6751" s="31" t="s">
        <v>4940</v>
      </c>
      <c r="C6751" s="32" t="s">
        <v>4869</v>
      </c>
      <c r="D6751" s="42">
        <v>1.18</v>
      </c>
      <c r="E6751" s="42">
        <v>2.76</v>
      </c>
      <c r="F6751" s="42">
        <v>0</v>
      </c>
      <c r="G6751" s="42">
        <f t="shared" si="106"/>
        <v>3.9399999999999995</v>
      </c>
    </row>
    <row r="6752" spans="1:7" ht="25.5" x14ac:dyDescent="0.25">
      <c r="A6752" s="34">
        <v>100263</v>
      </c>
      <c r="B6752" s="31" t="s">
        <v>4941</v>
      </c>
      <c r="C6752" s="32" t="s">
        <v>4869</v>
      </c>
      <c r="D6752" s="42">
        <v>0.75</v>
      </c>
      <c r="E6752" s="42">
        <v>1.77</v>
      </c>
      <c r="F6752" s="42">
        <v>0</v>
      </c>
      <c r="G6752" s="42">
        <f t="shared" si="106"/>
        <v>2.52</v>
      </c>
    </row>
    <row r="6753" spans="1:7" x14ac:dyDescent="0.25">
      <c r="A6753" s="34">
        <v>100264</v>
      </c>
      <c r="B6753" s="31" t="s">
        <v>4942</v>
      </c>
      <c r="C6753" s="32" t="s">
        <v>4896</v>
      </c>
      <c r="D6753" s="42">
        <v>14.09</v>
      </c>
      <c r="E6753" s="42">
        <v>31.94</v>
      </c>
      <c r="F6753" s="42">
        <v>0</v>
      </c>
      <c r="G6753" s="42">
        <f t="shared" si="106"/>
        <v>46.03</v>
      </c>
    </row>
    <row r="6754" spans="1:7" x14ac:dyDescent="0.25">
      <c r="A6754" s="34">
        <v>100265</v>
      </c>
      <c r="B6754" s="31" t="s">
        <v>4943</v>
      </c>
      <c r="C6754" s="32" t="s">
        <v>16</v>
      </c>
      <c r="D6754" s="42">
        <v>0.27</v>
      </c>
      <c r="E6754" s="42">
        <v>0.69</v>
      </c>
      <c r="F6754" s="42">
        <v>0</v>
      </c>
      <c r="G6754" s="42">
        <f t="shared" si="106"/>
        <v>0.96</v>
      </c>
    </row>
    <row r="6755" spans="1:7" x14ac:dyDescent="0.25">
      <c r="A6755" s="34">
        <v>100266</v>
      </c>
      <c r="B6755" s="31" t="s">
        <v>4944</v>
      </c>
      <c r="C6755" s="32" t="s">
        <v>4883</v>
      </c>
      <c r="D6755" s="42">
        <v>29.96</v>
      </c>
      <c r="E6755" s="42">
        <v>67.87</v>
      </c>
      <c r="F6755" s="42">
        <v>0</v>
      </c>
      <c r="G6755" s="42">
        <f t="shared" si="106"/>
        <v>97.830000000000013</v>
      </c>
    </row>
    <row r="6756" spans="1:7" x14ac:dyDescent="0.25">
      <c r="A6756" s="34">
        <v>100267</v>
      </c>
      <c r="B6756" s="31" t="s">
        <v>4945</v>
      </c>
      <c r="C6756" s="32" t="s">
        <v>8</v>
      </c>
      <c r="D6756" s="42">
        <v>0.56999999999999995</v>
      </c>
      <c r="E6756" s="42">
        <v>1.36</v>
      </c>
      <c r="F6756" s="42">
        <v>0</v>
      </c>
      <c r="G6756" s="42">
        <f t="shared" si="106"/>
        <v>1.9300000000000002</v>
      </c>
    </row>
    <row r="6757" spans="1:7" ht="25.5" x14ac:dyDescent="0.25">
      <c r="A6757" s="34">
        <v>100268</v>
      </c>
      <c r="B6757" s="31" t="s">
        <v>4946</v>
      </c>
      <c r="C6757" s="32" t="s">
        <v>4883</v>
      </c>
      <c r="D6757" s="42">
        <v>29.96</v>
      </c>
      <c r="E6757" s="42">
        <v>67.87</v>
      </c>
      <c r="F6757" s="42">
        <v>0</v>
      </c>
      <c r="G6757" s="42">
        <f t="shared" si="106"/>
        <v>97.830000000000013</v>
      </c>
    </row>
    <row r="6758" spans="1:7" ht="25.5" x14ac:dyDescent="0.25">
      <c r="A6758" s="34">
        <v>100269</v>
      </c>
      <c r="B6758" s="31" t="s">
        <v>4947</v>
      </c>
      <c r="C6758" s="32" t="s">
        <v>8</v>
      </c>
      <c r="D6758" s="42">
        <v>0.56999999999999995</v>
      </c>
      <c r="E6758" s="42">
        <v>1.36</v>
      </c>
      <c r="F6758" s="42">
        <v>0</v>
      </c>
      <c r="G6758" s="42">
        <f t="shared" si="106"/>
        <v>1.9300000000000002</v>
      </c>
    </row>
    <row r="6759" spans="1:7" ht="25.5" x14ac:dyDescent="0.25">
      <c r="A6759" s="34">
        <v>100270</v>
      </c>
      <c r="B6759" s="31" t="s">
        <v>4948</v>
      </c>
      <c r="C6759" s="32" t="s">
        <v>4883</v>
      </c>
      <c r="D6759" s="42">
        <v>22.45</v>
      </c>
      <c r="E6759" s="42">
        <v>50.88</v>
      </c>
      <c r="F6759" s="42">
        <v>0</v>
      </c>
      <c r="G6759" s="42">
        <f t="shared" si="106"/>
        <v>73.33</v>
      </c>
    </row>
    <row r="6760" spans="1:7" x14ac:dyDescent="0.25">
      <c r="A6760" s="34">
        <v>100271</v>
      </c>
      <c r="B6760" s="31" t="s">
        <v>4949</v>
      </c>
      <c r="C6760" s="32" t="s">
        <v>4896</v>
      </c>
      <c r="D6760" s="42">
        <v>22.47</v>
      </c>
      <c r="E6760" s="42">
        <v>50.9</v>
      </c>
      <c r="F6760" s="42">
        <v>0</v>
      </c>
      <c r="G6760" s="42">
        <f t="shared" si="106"/>
        <v>73.37</v>
      </c>
    </row>
    <row r="6761" spans="1:7" x14ac:dyDescent="0.25">
      <c r="A6761" s="34">
        <v>100272</v>
      </c>
      <c r="B6761" s="31" t="s">
        <v>4950</v>
      </c>
      <c r="C6761" s="32" t="s">
        <v>16</v>
      </c>
      <c r="D6761" s="42">
        <v>0.42</v>
      </c>
      <c r="E6761" s="42">
        <v>1.03</v>
      </c>
      <c r="F6761" s="42">
        <v>0</v>
      </c>
      <c r="G6761" s="42">
        <f t="shared" si="106"/>
        <v>1.45</v>
      </c>
    </row>
    <row r="6762" spans="1:7" x14ac:dyDescent="0.25">
      <c r="A6762" s="34">
        <v>100273</v>
      </c>
      <c r="B6762" s="31" t="s">
        <v>4951</v>
      </c>
      <c r="C6762" s="32" t="s">
        <v>4869</v>
      </c>
      <c r="D6762" s="42">
        <v>1.1499999999999999</v>
      </c>
      <c r="E6762" s="42">
        <v>2.67</v>
      </c>
      <c r="F6762" s="42">
        <v>0</v>
      </c>
      <c r="G6762" s="42">
        <f t="shared" si="106"/>
        <v>3.82</v>
      </c>
    </row>
    <row r="6763" spans="1:7" x14ac:dyDescent="0.25">
      <c r="A6763" s="34">
        <v>100274</v>
      </c>
      <c r="B6763" s="31" t="s">
        <v>4952</v>
      </c>
      <c r="C6763" s="32" t="s">
        <v>4896</v>
      </c>
      <c r="D6763" s="42">
        <v>9.98</v>
      </c>
      <c r="E6763" s="42">
        <v>22.64</v>
      </c>
      <c r="F6763" s="42">
        <v>0</v>
      </c>
      <c r="G6763" s="42">
        <f t="shared" si="106"/>
        <v>32.620000000000005</v>
      </c>
    </row>
    <row r="6764" spans="1:7" ht="25.5" x14ac:dyDescent="0.25">
      <c r="A6764" s="34">
        <v>100275</v>
      </c>
      <c r="B6764" s="31" t="s">
        <v>4953</v>
      </c>
      <c r="C6764" s="32" t="s">
        <v>4896</v>
      </c>
      <c r="D6764" s="42">
        <v>6.44</v>
      </c>
      <c r="E6764" s="42">
        <v>14.65</v>
      </c>
      <c r="F6764" s="42">
        <v>0</v>
      </c>
      <c r="G6764" s="42">
        <f t="shared" si="106"/>
        <v>21.09</v>
      </c>
    </row>
    <row r="6765" spans="1:7" ht="25.5" x14ac:dyDescent="0.25">
      <c r="A6765" s="34">
        <v>100276</v>
      </c>
      <c r="B6765" s="31" t="s">
        <v>4954</v>
      </c>
      <c r="C6765" s="32" t="s">
        <v>4896</v>
      </c>
      <c r="D6765" s="42">
        <v>11.77</v>
      </c>
      <c r="E6765" s="42">
        <v>26.72</v>
      </c>
      <c r="F6765" s="42">
        <v>0</v>
      </c>
      <c r="G6765" s="42">
        <f t="shared" si="106"/>
        <v>38.489999999999995</v>
      </c>
    </row>
    <row r="6766" spans="1:7" ht="38.25" x14ac:dyDescent="0.25">
      <c r="A6766" s="34">
        <v>100277</v>
      </c>
      <c r="B6766" s="31" t="s">
        <v>4955</v>
      </c>
      <c r="C6766" s="32" t="s">
        <v>4896</v>
      </c>
      <c r="D6766" s="42">
        <v>0.48</v>
      </c>
      <c r="E6766" s="42">
        <v>0.56000000000000005</v>
      </c>
      <c r="F6766" s="42">
        <v>0.77</v>
      </c>
      <c r="G6766" s="42">
        <f t="shared" si="106"/>
        <v>1.81</v>
      </c>
    </row>
    <row r="6767" spans="1:7" ht="25.5" x14ac:dyDescent="0.25">
      <c r="A6767" s="34">
        <v>100278</v>
      </c>
      <c r="B6767" s="31" t="s">
        <v>4956</v>
      </c>
      <c r="C6767" s="32" t="s">
        <v>4883</v>
      </c>
      <c r="D6767" s="42">
        <v>14.32</v>
      </c>
      <c r="E6767" s="42">
        <v>32.479999999999997</v>
      </c>
      <c r="F6767" s="42">
        <v>0</v>
      </c>
      <c r="G6767" s="42">
        <f t="shared" si="106"/>
        <v>46.8</v>
      </c>
    </row>
    <row r="6768" spans="1:7" ht="25.5" x14ac:dyDescent="0.25">
      <c r="A6768" s="34">
        <v>100279</v>
      </c>
      <c r="B6768" s="31" t="s">
        <v>4957</v>
      </c>
      <c r="C6768" s="32" t="s">
        <v>8</v>
      </c>
      <c r="D6768" s="42">
        <v>0.26</v>
      </c>
      <c r="E6768" s="42">
        <v>0.64</v>
      </c>
      <c r="F6768" s="42">
        <v>0</v>
      </c>
      <c r="G6768" s="42">
        <f t="shared" si="106"/>
        <v>0.9</v>
      </c>
    </row>
    <row r="6769" spans="1:7" ht="25.5" x14ac:dyDescent="0.25">
      <c r="A6769" s="34">
        <v>100280</v>
      </c>
      <c r="B6769" s="31" t="s">
        <v>4958</v>
      </c>
      <c r="C6769" s="32" t="s">
        <v>4883</v>
      </c>
      <c r="D6769" s="42">
        <v>6.56</v>
      </c>
      <c r="E6769" s="42">
        <v>14.93</v>
      </c>
      <c r="F6769" s="42">
        <v>0</v>
      </c>
      <c r="G6769" s="42">
        <f t="shared" si="106"/>
        <v>21.49</v>
      </c>
    </row>
    <row r="6770" spans="1:7" ht="25.5" x14ac:dyDescent="0.25">
      <c r="A6770" s="34">
        <v>100281</v>
      </c>
      <c r="B6770" s="31" t="s">
        <v>4959</v>
      </c>
      <c r="C6770" s="32" t="s">
        <v>4883</v>
      </c>
      <c r="D6770" s="42">
        <v>0.95</v>
      </c>
      <c r="E6770" s="42">
        <v>1.07</v>
      </c>
      <c r="F6770" s="42">
        <v>1.46</v>
      </c>
      <c r="G6770" s="42">
        <f t="shared" si="106"/>
        <v>3.48</v>
      </c>
    </row>
    <row r="6771" spans="1:7" ht="25.5" x14ac:dyDescent="0.25">
      <c r="A6771" s="34">
        <v>100282</v>
      </c>
      <c r="B6771" s="31" t="s">
        <v>4960</v>
      </c>
      <c r="C6771" s="32" t="s">
        <v>4896</v>
      </c>
      <c r="D6771" s="42">
        <v>56.17</v>
      </c>
      <c r="E6771" s="42">
        <v>127.12</v>
      </c>
      <c r="F6771" s="42">
        <v>0</v>
      </c>
      <c r="G6771" s="42">
        <f t="shared" si="106"/>
        <v>183.29000000000002</v>
      </c>
    </row>
    <row r="6772" spans="1:7" ht="25.5" x14ac:dyDescent="0.25">
      <c r="A6772" s="34">
        <v>100283</v>
      </c>
      <c r="B6772" s="31" t="s">
        <v>4961</v>
      </c>
      <c r="C6772" s="32" t="s">
        <v>4896</v>
      </c>
      <c r="D6772" s="42">
        <v>9.06</v>
      </c>
      <c r="E6772" s="42">
        <v>20.55</v>
      </c>
      <c r="F6772" s="42">
        <v>0</v>
      </c>
      <c r="G6772" s="42">
        <f t="shared" si="106"/>
        <v>29.61</v>
      </c>
    </row>
    <row r="6773" spans="1:7" ht="25.5" x14ac:dyDescent="0.25">
      <c r="A6773" s="34">
        <v>100284</v>
      </c>
      <c r="B6773" s="31" t="s">
        <v>4962</v>
      </c>
      <c r="C6773" s="32" t="s">
        <v>4896</v>
      </c>
      <c r="D6773" s="42">
        <v>2.87</v>
      </c>
      <c r="E6773" s="42">
        <v>3.1</v>
      </c>
      <c r="F6773" s="42">
        <v>4.21</v>
      </c>
      <c r="G6773" s="42">
        <f t="shared" si="106"/>
        <v>10.18</v>
      </c>
    </row>
    <row r="6774" spans="1:7" x14ac:dyDescent="0.25">
      <c r="A6774" s="34">
        <v>100285</v>
      </c>
      <c r="B6774" s="31" t="s">
        <v>4963</v>
      </c>
      <c r="C6774" s="32" t="s">
        <v>4914</v>
      </c>
      <c r="D6774" s="42">
        <v>15.07</v>
      </c>
      <c r="E6774" s="42">
        <v>34.17</v>
      </c>
      <c r="F6774" s="42">
        <v>0</v>
      </c>
      <c r="G6774" s="42">
        <f t="shared" si="106"/>
        <v>49.24</v>
      </c>
    </row>
    <row r="6775" spans="1:7" ht="25.5" x14ac:dyDescent="0.25">
      <c r="A6775" s="34">
        <v>100286</v>
      </c>
      <c r="B6775" s="31" t="s">
        <v>4964</v>
      </c>
      <c r="C6775" s="32" t="s">
        <v>4914</v>
      </c>
      <c r="D6775" s="42">
        <v>4.8899999999999997</v>
      </c>
      <c r="E6775" s="42">
        <v>11.15</v>
      </c>
      <c r="F6775" s="42">
        <v>0</v>
      </c>
      <c r="G6775" s="42">
        <f t="shared" si="106"/>
        <v>16.04</v>
      </c>
    </row>
    <row r="6776" spans="1:7" ht="25.5" x14ac:dyDescent="0.25">
      <c r="A6776" s="34">
        <v>100287</v>
      </c>
      <c r="B6776" s="31" t="s">
        <v>4965</v>
      </c>
      <c r="C6776" s="32" t="s">
        <v>4914</v>
      </c>
      <c r="D6776" s="42">
        <v>4.68</v>
      </c>
      <c r="E6776" s="42">
        <v>10.68</v>
      </c>
      <c r="F6776" s="42">
        <v>0</v>
      </c>
      <c r="G6776" s="42">
        <f t="shared" si="106"/>
        <v>15.36</v>
      </c>
    </row>
    <row r="6777" spans="1:7" x14ac:dyDescent="0.25">
      <c r="A6777" s="34">
        <v>99802</v>
      </c>
      <c r="B6777" s="31" t="s">
        <v>4966</v>
      </c>
      <c r="C6777" s="32" t="s">
        <v>16</v>
      </c>
      <c r="D6777" s="42">
        <v>0.17</v>
      </c>
      <c r="E6777" s="42">
        <v>0.45</v>
      </c>
      <c r="F6777" s="42">
        <v>0</v>
      </c>
      <c r="G6777" s="42">
        <f t="shared" si="106"/>
        <v>0.62</v>
      </c>
    </row>
    <row r="6778" spans="1:7" x14ac:dyDescent="0.25">
      <c r="A6778" s="34">
        <v>99803</v>
      </c>
      <c r="B6778" s="31" t="s">
        <v>4967</v>
      </c>
      <c r="C6778" s="32" t="s">
        <v>16</v>
      </c>
      <c r="D6778" s="42">
        <v>0.72</v>
      </c>
      <c r="E6778" s="42">
        <v>1.71</v>
      </c>
      <c r="F6778" s="42">
        <v>0</v>
      </c>
      <c r="G6778" s="42">
        <f t="shared" si="106"/>
        <v>2.4299999999999997</v>
      </c>
    </row>
    <row r="6779" spans="1:7" ht="25.5" x14ac:dyDescent="0.25">
      <c r="A6779" s="34">
        <v>99804</v>
      </c>
      <c r="B6779" s="31" t="s">
        <v>4968</v>
      </c>
      <c r="C6779" s="32" t="s">
        <v>16</v>
      </c>
      <c r="D6779" s="42">
        <v>1.95</v>
      </c>
      <c r="E6779" s="42">
        <v>4.34</v>
      </c>
      <c r="F6779" s="42">
        <v>0</v>
      </c>
      <c r="G6779" s="42">
        <f t="shared" si="106"/>
        <v>6.29</v>
      </c>
    </row>
    <row r="6780" spans="1:7" x14ac:dyDescent="0.25">
      <c r="A6780" s="34">
        <v>99805</v>
      </c>
      <c r="B6780" s="31" t="s">
        <v>4969</v>
      </c>
      <c r="C6780" s="32" t="s">
        <v>16</v>
      </c>
      <c r="D6780" s="42">
        <v>4.41</v>
      </c>
      <c r="E6780" s="42">
        <v>8.6</v>
      </c>
      <c r="F6780" s="42">
        <v>0</v>
      </c>
      <c r="G6780" s="42">
        <f t="shared" si="106"/>
        <v>13.01</v>
      </c>
    </row>
    <row r="6781" spans="1:7" x14ac:dyDescent="0.25">
      <c r="A6781" s="34">
        <v>99806</v>
      </c>
      <c r="B6781" s="31" t="s">
        <v>4970</v>
      </c>
      <c r="C6781" s="32" t="s">
        <v>16</v>
      </c>
      <c r="D6781" s="42">
        <v>0.28999999999999998</v>
      </c>
      <c r="E6781" s="42">
        <v>0.71</v>
      </c>
      <c r="F6781" s="42">
        <v>0</v>
      </c>
      <c r="G6781" s="42">
        <f t="shared" si="106"/>
        <v>1</v>
      </c>
    </row>
    <row r="6782" spans="1:7" ht="25.5" x14ac:dyDescent="0.25">
      <c r="A6782" s="34">
        <v>99807</v>
      </c>
      <c r="B6782" s="31" t="s">
        <v>4971</v>
      </c>
      <c r="C6782" s="32" t="s">
        <v>16</v>
      </c>
      <c r="D6782" s="42">
        <v>0.61</v>
      </c>
      <c r="E6782" s="42">
        <v>1.29</v>
      </c>
      <c r="F6782" s="42">
        <v>0</v>
      </c>
      <c r="G6782" s="42">
        <f t="shared" si="106"/>
        <v>1.9</v>
      </c>
    </row>
    <row r="6783" spans="1:7" x14ac:dyDescent="0.25">
      <c r="A6783" s="34">
        <v>99808</v>
      </c>
      <c r="B6783" s="31" t="s">
        <v>4972</v>
      </c>
      <c r="C6783" s="32" t="s">
        <v>16</v>
      </c>
      <c r="D6783" s="42">
        <v>1.8</v>
      </c>
      <c r="E6783" s="42">
        <v>2.67</v>
      </c>
      <c r="F6783" s="42">
        <v>0</v>
      </c>
      <c r="G6783" s="42">
        <f t="shared" si="106"/>
        <v>4.47</v>
      </c>
    </row>
    <row r="6784" spans="1:7" x14ac:dyDescent="0.25">
      <c r="A6784" s="34">
        <v>99809</v>
      </c>
      <c r="B6784" s="31" t="s">
        <v>4973</v>
      </c>
      <c r="C6784" s="32" t="s">
        <v>16</v>
      </c>
      <c r="D6784" s="42">
        <v>2.1</v>
      </c>
      <c r="E6784" s="42">
        <v>4.83</v>
      </c>
      <c r="F6784" s="42">
        <v>0</v>
      </c>
      <c r="G6784" s="42">
        <f t="shared" si="106"/>
        <v>6.93</v>
      </c>
    </row>
    <row r="6785" spans="1:7" ht="25.5" x14ac:dyDescent="0.25">
      <c r="A6785" s="34">
        <v>99810</v>
      </c>
      <c r="B6785" s="31" t="s">
        <v>4974</v>
      </c>
      <c r="C6785" s="32" t="s">
        <v>16</v>
      </c>
      <c r="D6785" s="42">
        <v>2.67</v>
      </c>
      <c r="E6785" s="42">
        <v>5.94</v>
      </c>
      <c r="F6785" s="42">
        <v>0</v>
      </c>
      <c r="G6785" s="42">
        <f t="shared" si="106"/>
        <v>8.61</v>
      </c>
    </row>
    <row r="6786" spans="1:7" x14ac:dyDescent="0.25">
      <c r="A6786" s="34">
        <v>99811</v>
      </c>
      <c r="B6786" s="31" t="s">
        <v>4975</v>
      </c>
      <c r="C6786" s="32" t="s">
        <v>16</v>
      </c>
      <c r="D6786" s="42">
        <v>1.24</v>
      </c>
      <c r="E6786" s="42">
        <v>2.9</v>
      </c>
      <c r="F6786" s="42">
        <v>0</v>
      </c>
      <c r="G6786" s="42">
        <f t="shared" si="106"/>
        <v>4.1399999999999997</v>
      </c>
    </row>
    <row r="6787" spans="1:7" x14ac:dyDescent="0.25">
      <c r="A6787" s="34">
        <v>99812</v>
      </c>
      <c r="B6787" s="31" t="s">
        <v>4976</v>
      </c>
      <c r="C6787" s="32" t="s">
        <v>16</v>
      </c>
      <c r="D6787" s="42">
        <v>0.39</v>
      </c>
      <c r="E6787" s="42">
        <v>0.94</v>
      </c>
      <c r="F6787" s="42">
        <v>0</v>
      </c>
      <c r="G6787" s="42">
        <f t="shared" si="106"/>
        <v>1.33</v>
      </c>
    </row>
    <row r="6788" spans="1:7" ht="25.5" x14ac:dyDescent="0.25">
      <c r="A6788" s="34">
        <v>99813</v>
      </c>
      <c r="B6788" s="31" t="s">
        <v>4977</v>
      </c>
      <c r="C6788" s="32" t="s">
        <v>16</v>
      </c>
      <c r="D6788" s="42">
        <v>0.37</v>
      </c>
      <c r="E6788" s="42">
        <v>0.75</v>
      </c>
      <c r="F6788" s="42">
        <v>0</v>
      </c>
      <c r="G6788" s="42">
        <f t="shared" si="106"/>
        <v>1.1200000000000001</v>
      </c>
    </row>
    <row r="6789" spans="1:7" x14ac:dyDescent="0.25">
      <c r="A6789" s="34">
        <v>99814</v>
      </c>
      <c r="B6789" s="31" t="s">
        <v>4978</v>
      </c>
      <c r="C6789" s="32" t="s">
        <v>16</v>
      </c>
      <c r="D6789" s="42">
        <v>0.66</v>
      </c>
      <c r="E6789" s="42">
        <v>1.57</v>
      </c>
      <c r="F6789" s="42">
        <v>0</v>
      </c>
      <c r="G6789" s="42">
        <f t="shared" si="106"/>
        <v>2.23</v>
      </c>
    </row>
    <row r="6790" spans="1:7" x14ac:dyDescent="0.25">
      <c r="A6790" s="34">
        <v>99815</v>
      </c>
      <c r="B6790" s="31" t="s">
        <v>4979</v>
      </c>
      <c r="C6790" s="32" t="s">
        <v>8</v>
      </c>
      <c r="D6790" s="42">
        <v>4.78</v>
      </c>
      <c r="E6790" s="42">
        <v>4.75</v>
      </c>
      <c r="F6790" s="42">
        <v>0</v>
      </c>
      <c r="G6790" s="42">
        <f t="shared" si="106"/>
        <v>9.5300000000000011</v>
      </c>
    </row>
    <row r="6791" spans="1:7" ht="25.5" x14ac:dyDescent="0.25">
      <c r="A6791" s="34">
        <v>99816</v>
      </c>
      <c r="B6791" s="31" t="s">
        <v>4980</v>
      </c>
      <c r="C6791" s="32" t="s">
        <v>8</v>
      </c>
      <c r="D6791" s="42">
        <v>4.95</v>
      </c>
      <c r="E6791" s="42">
        <v>5.21</v>
      </c>
      <c r="F6791" s="42">
        <v>0</v>
      </c>
      <c r="G6791" s="42">
        <f t="shared" si="106"/>
        <v>10.16</v>
      </c>
    </row>
    <row r="6792" spans="1:7" ht="25.5" x14ac:dyDescent="0.25">
      <c r="A6792" s="34">
        <v>99817</v>
      </c>
      <c r="B6792" s="31" t="s">
        <v>4981</v>
      </c>
      <c r="C6792" s="32" t="s">
        <v>8</v>
      </c>
      <c r="D6792" s="42">
        <v>3.63</v>
      </c>
      <c r="E6792" s="42">
        <v>2.16</v>
      </c>
      <c r="F6792" s="42">
        <v>0</v>
      </c>
      <c r="G6792" s="42">
        <f t="shared" si="106"/>
        <v>5.79</v>
      </c>
    </row>
    <row r="6793" spans="1:7" ht="25.5" x14ac:dyDescent="0.25">
      <c r="A6793" s="34">
        <v>99818</v>
      </c>
      <c r="B6793" s="31" t="s">
        <v>4982</v>
      </c>
      <c r="C6793" s="32" t="s">
        <v>8</v>
      </c>
      <c r="D6793" s="42">
        <v>3.63</v>
      </c>
      <c r="E6793" s="42">
        <v>2.16</v>
      </c>
      <c r="F6793" s="42">
        <v>0</v>
      </c>
      <c r="G6793" s="42">
        <f t="shared" si="106"/>
        <v>5.79</v>
      </c>
    </row>
    <row r="6794" spans="1:7" x14ac:dyDescent="0.25">
      <c r="A6794" s="34">
        <v>99819</v>
      </c>
      <c r="B6794" s="31" t="s">
        <v>4983</v>
      </c>
      <c r="C6794" s="32" t="s">
        <v>16</v>
      </c>
      <c r="D6794" s="42">
        <v>6.14</v>
      </c>
      <c r="E6794" s="42">
        <v>13.55</v>
      </c>
      <c r="F6794" s="42">
        <v>0</v>
      </c>
      <c r="G6794" s="42">
        <f t="shared" si="106"/>
        <v>19.690000000000001</v>
      </c>
    </row>
    <row r="6795" spans="1:7" x14ac:dyDescent="0.25">
      <c r="A6795" s="34">
        <v>99820</v>
      </c>
      <c r="B6795" s="31" t="s">
        <v>4984</v>
      </c>
      <c r="C6795" s="32" t="s">
        <v>16</v>
      </c>
      <c r="D6795" s="42">
        <v>1.04</v>
      </c>
      <c r="E6795" s="42">
        <v>1.1200000000000001</v>
      </c>
      <c r="F6795" s="42">
        <v>0</v>
      </c>
      <c r="G6795" s="42">
        <f t="shared" si="106"/>
        <v>2.16</v>
      </c>
    </row>
    <row r="6796" spans="1:7" x14ac:dyDescent="0.25">
      <c r="A6796" s="34">
        <v>99821</v>
      </c>
      <c r="B6796" s="31" t="s">
        <v>4985</v>
      </c>
      <c r="C6796" s="32" t="s">
        <v>16</v>
      </c>
      <c r="D6796" s="42">
        <v>1.71</v>
      </c>
      <c r="E6796" s="42">
        <v>1.61</v>
      </c>
      <c r="F6796" s="42">
        <v>0</v>
      </c>
      <c r="G6796" s="42">
        <f t="shared" si="106"/>
        <v>3.3200000000000003</v>
      </c>
    </row>
    <row r="6797" spans="1:7" x14ac:dyDescent="0.25">
      <c r="A6797" s="34">
        <v>99822</v>
      </c>
      <c r="B6797" s="31" t="s">
        <v>4986</v>
      </c>
      <c r="C6797" s="32" t="s">
        <v>16</v>
      </c>
      <c r="D6797" s="42">
        <v>0.34</v>
      </c>
      <c r="E6797" s="42">
        <v>0.84</v>
      </c>
      <c r="F6797" s="42">
        <v>0</v>
      </c>
      <c r="G6797" s="42">
        <f t="shared" si="106"/>
        <v>1.18</v>
      </c>
    </row>
    <row r="6798" spans="1:7" x14ac:dyDescent="0.25">
      <c r="A6798" s="34">
        <v>99823</v>
      </c>
      <c r="B6798" s="31" t="s">
        <v>4987</v>
      </c>
      <c r="C6798" s="32" t="s">
        <v>16</v>
      </c>
      <c r="D6798" s="42">
        <v>1.17</v>
      </c>
      <c r="E6798" s="42">
        <v>1.39</v>
      </c>
      <c r="F6798" s="42">
        <v>0</v>
      </c>
      <c r="G6798" s="42">
        <f t="shared" si="106"/>
        <v>2.5599999999999996</v>
      </c>
    </row>
    <row r="6799" spans="1:7" x14ac:dyDescent="0.25">
      <c r="A6799" s="34">
        <v>99824</v>
      </c>
      <c r="B6799" s="31" t="s">
        <v>4988</v>
      </c>
      <c r="C6799" s="32" t="s">
        <v>16</v>
      </c>
      <c r="D6799" s="42">
        <v>1.19</v>
      </c>
      <c r="E6799" s="42">
        <v>1.64</v>
      </c>
      <c r="F6799" s="42">
        <v>0</v>
      </c>
      <c r="G6799" s="42">
        <f t="shared" si="106"/>
        <v>2.83</v>
      </c>
    </row>
    <row r="6800" spans="1:7" x14ac:dyDescent="0.25">
      <c r="A6800" s="34">
        <v>99825</v>
      </c>
      <c r="B6800" s="31" t="s">
        <v>4989</v>
      </c>
      <c r="C6800" s="32" t="s">
        <v>16</v>
      </c>
      <c r="D6800" s="42">
        <v>1.88</v>
      </c>
      <c r="E6800" s="42">
        <v>2.04</v>
      </c>
      <c r="F6800" s="42">
        <v>0</v>
      </c>
      <c r="G6800" s="42">
        <f t="shared" ref="G6800:G6863" si="107">SUM(D6800:F6800)</f>
        <v>3.92</v>
      </c>
    </row>
    <row r="6801" spans="1:7" x14ac:dyDescent="0.25">
      <c r="A6801" s="34">
        <v>99826</v>
      </c>
      <c r="B6801" s="31" t="s">
        <v>4990</v>
      </c>
      <c r="C6801" s="32" t="s">
        <v>16</v>
      </c>
      <c r="D6801" s="42">
        <v>0.54</v>
      </c>
      <c r="E6801" s="42">
        <v>1.26</v>
      </c>
      <c r="F6801" s="42">
        <v>0</v>
      </c>
      <c r="G6801" s="42">
        <f t="shared" si="107"/>
        <v>1.8</v>
      </c>
    </row>
    <row r="6802" spans="1:7" ht="25.5" x14ac:dyDescent="0.25">
      <c r="A6802" s="34">
        <v>97010</v>
      </c>
      <c r="B6802" s="31" t="s">
        <v>4991</v>
      </c>
      <c r="C6802" s="32" t="s">
        <v>11</v>
      </c>
      <c r="D6802" s="42">
        <v>68.88</v>
      </c>
      <c r="E6802" s="42">
        <v>15.4</v>
      </c>
      <c r="F6802" s="42">
        <v>0</v>
      </c>
      <c r="G6802" s="42">
        <f t="shared" si="107"/>
        <v>84.28</v>
      </c>
    </row>
    <row r="6803" spans="1:7" ht="25.5" x14ac:dyDescent="0.25">
      <c r="A6803" s="34">
        <v>97011</v>
      </c>
      <c r="B6803" s="31" t="s">
        <v>4992</v>
      </c>
      <c r="C6803" s="32" t="s">
        <v>11</v>
      </c>
      <c r="D6803" s="42">
        <v>48.79</v>
      </c>
      <c r="E6803" s="42">
        <v>15.41</v>
      </c>
      <c r="F6803" s="42">
        <v>0</v>
      </c>
      <c r="G6803" s="42">
        <f t="shared" si="107"/>
        <v>64.2</v>
      </c>
    </row>
    <row r="6804" spans="1:7" ht="38.25" x14ac:dyDescent="0.25">
      <c r="A6804" s="34">
        <v>97012</v>
      </c>
      <c r="B6804" s="31" t="s">
        <v>4993</v>
      </c>
      <c r="C6804" s="32" t="s">
        <v>11</v>
      </c>
      <c r="D6804" s="42">
        <v>38.75</v>
      </c>
      <c r="E6804" s="42">
        <v>15.41</v>
      </c>
      <c r="F6804" s="42">
        <v>0</v>
      </c>
      <c r="G6804" s="42">
        <f t="shared" si="107"/>
        <v>54.16</v>
      </c>
    </row>
    <row r="6805" spans="1:7" ht="25.5" x14ac:dyDescent="0.25">
      <c r="A6805" s="34">
        <v>97013</v>
      </c>
      <c r="B6805" s="31" t="s">
        <v>4994</v>
      </c>
      <c r="C6805" s="32" t="s">
        <v>11</v>
      </c>
      <c r="D6805" s="42">
        <v>92.45</v>
      </c>
      <c r="E6805" s="42">
        <v>16.34</v>
      </c>
      <c r="F6805" s="42">
        <v>0</v>
      </c>
      <c r="G6805" s="42">
        <f t="shared" si="107"/>
        <v>108.79</v>
      </c>
    </row>
    <row r="6806" spans="1:7" ht="25.5" x14ac:dyDescent="0.25">
      <c r="A6806" s="34">
        <v>97014</v>
      </c>
      <c r="B6806" s="31" t="s">
        <v>4995</v>
      </c>
      <c r="C6806" s="32" t="s">
        <v>11</v>
      </c>
      <c r="D6806" s="42">
        <v>64.540000000000006</v>
      </c>
      <c r="E6806" s="42">
        <v>16.34</v>
      </c>
      <c r="F6806" s="42">
        <v>0</v>
      </c>
      <c r="G6806" s="42">
        <f t="shared" si="107"/>
        <v>80.88000000000001</v>
      </c>
    </row>
    <row r="6807" spans="1:7" ht="38.25" x14ac:dyDescent="0.25">
      <c r="A6807" s="34">
        <v>97015</v>
      </c>
      <c r="B6807" s="31" t="s">
        <v>4996</v>
      </c>
      <c r="C6807" s="32" t="s">
        <v>11</v>
      </c>
      <c r="D6807" s="42">
        <v>50.43</v>
      </c>
      <c r="E6807" s="42">
        <v>16.34</v>
      </c>
      <c r="F6807" s="42">
        <v>0</v>
      </c>
      <c r="G6807" s="42">
        <f t="shared" si="107"/>
        <v>66.77</v>
      </c>
    </row>
    <row r="6808" spans="1:7" ht="25.5" x14ac:dyDescent="0.25">
      <c r="A6808" s="34">
        <v>97016</v>
      </c>
      <c r="B6808" s="31" t="s">
        <v>4997</v>
      </c>
      <c r="C6808" s="32" t="s">
        <v>11</v>
      </c>
      <c r="D6808" s="42">
        <v>65.540000000000006</v>
      </c>
      <c r="E6808" s="42">
        <v>9.57</v>
      </c>
      <c r="F6808" s="42">
        <v>0</v>
      </c>
      <c r="G6808" s="42">
        <f t="shared" si="107"/>
        <v>75.110000000000014</v>
      </c>
    </row>
    <row r="6809" spans="1:7" ht="25.5" x14ac:dyDescent="0.25">
      <c r="A6809" s="34">
        <v>97017</v>
      </c>
      <c r="B6809" s="31" t="s">
        <v>4998</v>
      </c>
      <c r="C6809" s="32" t="s">
        <v>11</v>
      </c>
      <c r="D6809" s="42">
        <v>46.39</v>
      </c>
      <c r="E6809" s="42">
        <v>9.58</v>
      </c>
      <c r="F6809" s="42">
        <v>0</v>
      </c>
      <c r="G6809" s="42">
        <f t="shared" si="107"/>
        <v>55.97</v>
      </c>
    </row>
    <row r="6810" spans="1:7" ht="38.25" x14ac:dyDescent="0.25">
      <c r="A6810" s="34">
        <v>97018</v>
      </c>
      <c r="B6810" s="31" t="s">
        <v>4999</v>
      </c>
      <c r="C6810" s="32" t="s">
        <v>11</v>
      </c>
      <c r="D6810" s="42">
        <v>36.47</v>
      </c>
      <c r="E6810" s="42">
        <v>9.58</v>
      </c>
      <c r="F6810" s="42">
        <v>0</v>
      </c>
      <c r="G6810" s="42">
        <f t="shared" si="107"/>
        <v>46.05</v>
      </c>
    </row>
    <row r="6811" spans="1:7" ht="51" x14ac:dyDescent="0.25">
      <c r="A6811" s="34">
        <v>97031</v>
      </c>
      <c r="B6811" s="31" t="s">
        <v>5000</v>
      </c>
      <c r="C6811" s="32" t="s">
        <v>11</v>
      </c>
      <c r="D6811" s="42">
        <v>95.61</v>
      </c>
      <c r="E6811" s="42">
        <v>15.6</v>
      </c>
      <c r="F6811" s="42">
        <v>0</v>
      </c>
      <c r="G6811" s="42">
        <f t="shared" si="107"/>
        <v>111.21</v>
      </c>
    </row>
    <row r="6812" spans="1:7" ht="38.25" x14ac:dyDescent="0.25">
      <c r="A6812" s="34">
        <v>97032</v>
      </c>
      <c r="B6812" s="31" t="s">
        <v>5001</v>
      </c>
      <c r="C6812" s="32" t="s">
        <v>11</v>
      </c>
      <c r="D6812" s="42">
        <v>52.74</v>
      </c>
      <c r="E6812" s="42">
        <v>15.61</v>
      </c>
      <c r="F6812" s="42">
        <v>0</v>
      </c>
      <c r="G6812" s="42">
        <f t="shared" si="107"/>
        <v>68.349999999999994</v>
      </c>
    </row>
    <row r="6813" spans="1:7" ht="51" x14ac:dyDescent="0.25">
      <c r="A6813" s="34">
        <v>97033</v>
      </c>
      <c r="B6813" s="31" t="s">
        <v>5002</v>
      </c>
      <c r="C6813" s="32" t="s">
        <v>11</v>
      </c>
      <c r="D6813" s="42">
        <v>80.5</v>
      </c>
      <c r="E6813" s="42">
        <v>14.7</v>
      </c>
      <c r="F6813" s="42">
        <v>23.82</v>
      </c>
      <c r="G6813" s="42">
        <f t="shared" si="107"/>
        <v>119.02000000000001</v>
      </c>
    </row>
    <row r="6814" spans="1:7" ht="38.25" x14ac:dyDescent="0.25">
      <c r="A6814" s="34">
        <v>97034</v>
      </c>
      <c r="B6814" s="31" t="s">
        <v>5003</v>
      </c>
      <c r="C6814" s="32" t="s">
        <v>11</v>
      </c>
      <c r="D6814" s="42">
        <v>44.46</v>
      </c>
      <c r="E6814" s="42">
        <v>14.71</v>
      </c>
      <c r="F6814" s="42">
        <v>11.91</v>
      </c>
      <c r="G6814" s="42">
        <f t="shared" si="107"/>
        <v>71.08</v>
      </c>
    </row>
    <row r="6815" spans="1:7" ht="25.5" x14ac:dyDescent="0.25">
      <c r="A6815" s="34">
        <v>97039</v>
      </c>
      <c r="B6815" s="31" t="s">
        <v>5004</v>
      </c>
      <c r="C6815" s="32" t="s">
        <v>16</v>
      </c>
      <c r="D6815" s="42">
        <v>33.229999999999997</v>
      </c>
      <c r="E6815" s="42">
        <v>15.17</v>
      </c>
      <c r="F6815" s="42">
        <v>0</v>
      </c>
      <c r="G6815" s="42">
        <f t="shared" si="107"/>
        <v>48.4</v>
      </c>
    </row>
    <row r="6816" spans="1:7" x14ac:dyDescent="0.25">
      <c r="A6816" s="34">
        <v>97040</v>
      </c>
      <c r="B6816" s="31" t="s">
        <v>5005</v>
      </c>
      <c r="C6816" s="32" t="s">
        <v>16</v>
      </c>
      <c r="D6816" s="42">
        <v>8.59</v>
      </c>
      <c r="E6816" s="42">
        <v>9.36</v>
      </c>
      <c r="F6816" s="42">
        <v>0</v>
      </c>
      <c r="G6816" s="42">
        <f t="shared" si="107"/>
        <v>17.95</v>
      </c>
    </row>
    <row r="6817" spans="1:7" x14ac:dyDescent="0.25">
      <c r="A6817" s="34">
        <v>97041</v>
      </c>
      <c r="B6817" s="31" t="s">
        <v>5006</v>
      </c>
      <c r="C6817" s="32" t="s">
        <v>16</v>
      </c>
      <c r="D6817" s="42">
        <v>312.32</v>
      </c>
      <c r="E6817" s="42">
        <v>24.98</v>
      </c>
      <c r="F6817" s="42">
        <v>0</v>
      </c>
      <c r="G6817" s="42">
        <f t="shared" si="107"/>
        <v>337.3</v>
      </c>
    </row>
    <row r="6818" spans="1:7" x14ac:dyDescent="0.25">
      <c r="A6818" s="34">
        <v>97046</v>
      </c>
      <c r="B6818" s="31" t="s">
        <v>5007</v>
      </c>
      <c r="C6818" s="32" t="s">
        <v>16</v>
      </c>
      <c r="D6818" s="42">
        <v>0.32</v>
      </c>
      <c r="E6818" s="42">
        <v>7.0000000000000007E-2</v>
      </c>
      <c r="F6818" s="42">
        <v>0</v>
      </c>
      <c r="G6818" s="42">
        <f t="shared" si="107"/>
        <v>0.39</v>
      </c>
    </row>
    <row r="6819" spans="1:7" ht="25.5" x14ac:dyDescent="0.25">
      <c r="A6819" s="34">
        <v>97047</v>
      </c>
      <c r="B6819" s="31" t="s">
        <v>5008</v>
      </c>
      <c r="C6819" s="32" t="s">
        <v>16</v>
      </c>
      <c r="D6819" s="42">
        <v>0.12</v>
      </c>
      <c r="E6819" s="42">
        <v>0.02</v>
      </c>
      <c r="F6819" s="42">
        <v>0</v>
      </c>
      <c r="G6819" s="42">
        <f t="shared" si="107"/>
        <v>0.13999999999999999</v>
      </c>
    </row>
    <row r="6820" spans="1:7" x14ac:dyDescent="0.25">
      <c r="A6820" s="34">
        <v>97048</v>
      </c>
      <c r="B6820" s="31" t="s">
        <v>5009</v>
      </c>
      <c r="C6820" s="32" t="s">
        <v>16</v>
      </c>
      <c r="D6820" s="42">
        <v>0.09</v>
      </c>
      <c r="E6820" s="42">
        <v>0.02</v>
      </c>
      <c r="F6820" s="42">
        <v>0</v>
      </c>
      <c r="G6820" s="42">
        <f t="shared" si="107"/>
        <v>0.11</v>
      </c>
    </row>
    <row r="6821" spans="1:7" x14ac:dyDescent="0.25">
      <c r="A6821" s="34">
        <v>97054</v>
      </c>
      <c r="B6821" s="31" t="s">
        <v>5010</v>
      </c>
      <c r="C6821" s="32" t="s">
        <v>8</v>
      </c>
      <c r="D6821" s="42">
        <v>18.88</v>
      </c>
      <c r="E6821" s="42">
        <v>9.75</v>
      </c>
      <c r="F6821" s="42">
        <v>0</v>
      </c>
      <c r="G6821" s="42">
        <f t="shared" si="107"/>
        <v>28.63</v>
      </c>
    </row>
    <row r="6822" spans="1:7" x14ac:dyDescent="0.25">
      <c r="A6822" s="34">
        <v>97062</v>
      </c>
      <c r="B6822" s="31" t="s">
        <v>5011</v>
      </c>
      <c r="C6822" s="32" t="s">
        <v>16</v>
      </c>
      <c r="D6822" s="42">
        <v>4.08</v>
      </c>
      <c r="E6822" s="42">
        <v>3.11</v>
      </c>
      <c r="F6822" s="42">
        <v>0</v>
      </c>
      <c r="G6822" s="42">
        <f t="shared" si="107"/>
        <v>7.1899999999999995</v>
      </c>
    </row>
    <row r="6823" spans="1:7" ht="25.5" x14ac:dyDescent="0.25">
      <c r="A6823" s="34">
        <v>97063</v>
      </c>
      <c r="B6823" s="31" t="s">
        <v>5012</v>
      </c>
      <c r="C6823" s="32" t="s">
        <v>16</v>
      </c>
      <c r="D6823" s="42">
        <v>3.15</v>
      </c>
      <c r="E6823" s="42">
        <v>9.65</v>
      </c>
      <c r="F6823" s="42">
        <v>0</v>
      </c>
      <c r="G6823" s="42">
        <f t="shared" si="107"/>
        <v>12.8</v>
      </c>
    </row>
    <row r="6824" spans="1:7" ht="25.5" x14ac:dyDescent="0.25">
      <c r="A6824" s="34">
        <v>97064</v>
      </c>
      <c r="B6824" s="31" t="s">
        <v>5013</v>
      </c>
      <c r="C6824" s="32" t="s">
        <v>11</v>
      </c>
      <c r="D6824" s="42">
        <v>5.93</v>
      </c>
      <c r="E6824" s="42">
        <v>17.600000000000001</v>
      </c>
      <c r="F6824" s="42">
        <v>0</v>
      </c>
      <c r="G6824" s="42">
        <f t="shared" si="107"/>
        <v>23.53</v>
      </c>
    </row>
    <row r="6825" spans="1:7" ht="25.5" x14ac:dyDescent="0.25">
      <c r="A6825" s="34">
        <v>97065</v>
      </c>
      <c r="B6825" s="31" t="s">
        <v>5014</v>
      </c>
      <c r="C6825" s="32" t="s">
        <v>14</v>
      </c>
      <c r="D6825" s="42">
        <v>2.1</v>
      </c>
      <c r="E6825" s="42">
        <v>5.99</v>
      </c>
      <c r="F6825" s="42">
        <v>0</v>
      </c>
      <c r="G6825" s="42">
        <f t="shared" si="107"/>
        <v>8.09</v>
      </c>
    </row>
    <row r="6826" spans="1:7" ht="25.5" x14ac:dyDescent="0.25">
      <c r="A6826" s="34">
        <v>97066</v>
      </c>
      <c r="B6826" s="31" t="s">
        <v>5015</v>
      </c>
      <c r="C6826" s="32" t="s">
        <v>16</v>
      </c>
      <c r="D6826" s="42">
        <v>79.27</v>
      </c>
      <c r="E6826" s="42">
        <v>26.55</v>
      </c>
      <c r="F6826" s="42">
        <v>0</v>
      </c>
      <c r="G6826" s="42">
        <f t="shared" si="107"/>
        <v>105.82</v>
      </c>
    </row>
    <row r="6827" spans="1:7" ht="25.5" x14ac:dyDescent="0.25">
      <c r="A6827" s="34">
        <v>97067</v>
      </c>
      <c r="B6827" s="31" t="s">
        <v>5016</v>
      </c>
      <c r="C6827" s="32" t="s">
        <v>11</v>
      </c>
      <c r="D6827" s="42">
        <v>656.26</v>
      </c>
      <c r="E6827" s="42">
        <v>248.65</v>
      </c>
      <c r="F6827" s="42">
        <v>0</v>
      </c>
      <c r="G6827" s="42">
        <f t="shared" si="107"/>
        <v>904.91</v>
      </c>
    </row>
    <row r="6828" spans="1:7" ht="25.5" x14ac:dyDescent="0.25">
      <c r="A6828" s="34">
        <v>97621</v>
      </c>
      <c r="B6828" s="31" t="s">
        <v>5017</v>
      </c>
      <c r="C6828" s="32" t="s">
        <v>14</v>
      </c>
      <c r="D6828" s="42">
        <v>40.32</v>
      </c>
      <c r="E6828" s="42">
        <v>94.51</v>
      </c>
      <c r="F6828" s="42">
        <v>0</v>
      </c>
      <c r="G6828" s="42">
        <f t="shared" si="107"/>
        <v>134.83000000000001</v>
      </c>
    </row>
    <row r="6829" spans="1:7" ht="25.5" x14ac:dyDescent="0.25">
      <c r="A6829" s="34">
        <v>97622</v>
      </c>
      <c r="B6829" s="31" t="s">
        <v>5018</v>
      </c>
      <c r="C6829" s="32" t="s">
        <v>14</v>
      </c>
      <c r="D6829" s="42">
        <v>19.63</v>
      </c>
      <c r="E6829" s="42">
        <v>46.08</v>
      </c>
      <c r="F6829" s="42">
        <v>0</v>
      </c>
      <c r="G6829" s="42">
        <f t="shared" si="107"/>
        <v>65.709999999999994</v>
      </c>
    </row>
    <row r="6830" spans="1:7" ht="25.5" x14ac:dyDescent="0.25">
      <c r="A6830" s="34">
        <v>97623</v>
      </c>
      <c r="B6830" s="31" t="s">
        <v>5019</v>
      </c>
      <c r="C6830" s="32" t="s">
        <v>14</v>
      </c>
      <c r="D6830" s="42">
        <v>60.21</v>
      </c>
      <c r="E6830" s="42">
        <v>141.1</v>
      </c>
      <c r="F6830" s="42">
        <v>0</v>
      </c>
      <c r="G6830" s="42">
        <f t="shared" si="107"/>
        <v>201.31</v>
      </c>
    </row>
    <row r="6831" spans="1:7" ht="25.5" x14ac:dyDescent="0.25">
      <c r="A6831" s="34">
        <v>97624</v>
      </c>
      <c r="B6831" s="31" t="s">
        <v>5020</v>
      </c>
      <c r="C6831" s="32" t="s">
        <v>14</v>
      </c>
      <c r="D6831" s="42">
        <v>36.94</v>
      </c>
      <c r="E6831" s="42">
        <v>86.6</v>
      </c>
      <c r="F6831" s="42">
        <v>0</v>
      </c>
      <c r="G6831" s="42">
        <f t="shared" si="107"/>
        <v>123.53999999999999</v>
      </c>
    </row>
    <row r="6832" spans="1:7" ht="25.5" x14ac:dyDescent="0.25">
      <c r="A6832" s="34">
        <v>97625</v>
      </c>
      <c r="B6832" s="31" t="s">
        <v>5021</v>
      </c>
      <c r="C6832" s="32" t="s">
        <v>14</v>
      </c>
      <c r="D6832" s="42">
        <v>13.15</v>
      </c>
      <c r="E6832" s="42">
        <v>8.92</v>
      </c>
      <c r="F6832" s="42">
        <v>35.24</v>
      </c>
      <c r="G6832" s="42">
        <f t="shared" si="107"/>
        <v>57.31</v>
      </c>
    </row>
    <row r="6833" spans="1:7" ht="25.5" x14ac:dyDescent="0.25">
      <c r="A6833" s="34">
        <v>97626</v>
      </c>
      <c r="B6833" s="31" t="s">
        <v>5022</v>
      </c>
      <c r="C6833" s="32" t="s">
        <v>14</v>
      </c>
      <c r="D6833" s="42">
        <v>226.31</v>
      </c>
      <c r="E6833" s="42">
        <v>474.81</v>
      </c>
      <c r="F6833" s="42">
        <v>0</v>
      </c>
      <c r="G6833" s="42">
        <f t="shared" si="107"/>
        <v>701.12</v>
      </c>
    </row>
    <row r="6834" spans="1:7" ht="25.5" x14ac:dyDescent="0.25">
      <c r="A6834" s="34">
        <v>97627</v>
      </c>
      <c r="B6834" s="31" t="s">
        <v>5023</v>
      </c>
      <c r="C6834" s="32" t="s">
        <v>14</v>
      </c>
      <c r="D6834" s="42">
        <v>107</v>
      </c>
      <c r="E6834" s="42">
        <v>212.89</v>
      </c>
      <c r="F6834" s="42">
        <v>11.56</v>
      </c>
      <c r="G6834" s="42">
        <f t="shared" si="107"/>
        <v>331.45</v>
      </c>
    </row>
    <row r="6835" spans="1:7" x14ac:dyDescent="0.25">
      <c r="A6835" s="34">
        <v>97628</v>
      </c>
      <c r="B6835" s="31" t="s">
        <v>5024</v>
      </c>
      <c r="C6835" s="32" t="s">
        <v>14</v>
      </c>
      <c r="D6835" s="42">
        <v>97.17</v>
      </c>
      <c r="E6835" s="42">
        <v>227.59</v>
      </c>
      <c r="F6835" s="42">
        <v>0</v>
      </c>
      <c r="G6835" s="42">
        <f t="shared" si="107"/>
        <v>324.76</v>
      </c>
    </row>
    <row r="6836" spans="1:7" x14ac:dyDescent="0.25">
      <c r="A6836" s="34">
        <v>97629</v>
      </c>
      <c r="B6836" s="31" t="s">
        <v>5025</v>
      </c>
      <c r="C6836" s="32" t="s">
        <v>14</v>
      </c>
      <c r="D6836" s="42">
        <v>39.97</v>
      </c>
      <c r="E6836" s="42">
        <v>102.09</v>
      </c>
      <c r="F6836" s="42">
        <v>5.52</v>
      </c>
      <c r="G6836" s="42">
        <f t="shared" si="107"/>
        <v>147.58000000000001</v>
      </c>
    </row>
    <row r="6837" spans="1:7" x14ac:dyDescent="0.25">
      <c r="A6837" s="34">
        <v>97631</v>
      </c>
      <c r="B6837" s="31" t="s">
        <v>5026</v>
      </c>
      <c r="C6837" s="32" t="s">
        <v>16</v>
      </c>
      <c r="D6837" s="42">
        <v>1.08</v>
      </c>
      <c r="E6837" s="42">
        <v>2.77</v>
      </c>
      <c r="F6837" s="42">
        <v>0</v>
      </c>
      <c r="G6837" s="42">
        <f t="shared" si="107"/>
        <v>3.85</v>
      </c>
    </row>
    <row r="6838" spans="1:7" x14ac:dyDescent="0.25">
      <c r="A6838" s="34">
        <v>97632</v>
      </c>
      <c r="B6838" s="31" t="s">
        <v>5027</v>
      </c>
      <c r="C6838" s="32" t="s">
        <v>11</v>
      </c>
      <c r="D6838" s="42">
        <v>0.83</v>
      </c>
      <c r="E6838" s="42">
        <v>2.1800000000000002</v>
      </c>
      <c r="F6838" s="42">
        <v>0</v>
      </c>
      <c r="G6838" s="42">
        <f t="shared" si="107"/>
        <v>3.0100000000000002</v>
      </c>
    </row>
    <row r="6839" spans="1:7" x14ac:dyDescent="0.25">
      <c r="A6839" s="34">
        <v>97633</v>
      </c>
      <c r="B6839" s="31" t="s">
        <v>5028</v>
      </c>
      <c r="C6839" s="32" t="s">
        <v>16</v>
      </c>
      <c r="D6839" s="42">
        <v>7.5</v>
      </c>
      <c r="E6839" s="42">
        <v>18.829999999999998</v>
      </c>
      <c r="F6839" s="42">
        <v>0</v>
      </c>
      <c r="G6839" s="42">
        <f t="shared" si="107"/>
        <v>26.33</v>
      </c>
    </row>
    <row r="6840" spans="1:7" ht="25.5" x14ac:dyDescent="0.25">
      <c r="A6840" s="34">
        <v>97634</v>
      </c>
      <c r="B6840" s="31" t="s">
        <v>5029</v>
      </c>
      <c r="C6840" s="32" t="s">
        <v>16</v>
      </c>
      <c r="D6840" s="42">
        <v>3.84</v>
      </c>
      <c r="E6840" s="42">
        <v>10.17</v>
      </c>
      <c r="F6840" s="42">
        <v>0.27</v>
      </c>
      <c r="G6840" s="42">
        <f t="shared" si="107"/>
        <v>14.28</v>
      </c>
    </row>
    <row r="6841" spans="1:7" x14ac:dyDescent="0.25">
      <c r="A6841" s="34">
        <v>97635</v>
      </c>
      <c r="B6841" s="31" t="s">
        <v>5030</v>
      </c>
      <c r="C6841" s="32" t="s">
        <v>16</v>
      </c>
      <c r="D6841" s="42">
        <v>4.78</v>
      </c>
      <c r="E6841" s="42">
        <v>12.32</v>
      </c>
      <c r="F6841" s="42">
        <v>0</v>
      </c>
      <c r="G6841" s="42">
        <f t="shared" si="107"/>
        <v>17.100000000000001</v>
      </c>
    </row>
    <row r="6842" spans="1:7" ht="25.5" x14ac:dyDescent="0.25">
      <c r="A6842" s="34">
        <v>97636</v>
      </c>
      <c r="B6842" s="31" t="s">
        <v>5031</v>
      </c>
      <c r="C6842" s="32" t="s">
        <v>16</v>
      </c>
      <c r="D6842" s="42">
        <v>4.1100000000000003</v>
      </c>
      <c r="E6842" s="42">
        <v>6.43</v>
      </c>
      <c r="F6842" s="42">
        <v>9.83</v>
      </c>
      <c r="G6842" s="42">
        <f t="shared" si="107"/>
        <v>20.369999999999997</v>
      </c>
    </row>
    <row r="6843" spans="1:7" ht="25.5" x14ac:dyDescent="0.25">
      <c r="A6843" s="34">
        <v>97637</v>
      </c>
      <c r="B6843" s="31" t="s">
        <v>5032</v>
      </c>
      <c r="C6843" s="32" t="s">
        <v>16</v>
      </c>
      <c r="D6843" s="42">
        <v>0.85</v>
      </c>
      <c r="E6843" s="42">
        <v>2.37</v>
      </c>
      <c r="F6843" s="42">
        <v>0</v>
      </c>
      <c r="G6843" s="42">
        <f t="shared" si="107"/>
        <v>3.22</v>
      </c>
    </row>
    <row r="6844" spans="1:7" ht="25.5" x14ac:dyDescent="0.25">
      <c r="A6844" s="34">
        <v>97638</v>
      </c>
      <c r="B6844" s="31" t="s">
        <v>5033</v>
      </c>
      <c r="C6844" s="32" t="s">
        <v>16</v>
      </c>
      <c r="D6844" s="42">
        <v>2.54</v>
      </c>
      <c r="E6844" s="42">
        <v>6.83</v>
      </c>
      <c r="F6844" s="42">
        <v>0</v>
      </c>
      <c r="G6844" s="42">
        <f t="shared" si="107"/>
        <v>9.370000000000001</v>
      </c>
    </row>
    <row r="6845" spans="1:7" ht="25.5" x14ac:dyDescent="0.25">
      <c r="A6845" s="34">
        <v>97639</v>
      </c>
      <c r="B6845" s="31" t="s">
        <v>5034</v>
      </c>
      <c r="C6845" s="32" t="s">
        <v>16</v>
      </c>
      <c r="D6845" s="42">
        <v>6.48</v>
      </c>
      <c r="E6845" s="42">
        <v>16.8</v>
      </c>
      <c r="F6845" s="42">
        <v>0</v>
      </c>
      <c r="G6845" s="42">
        <f t="shared" si="107"/>
        <v>23.28</v>
      </c>
    </row>
    <row r="6846" spans="1:7" ht="25.5" x14ac:dyDescent="0.25">
      <c r="A6846" s="34">
        <v>97640</v>
      </c>
      <c r="B6846" s="31" t="s">
        <v>5035</v>
      </c>
      <c r="C6846" s="32" t="s">
        <v>16</v>
      </c>
      <c r="D6846" s="42">
        <v>0.52</v>
      </c>
      <c r="E6846" s="42">
        <v>1.51</v>
      </c>
      <c r="F6846" s="42">
        <v>0</v>
      </c>
      <c r="G6846" s="42">
        <f t="shared" si="107"/>
        <v>2.0300000000000002</v>
      </c>
    </row>
    <row r="6847" spans="1:7" x14ac:dyDescent="0.25">
      <c r="A6847" s="34">
        <v>97641</v>
      </c>
      <c r="B6847" s="31" t="s">
        <v>5036</v>
      </c>
      <c r="C6847" s="32" t="s">
        <v>16</v>
      </c>
      <c r="D6847" s="42">
        <v>1.6</v>
      </c>
      <c r="E6847" s="42">
        <v>4.13</v>
      </c>
      <c r="F6847" s="42">
        <v>0</v>
      </c>
      <c r="G6847" s="42">
        <f t="shared" si="107"/>
        <v>5.73</v>
      </c>
    </row>
    <row r="6848" spans="1:7" ht="25.5" x14ac:dyDescent="0.25">
      <c r="A6848" s="34">
        <v>97642</v>
      </c>
      <c r="B6848" s="31" t="s">
        <v>5037</v>
      </c>
      <c r="C6848" s="32" t="s">
        <v>16</v>
      </c>
      <c r="D6848" s="42">
        <v>0.96</v>
      </c>
      <c r="E6848" s="42">
        <v>2.67</v>
      </c>
      <c r="F6848" s="42">
        <v>0</v>
      </c>
      <c r="G6848" s="42">
        <f t="shared" si="107"/>
        <v>3.63</v>
      </c>
    </row>
    <row r="6849" spans="1:7" ht="25.5" x14ac:dyDescent="0.25">
      <c r="A6849" s="34">
        <v>97643</v>
      </c>
      <c r="B6849" s="31" t="s">
        <v>5038</v>
      </c>
      <c r="C6849" s="32" t="s">
        <v>16</v>
      </c>
      <c r="D6849" s="42">
        <v>7.94</v>
      </c>
      <c r="E6849" s="42">
        <v>20.59</v>
      </c>
      <c r="F6849" s="42">
        <v>0</v>
      </c>
      <c r="G6849" s="42">
        <f t="shared" si="107"/>
        <v>28.53</v>
      </c>
    </row>
    <row r="6850" spans="1:7" x14ac:dyDescent="0.25">
      <c r="A6850" s="34">
        <v>97644</v>
      </c>
      <c r="B6850" s="31" t="s">
        <v>5039</v>
      </c>
      <c r="C6850" s="32" t="s">
        <v>16</v>
      </c>
      <c r="D6850" s="42">
        <v>2.98</v>
      </c>
      <c r="E6850" s="42">
        <v>7.78</v>
      </c>
      <c r="F6850" s="42">
        <v>0</v>
      </c>
      <c r="G6850" s="42">
        <f t="shared" si="107"/>
        <v>10.76</v>
      </c>
    </row>
    <row r="6851" spans="1:7" x14ac:dyDescent="0.25">
      <c r="A6851" s="34">
        <v>97645</v>
      </c>
      <c r="B6851" s="31" t="s">
        <v>5040</v>
      </c>
      <c r="C6851" s="32" t="s">
        <v>16</v>
      </c>
      <c r="D6851" s="42">
        <v>16.510000000000002</v>
      </c>
      <c r="E6851" s="42">
        <v>21.47</v>
      </c>
      <c r="F6851" s="42">
        <v>0</v>
      </c>
      <c r="G6851" s="42">
        <f t="shared" si="107"/>
        <v>37.980000000000004</v>
      </c>
    </row>
    <row r="6852" spans="1:7" ht="25.5" x14ac:dyDescent="0.25">
      <c r="A6852" s="34">
        <v>97647</v>
      </c>
      <c r="B6852" s="31" t="s">
        <v>5041</v>
      </c>
      <c r="C6852" s="32" t="s">
        <v>16</v>
      </c>
      <c r="D6852" s="42">
        <v>1.08</v>
      </c>
      <c r="E6852" s="42">
        <v>2.92</v>
      </c>
      <c r="F6852" s="42">
        <v>0</v>
      </c>
      <c r="G6852" s="42">
        <f t="shared" si="107"/>
        <v>4</v>
      </c>
    </row>
    <row r="6853" spans="1:7" ht="25.5" x14ac:dyDescent="0.25">
      <c r="A6853" s="34">
        <v>97648</v>
      </c>
      <c r="B6853" s="31" t="s">
        <v>5042</v>
      </c>
      <c r="C6853" s="32" t="s">
        <v>16</v>
      </c>
      <c r="D6853" s="42">
        <v>0.6</v>
      </c>
      <c r="E6853" s="42">
        <v>1.7</v>
      </c>
      <c r="F6853" s="42">
        <v>0</v>
      </c>
      <c r="G6853" s="42">
        <f t="shared" si="107"/>
        <v>2.2999999999999998</v>
      </c>
    </row>
    <row r="6854" spans="1:7" ht="25.5" x14ac:dyDescent="0.25">
      <c r="A6854" s="34">
        <v>97649</v>
      </c>
      <c r="B6854" s="31" t="s">
        <v>5043</v>
      </c>
      <c r="C6854" s="32" t="s">
        <v>16</v>
      </c>
      <c r="D6854" s="42">
        <v>1.1599999999999999</v>
      </c>
      <c r="E6854" s="42">
        <v>3.33</v>
      </c>
      <c r="F6854" s="42">
        <v>0.55000000000000004</v>
      </c>
      <c r="G6854" s="42">
        <f t="shared" si="107"/>
        <v>5.04</v>
      </c>
    </row>
    <row r="6855" spans="1:7" ht="25.5" x14ac:dyDescent="0.25">
      <c r="A6855" s="34">
        <v>97650</v>
      </c>
      <c r="B6855" s="31" t="s">
        <v>5044</v>
      </c>
      <c r="C6855" s="32" t="s">
        <v>16</v>
      </c>
      <c r="D6855" s="42">
        <v>2.39</v>
      </c>
      <c r="E6855" s="42">
        <v>6.22</v>
      </c>
      <c r="F6855" s="42">
        <v>0</v>
      </c>
      <c r="G6855" s="42">
        <f t="shared" si="107"/>
        <v>8.61</v>
      </c>
    </row>
    <row r="6856" spans="1:7" ht="25.5" x14ac:dyDescent="0.25">
      <c r="A6856" s="34">
        <v>97651</v>
      </c>
      <c r="B6856" s="31" t="s">
        <v>5045</v>
      </c>
      <c r="C6856" s="32" t="s">
        <v>8</v>
      </c>
      <c r="D6856" s="42">
        <v>26.76</v>
      </c>
      <c r="E6856" s="42">
        <v>68.540000000000006</v>
      </c>
      <c r="F6856" s="42">
        <v>0</v>
      </c>
      <c r="G6856" s="42">
        <f t="shared" si="107"/>
        <v>95.300000000000011</v>
      </c>
    </row>
    <row r="6857" spans="1:7" ht="25.5" x14ac:dyDescent="0.25">
      <c r="A6857" s="34">
        <v>97652</v>
      </c>
      <c r="B6857" s="31" t="s">
        <v>5046</v>
      </c>
      <c r="C6857" s="32" t="s">
        <v>8</v>
      </c>
      <c r="D6857" s="42">
        <v>60.69</v>
      </c>
      <c r="E6857" s="42">
        <v>155.36000000000001</v>
      </c>
      <c r="F6857" s="42">
        <v>0</v>
      </c>
      <c r="G6857" s="42">
        <f t="shared" si="107"/>
        <v>216.05</v>
      </c>
    </row>
    <row r="6858" spans="1:7" ht="25.5" x14ac:dyDescent="0.25">
      <c r="A6858" s="34">
        <v>97653</v>
      </c>
      <c r="B6858" s="31" t="s">
        <v>5047</v>
      </c>
      <c r="C6858" s="32" t="s">
        <v>8</v>
      </c>
      <c r="D6858" s="42">
        <v>11.02</v>
      </c>
      <c r="E6858" s="42">
        <v>51.08</v>
      </c>
      <c r="F6858" s="42">
        <v>85.88</v>
      </c>
      <c r="G6858" s="42">
        <f t="shared" si="107"/>
        <v>147.97999999999999</v>
      </c>
    </row>
    <row r="6859" spans="1:7" ht="25.5" x14ac:dyDescent="0.25">
      <c r="A6859" s="34">
        <v>97654</v>
      </c>
      <c r="B6859" s="31" t="s">
        <v>5048</v>
      </c>
      <c r="C6859" s="32" t="s">
        <v>8</v>
      </c>
      <c r="D6859" s="42">
        <v>20.32</v>
      </c>
      <c r="E6859" s="42">
        <v>74.849999999999994</v>
      </c>
      <c r="F6859" s="42">
        <v>85.86</v>
      </c>
      <c r="G6859" s="42">
        <f t="shared" si="107"/>
        <v>181.02999999999997</v>
      </c>
    </row>
    <row r="6860" spans="1:7" ht="25.5" x14ac:dyDescent="0.25">
      <c r="A6860" s="34">
        <v>97655</v>
      </c>
      <c r="B6860" s="31" t="s">
        <v>5049</v>
      </c>
      <c r="C6860" s="32" t="s">
        <v>16</v>
      </c>
      <c r="D6860" s="42">
        <v>19.7</v>
      </c>
      <c r="E6860" s="42">
        <v>13.95</v>
      </c>
      <c r="F6860" s="42">
        <v>0.13</v>
      </c>
      <c r="G6860" s="42">
        <f t="shared" si="107"/>
        <v>33.78</v>
      </c>
    </row>
    <row r="6861" spans="1:7" ht="25.5" x14ac:dyDescent="0.25">
      <c r="A6861" s="34">
        <v>97656</v>
      </c>
      <c r="B6861" s="31" t="s">
        <v>5050</v>
      </c>
      <c r="C6861" s="32" t="s">
        <v>8</v>
      </c>
      <c r="D6861" s="42">
        <v>169.65</v>
      </c>
      <c r="E6861" s="42">
        <v>148.15</v>
      </c>
      <c r="F6861" s="42">
        <v>1.23</v>
      </c>
      <c r="G6861" s="42">
        <f t="shared" si="107"/>
        <v>319.03000000000003</v>
      </c>
    </row>
    <row r="6862" spans="1:7" ht="25.5" x14ac:dyDescent="0.25">
      <c r="A6862" s="34">
        <v>97657</v>
      </c>
      <c r="B6862" s="31" t="s">
        <v>5051</v>
      </c>
      <c r="C6862" s="32" t="s">
        <v>8</v>
      </c>
      <c r="D6862" s="42">
        <v>336.29</v>
      </c>
      <c r="E6862" s="42">
        <v>293.60000000000002</v>
      </c>
      <c r="F6862" s="42">
        <v>2.44</v>
      </c>
      <c r="G6862" s="42">
        <f t="shared" si="107"/>
        <v>632.33000000000015</v>
      </c>
    </row>
    <row r="6863" spans="1:7" ht="25.5" x14ac:dyDescent="0.25">
      <c r="A6863" s="34">
        <v>97658</v>
      </c>
      <c r="B6863" s="31" t="s">
        <v>5052</v>
      </c>
      <c r="C6863" s="32" t="s">
        <v>8</v>
      </c>
      <c r="D6863" s="42">
        <v>53.05</v>
      </c>
      <c r="E6863" s="42">
        <v>86.81</v>
      </c>
      <c r="F6863" s="42">
        <v>86.13</v>
      </c>
      <c r="G6863" s="42">
        <f t="shared" si="107"/>
        <v>225.99</v>
      </c>
    </row>
    <row r="6864" spans="1:7" ht="25.5" x14ac:dyDescent="0.25">
      <c r="A6864" s="34">
        <v>97659</v>
      </c>
      <c r="B6864" s="31" t="s">
        <v>5053</v>
      </c>
      <c r="C6864" s="32" t="s">
        <v>8</v>
      </c>
      <c r="D6864" s="42">
        <v>93.11</v>
      </c>
      <c r="E6864" s="42">
        <v>130.97999999999999</v>
      </c>
      <c r="F6864" s="42">
        <v>86.37</v>
      </c>
      <c r="G6864" s="42">
        <f t="shared" ref="G6864:G6927" si="108">SUM(D6864:F6864)</f>
        <v>310.45999999999998</v>
      </c>
    </row>
    <row r="6865" spans="1:7" ht="25.5" x14ac:dyDescent="0.25">
      <c r="A6865" s="34">
        <v>97660</v>
      </c>
      <c r="B6865" s="31" t="s">
        <v>5054</v>
      </c>
      <c r="C6865" s="32" t="s">
        <v>8</v>
      </c>
      <c r="D6865" s="42">
        <v>0.19</v>
      </c>
      <c r="E6865" s="42">
        <v>0.57999999999999996</v>
      </c>
      <c r="F6865" s="42">
        <v>0</v>
      </c>
      <c r="G6865" s="42">
        <f t="shared" si="108"/>
        <v>0.77</v>
      </c>
    </row>
    <row r="6866" spans="1:7" x14ac:dyDescent="0.25">
      <c r="A6866" s="34">
        <v>97661</v>
      </c>
      <c r="B6866" s="31" t="s">
        <v>5055</v>
      </c>
      <c r="C6866" s="32" t="s">
        <v>11</v>
      </c>
      <c r="D6866" s="42">
        <v>0.19</v>
      </c>
      <c r="E6866" s="42">
        <v>0.59</v>
      </c>
      <c r="F6866" s="42">
        <v>0</v>
      </c>
      <c r="G6866" s="42">
        <f t="shared" si="108"/>
        <v>0.78</v>
      </c>
    </row>
    <row r="6867" spans="1:7" ht="25.5" x14ac:dyDescent="0.25">
      <c r="A6867" s="34">
        <v>97662</v>
      </c>
      <c r="B6867" s="31" t="s">
        <v>5056</v>
      </c>
      <c r="C6867" s="32" t="s">
        <v>11</v>
      </c>
      <c r="D6867" s="42">
        <v>0.11</v>
      </c>
      <c r="E6867" s="42">
        <v>0.46</v>
      </c>
      <c r="F6867" s="42">
        <v>0</v>
      </c>
      <c r="G6867" s="42">
        <f t="shared" si="108"/>
        <v>0.57000000000000006</v>
      </c>
    </row>
    <row r="6868" spans="1:7" x14ac:dyDescent="0.25">
      <c r="A6868" s="34">
        <v>97663</v>
      </c>
      <c r="B6868" s="31" t="s">
        <v>5057</v>
      </c>
      <c r="C6868" s="32" t="s">
        <v>8</v>
      </c>
      <c r="D6868" s="42">
        <v>3.88</v>
      </c>
      <c r="E6868" s="42">
        <v>10.35</v>
      </c>
      <c r="F6868" s="42">
        <v>0</v>
      </c>
      <c r="G6868" s="42">
        <f t="shared" si="108"/>
        <v>14.23</v>
      </c>
    </row>
    <row r="6869" spans="1:7" x14ac:dyDescent="0.25">
      <c r="A6869" s="34">
        <v>97664</v>
      </c>
      <c r="B6869" s="31" t="s">
        <v>5058</v>
      </c>
      <c r="C6869" s="32" t="s">
        <v>8</v>
      </c>
      <c r="D6869" s="42">
        <v>0.45</v>
      </c>
      <c r="E6869" s="42">
        <v>1.32</v>
      </c>
      <c r="F6869" s="42">
        <v>0</v>
      </c>
      <c r="G6869" s="42">
        <f t="shared" si="108"/>
        <v>1.77</v>
      </c>
    </row>
    <row r="6870" spans="1:7" x14ac:dyDescent="0.25">
      <c r="A6870" s="34">
        <v>97665</v>
      </c>
      <c r="B6870" s="31" t="s">
        <v>5059</v>
      </c>
      <c r="C6870" s="32" t="s">
        <v>8</v>
      </c>
      <c r="D6870" s="42">
        <v>0.39</v>
      </c>
      <c r="E6870" s="42">
        <v>1.1100000000000001</v>
      </c>
      <c r="F6870" s="42">
        <v>0</v>
      </c>
      <c r="G6870" s="42">
        <f t="shared" si="108"/>
        <v>1.5</v>
      </c>
    </row>
    <row r="6871" spans="1:7" x14ac:dyDescent="0.25">
      <c r="A6871" s="34">
        <v>97666</v>
      </c>
      <c r="B6871" s="31" t="s">
        <v>5060</v>
      </c>
      <c r="C6871" s="32" t="s">
        <v>8</v>
      </c>
      <c r="D6871" s="42">
        <v>2.8</v>
      </c>
      <c r="E6871" s="42">
        <v>7.57</v>
      </c>
      <c r="F6871" s="42">
        <v>0</v>
      </c>
      <c r="G6871" s="42">
        <f t="shared" si="108"/>
        <v>10.370000000000001</v>
      </c>
    </row>
    <row r="6872" spans="1:7" ht="25.5" x14ac:dyDescent="0.25">
      <c r="A6872" s="34">
        <v>95967</v>
      </c>
      <c r="B6872" s="31" t="s">
        <v>5061</v>
      </c>
      <c r="C6872" s="32" t="s">
        <v>10</v>
      </c>
      <c r="D6872" s="42">
        <v>4.42</v>
      </c>
      <c r="E6872" s="42">
        <v>163.58000000000001</v>
      </c>
      <c r="F6872" s="42">
        <v>0</v>
      </c>
      <c r="G6872" s="42">
        <f t="shared" si="108"/>
        <v>168</v>
      </c>
    </row>
    <row r="6873" spans="1:7" x14ac:dyDescent="0.25">
      <c r="A6873" s="34">
        <v>99058</v>
      </c>
      <c r="B6873" s="31" t="s">
        <v>5062</v>
      </c>
      <c r="C6873" s="32" t="s">
        <v>8</v>
      </c>
      <c r="D6873" s="42">
        <v>1.29</v>
      </c>
      <c r="E6873" s="42">
        <v>7.04</v>
      </c>
      <c r="F6873" s="42">
        <v>0.39</v>
      </c>
      <c r="G6873" s="42">
        <f t="shared" si="108"/>
        <v>8.7200000000000006</v>
      </c>
    </row>
    <row r="6874" spans="1:7" ht="25.5" x14ac:dyDescent="0.25">
      <c r="A6874" s="34">
        <v>99059</v>
      </c>
      <c r="B6874" s="31" t="s">
        <v>5063</v>
      </c>
      <c r="C6874" s="32" t="s">
        <v>11</v>
      </c>
      <c r="D6874" s="42">
        <v>39.29</v>
      </c>
      <c r="E6874" s="42">
        <v>28.41</v>
      </c>
      <c r="F6874" s="42">
        <v>0</v>
      </c>
      <c r="G6874" s="42">
        <f t="shared" si="108"/>
        <v>67.7</v>
      </c>
    </row>
    <row r="6875" spans="1:7" x14ac:dyDescent="0.25">
      <c r="A6875" s="34">
        <v>99060</v>
      </c>
      <c r="B6875" s="31" t="s">
        <v>5064</v>
      </c>
      <c r="C6875" s="32" t="s">
        <v>8</v>
      </c>
      <c r="D6875" s="42">
        <v>108.22</v>
      </c>
      <c r="E6875" s="42">
        <v>78.19</v>
      </c>
      <c r="F6875" s="42">
        <v>0</v>
      </c>
      <c r="G6875" s="42">
        <f t="shared" si="108"/>
        <v>186.41</v>
      </c>
    </row>
    <row r="6876" spans="1:7" x14ac:dyDescent="0.25">
      <c r="A6876" s="34">
        <v>99061</v>
      </c>
      <c r="B6876" s="31" t="s">
        <v>5065</v>
      </c>
      <c r="C6876" s="32" t="s">
        <v>8</v>
      </c>
      <c r="D6876" s="42">
        <v>65.61</v>
      </c>
      <c r="E6876" s="42">
        <v>57.5</v>
      </c>
      <c r="F6876" s="42">
        <v>0</v>
      </c>
      <c r="G6876" s="42">
        <f t="shared" si="108"/>
        <v>123.11</v>
      </c>
    </row>
    <row r="6877" spans="1:7" x14ac:dyDescent="0.25">
      <c r="A6877" s="34">
        <v>99062</v>
      </c>
      <c r="B6877" s="31" t="s">
        <v>5066</v>
      </c>
      <c r="C6877" s="32" t="s">
        <v>8</v>
      </c>
      <c r="D6877" s="42">
        <v>0.77</v>
      </c>
      <c r="E6877" s="42">
        <v>2.21</v>
      </c>
      <c r="F6877" s="42">
        <v>0</v>
      </c>
      <c r="G6877" s="42">
        <f t="shared" si="108"/>
        <v>2.98</v>
      </c>
    </row>
    <row r="6878" spans="1:7" x14ac:dyDescent="0.25">
      <c r="A6878" s="34">
        <v>99063</v>
      </c>
      <c r="B6878" s="31" t="s">
        <v>5067</v>
      </c>
      <c r="C6878" s="32" t="s">
        <v>11</v>
      </c>
      <c r="D6878" s="42">
        <v>3.24</v>
      </c>
      <c r="E6878" s="42">
        <v>2.91</v>
      </c>
      <c r="F6878" s="42">
        <v>0</v>
      </c>
      <c r="G6878" s="42">
        <f t="shared" si="108"/>
        <v>6.15</v>
      </c>
    </row>
    <row r="6879" spans="1:7" x14ac:dyDescent="0.25">
      <c r="A6879" s="34">
        <v>99064</v>
      </c>
      <c r="B6879" s="31" t="s">
        <v>5068</v>
      </c>
      <c r="C6879" s="32" t="s">
        <v>11</v>
      </c>
      <c r="D6879" s="42">
        <v>0.04</v>
      </c>
      <c r="E6879" s="42">
        <v>0.38</v>
      </c>
      <c r="F6879" s="42">
        <v>0.01</v>
      </c>
      <c r="G6879" s="42">
        <f t="shared" si="108"/>
        <v>0.43</v>
      </c>
    </row>
    <row r="6880" spans="1:7" ht="25.5" x14ac:dyDescent="0.25">
      <c r="A6880" s="34">
        <v>93588</v>
      </c>
      <c r="B6880" s="31" t="s">
        <v>5069</v>
      </c>
      <c r="C6880" s="32" t="s">
        <v>165</v>
      </c>
      <c r="D6880" s="42">
        <v>1.56</v>
      </c>
      <c r="E6880" s="42">
        <v>0.28999999999999998</v>
      </c>
      <c r="F6880" s="42">
        <v>1.18</v>
      </c>
      <c r="G6880" s="42">
        <f t="shared" si="108"/>
        <v>3.0300000000000002</v>
      </c>
    </row>
    <row r="6881" spans="1:7" ht="25.5" x14ac:dyDescent="0.25">
      <c r="A6881" s="34">
        <v>93589</v>
      </c>
      <c r="B6881" s="31" t="s">
        <v>5070</v>
      </c>
      <c r="C6881" s="32" t="s">
        <v>165</v>
      </c>
      <c r="D6881" s="42">
        <v>1.36</v>
      </c>
      <c r="E6881" s="42">
        <v>0.24</v>
      </c>
      <c r="F6881" s="42">
        <v>1</v>
      </c>
      <c r="G6881" s="42">
        <f t="shared" si="108"/>
        <v>2.6</v>
      </c>
    </row>
    <row r="6882" spans="1:7" ht="25.5" x14ac:dyDescent="0.25">
      <c r="A6882" s="34">
        <v>93590</v>
      </c>
      <c r="B6882" s="31" t="s">
        <v>5071</v>
      </c>
      <c r="C6882" s="32" t="s">
        <v>165</v>
      </c>
      <c r="D6882" s="42">
        <v>0.52</v>
      </c>
      <c r="E6882" s="42">
        <v>0.08</v>
      </c>
      <c r="F6882" s="42">
        <v>0.34</v>
      </c>
      <c r="G6882" s="42">
        <f t="shared" si="108"/>
        <v>0.94</v>
      </c>
    </row>
    <row r="6883" spans="1:7" ht="25.5" x14ac:dyDescent="0.25">
      <c r="A6883" s="34">
        <v>93591</v>
      </c>
      <c r="B6883" s="31" t="s">
        <v>5072</v>
      </c>
      <c r="C6883" s="32" t="s">
        <v>165</v>
      </c>
      <c r="D6883" s="42">
        <v>1.39</v>
      </c>
      <c r="E6883" s="42">
        <v>0.2</v>
      </c>
      <c r="F6883" s="42">
        <v>1.07</v>
      </c>
      <c r="G6883" s="42">
        <f t="shared" si="108"/>
        <v>2.66</v>
      </c>
    </row>
    <row r="6884" spans="1:7" ht="25.5" x14ac:dyDescent="0.25">
      <c r="A6884" s="34">
        <v>93592</v>
      </c>
      <c r="B6884" s="31" t="s">
        <v>5073</v>
      </c>
      <c r="C6884" s="32" t="s">
        <v>165</v>
      </c>
      <c r="D6884" s="42">
        <v>1.21</v>
      </c>
      <c r="E6884" s="42">
        <v>0.17</v>
      </c>
      <c r="F6884" s="42">
        <v>0.93</v>
      </c>
      <c r="G6884" s="42">
        <f t="shared" si="108"/>
        <v>2.31</v>
      </c>
    </row>
    <row r="6885" spans="1:7" ht="25.5" x14ac:dyDescent="0.25">
      <c r="A6885" s="34">
        <v>93593</v>
      </c>
      <c r="B6885" s="31" t="s">
        <v>5074</v>
      </c>
      <c r="C6885" s="32" t="s">
        <v>165</v>
      </c>
      <c r="D6885" s="42">
        <v>0.48</v>
      </c>
      <c r="E6885" s="42">
        <v>0.05</v>
      </c>
      <c r="F6885" s="42">
        <v>0.32</v>
      </c>
      <c r="G6885" s="42">
        <f t="shared" si="108"/>
        <v>0.85000000000000009</v>
      </c>
    </row>
    <row r="6886" spans="1:7" ht="25.5" x14ac:dyDescent="0.25">
      <c r="A6886" s="34">
        <v>93594</v>
      </c>
      <c r="B6886" s="31" t="s">
        <v>5075</v>
      </c>
      <c r="C6886" s="32" t="s">
        <v>166</v>
      </c>
      <c r="D6886" s="42">
        <v>1.06</v>
      </c>
      <c r="E6886" s="42">
        <v>0.19</v>
      </c>
      <c r="F6886" s="42">
        <v>0.77</v>
      </c>
      <c r="G6886" s="42">
        <f t="shared" si="108"/>
        <v>2.02</v>
      </c>
    </row>
    <row r="6887" spans="1:7" ht="25.5" x14ac:dyDescent="0.25">
      <c r="A6887" s="34">
        <v>93595</v>
      </c>
      <c r="B6887" s="31" t="s">
        <v>5076</v>
      </c>
      <c r="C6887" s="32" t="s">
        <v>166</v>
      </c>
      <c r="D6887" s="42">
        <v>0.92</v>
      </c>
      <c r="E6887" s="42">
        <v>0.16</v>
      </c>
      <c r="F6887" s="42">
        <v>0.67</v>
      </c>
      <c r="G6887" s="42">
        <f t="shared" si="108"/>
        <v>1.75</v>
      </c>
    </row>
    <row r="6888" spans="1:7" ht="25.5" x14ac:dyDescent="0.25">
      <c r="A6888" s="34">
        <v>93596</v>
      </c>
      <c r="B6888" s="31" t="s">
        <v>5077</v>
      </c>
      <c r="C6888" s="32" t="s">
        <v>166</v>
      </c>
      <c r="D6888" s="42">
        <v>0.36</v>
      </c>
      <c r="E6888" s="42">
        <v>0.05</v>
      </c>
      <c r="F6888" s="42">
        <v>0.22</v>
      </c>
      <c r="G6888" s="42">
        <f t="shared" si="108"/>
        <v>0.63</v>
      </c>
    </row>
    <row r="6889" spans="1:7" ht="25.5" x14ac:dyDescent="0.25">
      <c r="A6889" s="34">
        <v>93597</v>
      </c>
      <c r="B6889" s="31" t="s">
        <v>5078</v>
      </c>
      <c r="C6889" s="32" t="s">
        <v>166</v>
      </c>
      <c r="D6889" s="42">
        <v>0.92</v>
      </c>
      <c r="E6889" s="42">
        <v>0.13</v>
      </c>
      <c r="F6889" s="42">
        <v>0.71</v>
      </c>
      <c r="G6889" s="42">
        <f t="shared" si="108"/>
        <v>1.76</v>
      </c>
    </row>
    <row r="6890" spans="1:7" ht="25.5" x14ac:dyDescent="0.25">
      <c r="A6890" s="34">
        <v>93598</v>
      </c>
      <c r="B6890" s="31" t="s">
        <v>5079</v>
      </c>
      <c r="C6890" s="32" t="s">
        <v>166</v>
      </c>
      <c r="D6890" s="42">
        <v>0.82</v>
      </c>
      <c r="E6890" s="42">
        <v>0.11</v>
      </c>
      <c r="F6890" s="42">
        <v>0.6</v>
      </c>
      <c r="G6890" s="42">
        <f t="shared" si="108"/>
        <v>1.5299999999999998</v>
      </c>
    </row>
    <row r="6891" spans="1:7" ht="25.5" x14ac:dyDescent="0.25">
      <c r="A6891" s="34">
        <v>93599</v>
      </c>
      <c r="B6891" s="31" t="s">
        <v>5080</v>
      </c>
      <c r="C6891" s="32" t="s">
        <v>166</v>
      </c>
      <c r="D6891" s="42">
        <v>0.33</v>
      </c>
      <c r="E6891" s="42">
        <v>0.04</v>
      </c>
      <c r="F6891" s="42">
        <v>0.19</v>
      </c>
      <c r="G6891" s="42">
        <f t="shared" si="108"/>
        <v>0.56000000000000005</v>
      </c>
    </row>
    <row r="6892" spans="1:7" ht="25.5" x14ac:dyDescent="0.25">
      <c r="A6892" s="34">
        <v>95425</v>
      </c>
      <c r="B6892" s="31" t="s">
        <v>5081</v>
      </c>
      <c r="C6892" s="32" t="s">
        <v>165</v>
      </c>
      <c r="D6892" s="42">
        <v>1.23</v>
      </c>
      <c r="E6892" s="42">
        <v>0.15</v>
      </c>
      <c r="F6892" s="42">
        <v>0.9</v>
      </c>
      <c r="G6892" s="42">
        <f t="shared" si="108"/>
        <v>2.2799999999999998</v>
      </c>
    </row>
    <row r="6893" spans="1:7" ht="25.5" x14ac:dyDescent="0.25">
      <c r="A6893" s="34">
        <v>95426</v>
      </c>
      <c r="B6893" s="31" t="s">
        <v>5082</v>
      </c>
      <c r="C6893" s="32" t="s">
        <v>165</v>
      </c>
      <c r="D6893" s="42">
        <v>1.06</v>
      </c>
      <c r="E6893" s="42">
        <v>0.13</v>
      </c>
      <c r="F6893" s="42">
        <v>0.77</v>
      </c>
      <c r="G6893" s="42">
        <f t="shared" si="108"/>
        <v>1.96</v>
      </c>
    </row>
    <row r="6894" spans="1:7" ht="25.5" x14ac:dyDescent="0.25">
      <c r="A6894" s="34">
        <v>95427</v>
      </c>
      <c r="B6894" s="31" t="s">
        <v>5083</v>
      </c>
      <c r="C6894" s="32" t="s">
        <v>165</v>
      </c>
      <c r="D6894" s="42">
        <v>0.44</v>
      </c>
      <c r="E6894" s="42">
        <v>0.04</v>
      </c>
      <c r="F6894" s="42">
        <v>0.25</v>
      </c>
      <c r="G6894" s="42">
        <f t="shared" si="108"/>
        <v>0.73</v>
      </c>
    </row>
    <row r="6895" spans="1:7" ht="25.5" x14ac:dyDescent="0.25">
      <c r="A6895" s="34">
        <v>95428</v>
      </c>
      <c r="B6895" s="31" t="s">
        <v>5084</v>
      </c>
      <c r="C6895" s="32" t="s">
        <v>166</v>
      </c>
      <c r="D6895" s="42">
        <v>0.85</v>
      </c>
      <c r="E6895" s="42">
        <v>0.1</v>
      </c>
      <c r="F6895" s="42">
        <v>0.57999999999999996</v>
      </c>
      <c r="G6895" s="42">
        <f t="shared" si="108"/>
        <v>1.5299999999999998</v>
      </c>
    </row>
    <row r="6896" spans="1:7" ht="25.5" x14ac:dyDescent="0.25">
      <c r="A6896" s="34">
        <v>95429</v>
      </c>
      <c r="B6896" s="31" t="s">
        <v>5085</v>
      </c>
      <c r="C6896" s="32" t="s">
        <v>166</v>
      </c>
      <c r="D6896" s="42">
        <v>0.75</v>
      </c>
      <c r="E6896" s="42">
        <v>0.08</v>
      </c>
      <c r="F6896" s="42">
        <v>0.49</v>
      </c>
      <c r="G6896" s="42">
        <f t="shared" si="108"/>
        <v>1.3199999999999998</v>
      </c>
    </row>
    <row r="6897" spans="1:7" ht="25.5" x14ac:dyDescent="0.25">
      <c r="A6897" s="34">
        <v>95430</v>
      </c>
      <c r="B6897" s="31" t="s">
        <v>5086</v>
      </c>
      <c r="C6897" s="32" t="s">
        <v>166</v>
      </c>
      <c r="D6897" s="42">
        <v>0.28999999999999998</v>
      </c>
      <c r="E6897" s="42">
        <v>0.02</v>
      </c>
      <c r="F6897" s="42">
        <v>0.15</v>
      </c>
      <c r="G6897" s="42">
        <f t="shared" si="108"/>
        <v>0.45999999999999996</v>
      </c>
    </row>
    <row r="6898" spans="1:7" ht="25.5" x14ac:dyDescent="0.25">
      <c r="A6898" s="34">
        <v>95875</v>
      </c>
      <c r="B6898" s="31" t="s">
        <v>5087</v>
      </c>
      <c r="C6898" s="32" t="s">
        <v>165</v>
      </c>
      <c r="D6898" s="42">
        <v>1.26</v>
      </c>
      <c r="E6898" s="42">
        <v>0.22</v>
      </c>
      <c r="F6898" s="42">
        <v>0.92</v>
      </c>
      <c r="G6898" s="42">
        <f t="shared" si="108"/>
        <v>2.4</v>
      </c>
    </row>
    <row r="6899" spans="1:7" ht="25.5" x14ac:dyDescent="0.25">
      <c r="A6899" s="34">
        <v>95876</v>
      </c>
      <c r="B6899" s="31" t="s">
        <v>5088</v>
      </c>
      <c r="C6899" s="32" t="s">
        <v>165</v>
      </c>
      <c r="D6899" s="42">
        <v>1.0900000000000001</v>
      </c>
      <c r="E6899" s="42">
        <v>0.15</v>
      </c>
      <c r="F6899" s="42">
        <v>0.85</v>
      </c>
      <c r="G6899" s="42">
        <f t="shared" si="108"/>
        <v>2.09</v>
      </c>
    </row>
    <row r="6900" spans="1:7" ht="25.5" x14ac:dyDescent="0.25">
      <c r="A6900" s="34">
        <v>95877</v>
      </c>
      <c r="B6900" s="31" t="s">
        <v>5089</v>
      </c>
      <c r="C6900" s="32" t="s">
        <v>165</v>
      </c>
      <c r="D6900" s="42">
        <v>1</v>
      </c>
      <c r="E6900" s="42">
        <v>0.11</v>
      </c>
      <c r="F6900" s="42">
        <v>0.69</v>
      </c>
      <c r="G6900" s="42">
        <f t="shared" si="108"/>
        <v>1.8</v>
      </c>
    </row>
    <row r="6901" spans="1:7" ht="25.5" x14ac:dyDescent="0.25">
      <c r="A6901" s="34">
        <v>95878</v>
      </c>
      <c r="B6901" s="31" t="s">
        <v>5090</v>
      </c>
      <c r="C6901" s="32" t="s">
        <v>166</v>
      </c>
      <c r="D6901" s="42">
        <v>0.85</v>
      </c>
      <c r="E6901" s="42">
        <v>0.15</v>
      </c>
      <c r="F6901" s="42">
        <v>0.61</v>
      </c>
      <c r="G6901" s="42">
        <f t="shared" si="108"/>
        <v>1.6099999999999999</v>
      </c>
    </row>
    <row r="6902" spans="1:7" ht="25.5" x14ac:dyDescent="0.25">
      <c r="A6902" s="34">
        <v>95879</v>
      </c>
      <c r="B6902" s="31" t="s">
        <v>5091</v>
      </c>
      <c r="C6902" s="32" t="s">
        <v>166</v>
      </c>
      <c r="D6902" s="42">
        <v>0.76</v>
      </c>
      <c r="E6902" s="42">
        <v>0.1</v>
      </c>
      <c r="F6902" s="42">
        <v>0.55000000000000004</v>
      </c>
      <c r="G6902" s="42">
        <f t="shared" si="108"/>
        <v>1.4100000000000001</v>
      </c>
    </row>
    <row r="6903" spans="1:7" ht="25.5" x14ac:dyDescent="0.25">
      <c r="A6903" s="34">
        <v>95880</v>
      </c>
      <c r="B6903" s="31" t="s">
        <v>5092</v>
      </c>
      <c r="C6903" s="32" t="s">
        <v>166</v>
      </c>
      <c r="D6903" s="42">
        <v>0.68</v>
      </c>
      <c r="E6903" s="42">
        <v>7.0000000000000007E-2</v>
      </c>
      <c r="F6903" s="42">
        <v>0.45</v>
      </c>
      <c r="G6903" s="42">
        <f t="shared" si="108"/>
        <v>1.2</v>
      </c>
    </row>
    <row r="6904" spans="1:7" ht="25.5" x14ac:dyDescent="0.25">
      <c r="A6904" s="34">
        <v>97912</v>
      </c>
      <c r="B6904" s="31" t="s">
        <v>5093</v>
      </c>
      <c r="C6904" s="32" t="s">
        <v>165</v>
      </c>
      <c r="D6904" s="42">
        <v>1.54</v>
      </c>
      <c r="E6904" s="42">
        <v>0.48</v>
      </c>
      <c r="F6904" s="42">
        <v>1.57</v>
      </c>
      <c r="G6904" s="42">
        <f t="shared" si="108"/>
        <v>3.59</v>
      </c>
    </row>
    <row r="6905" spans="1:7" ht="25.5" x14ac:dyDescent="0.25">
      <c r="A6905" s="34">
        <v>97913</v>
      </c>
      <c r="B6905" s="31" t="s">
        <v>5094</v>
      </c>
      <c r="C6905" s="32" t="s">
        <v>165</v>
      </c>
      <c r="D6905" s="42">
        <v>1.35</v>
      </c>
      <c r="E6905" s="42">
        <v>0.42</v>
      </c>
      <c r="F6905" s="42">
        <v>1.36</v>
      </c>
      <c r="G6905" s="42">
        <f t="shared" si="108"/>
        <v>3.13</v>
      </c>
    </row>
    <row r="6906" spans="1:7" ht="25.5" x14ac:dyDescent="0.25">
      <c r="A6906" s="34">
        <v>97914</v>
      </c>
      <c r="B6906" s="31" t="s">
        <v>5095</v>
      </c>
      <c r="C6906" s="32" t="s">
        <v>165</v>
      </c>
      <c r="D6906" s="42">
        <v>1.26</v>
      </c>
      <c r="E6906" s="42">
        <v>0.38</v>
      </c>
      <c r="F6906" s="42">
        <v>1.22</v>
      </c>
      <c r="G6906" s="42">
        <f t="shared" si="108"/>
        <v>2.8600000000000003</v>
      </c>
    </row>
    <row r="6907" spans="1:7" ht="25.5" x14ac:dyDescent="0.25">
      <c r="A6907" s="34">
        <v>97915</v>
      </c>
      <c r="B6907" s="31" t="s">
        <v>5096</v>
      </c>
      <c r="C6907" s="32" t="s">
        <v>165</v>
      </c>
      <c r="D6907" s="42">
        <v>0.52</v>
      </c>
      <c r="E6907" s="42">
        <v>0.15</v>
      </c>
      <c r="F6907" s="42">
        <v>0.48</v>
      </c>
      <c r="G6907" s="42">
        <f t="shared" si="108"/>
        <v>1.1499999999999999</v>
      </c>
    </row>
    <row r="6908" spans="1:7" ht="25.5" x14ac:dyDescent="0.25">
      <c r="A6908" s="34">
        <v>100937</v>
      </c>
      <c r="B6908" s="31" t="s">
        <v>5097</v>
      </c>
      <c r="C6908" s="32" t="s">
        <v>165</v>
      </c>
      <c r="D6908" s="42">
        <v>3.71</v>
      </c>
      <c r="E6908" s="42">
        <v>1.1499999999999999</v>
      </c>
      <c r="F6908" s="42">
        <v>3.73</v>
      </c>
      <c r="G6908" s="42">
        <f t="shared" si="108"/>
        <v>8.59</v>
      </c>
    </row>
    <row r="6909" spans="1:7" ht="25.5" x14ac:dyDescent="0.25">
      <c r="A6909" s="34">
        <v>100938</v>
      </c>
      <c r="B6909" s="31" t="s">
        <v>5098</v>
      </c>
      <c r="C6909" s="32" t="s">
        <v>165</v>
      </c>
      <c r="D6909" s="42">
        <v>3.71</v>
      </c>
      <c r="E6909" s="42">
        <v>0.69</v>
      </c>
      <c r="F6909" s="42">
        <v>2.83</v>
      </c>
      <c r="G6909" s="42">
        <f t="shared" si="108"/>
        <v>7.23</v>
      </c>
    </row>
    <row r="6910" spans="1:7" ht="25.5" x14ac:dyDescent="0.25">
      <c r="A6910" s="34">
        <v>100939</v>
      </c>
      <c r="B6910" s="31" t="s">
        <v>5099</v>
      </c>
      <c r="C6910" s="32" t="s">
        <v>165</v>
      </c>
      <c r="D6910" s="42">
        <v>3.27</v>
      </c>
      <c r="E6910" s="42">
        <v>0.48</v>
      </c>
      <c r="F6910" s="42">
        <v>2.62</v>
      </c>
      <c r="G6910" s="42">
        <f t="shared" si="108"/>
        <v>6.37</v>
      </c>
    </row>
    <row r="6911" spans="1:7" ht="25.5" x14ac:dyDescent="0.25">
      <c r="A6911" s="34">
        <v>100940</v>
      </c>
      <c r="B6911" s="31" t="s">
        <v>5100</v>
      </c>
      <c r="C6911" s="32" t="s">
        <v>165</v>
      </c>
      <c r="D6911" s="42">
        <v>2.93</v>
      </c>
      <c r="E6911" s="42">
        <v>0.37</v>
      </c>
      <c r="F6911" s="42">
        <v>2.16</v>
      </c>
      <c r="G6911" s="42">
        <f t="shared" si="108"/>
        <v>5.4600000000000009</v>
      </c>
    </row>
    <row r="6912" spans="1:7" ht="25.5" x14ac:dyDescent="0.25">
      <c r="A6912" s="34">
        <v>100941</v>
      </c>
      <c r="B6912" s="31" t="s">
        <v>5101</v>
      </c>
      <c r="C6912" s="32" t="s">
        <v>166</v>
      </c>
      <c r="D6912" s="42">
        <v>2.4700000000000002</v>
      </c>
      <c r="E6912" s="42">
        <v>0.76</v>
      </c>
      <c r="F6912" s="42">
        <v>2.4900000000000002</v>
      </c>
      <c r="G6912" s="42">
        <f t="shared" si="108"/>
        <v>5.7200000000000006</v>
      </c>
    </row>
    <row r="6913" spans="1:7" ht="25.5" x14ac:dyDescent="0.25">
      <c r="A6913" s="34">
        <v>100942</v>
      </c>
      <c r="B6913" s="31" t="s">
        <v>5102</v>
      </c>
      <c r="C6913" s="32" t="s">
        <v>166</v>
      </c>
      <c r="D6913" s="42">
        <v>2.48</v>
      </c>
      <c r="E6913" s="42">
        <v>0.46</v>
      </c>
      <c r="F6913" s="42">
        <v>1.87</v>
      </c>
      <c r="G6913" s="42">
        <f t="shared" si="108"/>
        <v>4.8100000000000005</v>
      </c>
    </row>
    <row r="6914" spans="1:7" ht="25.5" x14ac:dyDescent="0.25">
      <c r="A6914" s="34">
        <v>100943</v>
      </c>
      <c r="B6914" s="31" t="s">
        <v>5103</v>
      </c>
      <c r="C6914" s="32" t="s">
        <v>166</v>
      </c>
      <c r="D6914" s="42">
        <v>2.19</v>
      </c>
      <c r="E6914" s="42">
        <v>0.31</v>
      </c>
      <c r="F6914" s="42">
        <v>1.73</v>
      </c>
      <c r="G6914" s="42">
        <f t="shared" si="108"/>
        <v>4.2300000000000004</v>
      </c>
    </row>
    <row r="6915" spans="1:7" ht="25.5" x14ac:dyDescent="0.25">
      <c r="A6915" s="34">
        <v>100944</v>
      </c>
      <c r="B6915" s="31" t="s">
        <v>5104</v>
      </c>
      <c r="C6915" s="32" t="s">
        <v>166</v>
      </c>
      <c r="D6915" s="42">
        <v>1.97</v>
      </c>
      <c r="E6915" s="42">
        <v>0.24</v>
      </c>
      <c r="F6915" s="42">
        <v>1.43</v>
      </c>
      <c r="G6915" s="42">
        <f t="shared" si="108"/>
        <v>3.6399999999999997</v>
      </c>
    </row>
    <row r="6916" spans="1:7" ht="25.5" x14ac:dyDescent="0.25">
      <c r="A6916" s="34">
        <v>100945</v>
      </c>
      <c r="B6916" s="31" t="s">
        <v>5105</v>
      </c>
      <c r="C6916" s="32" t="s">
        <v>166</v>
      </c>
      <c r="D6916" s="42">
        <v>1.45</v>
      </c>
      <c r="E6916" s="42">
        <v>0.34</v>
      </c>
      <c r="F6916" s="42">
        <v>0.94</v>
      </c>
      <c r="G6916" s="42">
        <f t="shared" si="108"/>
        <v>2.73</v>
      </c>
    </row>
    <row r="6917" spans="1:7" ht="25.5" x14ac:dyDescent="0.25">
      <c r="A6917" s="34">
        <v>100946</v>
      </c>
      <c r="B6917" s="31" t="s">
        <v>5106</v>
      </c>
      <c r="C6917" s="32" t="s">
        <v>166</v>
      </c>
      <c r="D6917" s="42">
        <v>1.26</v>
      </c>
      <c r="E6917" s="42">
        <v>0.28999999999999998</v>
      </c>
      <c r="F6917" s="42">
        <v>0.81</v>
      </c>
      <c r="G6917" s="42">
        <f t="shared" si="108"/>
        <v>2.3600000000000003</v>
      </c>
    </row>
    <row r="6918" spans="1:7" ht="25.5" x14ac:dyDescent="0.25">
      <c r="A6918" s="34">
        <v>100947</v>
      </c>
      <c r="B6918" s="31" t="s">
        <v>5107</v>
      </c>
      <c r="C6918" s="32" t="s">
        <v>166</v>
      </c>
      <c r="D6918" s="42">
        <v>1.17</v>
      </c>
      <c r="E6918" s="42">
        <v>0.27</v>
      </c>
      <c r="F6918" s="42">
        <v>0.73</v>
      </c>
      <c r="G6918" s="42">
        <f t="shared" si="108"/>
        <v>2.17</v>
      </c>
    </row>
    <row r="6919" spans="1:7" ht="25.5" x14ac:dyDescent="0.25">
      <c r="A6919" s="34">
        <v>100948</v>
      </c>
      <c r="B6919" s="31" t="s">
        <v>5108</v>
      </c>
      <c r="C6919" s="32" t="s">
        <v>166</v>
      </c>
      <c r="D6919" s="42">
        <v>0.48</v>
      </c>
      <c r="E6919" s="42">
        <v>0.11</v>
      </c>
      <c r="F6919" s="42">
        <v>0.27</v>
      </c>
      <c r="G6919" s="42">
        <f t="shared" si="108"/>
        <v>0.86</v>
      </c>
    </row>
    <row r="6920" spans="1:7" ht="25.5" x14ac:dyDescent="0.25">
      <c r="A6920" s="34">
        <v>100949</v>
      </c>
      <c r="B6920" s="31" t="s">
        <v>5109</v>
      </c>
      <c r="C6920" s="32" t="s">
        <v>166</v>
      </c>
      <c r="D6920" s="42">
        <v>3.45</v>
      </c>
      <c r="E6920" s="42">
        <v>0.81</v>
      </c>
      <c r="F6920" s="42">
        <v>2.25</v>
      </c>
      <c r="G6920" s="42">
        <f t="shared" si="108"/>
        <v>6.51</v>
      </c>
    </row>
    <row r="6921" spans="1:7" ht="25.5" x14ac:dyDescent="0.25">
      <c r="A6921" s="34">
        <v>100950</v>
      </c>
      <c r="B6921" s="31" t="s">
        <v>5110</v>
      </c>
      <c r="C6921" s="32" t="s">
        <v>166</v>
      </c>
      <c r="D6921" s="42">
        <v>1.95</v>
      </c>
      <c r="E6921" s="42">
        <v>0.39</v>
      </c>
      <c r="F6921" s="42">
        <v>1.1200000000000001</v>
      </c>
      <c r="G6921" s="42">
        <f t="shared" si="108"/>
        <v>3.46</v>
      </c>
    </row>
    <row r="6922" spans="1:7" ht="25.5" x14ac:dyDescent="0.25">
      <c r="A6922" s="34">
        <v>100951</v>
      </c>
      <c r="B6922" s="31" t="s">
        <v>5111</v>
      </c>
      <c r="C6922" s="32" t="s">
        <v>166</v>
      </c>
      <c r="D6922" s="42">
        <v>1.68</v>
      </c>
      <c r="E6922" s="42">
        <v>0.34</v>
      </c>
      <c r="F6922" s="42">
        <v>0.97</v>
      </c>
      <c r="G6922" s="42">
        <f t="shared" si="108"/>
        <v>2.99</v>
      </c>
    </row>
    <row r="6923" spans="1:7" ht="25.5" x14ac:dyDescent="0.25">
      <c r="A6923" s="34">
        <v>100952</v>
      </c>
      <c r="B6923" s="31" t="s">
        <v>5112</v>
      </c>
      <c r="C6923" s="32" t="s">
        <v>166</v>
      </c>
      <c r="D6923" s="42">
        <v>1.56</v>
      </c>
      <c r="E6923" s="42">
        <v>0.32</v>
      </c>
      <c r="F6923" s="42">
        <v>0.88</v>
      </c>
      <c r="G6923" s="42">
        <f t="shared" si="108"/>
        <v>2.7600000000000002</v>
      </c>
    </row>
    <row r="6924" spans="1:7" ht="38.25" x14ac:dyDescent="0.25">
      <c r="A6924" s="34">
        <v>100953</v>
      </c>
      <c r="B6924" s="31" t="s">
        <v>5113</v>
      </c>
      <c r="C6924" s="32" t="s">
        <v>166</v>
      </c>
      <c r="D6924" s="42">
        <v>0.63</v>
      </c>
      <c r="E6924" s="42">
        <v>0.12</v>
      </c>
      <c r="F6924" s="42">
        <v>0.34</v>
      </c>
      <c r="G6924" s="42">
        <f t="shared" si="108"/>
        <v>1.0900000000000001</v>
      </c>
    </row>
    <row r="6925" spans="1:7" ht="25.5" x14ac:dyDescent="0.25">
      <c r="A6925" s="34">
        <v>100954</v>
      </c>
      <c r="B6925" s="31" t="s">
        <v>5114</v>
      </c>
      <c r="C6925" s="32" t="s">
        <v>166</v>
      </c>
      <c r="D6925" s="42">
        <v>4.58</v>
      </c>
      <c r="E6925" s="42">
        <v>0.95</v>
      </c>
      <c r="F6925" s="42">
        <v>2.72</v>
      </c>
      <c r="G6925" s="42">
        <f t="shared" si="108"/>
        <v>8.25</v>
      </c>
    </row>
    <row r="6926" spans="1:7" ht="25.5" x14ac:dyDescent="0.25">
      <c r="A6926" s="34">
        <v>100955</v>
      </c>
      <c r="B6926" s="31" t="s">
        <v>5115</v>
      </c>
      <c r="C6926" s="32" t="s">
        <v>165</v>
      </c>
      <c r="D6926" s="42">
        <v>2.88</v>
      </c>
      <c r="E6926" s="42">
        <v>0.51</v>
      </c>
      <c r="F6926" s="42">
        <v>1.34</v>
      </c>
      <c r="G6926" s="42">
        <f t="shared" si="108"/>
        <v>4.7299999999999995</v>
      </c>
    </row>
    <row r="6927" spans="1:7" ht="25.5" x14ac:dyDescent="0.25">
      <c r="A6927" s="34">
        <v>100956</v>
      </c>
      <c r="B6927" s="31" t="s">
        <v>5116</v>
      </c>
      <c r="C6927" s="32" t="s">
        <v>165</v>
      </c>
      <c r="D6927" s="42">
        <v>2.5099999999999998</v>
      </c>
      <c r="E6927" s="42">
        <v>0.45</v>
      </c>
      <c r="F6927" s="42">
        <v>1.1499999999999999</v>
      </c>
      <c r="G6927" s="42">
        <f t="shared" si="108"/>
        <v>4.1099999999999994</v>
      </c>
    </row>
    <row r="6928" spans="1:7" ht="25.5" x14ac:dyDescent="0.25">
      <c r="A6928" s="34">
        <v>100957</v>
      </c>
      <c r="B6928" s="31" t="s">
        <v>5117</v>
      </c>
      <c r="C6928" s="32" t="s">
        <v>165</v>
      </c>
      <c r="D6928" s="42">
        <v>2.2999999999999998</v>
      </c>
      <c r="E6928" s="42">
        <v>0.4</v>
      </c>
      <c r="F6928" s="42">
        <v>1.06</v>
      </c>
      <c r="G6928" s="42">
        <f t="shared" ref="G6928:G6991" si="109">SUM(D6928:F6928)</f>
        <v>3.76</v>
      </c>
    </row>
    <row r="6929" spans="1:7" ht="25.5" x14ac:dyDescent="0.25">
      <c r="A6929" s="34">
        <v>100958</v>
      </c>
      <c r="B6929" s="31" t="s">
        <v>5118</v>
      </c>
      <c r="C6929" s="32" t="s">
        <v>165</v>
      </c>
      <c r="D6929" s="42">
        <v>0.95</v>
      </c>
      <c r="E6929" s="42">
        <v>0.16</v>
      </c>
      <c r="F6929" s="42">
        <v>0.4</v>
      </c>
      <c r="G6929" s="42">
        <f t="shared" si="109"/>
        <v>1.5099999999999998</v>
      </c>
    </row>
    <row r="6930" spans="1:7" ht="25.5" x14ac:dyDescent="0.25">
      <c r="A6930" s="34">
        <v>100959</v>
      </c>
      <c r="B6930" s="31" t="s">
        <v>5119</v>
      </c>
      <c r="C6930" s="32" t="s">
        <v>165</v>
      </c>
      <c r="D6930" s="42">
        <v>6.85</v>
      </c>
      <c r="E6930" s="42">
        <v>1.22</v>
      </c>
      <c r="F6930" s="42">
        <v>3.24</v>
      </c>
      <c r="G6930" s="42">
        <f t="shared" si="109"/>
        <v>11.31</v>
      </c>
    </row>
    <row r="6931" spans="1:7" ht="25.5" x14ac:dyDescent="0.25">
      <c r="A6931" s="34">
        <v>100960</v>
      </c>
      <c r="B6931" s="31" t="s">
        <v>5120</v>
      </c>
      <c r="C6931" s="32" t="s">
        <v>165</v>
      </c>
      <c r="D6931" s="42">
        <v>2.09</v>
      </c>
      <c r="E6931" s="42">
        <v>0.31</v>
      </c>
      <c r="F6931" s="42">
        <v>1.1200000000000001</v>
      </c>
      <c r="G6931" s="42">
        <f t="shared" si="109"/>
        <v>3.52</v>
      </c>
    </row>
    <row r="6932" spans="1:7" ht="25.5" x14ac:dyDescent="0.25">
      <c r="A6932" s="34">
        <v>100961</v>
      </c>
      <c r="B6932" s="31" t="s">
        <v>5121</v>
      </c>
      <c r="C6932" s="32" t="s">
        <v>165</v>
      </c>
      <c r="D6932" s="42">
        <v>1.83</v>
      </c>
      <c r="E6932" s="42">
        <v>0.26</v>
      </c>
      <c r="F6932" s="42">
        <v>0.96</v>
      </c>
      <c r="G6932" s="42">
        <f t="shared" si="109"/>
        <v>3.05</v>
      </c>
    </row>
    <row r="6933" spans="1:7" ht="25.5" x14ac:dyDescent="0.25">
      <c r="A6933" s="34">
        <v>100962</v>
      </c>
      <c r="B6933" s="31" t="s">
        <v>5122</v>
      </c>
      <c r="C6933" s="32" t="s">
        <v>165</v>
      </c>
      <c r="D6933" s="42">
        <v>1.67</v>
      </c>
      <c r="E6933" s="42">
        <v>0.24</v>
      </c>
      <c r="F6933" s="42">
        <v>0.87</v>
      </c>
      <c r="G6933" s="42">
        <f t="shared" si="109"/>
        <v>2.78</v>
      </c>
    </row>
    <row r="6934" spans="1:7" ht="25.5" x14ac:dyDescent="0.25">
      <c r="A6934" s="34">
        <v>100963</v>
      </c>
      <c r="B6934" s="31" t="s">
        <v>5123</v>
      </c>
      <c r="C6934" s="32" t="s">
        <v>165</v>
      </c>
      <c r="D6934" s="42">
        <v>0.69</v>
      </c>
      <c r="E6934" s="42">
        <v>0.08</v>
      </c>
      <c r="F6934" s="42">
        <v>0.33</v>
      </c>
      <c r="G6934" s="42">
        <f t="shared" si="109"/>
        <v>1.0999999999999999</v>
      </c>
    </row>
    <row r="6935" spans="1:7" ht="25.5" x14ac:dyDescent="0.25">
      <c r="A6935" s="34">
        <v>100964</v>
      </c>
      <c r="B6935" s="31" t="s">
        <v>5124</v>
      </c>
      <c r="C6935" s="32" t="s">
        <v>165</v>
      </c>
      <c r="D6935" s="42">
        <v>4.99</v>
      </c>
      <c r="E6935" s="42">
        <v>0.72</v>
      </c>
      <c r="F6935" s="42">
        <v>2.73</v>
      </c>
      <c r="G6935" s="42">
        <f t="shared" si="109"/>
        <v>8.44</v>
      </c>
    </row>
    <row r="6936" spans="1:7" ht="38.25" x14ac:dyDescent="0.25">
      <c r="A6936" s="34">
        <v>100973</v>
      </c>
      <c r="B6936" s="31" t="s">
        <v>5125</v>
      </c>
      <c r="C6936" s="32" t="s">
        <v>14</v>
      </c>
      <c r="D6936" s="42">
        <v>2.92</v>
      </c>
      <c r="E6936" s="42">
        <v>1.47</v>
      </c>
      <c r="F6936" s="42">
        <v>4.38</v>
      </c>
      <c r="G6936" s="42">
        <f t="shared" si="109"/>
        <v>8.77</v>
      </c>
    </row>
    <row r="6937" spans="1:7" ht="38.25" x14ac:dyDescent="0.25">
      <c r="A6937" s="34">
        <v>100974</v>
      </c>
      <c r="B6937" s="31" t="s">
        <v>5126</v>
      </c>
      <c r="C6937" s="32" t="s">
        <v>14</v>
      </c>
      <c r="D6937" s="42">
        <v>3.43</v>
      </c>
      <c r="E6937" s="42">
        <v>1.0900000000000001</v>
      </c>
      <c r="F6937" s="42">
        <v>3.97</v>
      </c>
      <c r="G6937" s="42">
        <f t="shared" si="109"/>
        <v>8.49</v>
      </c>
    </row>
    <row r="6938" spans="1:7" ht="38.25" x14ac:dyDescent="0.25">
      <c r="A6938" s="34">
        <v>100975</v>
      </c>
      <c r="B6938" s="31" t="s">
        <v>5127</v>
      </c>
      <c r="C6938" s="32" t="s">
        <v>14</v>
      </c>
      <c r="D6938" s="42">
        <v>3.55</v>
      </c>
      <c r="E6938" s="42">
        <v>0.93</v>
      </c>
      <c r="F6938" s="42">
        <v>4.09</v>
      </c>
      <c r="G6938" s="42">
        <f t="shared" si="109"/>
        <v>8.57</v>
      </c>
    </row>
    <row r="6939" spans="1:7" ht="25.5" x14ac:dyDescent="0.25">
      <c r="A6939" s="34">
        <v>100965</v>
      </c>
      <c r="B6939" s="31" t="s">
        <v>5128</v>
      </c>
      <c r="C6939" s="32" t="s">
        <v>166</v>
      </c>
      <c r="D6939" s="42">
        <v>1.0900000000000001</v>
      </c>
      <c r="E6939" s="42">
        <v>0.13</v>
      </c>
      <c r="F6939" s="42">
        <v>0.48</v>
      </c>
      <c r="G6939" s="42">
        <f t="shared" si="109"/>
        <v>1.7000000000000002</v>
      </c>
    </row>
    <row r="6940" spans="1:7" ht="25.5" x14ac:dyDescent="0.25">
      <c r="A6940" s="34">
        <v>100966</v>
      </c>
      <c r="B6940" s="31" t="s">
        <v>5129</v>
      </c>
      <c r="C6940" s="32" t="s">
        <v>166</v>
      </c>
      <c r="D6940" s="42">
        <v>0.95</v>
      </c>
      <c r="E6940" s="42">
        <v>0.11</v>
      </c>
      <c r="F6940" s="42">
        <v>0.4</v>
      </c>
      <c r="G6940" s="42">
        <f t="shared" si="109"/>
        <v>1.46</v>
      </c>
    </row>
    <row r="6941" spans="1:7" ht="25.5" x14ac:dyDescent="0.25">
      <c r="A6941" s="34">
        <v>100969</v>
      </c>
      <c r="B6941" s="31" t="s">
        <v>5130</v>
      </c>
      <c r="C6941" s="32" t="s">
        <v>166</v>
      </c>
      <c r="D6941" s="42">
        <v>1.52</v>
      </c>
      <c r="E6941" s="42">
        <v>0.2</v>
      </c>
      <c r="F6941" s="42">
        <v>0.52</v>
      </c>
      <c r="G6941" s="42">
        <f t="shared" si="109"/>
        <v>2.2400000000000002</v>
      </c>
    </row>
    <row r="6942" spans="1:7" ht="25.5" x14ac:dyDescent="0.25">
      <c r="A6942" s="34">
        <v>100970</v>
      </c>
      <c r="B6942" s="31" t="s">
        <v>5131</v>
      </c>
      <c r="C6942" s="32" t="s">
        <v>166</v>
      </c>
      <c r="D6942" s="42">
        <v>1.29</v>
      </c>
      <c r="E6942" s="42">
        <v>0.17</v>
      </c>
      <c r="F6942" s="42">
        <v>0.43</v>
      </c>
      <c r="G6942" s="42">
        <f t="shared" si="109"/>
        <v>1.89</v>
      </c>
    </row>
    <row r="6943" spans="1:7" ht="25.5" x14ac:dyDescent="0.25">
      <c r="A6943" s="34">
        <v>102330</v>
      </c>
      <c r="B6943" s="31" t="s">
        <v>5132</v>
      </c>
      <c r="C6943" s="32" t="s">
        <v>166</v>
      </c>
      <c r="D6943" s="42">
        <v>0.89</v>
      </c>
      <c r="E6943" s="42">
        <v>0.1</v>
      </c>
      <c r="F6943" s="42">
        <v>0.37</v>
      </c>
      <c r="G6943" s="42">
        <f t="shared" si="109"/>
        <v>1.3599999999999999</v>
      </c>
    </row>
    <row r="6944" spans="1:7" ht="25.5" x14ac:dyDescent="0.25">
      <c r="A6944" s="34">
        <v>102331</v>
      </c>
      <c r="B6944" s="31" t="s">
        <v>5133</v>
      </c>
      <c r="C6944" s="32" t="s">
        <v>166</v>
      </c>
      <c r="D6944" s="42">
        <v>0.38</v>
      </c>
      <c r="E6944" s="42">
        <v>0.03</v>
      </c>
      <c r="F6944" s="42">
        <v>0.12</v>
      </c>
      <c r="G6944" s="42">
        <f t="shared" si="109"/>
        <v>0.53</v>
      </c>
    </row>
    <row r="6945" spans="1:7" ht="25.5" x14ac:dyDescent="0.25">
      <c r="A6945" s="34">
        <v>102332</v>
      </c>
      <c r="B6945" s="31" t="s">
        <v>5134</v>
      </c>
      <c r="C6945" s="32" t="s">
        <v>166</v>
      </c>
      <c r="D6945" s="42">
        <v>1.22</v>
      </c>
      <c r="E6945" s="42">
        <v>0.16</v>
      </c>
      <c r="F6945" s="42">
        <v>0.4</v>
      </c>
      <c r="G6945" s="42">
        <f t="shared" si="109"/>
        <v>1.7799999999999998</v>
      </c>
    </row>
    <row r="6946" spans="1:7" ht="25.5" x14ac:dyDescent="0.25">
      <c r="A6946" s="34">
        <v>102333</v>
      </c>
      <c r="B6946" s="31" t="s">
        <v>5135</v>
      </c>
      <c r="C6946" s="32" t="s">
        <v>166</v>
      </c>
      <c r="D6946" s="42">
        <v>0.53</v>
      </c>
      <c r="E6946" s="42">
        <v>0.05</v>
      </c>
      <c r="F6946" s="42">
        <v>0.13</v>
      </c>
      <c r="G6946" s="42">
        <f t="shared" si="109"/>
        <v>0.71000000000000008</v>
      </c>
    </row>
    <row r="6947" spans="1:7" ht="25.5" x14ac:dyDescent="0.25">
      <c r="A6947" s="34">
        <v>101019</v>
      </c>
      <c r="B6947" s="31" t="s">
        <v>5136</v>
      </c>
      <c r="C6947" s="32" t="s">
        <v>17</v>
      </c>
      <c r="D6947" s="42">
        <v>267.49</v>
      </c>
      <c r="E6947" s="42">
        <v>178.44</v>
      </c>
      <c r="F6947" s="42">
        <v>141.57</v>
      </c>
      <c r="G6947" s="42">
        <f t="shared" si="109"/>
        <v>587.5</v>
      </c>
    </row>
    <row r="6948" spans="1:7" ht="25.5" x14ac:dyDescent="0.25">
      <c r="A6948" s="34">
        <v>101479</v>
      </c>
      <c r="B6948" s="31" t="s">
        <v>5137</v>
      </c>
      <c r="C6948" s="32" t="s">
        <v>17</v>
      </c>
      <c r="D6948" s="42">
        <v>77.94</v>
      </c>
      <c r="E6948" s="42">
        <v>51.99</v>
      </c>
      <c r="F6948" s="42">
        <v>41.23</v>
      </c>
      <c r="G6948" s="42">
        <f t="shared" si="109"/>
        <v>171.16</v>
      </c>
    </row>
    <row r="6949" spans="1:7" ht="25.5" x14ac:dyDescent="0.25">
      <c r="A6949" s="34">
        <v>102568</v>
      </c>
      <c r="B6949" s="31" t="s">
        <v>5138</v>
      </c>
      <c r="C6949" s="32" t="s">
        <v>17</v>
      </c>
      <c r="D6949" s="42">
        <v>132.76</v>
      </c>
      <c r="E6949" s="42">
        <v>88.56</v>
      </c>
      <c r="F6949" s="42">
        <v>70.27</v>
      </c>
      <c r="G6949" s="42">
        <f t="shared" si="109"/>
        <v>291.58999999999997</v>
      </c>
    </row>
    <row r="6950" spans="1:7" ht="38.25" x14ac:dyDescent="0.25">
      <c r="A6950" s="34">
        <v>100976</v>
      </c>
      <c r="B6950" s="31" t="s">
        <v>5139</v>
      </c>
      <c r="C6950" s="32" t="s">
        <v>14</v>
      </c>
      <c r="D6950" s="42">
        <v>3.65</v>
      </c>
      <c r="E6950" s="42">
        <v>0.85</v>
      </c>
      <c r="F6950" s="42">
        <v>3.93</v>
      </c>
      <c r="G6950" s="42">
        <f t="shared" si="109"/>
        <v>8.43</v>
      </c>
    </row>
    <row r="6951" spans="1:7" ht="38.25" x14ac:dyDescent="0.25">
      <c r="A6951" s="34">
        <v>100977</v>
      </c>
      <c r="B6951" s="31" t="s">
        <v>5140</v>
      </c>
      <c r="C6951" s="32" t="s">
        <v>14</v>
      </c>
      <c r="D6951" s="42">
        <v>2.5099999999999998</v>
      </c>
      <c r="E6951" s="42">
        <v>1.23</v>
      </c>
      <c r="F6951" s="42">
        <v>3.82</v>
      </c>
      <c r="G6951" s="42">
        <f t="shared" si="109"/>
        <v>7.56</v>
      </c>
    </row>
    <row r="6952" spans="1:7" ht="38.25" x14ac:dyDescent="0.25">
      <c r="A6952" s="34">
        <v>100978</v>
      </c>
      <c r="B6952" s="31" t="s">
        <v>5141</v>
      </c>
      <c r="C6952" s="32" t="s">
        <v>14</v>
      </c>
      <c r="D6952" s="42">
        <v>2.77</v>
      </c>
      <c r="E6952" s="42">
        <v>0.86</v>
      </c>
      <c r="F6952" s="42">
        <v>3.2</v>
      </c>
      <c r="G6952" s="42">
        <f t="shared" si="109"/>
        <v>6.83</v>
      </c>
    </row>
    <row r="6953" spans="1:7" ht="38.25" x14ac:dyDescent="0.25">
      <c r="A6953" s="34">
        <v>100979</v>
      </c>
      <c r="B6953" s="31" t="s">
        <v>5142</v>
      </c>
      <c r="C6953" s="32" t="s">
        <v>14</v>
      </c>
      <c r="D6953" s="42">
        <v>2.74</v>
      </c>
      <c r="E6953" s="42">
        <v>0.68</v>
      </c>
      <c r="F6953" s="42">
        <v>3.15</v>
      </c>
      <c r="G6953" s="42">
        <f t="shared" si="109"/>
        <v>6.57</v>
      </c>
    </row>
    <row r="6954" spans="1:7" ht="38.25" x14ac:dyDescent="0.25">
      <c r="A6954" s="34">
        <v>100980</v>
      </c>
      <c r="B6954" s="31" t="s">
        <v>5143</v>
      </c>
      <c r="C6954" s="32" t="s">
        <v>14</v>
      </c>
      <c r="D6954" s="42">
        <v>2.73</v>
      </c>
      <c r="E6954" s="42">
        <v>0.59</v>
      </c>
      <c r="F6954" s="42">
        <v>2.93</v>
      </c>
      <c r="G6954" s="42">
        <f t="shared" si="109"/>
        <v>6.25</v>
      </c>
    </row>
    <row r="6955" spans="1:7" ht="25.5" x14ac:dyDescent="0.25">
      <c r="A6955" s="34">
        <v>100981</v>
      </c>
      <c r="B6955" s="31" t="s">
        <v>5144</v>
      </c>
      <c r="C6955" s="32" t="s">
        <v>14</v>
      </c>
      <c r="D6955" s="42">
        <v>3.07</v>
      </c>
      <c r="E6955" s="42">
        <v>1.49</v>
      </c>
      <c r="F6955" s="42">
        <v>4.6900000000000004</v>
      </c>
      <c r="G6955" s="42">
        <f t="shared" si="109"/>
        <v>9.25</v>
      </c>
    </row>
    <row r="6956" spans="1:7" ht="25.5" x14ac:dyDescent="0.25">
      <c r="A6956" s="34">
        <v>100982</v>
      </c>
      <c r="B6956" s="31" t="s">
        <v>5145</v>
      </c>
      <c r="C6956" s="32" t="s">
        <v>14</v>
      </c>
      <c r="D6956" s="42">
        <v>3.58</v>
      </c>
      <c r="E6956" s="42">
        <v>1.1200000000000001</v>
      </c>
      <c r="F6956" s="42">
        <v>4.1900000000000004</v>
      </c>
      <c r="G6956" s="42">
        <f t="shared" si="109"/>
        <v>8.89</v>
      </c>
    </row>
    <row r="6957" spans="1:7" ht="25.5" x14ac:dyDescent="0.25">
      <c r="A6957" s="34">
        <v>100983</v>
      </c>
      <c r="B6957" s="31" t="s">
        <v>5146</v>
      </c>
      <c r="C6957" s="32" t="s">
        <v>14</v>
      </c>
      <c r="D6957" s="42">
        <v>3.69</v>
      </c>
      <c r="E6957" s="42">
        <v>0.96</v>
      </c>
      <c r="F6957" s="42">
        <v>4.28</v>
      </c>
      <c r="G6957" s="42">
        <f t="shared" si="109"/>
        <v>8.93</v>
      </c>
    </row>
    <row r="6958" spans="1:7" ht="25.5" x14ac:dyDescent="0.25">
      <c r="A6958" s="34">
        <v>100984</v>
      </c>
      <c r="B6958" s="31" t="s">
        <v>5147</v>
      </c>
      <c r="C6958" s="32" t="s">
        <v>14</v>
      </c>
      <c r="D6958" s="42">
        <v>3.81</v>
      </c>
      <c r="E6958" s="42">
        <v>0.87</v>
      </c>
      <c r="F6958" s="42">
        <v>4.0999999999999996</v>
      </c>
      <c r="G6958" s="42">
        <f t="shared" si="109"/>
        <v>8.7799999999999994</v>
      </c>
    </row>
    <row r="6959" spans="1:7" x14ac:dyDescent="0.25">
      <c r="A6959" s="34">
        <v>100985</v>
      </c>
      <c r="B6959" s="31" t="s">
        <v>5148</v>
      </c>
      <c r="C6959" s="32" t="s">
        <v>14</v>
      </c>
      <c r="D6959" s="42">
        <v>2.94</v>
      </c>
      <c r="E6959" s="42">
        <v>1.07</v>
      </c>
      <c r="F6959" s="42">
        <v>3.2</v>
      </c>
      <c r="G6959" s="42">
        <f t="shared" si="109"/>
        <v>7.21</v>
      </c>
    </row>
    <row r="6960" spans="1:7" x14ac:dyDescent="0.25">
      <c r="A6960" s="34">
        <v>100986</v>
      </c>
      <c r="B6960" s="31" t="s">
        <v>5149</v>
      </c>
      <c r="C6960" s="32" t="s">
        <v>14</v>
      </c>
      <c r="D6960" s="42">
        <v>4.33</v>
      </c>
      <c r="E6960" s="42">
        <v>0.9</v>
      </c>
      <c r="F6960" s="42">
        <v>3.51</v>
      </c>
      <c r="G6960" s="42">
        <f t="shared" si="109"/>
        <v>8.74</v>
      </c>
    </row>
    <row r="6961" spans="1:7" x14ac:dyDescent="0.25">
      <c r="A6961" s="34">
        <v>100987</v>
      </c>
      <c r="B6961" s="31" t="s">
        <v>5150</v>
      </c>
      <c r="C6961" s="32" t="s">
        <v>14</v>
      </c>
      <c r="D6961" s="42">
        <v>5.0199999999999996</v>
      </c>
      <c r="E6961" s="42">
        <v>0.82</v>
      </c>
      <c r="F6961" s="42">
        <v>4.25</v>
      </c>
      <c r="G6961" s="42">
        <f t="shared" si="109"/>
        <v>10.09</v>
      </c>
    </row>
    <row r="6962" spans="1:7" x14ac:dyDescent="0.25">
      <c r="A6962" s="34">
        <v>100988</v>
      </c>
      <c r="B6962" s="31" t="s">
        <v>5151</v>
      </c>
      <c r="C6962" s="32" t="s">
        <v>14</v>
      </c>
      <c r="D6962" s="42">
        <v>5.6</v>
      </c>
      <c r="E6962" s="42">
        <v>0.78</v>
      </c>
      <c r="F6962" s="42">
        <v>4.3600000000000003</v>
      </c>
      <c r="G6962" s="42">
        <f t="shared" si="109"/>
        <v>10.74</v>
      </c>
    </row>
    <row r="6963" spans="1:7" ht="38.25" x14ac:dyDescent="0.25">
      <c r="A6963" s="34">
        <v>100989</v>
      </c>
      <c r="B6963" s="31" t="s">
        <v>5152</v>
      </c>
      <c r="C6963" s="32" t="s">
        <v>17</v>
      </c>
      <c r="D6963" s="42">
        <v>1.96</v>
      </c>
      <c r="E6963" s="42">
        <v>0.97</v>
      </c>
      <c r="F6963" s="42">
        <v>2.93</v>
      </c>
      <c r="G6963" s="42">
        <f t="shared" si="109"/>
        <v>5.8599999999999994</v>
      </c>
    </row>
    <row r="6964" spans="1:7" ht="38.25" x14ac:dyDescent="0.25">
      <c r="A6964" s="34">
        <v>100990</v>
      </c>
      <c r="B6964" s="31" t="s">
        <v>5153</v>
      </c>
      <c r="C6964" s="32" t="s">
        <v>17</v>
      </c>
      <c r="D6964" s="42">
        <v>2.2999999999999998</v>
      </c>
      <c r="E6964" s="42">
        <v>0.73</v>
      </c>
      <c r="F6964" s="42">
        <v>2.63</v>
      </c>
      <c r="G6964" s="42">
        <f t="shared" si="109"/>
        <v>5.66</v>
      </c>
    </row>
    <row r="6965" spans="1:7" ht="38.25" x14ac:dyDescent="0.25">
      <c r="A6965" s="34">
        <v>100991</v>
      </c>
      <c r="B6965" s="31" t="s">
        <v>5154</v>
      </c>
      <c r="C6965" s="32" t="s">
        <v>17</v>
      </c>
      <c r="D6965" s="42">
        <v>2.36</v>
      </c>
      <c r="E6965" s="42">
        <v>0.63</v>
      </c>
      <c r="F6965" s="42">
        <v>2.74</v>
      </c>
      <c r="G6965" s="42">
        <f t="shared" si="109"/>
        <v>5.73</v>
      </c>
    </row>
    <row r="6966" spans="1:7" ht="38.25" x14ac:dyDescent="0.25">
      <c r="A6966" s="34">
        <v>100992</v>
      </c>
      <c r="B6966" s="31" t="s">
        <v>5155</v>
      </c>
      <c r="C6966" s="32" t="s">
        <v>17</v>
      </c>
      <c r="D6966" s="42">
        <v>2.42</v>
      </c>
      <c r="E6966" s="42">
        <v>0.56999999999999995</v>
      </c>
      <c r="F6966" s="42">
        <v>2.63</v>
      </c>
      <c r="G6966" s="42">
        <f t="shared" si="109"/>
        <v>5.6199999999999992</v>
      </c>
    </row>
    <row r="6967" spans="1:7" ht="38.25" x14ac:dyDescent="0.25">
      <c r="A6967" s="34">
        <v>100993</v>
      </c>
      <c r="B6967" s="31" t="s">
        <v>5156</v>
      </c>
      <c r="C6967" s="32" t="s">
        <v>17</v>
      </c>
      <c r="D6967" s="42">
        <v>1.67</v>
      </c>
      <c r="E6967" s="42">
        <v>0.81</v>
      </c>
      <c r="F6967" s="42">
        <v>2.56</v>
      </c>
      <c r="G6967" s="42">
        <f t="shared" si="109"/>
        <v>5.04</v>
      </c>
    </row>
    <row r="6968" spans="1:7" ht="38.25" x14ac:dyDescent="0.25">
      <c r="A6968" s="34">
        <v>100994</v>
      </c>
      <c r="B6968" s="31" t="s">
        <v>5157</v>
      </c>
      <c r="C6968" s="32" t="s">
        <v>17</v>
      </c>
      <c r="D6968" s="42">
        <v>1.84</v>
      </c>
      <c r="E6968" s="42">
        <v>0.56999999999999995</v>
      </c>
      <c r="F6968" s="42">
        <v>2.12</v>
      </c>
      <c r="G6968" s="42">
        <f t="shared" si="109"/>
        <v>4.53</v>
      </c>
    </row>
    <row r="6969" spans="1:7" ht="38.25" x14ac:dyDescent="0.25">
      <c r="A6969" s="34">
        <v>100995</v>
      </c>
      <c r="B6969" s="31" t="s">
        <v>5158</v>
      </c>
      <c r="C6969" s="32" t="s">
        <v>17</v>
      </c>
      <c r="D6969" s="42">
        <v>1.83</v>
      </c>
      <c r="E6969" s="42">
        <v>0.45</v>
      </c>
      <c r="F6969" s="42">
        <v>2.11</v>
      </c>
      <c r="G6969" s="42">
        <f t="shared" si="109"/>
        <v>4.3900000000000006</v>
      </c>
    </row>
    <row r="6970" spans="1:7" ht="38.25" x14ac:dyDescent="0.25">
      <c r="A6970" s="34">
        <v>100996</v>
      </c>
      <c r="B6970" s="31" t="s">
        <v>5159</v>
      </c>
      <c r="C6970" s="32" t="s">
        <v>17</v>
      </c>
      <c r="D6970" s="42">
        <v>1.83</v>
      </c>
      <c r="E6970" s="42">
        <v>0.39</v>
      </c>
      <c r="F6970" s="42">
        <v>1.94</v>
      </c>
      <c r="G6970" s="42">
        <f t="shared" si="109"/>
        <v>4.16</v>
      </c>
    </row>
    <row r="6971" spans="1:7" ht="25.5" x14ac:dyDescent="0.25">
      <c r="A6971" s="34">
        <v>100997</v>
      </c>
      <c r="B6971" s="31" t="s">
        <v>5160</v>
      </c>
      <c r="C6971" s="32" t="s">
        <v>17</v>
      </c>
      <c r="D6971" s="42">
        <v>2.06</v>
      </c>
      <c r="E6971" s="42">
        <v>1</v>
      </c>
      <c r="F6971" s="42">
        <v>3.12</v>
      </c>
      <c r="G6971" s="42">
        <f t="shared" si="109"/>
        <v>6.18</v>
      </c>
    </row>
    <row r="6972" spans="1:7" ht="25.5" x14ac:dyDescent="0.25">
      <c r="A6972" s="34">
        <v>100998</v>
      </c>
      <c r="B6972" s="31" t="s">
        <v>5161</v>
      </c>
      <c r="C6972" s="32" t="s">
        <v>17</v>
      </c>
      <c r="D6972" s="42">
        <v>2.41</v>
      </c>
      <c r="E6972" s="42">
        <v>0.74</v>
      </c>
      <c r="F6972" s="42">
        <v>2.78</v>
      </c>
      <c r="G6972" s="42">
        <f t="shared" si="109"/>
        <v>5.93</v>
      </c>
    </row>
    <row r="6973" spans="1:7" ht="25.5" x14ac:dyDescent="0.25">
      <c r="A6973" s="34">
        <v>100999</v>
      </c>
      <c r="B6973" s="31" t="s">
        <v>5162</v>
      </c>
      <c r="C6973" s="32" t="s">
        <v>17</v>
      </c>
      <c r="D6973" s="42">
        <v>2.46</v>
      </c>
      <c r="E6973" s="42">
        <v>0.64</v>
      </c>
      <c r="F6973" s="42">
        <v>2.88</v>
      </c>
      <c r="G6973" s="42">
        <f t="shared" si="109"/>
        <v>5.98</v>
      </c>
    </row>
    <row r="6974" spans="1:7" ht="25.5" x14ac:dyDescent="0.25">
      <c r="A6974" s="34">
        <v>101000</v>
      </c>
      <c r="B6974" s="31" t="s">
        <v>5163</v>
      </c>
      <c r="C6974" s="32" t="s">
        <v>17</v>
      </c>
      <c r="D6974" s="42">
        <v>2.5299999999999998</v>
      </c>
      <c r="E6974" s="42">
        <v>0.56999999999999995</v>
      </c>
      <c r="F6974" s="42">
        <v>2.76</v>
      </c>
      <c r="G6974" s="42">
        <f t="shared" si="109"/>
        <v>5.8599999999999994</v>
      </c>
    </row>
    <row r="6975" spans="1:7" x14ac:dyDescent="0.25">
      <c r="A6975" s="34">
        <v>101001</v>
      </c>
      <c r="B6975" s="31" t="s">
        <v>5164</v>
      </c>
      <c r="C6975" s="32" t="s">
        <v>17</v>
      </c>
      <c r="D6975" s="42">
        <v>1.96</v>
      </c>
      <c r="E6975" s="42">
        <v>0.71</v>
      </c>
      <c r="F6975" s="42">
        <v>2.15</v>
      </c>
      <c r="G6975" s="42">
        <f t="shared" si="109"/>
        <v>4.82</v>
      </c>
    </row>
    <row r="6976" spans="1:7" x14ac:dyDescent="0.25">
      <c r="A6976" s="34">
        <v>101002</v>
      </c>
      <c r="B6976" s="31" t="s">
        <v>5165</v>
      </c>
      <c r="C6976" s="32" t="s">
        <v>17</v>
      </c>
      <c r="D6976" s="42">
        <v>2.88</v>
      </c>
      <c r="E6976" s="42">
        <v>0.6</v>
      </c>
      <c r="F6976" s="42">
        <v>2.33</v>
      </c>
      <c r="G6976" s="42">
        <f t="shared" si="109"/>
        <v>5.8100000000000005</v>
      </c>
    </row>
    <row r="6977" spans="1:7" x14ac:dyDescent="0.25">
      <c r="A6977" s="34">
        <v>101003</v>
      </c>
      <c r="B6977" s="31" t="s">
        <v>5166</v>
      </c>
      <c r="C6977" s="32" t="s">
        <v>17</v>
      </c>
      <c r="D6977" s="42">
        <v>3.34</v>
      </c>
      <c r="E6977" s="42">
        <v>0.55000000000000004</v>
      </c>
      <c r="F6977" s="42">
        <v>2.82</v>
      </c>
      <c r="G6977" s="42">
        <f t="shared" si="109"/>
        <v>6.7099999999999991</v>
      </c>
    </row>
    <row r="6978" spans="1:7" x14ac:dyDescent="0.25">
      <c r="A6978" s="34">
        <v>101004</v>
      </c>
      <c r="B6978" s="31" t="s">
        <v>5167</v>
      </c>
      <c r="C6978" s="32" t="s">
        <v>17</v>
      </c>
      <c r="D6978" s="42">
        <v>3.74</v>
      </c>
      <c r="E6978" s="42">
        <v>0.52</v>
      </c>
      <c r="F6978" s="42">
        <v>2.9</v>
      </c>
      <c r="G6978" s="42">
        <f t="shared" si="109"/>
        <v>7.16</v>
      </c>
    </row>
    <row r="6979" spans="1:7" x14ac:dyDescent="0.25">
      <c r="A6979" s="34">
        <v>101005</v>
      </c>
      <c r="B6979" s="31" t="s">
        <v>5168</v>
      </c>
      <c r="C6979" s="32" t="s">
        <v>14</v>
      </c>
      <c r="D6979" s="42">
        <v>10.89</v>
      </c>
      <c r="E6979" s="42">
        <v>1.94</v>
      </c>
      <c r="F6979" s="42">
        <v>5.2</v>
      </c>
      <c r="G6979" s="42">
        <f t="shared" si="109"/>
        <v>18.03</v>
      </c>
    </row>
    <row r="6980" spans="1:7" x14ac:dyDescent="0.25">
      <c r="A6980" s="34">
        <v>101006</v>
      </c>
      <c r="B6980" s="31" t="s">
        <v>5169</v>
      </c>
      <c r="C6980" s="32" t="s">
        <v>14</v>
      </c>
      <c r="D6980" s="42">
        <v>11.77</v>
      </c>
      <c r="E6980" s="42">
        <v>1.74</v>
      </c>
      <c r="F6980" s="42">
        <v>6.54</v>
      </c>
      <c r="G6980" s="42">
        <f t="shared" si="109"/>
        <v>20.05</v>
      </c>
    </row>
    <row r="6981" spans="1:7" x14ac:dyDescent="0.25">
      <c r="A6981" s="34">
        <v>101007</v>
      </c>
      <c r="B6981" s="31" t="s">
        <v>5170</v>
      </c>
      <c r="C6981" s="32" t="s">
        <v>14</v>
      </c>
      <c r="D6981" s="42">
        <v>3.18</v>
      </c>
      <c r="E6981" s="42">
        <v>0.56000000000000005</v>
      </c>
      <c r="F6981" s="42">
        <v>1.49</v>
      </c>
      <c r="G6981" s="42">
        <f t="shared" si="109"/>
        <v>5.23</v>
      </c>
    </row>
    <row r="6982" spans="1:7" x14ac:dyDescent="0.25">
      <c r="A6982" s="34">
        <v>101008</v>
      </c>
      <c r="B6982" s="31" t="s">
        <v>5171</v>
      </c>
      <c r="C6982" s="32" t="s">
        <v>14</v>
      </c>
      <c r="D6982" s="42">
        <v>3.13</v>
      </c>
      <c r="E6982" s="42">
        <v>0.46</v>
      </c>
      <c r="F6982" s="42">
        <v>1.71</v>
      </c>
      <c r="G6982" s="42">
        <f t="shared" si="109"/>
        <v>5.3</v>
      </c>
    </row>
    <row r="6983" spans="1:7" ht="25.5" x14ac:dyDescent="0.25">
      <c r="A6983" s="34">
        <v>101009</v>
      </c>
      <c r="B6983" s="31" t="s">
        <v>5172</v>
      </c>
      <c r="C6983" s="32" t="s">
        <v>17</v>
      </c>
      <c r="D6983" s="42">
        <v>23.01</v>
      </c>
      <c r="E6983" s="42">
        <v>4.83</v>
      </c>
      <c r="F6983" s="42">
        <v>13.97</v>
      </c>
      <c r="G6983" s="42">
        <f t="shared" si="109"/>
        <v>41.81</v>
      </c>
    </row>
    <row r="6984" spans="1:7" ht="25.5" x14ac:dyDescent="0.25">
      <c r="A6984" s="34">
        <v>101010</v>
      </c>
      <c r="B6984" s="31" t="s">
        <v>5173</v>
      </c>
      <c r="C6984" s="32" t="s">
        <v>17</v>
      </c>
      <c r="D6984" s="42">
        <v>14.5</v>
      </c>
      <c r="E6984" s="42">
        <v>3.04</v>
      </c>
      <c r="F6984" s="42">
        <v>8.7799999999999994</v>
      </c>
      <c r="G6984" s="42">
        <f t="shared" si="109"/>
        <v>26.32</v>
      </c>
    </row>
    <row r="6985" spans="1:7" ht="25.5" x14ac:dyDescent="0.25">
      <c r="A6985" s="34">
        <v>101013</v>
      </c>
      <c r="B6985" s="31" t="s">
        <v>5174</v>
      </c>
      <c r="C6985" s="32" t="s">
        <v>17</v>
      </c>
      <c r="D6985" s="42">
        <v>22.81</v>
      </c>
      <c r="E6985" s="42">
        <v>10.34</v>
      </c>
      <c r="F6985" s="42">
        <v>12.19</v>
      </c>
      <c r="G6985" s="42">
        <f t="shared" si="109"/>
        <v>45.339999999999996</v>
      </c>
    </row>
    <row r="6986" spans="1:7" ht="25.5" x14ac:dyDescent="0.25">
      <c r="A6986" s="34">
        <v>101014</v>
      </c>
      <c r="B6986" s="31" t="s">
        <v>5175</v>
      </c>
      <c r="C6986" s="32" t="s">
        <v>17</v>
      </c>
      <c r="D6986" s="42">
        <v>20.88</v>
      </c>
      <c r="E6986" s="42">
        <v>9.48</v>
      </c>
      <c r="F6986" s="42">
        <v>11.18</v>
      </c>
      <c r="G6986" s="42">
        <f t="shared" si="109"/>
        <v>41.54</v>
      </c>
    </row>
    <row r="6987" spans="1:7" ht="25.5" x14ac:dyDescent="0.25">
      <c r="A6987" s="34">
        <v>101015</v>
      </c>
      <c r="B6987" s="31" t="s">
        <v>5176</v>
      </c>
      <c r="C6987" s="32" t="s">
        <v>17</v>
      </c>
      <c r="D6987" s="42">
        <v>17.16</v>
      </c>
      <c r="E6987" s="42">
        <v>7.79</v>
      </c>
      <c r="F6987" s="42">
        <v>9.18</v>
      </c>
      <c r="G6987" s="42">
        <f t="shared" si="109"/>
        <v>34.129999999999995</v>
      </c>
    </row>
    <row r="6988" spans="1:7" ht="25.5" x14ac:dyDescent="0.25">
      <c r="A6988" s="34">
        <v>101016</v>
      </c>
      <c r="B6988" s="31" t="s">
        <v>5177</v>
      </c>
      <c r="C6988" s="32" t="s">
        <v>17</v>
      </c>
      <c r="D6988" s="42">
        <v>19.86</v>
      </c>
      <c r="E6988" s="42">
        <v>9.01</v>
      </c>
      <c r="F6988" s="42">
        <v>10.63</v>
      </c>
      <c r="G6988" s="42">
        <f t="shared" si="109"/>
        <v>39.5</v>
      </c>
    </row>
    <row r="6989" spans="1:7" ht="25.5" x14ac:dyDescent="0.25">
      <c r="A6989" s="34">
        <v>101017</v>
      </c>
      <c r="B6989" s="31" t="s">
        <v>5178</v>
      </c>
      <c r="C6989" s="32" t="s">
        <v>17</v>
      </c>
      <c r="D6989" s="42">
        <v>15.05</v>
      </c>
      <c r="E6989" s="42">
        <v>6.85</v>
      </c>
      <c r="F6989" s="42">
        <v>8.06</v>
      </c>
      <c r="G6989" s="42">
        <f t="shared" si="109"/>
        <v>29.96</v>
      </c>
    </row>
    <row r="6990" spans="1:7" ht="25.5" x14ac:dyDescent="0.25">
      <c r="A6990" s="34">
        <v>101018</v>
      </c>
      <c r="B6990" s="31" t="s">
        <v>5179</v>
      </c>
      <c r="C6990" s="32" t="s">
        <v>17</v>
      </c>
      <c r="D6990" s="42">
        <v>12.38</v>
      </c>
      <c r="E6990" s="42">
        <v>5.64</v>
      </c>
      <c r="F6990" s="42">
        <v>6.59</v>
      </c>
      <c r="G6990" s="42">
        <f t="shared" si="109"/>
        <v>24.61</v>
      </c>
    </row>
    <row r="6991" spans="1:7" ht="25.5" x14ac:dyDescent="0.25">
      <c r="A6991" s="34">
        <v>101463</v>
      </c>
      <c r="B6991" s="31" t="s">
        <v>5180</v>
      </c>
      <c r="C6991" s="32" t="s">
        <v>17</v>
      </c>
      <c r="D6991" s="42">
        <v>22.87</v>
      </c>
      <c r="E6991" s="42">
        <v>10.39</v>
      </c>
      <c r="F6991" s="42">
        <v>12.21</v>
      </c>
      <c r="G6991" s="42">
        <f t="shared" si="109"/>
        <v>45.470000000000006</v>
      </c>
    </row>
    <row r="6992" spans="1:7" ht="25.5" x14ac:dyDescent="0.25">
      <c r="A6992" s="34">
        <v>101464</v>
      </c>
      <c r="B6992" s="31" t="s">
        <v>5181</v>
      </c>
      <c r="C6992" s="32" t="s">
        <v>17</v>
      </c>
      <c r="D6992" s="42">
        <v>17.55</v>
      </c>
      <c r="E6992" s="42">
        <v>7.99</v>
      </c>
      <c r="F6992" s="42">
        <v>9.39</v>
      </c>
      <c r="G6992" s="42">
        <f t="shared" ref="G6992:G7055" si="110">SUM(D6992:F6992)</f>
        <v>34.93</v>
      </c>
    </row>
    <row r="6993" spans="1:7" ht="25.5" x14ac:dyDescent="0.25">
      <c r="A6993" s="34">
        <v>101465</v>
      </c>
      <c r="B6993" s="31" t="s">
        <v>5182</v>
      </c>
      <c r="C6993" s="32" t="s">
        <v>17</v>
      </c>
      <c r="D6993" s="42">
        <v>13.43</v>
      </c>
      <c r="E6993" s="42">
        <v>6.1</v>
      </c>
      <c r="F6993" s="42">
        <v>7.17</v>
      </c>
      <c r="G6993" s="42">
        <f t="shared" si="110"/>
        <v>26.700000000000003</v>
      </c>
    </row>
    <row r="6994" spans="1:7" ht="25.5" x14ac:dyDescent="0.25">
      <c r="A6994" s="34">
        <v>101466</v>
      </c>
      <c r="B6994" s="31" t="s">
        <v>5183</v>
      </c>
      <c r="C6994" s="32" t="s">
        <v>17</v>
      </c>
      <c r="D6994" s="42">
        <v>10.92</v>
      </c>
      <c r="E6994" s="42">
        <v>4.96</v>
      </c>
      <c r="F6994" s="42">
        <v>5.83</v>
      </c>
      <c r="G6994" s="42">
        <f t="shared" si="110"/>
        <v>21.71</v>
      </c>
    </row>
    <row r="6995" spans="1:7" ht="25.5" x14ac:dyDescent="0.25">
      <c r="A6995" s="34">
        <v>101467</v>
      </c>
      <c r="B6995" s="31" t="s">
        <v>5184</v>
      </c>
      <c r="C6995" s="32" t="s">
        <v>17</v>
      </c>
      <c r="D6995" s="42">
        <v>9.17</v>
      </c>
      <c r="E6995" s="42">
        <v>4.1500000000000004</v>
      </c>
      <c r="F6995" s="42">
        <v>4.8600000000000003</v>
      </c>
      <c r="G6995" s="42">
        <f t="shared" si="110"/>
        <v>18.18</v>
      </c>
    </row>
    <row r="6996" spans="1:7" ht="25.5" x14ac:dyDescent="0.25">
      <c r="A6996" s="34">
        <v>101468</v>
      </c>
      <c r="B6996" s="31" t="s">
        <v>5185</v>
      </c>
      <c r="C6996" s="32" t="s">
        <v>17</v>
      </c>
      <c r="D6996" s="42">
        <v>8.3800000000000008</v>
      </c>
      <c r="E6996" s="42">
        <v>3.79</v>
      </c>
      <c r="F6996" s="42">
        <v>4.45</v>
      </c>
      <c r="G6996" s="42">
        <f t="shared" si="110"/>
        <v>16.62</v>
      </c>
    </row>
    <row r="6997" spans="1:7" ht="25.5" x14ac:dyDescent="0.25">
      <c r="A6997" s="34">
        <v>101469</v>
      </c>
      <c r="B6997" s="31" t="s">
        <v>5186</v>
      </c>
      <c r="C6997" s="32" t="s">
        <v>17</v>
      </c>
      <c r="D6997" s="42">
        <v>18.71</v>
      </c>
      <c r="E6997" s="42">
        <v>8.5</v>
      </c>
      <c r="F6997" s="42">
        <v>10</v>
      </c>
      <c r="G6997" s="42">
        <f t="shared" si="110"/>
        <v>37.21</v>
      </c>
    </row>
    <row r="6998" spans="1:7" ht="25.5" x14ac:dyDescent="0.25">
      <c r="A6998" s="34">
        <v>101470</v>
      </c>
      <c r="B6998" s="31" t="s">
        <v>5187</v>
      </c>
      <c r="C6998" s="32" t="s">
        <v>17</v>
      </c>
      <c r="D6998" s="42">
        <v>14.83</v>
      </c>
      <c r="E6998" s="42">
        <v>6.75</v>
      </c>
      <c r="F6998" s="42">
        <v>7.95</v>
      </c>
      <c r="G6998" s="42">
        <f t="shared" si="110"/>
        <v>29.529999999999998</v>
      </c>
    </row>
    <row r="6999" spans="1:7" ht="25.5" x14ac:dyDescent="0.25">
      <c r="A6999" s="34">
        <v>101471</v>
      </c>
      <c r="B6999" s="31" t="s">
        <v>5188</v>
      </c>
      <c r="C6999" s="32" t="s">
        <v>17</v>
      </c>
      <c r="D6999" s="42">
        <v>12.75</v>
      </c>
      <c r="E6999" s="42">
        <v>5.79</v>
      </c>
      <c r="F6999" s="42">
        <v>6.8</v>
      </c>
      <c r="G6999" s="42">
        <f t="shared" si="110"/>
        <v>25.34</v>
      </c>
    </row>
    <row r="7000" spans="1:7" ht="25.5" x14ac:dyDescent="0.25">
      <c r="A7000" s="34">
        <v>101472</v>
      </c>
      <c r="B7000" s="31" t="s">
        <v>5189</v>
      </c>
      <c r="C7000" s="32" t="s">
        <v>17</v>
      </c>
      <c r="D7000" s="42">
        <v>9.93</v>
      </c>
      <c r="E7000" s="42">
        <v>4.5</v>
      </c>
      <c r="F7000" s="42">
        <v>5.3</v>
      </c>
      <c r="G7000" s="42">
        <f t="shared" si="110"/>
        <v>19.73</v>
      </c>
    </row>
    <row r="7001" spans="1:7" ht="25.5" x14ac:dyDescent="0.25">
      <c r="A7001" s="34">
        <v>101473</v>
      </c>
      <c r="B7001" s="31" t="s">
        <v>5190</v>
      </c>
      <c r="C7001" s="32" t="s">
        <v>17</v>
      </c>
      <c r="D7001" s="42">
        <v>14.27</v>
      </c>
      <c r="E7001" s="42">
        <v>6.5</v>
      </c>
      <c r="F7001" s="42">
        <v>7.63</v>
      </c>
      <c r="G7001" s="42">
        <f t="shared" si="110"/>
        <v>28.4</v>
      </c>
    </row>
    <row r="7002" spans="1:7" ht="25.5" x14ac:dyDescent="0.25">
      <c r="A7002" s="34">
        <v>101474</v>
      </c>
      <c r="B7002" s="31" t="s">
        <v>5191</v>
      </c>
      <c r="C7002" s="32" t="s">
        <v>17</v>
      </c>
      <c r="D7002" s="42">
        <v>10.220000000000001</v>
      </c>
      <c r="E7002" s="42">
        <v>4.6399999999999997</v>
      </c>
      <c r="F7002" s="42">
        <v>5.46</v>
      </c>
      <c r="G7002" s="42">
        <f t="shared" si="110"/>
        <v>20.32</v>
      </c>
    </row>
    <row r="7003" spans="1:7" ht="25.5" x14ac:dyDescent="0.25">
      <c r="A7003" s="34">
        <v>101475</v>
      </c>
      <c r="B7003" s="31" t="s">
        <v>5192</v>
      </c>
      <c r="C7003" s="32" t="s">
        <v>17</v>
      </c>
      <c r="D7003" s="42">
        <v>9.07</v>
      </c>
      <c r="E7003" s="42">
        <v>4.1100000000000003</v>
      </c>
      <c r="F7003" s="42">
        <v>4.84</v>
      </c>
      <c r="G7003" s="42">
        <f t="shared" si="110"/>
        <v>18.02</v>
      </c>
    </row>
    <row r="7004" spans="1:7" ht="25.5" x14ac:dyDescent="0.25">
      <c r="A7004" s="34">
        <v>101476</v>
      </c>
      <c r="B7004" s="31" t="s">
        <v>5193</v>
      </c>
      <c r="C7004" s="32" t="s">
        <v>17</v>
      </c>
      <c r="D7004" s="42">
        <v>8.09</v>
      </c>
      <c r="E7004" s="42">
        <v>3.67</v>
      </c>
      <c r="F7004" s="42">
        <v>4.3099999999999996</v>
      </c>
      <c r="G7004" s="42">
        <f t="shared" si="110"/>
        <v>16.07</v>
      </c>
    </row>
    <row r="7005" spans="1:7" ht="25.5" x14ac:dyDescent="0.25">
      <c r="A7005" s="34">
        <v>101477</v>
      </c>
      <c r="B7005" s="31" t="s">
        <v>5194</v>
      </c>
      <c r="C7005" s="32" t="s">
        <v>17</v>
      </c>
      <c r="D7005" s="42">
        <v>6.64</v>
      </c>
      <c r="E7005" s="42">
        <v>3.01</v>
      </c>
      <c r="F7005" s="42">
        <v>3.51</v>
      </c>
      <c r="G7005" s="42">
        <f t="shared" si="110"/>
        <v>13.159999999999998</v>
      </c>
    </row>
    <row r="7006" spans="1:7" ht="25.5" x14ac:dyDescent="0.25">
      <c r="A7006" s="34">
        <v>101478</v>
      </c>
      <c r="B7006" s="31" t="s">
        <v>5195</v>
      </c>
      <c r="C7006" s="32" t="s">
        <v>17</v>
      </c>
      <c r="D7006" s="42">
        <v>5.63</v>
      </c>
      <c r="E7006" s="42">
        <v>2.56</v>
      </c>
      <c r="F7006" s="42">
        <v>3.01</v>
      </c>
      <c r="G7006" s="42">
        <f t="shared" si="110"/>
        <v>11.2</v>
      </c>
    </row>
    <row r="7007" spans="1:7" ht="25.5" x14ac:dyDescent="0.25">
      <c r="A7007" s="34">
        <v>101480</v>
      </c>
      <c r="B7007" s="31" t="s">
        <v>5196</v>
      </c>
      <c r="C7007" s="32" t="s">
        <v>17</v>
      </c>
      <c r="D7007" s="42">
        <v>33.43</v>
      </c>
      <c r="E7007" s="42">
        <v>15.21</v>
      </c>
      <c r="F7007" s="42">
        <v>17.920000000000002</v>
      </c>
      <c r="G7007" s="42">
        <f t="shared" si="110"/>
        <v>66.56</v>
      </c>
    </row>
    <row r="7008" spans="1:7" ht="25.5" x14ac:dyDescent="0.25">
      <c r="A7008" s="34">
        <v>101481</v>
      </c>
      <c r="B7008" s="31" t="s">
        <v>5197</v>
      </c>
      <c r="C7008" s="32" t="s">
        <v>17</v>
      </c>
      <c r="D7008" s="42">
        <v>24.17</v>
      </c>
      <c r="E7008" s="42">
        <v>10.98</v>
      </c>
      <c r="F7008" s="42">
        <v>12.92</v>
      </c>
      <c r="G7008" s="42">
        <f t="shared" si="110"/>
        <v>48.070000000000007</v>
      </c>
    </row>
    <row r="7009" spans="1:7" ht="25.5" x14ac:dyDescent="0.25">
      <c r="A7009" s="34">
        <v>101482</v>
      </c>
      <c r="B7009" s="31" t="s">
        <v>5198</v>
      </c>
      <c r="C7009" s="32" t="s">
        <v>17</v>
      </c>
      <c r="D7009" s="42">
        <v>18.059999999999999</v>
      </c>
      <c r="E7009" s="42">
        <v>8.2100000000000009</v>
      </c>
      <c r="F7009" s="42">
        <v>9.66</v>
      </c>
      <c r="G7009" s="42">
        <f t="shared" si="110"/>
        <v>35.93</v>
      </c>
    </row>
    <row r="7010" spans="1:7" ht="25.5" x14ac:dyDescent="0.25">
      <c r="A7010" s="34">
        <v>101483</v>
      </c>
      <c r="B7010" s="31" t="s">
        <v>5199</v>
      </c>
      <c r="C7010" s="32" t="s">
        <v>17</v>
      </c>
      <c r="D7010" s="42">
        <v>18.739999999999998</v>
      </c>
      <c r="E7010" s="42">
        <v>8.51</v>
      </c>
      <c r="F7010" s="42">
        <v>10.029999999999999</v>
      </c>
      <c r="G7010" s="42">
        <f t="shared" si="110"/>
        <v>37.28</v>
      </c>
    </row>
    <row r="7011" spans="1:7" ht="25.5" x14ac:dyDescent="0.25">
      <c r="A7011" s="34">
        <v>101484</v>
      </c>
      <c r="B7011" s="31" t="s">
        <v>5200</v>
      </c>
      <c r="C7011" s="32" t="s">
        <v>17</v>
      </c>
      <c r="D7011" s="42">
        <v>97.14</v>
      </c>
      <c r="E7011" s="42">
        <v>44.1</v>
      </c>
      <c r="F7011" s="42">
        <v>52.02</v>
      </c>
      <c r="G7011" s="42">
        <f t="shared" si="110"/>
        <v>193.26000000000002</v>
      </c>
    </row>
    <row r="7012" spans="1:7" ht="25.5" x14ac:dyDescent="0.25">
      <c r="A7012" s="34">
        <v>101485</v>
      </c>
      <c r="B7012" s="31" t="s">
        <v>5201</v>
      </c>
      <c r="C7012" s="32" t="s">
        <v>17</v>
      </c>
      <c r="D7012" s="42">
        <v>74.540000000000006</v>
      </c>
      <c r="E7012" s="42">
        <v>33.85</v>
      </c>
      <c r="F7012" s="42">
        <v>39.950000000000003</v>
      </c>
      <c r="G7012" s="42">
        <f t="shared" si="110"/>
        <v>148.34000000000003</v>
      </c>
    </row>
    <row r="7013" spans="1:7" ht="25.5" x14ac:dyDescent="0.25">
      <c r="A7013" s="34">
        <v>101486</v>
      </c>
      <c r="B7013" s="31" t="s">
        <v>5202</v>
      </c>
      <c r="C7013" s="32" t="s">
        <v>17</v>
      </c>
      <c r="D7013" s="42">
        <v>67.150000000000006</v>
      </c>
      <c r="E7013" s="42">
        <v>30.5</v>
      </c>
      <c r="F7013" s="42">
        <v>35.97</v>
      </c>
      <c r="G7013" s="42">
        <f t="shared" si="110"/>
        <v>133.62</v>
      </c>
    </row>
    <row r="7014" spans="1:7" ht="25.5" x14ac:dyDescent="0.25">
      <c r="A7014" s="34">
        <v>101487</v>
      </c>
      <c r="B7014" s="31" t="s">
        <v>5203</v>
      </c>
      <c r="C7014" s="32" t="s">
        <v>17</v>
      </c>
      <c r="D7014" s="42">
        <v>49.16</v>
      </c>
      <c r="E7014" s="42">
        <v>22.33</v>
      </c>
      <c r="F7014" s="42">
        <v>26.35</v>
      </c>
      <c r="G7014" s="42">
        <f t="shared" si="110"/>
        <v>97.84</v>
      </c>
    </row>
    <row r="7015" spans="1:7" ht="25.5" x14ac:dyDescent="0.25">
      <c r="A7015" s="34">
        <v>101488</v>
      </c>
      <c r="B7015" s="31" t="s">
        <v>5204</v>
      </c>
      <c r="C7015" s="32" t="s">
        <v>17</v>
      </c>
      <c r="D7015" s="42">
        <v>42.55</v>
      </c>
      <c r="E7015" s="42">
        <v>19.32</v>
      </c>
      <c r="F7015" s="42">
        <v>22.79</v>
      </c>
      <c r="G7015" s="42">
        <f t="shared" si="110"/>
        <v>84.66</v>
      </c>
    </row>
    <row r="7016" spans="1:7" ht="25.5" x14ac:dyDescent="0.25">
      <c r="A7016" s="34">
        <v>101188</v>
      </c>
      <c r="B7016" s="31" t="s">
        <v>5205</v>
      </c>
      <c r="C7016" s="32" t="s">
        <v>11</v>
      </c>
      <c r="D7016" s="42">
        <v>3.19</v>
      </c>
      <c r="E7016" s="42">
        <v>3.92</v>
      </c>
      <c r="F7016" s="42">
        <v>0</v>
      </c>
      <c r="G7016" s="42">
        <f t="shared" si="110"/>
        <v>7.1099999999999994</v>
      </c>
    </row>
    <row r="7017" spans="1:7" ht="25.5" x14ac:dyDescent="0.25">
      <c r="A7017" s="34">
        <v>101189</v>
      </c>
      <c r="B7017" s="31" t="s">
        <v>5206</v>
      </c>
      <c r="C7017" s="32" t="s">
        <v>11</v>
      </c>
      <c r="D7017" s="42">
        <v>47.63</v>
      </c>
      <c r="E7017" s="42">
        <v>22.83</v>
      </c>
      <c r="F7017" s="42">
        <v>0</v>
      </c>
      <c r="G7017" s="42">
        <f t="shared" si="110"/>
        <v>70.460000000000008</v>
      </c>
    </row>
    <row r="7018" spans="1:7" ht="25.5" x14ac:dyDescent="0.25">
      <c r="A7018" s="34">
        <v>101190</v>
      </c>
      <c r="B7018" s="31" t="s">
        <v>5207</v>
      </c>
      <c r="C7018" s="32" t="s">
        <v>11</v>
      </c>
      <c r="D7018" s="42">
        <v>46.82</v>
      </c>
      <c r="E7018" s="42">
        <v>22.83</v>
      </c>
      <c r="F7018" s="42">
        <v>0</v>
      </c>
      <c r="G7018" s="42">
        <f t="shared" si="110"/>
        <v>69.650000000000006</v>
      </c>
    </row>
    <row r="7019" spans="1:7" ht="25.5" x14ac:dyDescent="0.25">
      <c r="A7019" s="34">
        <v>101191</v>
      </c>
      <c r="B7019" s="31" t="s">
        <v>5208</v>
      </c>
      <c r="C7019" s="32" t="s">
        <v>11</v>
      </c>
      <c r="D7019" s="42">
        <v>47.22</v>
      </c>
      <c r="E7019" s="42">
        <v>22.83</v>
      </c>
      <c r="F7019" s="42">
        <v>0</v>
      </c>
      <c r="G7019" s="42">
        <f t="shared" si="110"/>
        <v>70.05</v>
      </c>
    </row>
    <row r="7020" spans="1:7" ht="25.5" x14ac:dyDescent="0.25">
      <c r="A7020" s="34">
        <v>101192</v>
      </c>
      <c r="B7020" s="31" t="s">
        <v>5209</v>
      </c>
      <c r="C7020" s="32" t="s">
        <v>11</v>
      </c>
      <c r="D7020" s="42">
        <v>49.02</v>
      </c>
      <c r="E7020" s="42">
        <v>22.83</v>
      </c>
      <c r="F7020" s="42">
        <v>0</v>
      </c>
      <c r="G7020" s="42">
        <f t="shared" si="110"/>
        <v>71.849999999999994</v>
      </c>
    </row>
    <row r="7021" spans="1:7" ht="25.5" x14ac:dyDescent="0.25">
      <c r="A7021" s="34">
        <v>101193</v>
      </c>
      <c r="B7021" s="31" t="s">
        <v>5210</v>
      </c>
      <c r="C7021" s="32" t="s">
        <v>11</v>
      </c>
      <c r="D7021" s="42">
        <v>41.43</v>
      </c>
      <c r="E7021" s="42">
        <v>22.84</v>
      </c>
      <c r="F7021" s="42">
        <v>0</v>
      </c>
      <c r="G7021" s="42">
        <f t="shared" si="110"/>
        <v>64.27</v>
      </c>
    </row>
    <row r="7022" spans="1:7" ht="25.5" x14ac:dyDescent="0.25">
      <c r="A7022" s="34">
        <v>101194</v>
      </c>
      <c r="B7022" s="31" t="s">
        <v>5211</v>
      </c>
      <c r="C7022" s="32" t="s">
        <v>11</v>
      </c>
      <c r="D7022" s="42">
        <v>41.83</v>
      </c>
      <c r="E7022" s="42">
        <v>22.84</v>
      </c>
      <c r="F7022" s="42">
        <v>0</v>
      </c>
      <c r="G7022" s="42">
        <f t="shared" si="110"/>
        <v>64.67</v>
      </c>
    </row>
    <row r="7023" spans="1:7" ht="25.5" x14ac:dyDescent="0.25">
      <c r="A7023" s="34">
        <v>101197</v>
      </c>
      <c r="B7023" s="31" t="s">
        <v>5212</v>
      </c>
      <c r="C7023" s="32" t="s">
        <v>11</v>
      </c>
      <c r="D7023" s="42">
        <v>86.73</v>
      </c>
      <c r="E7023" s="42">
        <v>41.93</v>
      </c>
      <c r="F7023" s="42">
        <v>0.04</v>
      </c>
      <c r="G7023" s="42">
        <f t="shared" si="110"/>
        <v>128.69999999999999</v>
      </c>
    </row>
    <row r="7024" spans="1:7" ht="38.25" x14ac:dyDescent="0.25">
      <c r="A7024" s="34">
        <v>101198</v>
      </c>
      <c r="B7024" s="31" t="s">
        <v>5213</v>
      </c>
      <c r="C7024" s="32" t="s">
        <v>11</v>
      </c>
      <c r="D7024" s="42">
        <v>62.22</v>
      </c>
      <c r="E7024" s="42">
        <v>36.479999999999997</v>
      </c>
      <c r="F7024" s="42">
        <v>0</v>
      </c>
      <c r="G7024" s="42">
        <f t="shared" si="110"/>
        <v>98.699999999999989</v>
      </c>
    </row>
    <row r="7025" spans="1:7" ht="25.5" x14ac:dyDescent="0.25">
      <c r="A7025" s="34">
        <v>101199</v>
      </c>
      <c r="B7025" s="31" t="s">
        <v>5214</v>
      </c>
      <c r="C7025" s="32" t="s">
        <v>11</v>
      </c>
      <c r="D7025" s="42">
        <v>63.23</v>
      </c>
      <c r="E7025" s="42">
        <v>36.479999999999997</v>
      </c>
      <c r="F7025" s="42">
        <v>0</v>
      </c>
      <c r="G7025" s="42">
        <f t="shared" si="110"/>
        <v>99.71</v>
      </c>
    </row>
    <row r="7026" spans="1:7" ht="38.25" x14ac:dyDescent="0.25">
      <c r="A7026" s="34">
        <v>101200</v>
      </c>
      <c r="B7026" s="31" t="s">
        <v>5215</v>
      </c>
      <c r="C7026" s="32" t="s">
        <v>11</v>
      </c>
      <c r="D7026" s="42">
        <v>48.51</v>
      </c>
      <c r="E7026" s="42">
        <v>21.32</v>
      </c>
      <c r="F7026" s="42">
        <v>0</v>
      </c>
      <c r="G7026" s="42">
        <f t="shared" si="110"/>
        <v>69.83</v>
      </c>
    </row>
    <row r="7027" spans="1:7" ht="38.25" x14ac:dyDescent="0.25">
      <c r="A7027" s="34">
        <v>101201</v>
      </c>
      <c r="B7027" s="31" t="s">
        <v>5216</v>
      </c>
      <c r="C7027" s="32" t="s">
        <v>11</v>
      </c>
      <c r="D7027" s="42">
        <v>57.36</v>
      </c>
      <c r="E7027" s="42">
        <v>27.69</v>
      </c>
      <c r="F7027" s="42">
        <v>0</v>
      </c>
      <c r="G7027" s="42">
        <f t="shared" si="110"/>
        <v>85.05</v>
      </c>
    </row>
    <row r="7028" spans="1:7" ht="38.25" x14ac:dyDescent="0.25">
      <c r="A7028" s="34">
        <v>101202</v>
      </c>
      <c r="B7028" s="31" t="s">
        <v>5217</v>
      </c>
      <c r="C7028" s="32" t="s">
        <v>11</v>
      </c>
      <c r="D7028" s="42">
        <v>25.2</v>
      </c>
      <c r="E7028" s="42">
        <v>22.92</v>
      </c>
      <c r="F7028" s="42">
        <v>0</v>
      </c>
      <c r="G7028" s="42">
        <f t="shared" si="110"/>
        <v>48.120000000000005</v>
      </c>
    </row>
    <row r="7029" spans="1:7" ht="38.25" x14ac:dyDescent="0.25">
      <c r="A7029" s="34">
        <v>101203</v>
      </c>
      <c r="B7029" s="31" t="s">
        <v>5218</v>
      </c>
      <c r="C7029" s="32" t="s">
        <v>11</v>
      </c>
      <c r="D7029" s="42">
        <v>24.19</v>
      </c>
      <c r="E7029" s="42">
        <v>22.92</v>
      </c>
      <c r="F7029" s="42">
        <v>0</v>
      </c>
      <c r="G7029" s="42">
        <f t="shared" si="110"/>
        <v>47.11</v>
      </c>
    </row>
    <row r="7030" spans="1:7" ht="25.5" x14ac:dyDescent="0.25">
      <c r="A7030" s="34">
        <v>101204</v>
      </c>
      <c r="B7030" s="31" t="s">
        <v>5219</v>
      </c>
      <c r="C7030" s="32" t="s">
        <v>11</v>
      </c>
      <c r="D7030" s="42">
        <v>24.59</v>
      </c>
      <c r="E7030" s="42">
        <v>22.92</v>
      </c>
      <c r="F7030" s="42">
        <v>0</v>
      </c>
      <c r="G7030" s="42">
        <f t="shared" si="110"/>
        <v>47.510000000000005</v>
      </c>
    </row>
    <row r="7031" spans="1:7" ht="25.5" x14ac:dyDescent="0.25">
      <c r="A7031" s="34">
        <v>101205</v>
      </c>
      <c r="B7031" s="31" t="s">
        <v>5220</v>
      </c>
      <c r="C7031" s="32" t="s">
        <v>11</v>
      </c>
      <c r="D7031" s="42">
        <v>25.2</v>
      </c>
      <c r="E7031" s="42">
        <v>22.92</v>
      </c>
      <c r="F7031" s="42">
        <v>0</v>
      </c>
      <c r="G7031" s="42">
        <f t="shared" si="110"/>
        <v>48.120000000000005</v>
      </c>
    </row>
    <row r="7032" spans="1:7" ht="38.25" x14ac:dyDescent="0.25">
      <c r="A7032" s="34">
        <v>102362</v>
      </c>
      <c r="B7032" s="31" t="s">
        <v>5221</v>
      </c>
      <c r="C7032" s="32" t="s">
        <v>16</v>
      </c>
      <c r="D7032" s="42">
        <v>140.66999999999999</v>
      </c>
      <c r="E7032" s="42">
        <v>41.55</v>
      </c>
      <c r="F7032" s="42">
        <v>0</v>
      </c>
      <c r="G7032" s="42">
        <f t="shared" si="110"/>
        <v>182.21999999999997</v>
      </c>
    </row>
    <row r="7033" spans="1:7" ht="38.25" x14ac:dyDescent="0.25">
      <c r="A7033" s="34">
        <v>102363</v>
      </c>
      <c r="B7033" s="31" t="s">
        <v>5222</v>
      </c>
      <c r="C7033" s="32" t="s">
        <v>16</v>
      </c>
      <c r="D7033" s="42">
        <v>154.58000000000001</v>
      </c>
      <c r="E7033" s="42">
        <v>41.21</v>
      </c>
      <c r="F7033" s="42">
        <v>0</v>
      </c>
      <c r="G7033" s="42">
        <f t="shared" si="110"/>
        <v>195.79000000000002</v>
      </c>
    </row>
    <row r="7034" spans="1:7" ht="38.25" x14ac:dyDescent="0.25">
      <c r="A7034" s="34">
        <v>102364</v>
      </c>
      <c r="B7034" s="31" t="s">
        <v>5223</v>
      </c>
      <c r="C7034" s="32" t="s">
        <v>16</v>
      </c>
      <c r="D7034" s="42">
        <v>179.46</v>
      </c>
      <c r="E7034" s="42">
        <v>41.2</v>
      </c>
      <c r="F7034" s="42">
        <v>0</v>
      </c>
      <c r="G7034" s="42">
        <f t="shared" si="110"/>
        <v>220.66000000000003</v>
      </c>
    </row>
    <row r="7035" spans="1:7" x14ac:dyDescent="0.25">
      <c r="A7035" s="34">
        <v>98509</v>
      </c>
      <c r="B7035" s="31" t="s">
        <v>5224</v>
      </c>
      <c r="C7035" s="32" t="s">
        <v>8</v>
      </c>
      <c r="D7035" s="42">
        <v>29.49</v>
      </c>
      <c r="E7035" s="42">
        <v>2.2200000000000002</v>
      </c>
      <c r="F7035" s="42">
        <v>0</v>
      </c>
      <c r="G7035" s="42">
        <f t="shared" si="110"/>
        <v>31.709999999999997</v>
      </c>
    </row>
    <row r="7036" spans="1:7" x14ac:dyDescent="0.25">
      <c r="A7036" s="34">
        <v>98510</v>
      </c>
      <c r="B7036" s="31" t="s">
        <v>5225</v>
      </c>
      <c r="C7036" s="32" t="s">
        <v>8</v>
      </c>
      <c r="D7036" s="42">
        <v>41.05</v>
      </c>
      <c r="E7036" s="42">
        <v>15.98</v>
      </c>
      <c r="F7036" s="42">
        <v>0</v>
      </c>
      <c r="G7036" s="42">
        <f t="shared" si="110"/>
        <v>57.03</v>
      </c>
    </row>
    <row r="7037" spans="1:7" ht="25.5" x14ac:dyDescent="0.25">
      <c r="A7037" s="34">
        <v>98511</v>
      </c>
      <c r="B7037" s="31" t="s">
        <v>5226</v>
      </c>
      <c r="C7037" s="32" t="s">
        <v>8</v>
      </c>
      <c r="D7037" s="42">
        <v>79.930000000000007</v>
      </c>
      <c r="E7037" s="42">
        <v>22.87</v>
      </c>
      <c r="F7037" s="42">
        <v>0</v>
      </c>
      <c r="G7037" s="42">
        <f t="shared" si="110"/>
        <v>102.80000000000001</v>
      </c>
    </row>
    <row r="7038" spans="1:7" x14ac:dyDescent="0.25">
      <c r="A7038" s="34">
        <v>98516</v>
      </c>
      <c r="B7038" s="31" t="s">
        <v>5227</v>
      </c>
      <c r="C7038" s="32" t="s">
        <v>8</v>
      </c>
      <c r="D7038" s="42">
        <v>160.37</v>
      </c>
      <c r="E7038" s="42">
        <v>132.69999999999999</v>
      </c>
      <c r="F7038" s="42">
        <v>55.89</v>
      </c>
      <c r="G7038" s="42">
        <f t="shared" si="110"/>
        <v>348.96</v>
      </c>
    </row>
    <row r="7039" spans="1:7" x14ac:dyDescent="0.25">
      <c r="A7039" s="34">
        <v>98519</v>
      </c>
      <c r="B7039" s="31" t="s">
        <v>5228</v>
      </c>
      <c r="C7039" s="32" t="s">
        <v>16</v>
      </c>
      <c r="D7039" s="42">
        <v>0.69</v>
      </c>
      <c r="E7039" s="42">
        <v>1.7</v>
      </c>
      <c r="F7039" s="42">
        <v>0</v>
      </c>
      <c r="G7039" s="42">
        <f t="shared" si="110"/>
        <v>2.3899999999999997</v>
      </c>
    </row>
    <row r="7040" spans="1:7" x14ac:dyDescent="0.25">
      <c r="A7040" s="34">
        <v>98520</v>
      </c>
      <c r="B7040" s="31" t="s">
        <v>5229</v>
      </c>
      <c r="C7040" s="32" t="s">
        <v>16</v>
      </c>
      <c r="D7040" s="42">
        <v>5.59</v>
      </c>
      <c r="E7040" s="42">
        <v>1.38</v>
      </c>
      <c r="F7040" s="42">
        <v>0</v>
      </c>
      <c r="G7040" s="42">
        <f t="shared" si="110"/>
        <v>6.97</v>
      </c>
    </row>
    <row r="7041" spans="1:7" x14ac:dyDescent="0.25">
      <c r="A7041" s="34">
        <v>98521</v>
      </c>
      <c r="B7041" s="31" t="s">
        <v>5230</v>
      </c>
      <c r="C7041" s="32" t="s">
        <v>16</v>
      </c>
      <c r="D7041" s="42">
        <v>0.11</v>
      </c>
      <c r="E7041" s="42">
        <v>0.31</v>
      </c>
      <c r="F7041" s="42">
        <v>0</v>
      </c>
      <c r="G7041" s="42">
        <f t="shared" si="110"/>
        <v>0.42</v>
      </c>
    </row>
    <row r="7042" spans="1:7" ht="25.5" x14ac:dyDescent="0.25">
      <c r="A7042" s="34">
        <v>98522</v>
      </c>
      <c r="B7042" s="31" t="s">
        <v>5231</v>
      </c>
      <c r="C7042" s="32" t="s">
        <v>11</v>
      </c>
      <c r="D7042" s="42">
        <v>132.96</v>
      </c>
      <c r="E7042" s="42">
        <v>48.86</v>
      </c>
      <c r="F7042" s="42">
        <v>0</v>
      </c>
      <c r="G7042" s="42">
        <f t="shared" si="110"/>
        <v>181.82</v>
      </c>
    </row>
    <row r="7043" spans="1:7" x14ac:dyDescent="0.25">
      <c r="A7043" s="34">
        <v>98524</v>
      </c>
      <c r="B7043" s="31" t="s">
        <v>5232</v>
      </c>
      <c r="C7043" s="32" t="s">
        <v>16</v>
      </c>
      <c r="D7043" s="42">
        <v>1.0900000000000001</v>
      </c>
      <c r="E7043" s="42">
        <v>2.58</v>
      </c>
      <c r="F7043" s="42">
        <v>0</v>
      </c>
      <c r="G7043" s="42">
        <f t="shared" si="110"/>
        <v>3.67</v>
      </c>
    </row>
    <row r="7044" spans="1:7" x14ac:dyDescent="0.25">
      <c r="A7044" s="34">
        <v>98503</v>
      </c>
      <c r="B7044" s="31" t="s">
        <v>5233</v>
      </c>
      <c r="C7044" s="32" t="s">
        <v>16</v>
      </c>
      <c r="D7044" s="42">
        <v>17.59</v>
      </c>
      <c r="E7044" s="42">
        <v>4.22</v>
      </c>
      <c r="F7044" s="42">
        <v>0</v>
      </c>
      <c r="G7044" s="42">
        <f t="shared" si="110"/>
        <v>21.81</v>
      </c>
    </row>
    <row r="7045" spans="1:7" x14ac:dyDescent="0.25">
      <c r="A7045" s="34">
        <v>98504</v>
      </c>
      <c r="B7045" s="31" t="s">
        <v>12450</v>
      </c>
      <c r="C7045" s="32" t="s">
        <v>16</v>
      </c>
      <c r="D7045" s="42">
        <v>7.58</v>
      </c>
      <c r="E7045" s="42">
        <v>3.43</v>
      </c>
      <c r="F7045" s="42">
        <v>0</v>
      </c>
      <c r="G7045" s="42">
        <f t="shared" si="110"/>
        <v>11.01</v>
      </c>
    </row>
    <row r="7046" spans="1:7" x14ac:dyDescent="0.25">
      <c r="A7046" s="34">
        <v>98505</v>
      </c>
      <c r="B7046" s="31" t="s">
        <v>5234</v>
      </c>
      <c r="C7046" s="32" t="s">
        <v>16</v>
      </c>
      <c r="D7046" s="42">
        <v>42.06</v>
      </c>
      <c r="E7046" s="42">
        <v>4.62</v>
      </c>
      <c r="F7046" s="42">
        <v>0</v>
      </c>
      <c r="G7046" s="42">
        <f t="shared" si="110"/>
        <v>46.68</v>
      </c>
    </row>
    <row r="7047" spans="1:7" x14ac:dyDescent="0.25">
      <c r="A7047" s="34">
        <v>103946</v>
      </c>
      <c r="B7047" s="31" t="s">
        <v>12451</v>
      </c>
      <c r="C7047" s="32" t="s">
        <v>16</v>
      </c>
      <c r="D7047" s="42">
        <v>10.01</v>
      </c>
      <c r="E7047" s="42">
        <v>3.43</v>
      </c>
      <c r="F7047" s="42">
        <v>0</v>
      </c>
      <c r="G7047" s="42">
        <f t="shared" si="110"/>
        <v>13.44</v>
      </c>
    </row>
    <row r="7048" spans="1:7" ht="38.25" x14ac:dyDescent="0.25">
      <c r="A7048" s="34">
        <v>103185</v>
      </c>
      <c r="B7048" s="31" t="s">
        <v>5235</v>
      </c>
      <c r="C7048" s="32" t="s">
        <v>8</v>
      </c>
      <c r="D7048" s="42">
        <v>6011.34</v>
      </c>
      <c r="E7048" s="42">
        <v>111.94</v>
      </c>
      <c r="F7048" s="42">
        <v>0</v>
      </c>
      <c r="G7048" s="42">
        <f t="shared" si="110"/>
        <v>6123.28</v>
      </c>
    </row>
    <row r="7049" spans="1:7" ht="38.25" x14ac:dyDescent="0.25">
      <c r="A7049" s="34">
        <v>103186</v>
      </c>
      <c r="B7049" s="31" t="s">
        <v>5236</v>
      </c>
      <c r="C7049" s="32" t="s">
        <v>8</v>
      </c>
      <c r="D7049" s="42">
        <v>6393.67</v>
      </c>
      <c r="E7049" s="42">
        <v>45.84</v>
      </c>
      <c r="F7049" s="42">
        <v>0</v>
      </c>
      <c r="G7049" s="42">
        <f t="shared" si="110"/>
        <v>6439.51</v>
      </c>
    </row>
    <row r="7050" spans="1:7" ht="38.25" x14ac:dyDescent="0.25">
      <c r="A7050" s="34">
        <v>103187</v>
      </c>
      <c r="B7050" s="31" t="s">
        <v>5237</v>
      </c>
      <c r="C7050" s="32" t="s">
        <v>8</v>
      </c>
      <c r="D7050" s="42">
        <v>4773.8900000000003</v>
      </c>
      <c r="E7050" s="42">
        <v>76.56</v>
      </c>
      <c r="F7050" s="42">
        <v>0</v>
      </c>
      <c r="G7050" s="42">
        <f t="shared" si="110"/>
        <v>4850.4500000000007</v>
      </c>
    </row>
    <row r="7051" spans="1:7" ht="38.25" x14ac:dyDescent="0.25">
      <c r="A7051" s="34">
        <v>103188</v>
      </c>
      <c r="B7051" s="31" t="s">
        <v>5238</v>
      </c>
      <c r="C7051" s="32" t="s">
        <v>8</v>
      </c>
      <c r="D7051" s="42">
        <v>5150.5200000000004</v>
      </c>
      <c r="E7051" s="42">
        <v>58.87</v>
      </c>
      <c r="F7051" s="42">
        <v>0</v>
      </c>
      <c r="G7051" s="42">
        <f t="shared" si="110"/>
        <v>5209.3900000000003</v>
      </c>
    </row>
    <row r="7052" spans="1:7" ht="38.25" x14ac:dyDescent="0.25">
      <c r="A7052" s="34">
        <v>103189</v>
      </c>
      <c r="B7052" s="31" t="s">
        <v>5239</v>
      </c>
      <c r="C7052" s="32" t="s">
        <v>8</v>
      </c>
      <c r="D7052" s="42">
        <v>2572.52</v>
      </c>
      <c r="E7052" s="42">
        <v>41.18</v>
      </c>
      <c r="F7052" s="42">
        <v>0</v>
      </c>
      <c r="G7052" s="42">
        <f t="shared" si="110"/>
        <v>2613.6999999999998</v>
      </c>
    </row>
    <row r="7053" spans="1:7" ht="38.25" x14ac:dyDescent="0.25">
      <c r="A7053" s="34">
        <v>103190</v>
      </c>
      <c r="B7053" s="31" t="s">
        <v>5240</v>
      </c>
      <c r="C7053" s="32" t="s">
        <v>8</v>
      </c>
      <c r="D7053" s="42">
        <v>3978.65</v>
      </c>
      <c r="E7053" s="42">
        <v>77.53</v>
      </c>
      <c r="F7053" s="42">
        <v>0</v>
      </c>
      <c r="G7053" s="42">
        <f t="shared" si="110"/>
        <v>4056.1800000000003</v>
      </c>
    </row>
    <row r="7054" spans="1:7" ht="38.25" x14ac:dyDescent="0.25">
      <c r="A7054" s="34">
        <v>103191</v>
      </c>
      <c r="B7054" s="31" t="s">
        <v>5241</v>
      </c>
      <c r="C7054" s="32" t="s">
        <v>8</v>
      </c>
      <c r="D7054" s="42">
        <v>2301.7600000000002</v>
      </c>
      <c r="E7054" s="42">
        <v>63.55</v>
      </c>
      <c r="F7054" s="42">
        <v>0</v>
      </c>
      <c r="G7054" s="42">
        <f t="shared" si="110"/>
        <v>2365.3100000000004</v>
      </c>
    </row>
    <row r="7055" spans="1:7" ht="38.25" x14ac:dyDescent="0.25">
      <c r="A7055" s="34">
        <v>103192</v>
      </c>
      <c r="B7055" s="31" t="s">
        <v>5242</v>
      </c>
      <c r="C7055" s="32" t="s">
        <v>8</v>
      </c>
      <c r="D7055" s="42">
        <v>2454.04</v>
      </c>
      <c r="E7055" s="42">
        <v>63.55</v>
      </c>
      <c r="F7055" s="42">
        <v>0</v>
      </c>
      <c r="G7055" s="42">
        <f t="shared" si="110"/>
        <v>2517.59</v>
      </c>
    </row>
    <row r="7056" spans="1:7" ht="25.5" x14ac:dyDescent="0.25">
      <c r="A7056" s="34">
        <v>103193</v>
      </c>
      <c r="B7056" s="31" t="s">
        <v>5243</v>
      </c>
      <c r="C7056" s="32" t="s">
        <v>8</v>
      </c>
      <c r="D7056" s="42">
        <v>1877.89</v>
      </c>
      <c r="E7056" s="42">
        <v>63.55</v>
      </c>
      <c r="F7056" s="42">
        <v>0</v>
      </c>
      <c r="G7056" s="42">
        <f t="shared" ref="G7056:G7119" si="111">SUM(D7056:F7056)</f>
        <v>1941.44</v>
      </c>
    </row>
    <row r="7057" spans="1:7" ht="25.5" x14ac:dyDescent="0.25">
      <c r="A7057" s="34">
        <v>103194</v>
      </c>
      <c r="B7057" s="31" t="s">
        <v>5244</v>
      </c>
      <c r="C7057" s="32" t="s">
        <v>8</v>
      </c>
      <c r="D7057" s="42">
        <v>2728.31</v>
      </c>
      <c r="E7057" s="42">
        <v>63.55</v>
      </c>
      <c r="F7057" s="42">
        <v>0</v>
      </c>
      <c r="G7057" s="42">
        <f t="shared" si="111"/>
        <v>2791.86</v>
      </c>
    </row>
    <row r="7058" spans="1:7" ht="25.5" x14ac:dyDescent="0.25">
      <c r="A7058" s="34">
        <v>103195</v>
      </c>
      <c r="B7058" s="31" t="s">
        <v>5245</v>
      </c>
      <c r="C7058" s="32" t="s">
        <v>8</v>
      </c>
      <c r="D7058" s="42">
        <v>2117.56</v>
      </c>
      <c r="E7058" s="42">
        <v>65.33</v>
      </c>
      <c r="F7058" s="42">
        <v>0</v>
      </c>
      <c r="G7058" s="42">
        <f t="shared" si="111"/>
        <v>2182.89</v>
      </c>
    </row>
    <row r="7059" spans="1:7" ht="38.25" x14ac:dyDescent="0.25">
      <c r="A7059" s="34">
        <v>103205</v>
      </c>
      <c r="B7059" s="31" t="s">
        <v>5246</v>
      </c>
      <c r="C7059" s="32" t="s">
        <v>8</v>
      </c>
      <c r="D7059" s="42">
        <v>3976.8</v>
      </c>
      <c r="E7059" s="42">
        <v>97.29</v>
      </c>
      <c r="F7059" s="42">
        <v>1.1000000000000001</v>
      </c>
      <c r="G7059" s="42">
        <f t="shared" si="111"/>
        <v>4075.19</v>
      </c>
    </row>
    <row r="7060" spans="1:7" ht="38.25" x14ac:dyDescent="0.25">
      <c r="A7060" s="34">
        <v>103206</v>
      </c>
      <c r="B7060" s="31" t="s">
        <v>5247</v>
      </c>
      <c r="C7060" s="32" t="s">
        <v>8</v>
      </c>
      <c r="D7060" s="42">
        <v>2299.9</v>
      </c>
      <c r="E7060" s="42">
        <v>83.33</v>
      </c>
      <c r="F7060" s="42">
        <v>1.1000000000000001</v>
      </c>
      <c r="G7060" s="42">
        <f t="shared" si="111"/>
        <v>2384.33</v>
      </c>
    </row>
    <row r="7061" spans="1:7" ht="38.25" x14ac:dyDescent="0.25">
      <c r="A7061" s="34">
        <v>103207</v>
      </c>
      <c r="B7061" s="31" t="s">
        <v>5248</v>
      </c>
      <c r="C7061" s="32" t="s">
        <v>8</v>
      </c>
      <c r="D7061" s="42">
        <v>2452.1799999999998</v>
      </c>
      <c r="E7061" s="42">
        <v>83.33</v>
      </c>
      <c r="F7061" s="42">
        <v>1.1000000000000001</v>
      </c>
      <c r="G7061" s="42">
        <f t="shared" si="111"/>
        <v>2536.6099999999997</v>
      </c>
    </row>
    <row r="7062" spans="1:7" ht="38.25" x14ac:dyDescent="0.25">
      <c r="A7062" s="34">
        <v>103208</v>
      </c>
      <c r="B7062" s="31" t="s">
        <v>5249</v>
      </c>
      <c r="C7062" s="32" t="s">
        <v>8</v>
      </c>
      <c r="D7062" s="42">
        <v>1876.02</v>
      </c>
      <c r="E7062" s="42">
        <v>83.34</v>
      </c>
      <c r="F7062" s="42">
        <v>1.1000000000000001</v>
      </c>
      <c r="G7062" s="42">
        <f t="shared" si="111"/>
        <v>1960.4599999999998</v>
      </c>
    </row>
    <row r="7063" spans="1:7" ht="38.25" x14ac:dyDescent="0.25">
      <c r="A7063" s="34">
        <v>103209</v>
      </c>
      <c r="B7063" s="31" t="s">
        <v>5250</v>
      </c>
      <c r="C7063" s="32" t="s">
        <v>8</v>
      </c>
      <c r="D7063" s="42">
        <v>2726.45</v>
      </c>
      <c r="E7063" s="42">
        <v>83.33</v>
      </c>
      <c r="F7063" s="42">
        <v>1.1000000000000001</v>
      </c>
      <c r="G7063" s="42">
        <f t="shared" si="111"/>
        <v>2810.8799999999997</v>
      </c>
    </row>
    <row r="7064" spans="1:7" ht="38.25" x14ac:dyDescent="0.25">
      <c r="A7064" s="34">
        <v>103210</v>
      </c>
      <c r="B7064" s="31" t="s">
        <v>5251</v>
      </c>
      <c r="C7064" s="32" t="s">
        <v>8</v>
      </c>
      <c r="D7064" s="42">
        <v>2148.7600000000002</v>
      </c>
      <c r="E7064" s="42">
        <v>150.72999999999999</v>
      </c>
      <c r="F7064" s="42">
        <v>2.2400000000000002</v>
      </c>
      <c r="G7064" s="42">
        <f t="shared" si="111"/>
        <v>2301.73</v>
      </c>
    </row>
    <row r="7065" spans="1:7" ht="25.5" x14ac:dyDescent="0.25">
      <c r="A7065" s="34">
        <v>103304</v>
      </c>
      <c r="B7065" s="31" t="s">
        <v>5252</v>
      </c>
      <c r="C7065" s="32" t="s">
        <v>8</v>
      </c>
      <c r="D7065" s="42">
        <v>1209.8399999999999</v>
      </c>
      <c r="E7065" s="42">
        <v>35.17</v>
      </c>
      <c r="F7065" s="42">
        <v>0</v>
      </c>
      <c r="G7065" s="42">
        <f t="shared" si="111"/>
        <v>1245.01</v>
      </c>
    </row>
    <row r="7066" spans="1:7" ht="25.5" x14ac:dyDescent="0.25">
      <c r="A7066" s="34">
        <v>103307</v>
      </c>
      <c r="B7066" s="31" t="s">
        <v>5253</v>
      </c>
      <c r="C7066" s="32" t="s">
        <v>8</v>
      </c>
      <c r="D7066" s="42">
        <v>1261.7</v>
      </c>
      <c r="E7066" s="42">
        <v>76.14</v>
      </c>
      <c r="F7066" s="42">
        <v>0.6</v>
      </c>
      <c r="G7066" s="42">
        <f t="shared" si="111"/>
        <v>1338.44</v>
      </c>
    </row>
    <row r="7067" spans="1:7" ht="25.5" x14ac:dyDescent="0.25">
      <c r="A7067" s="34">
        <v>103310</v>
      </c>
      <c r="B7067" s="31" t="s">
        <v>5254</v>
      </c>
      <c r="C7067" s="32" t="s">
        <v>8</v>
      </c>
      <c r="D7067" s="42">
        <v>1245.8599999999999</v>
      </c>
      <c r="E7067" s="42">
        <v>33.9</v>
      </c>
      <c r="F7067" s="42">
        <v>0</v>
      </c>
      <c r="G7067" s="42">
        <f t="shared" si="111"/>
        <v>1279.76</v>
      </c>
    </row>
    <row r="7068" spans="1:7" ht="25.5" x14ac:dyDescent="0.25">
      <c r="A7068" s="34">
        <v>103314</v>
      </c>
      <c r="B7068" s="31" t="s">
        <v>5255</v>
      </c>
      <c r="C7068" s="32" t="s">
        <v>16</v>
      </c>
      <c r="D7068" s="42">
        <v>309.04000000000002</v>
      </c>
      <c r="E7068" s="42">
        <v>26.93</v>
      </c>
      <c r="F7068" s="42">
        <v>0.11</v>
      </c>
      <c r="G7068" s="42">
        <f t="shared" si="111"/>
        <v>336.08000000000004</v>
      </c>
    </row>
    <row r="7069" spans="1:7" ht="25.5" x14ac:dyDescent="0.25">
      <c r="A7069" s="34">
        <v>103315</v>
      </c>
      <c r="B7069" s="31" t="s">
        <v>5256</v>
      </c>
      <c r="C7069" s="32" t="s">
        <v>16</v>
      </c>
      <c r="D7069" s="42">
        <v>306.13</v>
      </c>
      <c r="E7069" s="42">
        <v>20.420000000000002</v>
      </c>
      <c r="F7069" s="42">
        <v>0</v>
      </c>
      <c r="G7069" s="42">
        <f t="shared" si="111"/>
        <v>326.55</v>
      </c>
    </row>
    <row r="7070" spans="1:7" ht="25.5" x14ac:dyDescent="0.25">
      <c r="A7070" s="34">
        <v>103769</v>
      </c>
      <c r="B7070" s="31" t="s">
        <v>12452</v>
      </c>
      <c r="C7070" s="32" t="s">
        <v>8</v>
      </c>
      <c r="D7070" s="42">
        <v>3042.22</v>
      </c>
      <c r="E7070" s="42">
        <v>371.82</v>
      </c>
      <c r="F7070" s="42">
        <v>0.75</v>
      </c>
      <c r="G7070" s="42">
        <f t="shared" si="111"/>
        <v>3414.79</v>
      </c>
    </row>
    <row r="7071" spans="1:7" ht="25.5" x14ac:dyDescent="0.25">
      <c r="A7071" s="34">
        <v>98525</v>
      </c>
      <c r="B7071" s="31" t="s">
        <v>5257</v>
      </c>
      <c r="C7071" s="32" t="s">
        <v>16</v>
      </c>
      <c r="D7071" s="42">
        <v>0.06</v>
      </c>
      <c r="E7071" s="42">
        <v>0.22</v>
      </c>
      <c r="F7071" s="42">
        <v>0.14000000000000001</v>
      </c>
      <c r="G7071" s="42">
        <f t="shared" si="111"/>
        <v>0.42000000000000004</v>
      </c>
    </row>
    <row r="7072" spans="1:7" ht="25.5" x14ac:dyDescent="0.25">
      <c r="A7072" s="34">
        <v>98526</v>
      </c>
      <c r="B7072" s="31" t="s">
        <v>5258</v>
      </c>
      <c r="C7072" s="32" t="s">
        <v>8</v>
      </c>
      <c r="D7072" s="42">
        <v>21.62</v>
      </c>
      <c r="E7072" s="42">
        <v>41.29</v>
      </c>
      <c r="F7072" s="42">
        <v>25.3</v>
      </c>
      <c r="G7072" s="42">
        <f t="shared" si="111"/>
        <v>88.21</v>
      </c>
    </row>
    <row r="7073" spans="1:7" ht="25.5" x14ac:dyDescent="0.25">
      <c r="A7073" s="34">
        <v>98527</v>
      </c>
      <c r="B7073" s="31" t="s">
        <v>5259</v>
      </c>
      <c r="C7073" s="32" t="s">
        <v>8</v>
      </c>
      <c r="D7073" s="42">
        <v>46.66</v>
      </c>
      <c r="E7073" s="42">
        <v>88.8</v>
      </c>
      <c r="F7073" s="42">
        <v>54.43</v>
      </c>
      <c r="G7073" s="42">
        <f t="shared" si="111"/>
        <v>189.89</v>
      </c>
    </row>
    <row r="7074" spans="1:7" ht="25.5" x14ac:dyDescent="0.25">
      <c r="A7074" s="34">
        <v>98528</v>
      </c>
      <c r="B7074" s="31" t="s">
        <v>5260</v>
      </c>
      <c r="C7074" s="32" t="s">
        <v>8</v>
      </c>
      <c r="D7074" s="42">
        <v>68.23</v>
      </c>
      <c r="E7074" s="42">
        <v>129.86000000000001</v>
      </c>
      <c r="F7074" s="42">
        <v>79.59</v>
      </c>
      <c r="G7074" s="42">
        <f t="shared" si="111"/>
        <v>277.68000000000006</v>
      </c>
    </row>
    <row r="7075" spans="1:7" ht="25.5" x14ac:dyDescent="0.25">
      <c r="A7075" s="34">
        <v>98529</v>
      </c>
      <c r="B7075" s="31" t="s">
        <v>5261</v>
      </c>
      <c r="C7075" s="32" t="s">
        <v>8</v>
      </c>
      <c r="D7075" s="42">
        <v>24.01</v>
      </c>
      <c r="E7075" s="42">
        <v>55.18</v>
      </c>
      <c r="F7075" s="42">
        <v>0</v>
      </c>
      <c r="G7075" s="42">
        <f t="shared" si="111"/>
        <v>79.19</v>
      </c>
    </row>
    <row r="7076" spans="1:7" ht="25.5" x14ac:dyDescent="0.25">
      <c r="A7076" s="34">
        <v>98530</v>
      </c>
      <c r="B7076" s="31" t="s">
        <v>5262</v>
      </c>
      <c r="C7076" s="32" t="s">
        <v>8</v>
      </c>
      <c r="D7076" s="42">
        <v>42.79</v>
      </c>
      <c r="E7076" s="42">
        <v>98.27</v>
      </c>
      <c r="F7076" s="42">
        <v>0</v>
      </c>
      <c r="G7076" s="42">
        <f t="shared" si="111"/>
        <v>141.06</v>
      </c>
    </row>
    <row r="7077" spans="1:7" x14ac:dyDescent="0.25">
      <c r="A7077" s="34">
        <v>98531</v>
      </c>
      <c r="B7077" s="31" t="s">
        <v>5263</v>
      </c>
      <c r="C7077" s="32" t="s">
        <v>8</v>
      </c>
      <c r="D7077" s="42">
        <v>69.150000000000006</v>
      </c>
      <c r="E7077" s="42">
        <v>187.49</v>
      </c>
      <c r="F7077" s="42">
        <v>80.89</v>
      </c>
      <c r="G7077" s="42">
        <f t="shared" si="111"/>
        <v>337.53</v>
      </c>
    </row>
    <row r="7078" spans="1:7" x14ac:dyDescent="0.25">
      <c r="A7078" s="34">
        <v>98532</v>
      </c>
      <c r="B7078" s="31" t="s">
        <v>5264</v>
      </c>
      <c r="C7078" s="32" t="s">
        <v>8</v>
      </c>
      <c r="D7078" s="42">
        <v>46.85</v>
      </c>
      <c r="E7078" s="42">
        <v>41.43</v>
      </c>
      <c r="F7078" s="42">
        <v>35.06</v>
      </c>
      <c r="G7078" s="42">
        <f t="shared" si="111"/>
        <v>123.34</v>
      </c>
    </row>
    <row r="7079" spans="1:7" ht="25.5" x14ac:dyDescent="0.25">
      <c r="A7079" s="34">
        <v>98533</v>
      </c>
      <c r="B7079" s="31" t="s">
        <v>5265</v>
      </c>
      <c r="C7079" s="32" t="s">
        <v>8</v>
      </c>
      <c r="D7079" s="42">
        <v>111.02</v>
      </c>
      <c r="E7079" s="42">
        <v>129.21</v>
      </c>
      <c r="F7079" s="42">
        <v>98.66</v>
      </c>
      <c r="G7079" s="42">
        <f t="shared" si="111"/>
        <v>338.89</v>
      </c>
    </row>
    <row r="7080" spans="1:7" ht="25.5" x14ac:dyDescent="0.25">
      <c r="A7080" s="34">
        <v>98534</v>
      </c>
      <c r="B7080" s="31" t="s">
        <v>5266</v>
      </c>
      <c r="C7080" s="32" t="s">
        <v>8</v>
      </c>
      <c r="D7080" s="42">
        <v>305.12</v>
      </c>
      <c r="E7080" s="42">
        <v>312.14</v>
      </c>
      <c r="F7080" s="42">
        <v>249.62</v>
      </c>
      <c r="G7080" s="42">
        <f t="shared" si="111"/>
        <v>866.88</v>
      </c>
    </row>
    <row r="7081" spans="1:7" x14ac:dyDescent="0.25">
      <c r="A7081" s="34">
        <v>98535</v>
      </c>
      <c r="B7081" s="31" t="s">
        <v>5267</v>
      </c>
      <c r="C7081" s="32" t="s">
        <v>8</v>
      </c>
      <c r="D7081" s="42">
        <v>447.74</v>
      </c>
      <c r="E7081" s="42">
        <v>526.1</v>
      </c>
      <c r="F7081" s="42">
        <v>400.45</v>
      </c>
      <c r="G7081" s="42">
        <f t="shared" si="111"/>
        <v>1374.29</v>
      </c>
    </row>
    <row r="7082" spans="1:7" x14ac:dyDescent="0.25">
      <c r="A7082" s="34">
        <v>88238</v>
      </c>
      <c r="B7082" s="31" t="s">
        <v>19</v>
      </c>
      <c r="C7082" s="32" t="s">
        <v>10</v>
      </c>
      <c r="D7082" s="42">
        <v>7.87</v>
      </c>
      <c r="E7082" s="42">
        <v>17.23</v>
      </c>
      <c r="F7082" s="42">
        <v>0</v>
      </c>
      <c r="G7082" s="42">
        <f t="shared" si="111"/>
        <v>25.1</v>
      </c>
    </row>
    <row r="7083" spans="1:7" x14ac:dyDescent="0.25">
      <c r="A7083" s="34">
        <v>88239</v>
      </c>
      <c r="B7083" s="31" t="s">
        <v>20</v>
      </c>
      <c r="C7083" s="32" t="s">
        <v>10</v>
      </c>
      <c r="D7083" s="42">
        <v>7.69</v>
      </c>
      <c r="E7083" s="42">
        <v>18.760000000000002</v>
      </c>
      <c r="F7083" s="42">
        <v>0</v>
      </c>
      <c r="G7083" s="42">
        <f t="shared" si="111"/>
        <v>26.450000000000003</v>
      </c>
    </row>
    <row r="7084" spans="1:7" x14ac:dyDescent="0.25">
      <c r="A7084" s="34">
        <v>88240</v>
      </c>
      <c r="B7084" s="31" t="s">
        <v>21</v>
      </c>
      <c r="C7084" s="32" t="s">
        <v>10</v>
      </c>
      <c r="D7084" s="42">
        <v>6.69</v>
      </c>
      <c r="E7084" s="42">
        <v>16.329999999999998</v>
      </c>
      <c r="F7084" s="42">
        <v>0</v>
      </c>
      <c r="G7084" s="42">
        <f t="shared" si="111"/>
        <v>23.02</v>
      </c>
    </row>
    <row r="7085" spans="1:7" x14ac:dyDescent="0.25">
      <c r="A7085" s="34">
        <v>88241</v>
      </c>
      <c r="B7085" s="31" t="s">
        <v>22</v>
      </c>
      <c r="C7085" s="32" t="s">
        <v>10</v>
      </c>
      <c r="D7085" s="42">
        <v>7.87</v>
      </c>
      <c r="E7085" s="42">
        <v>18.7</v>
      </c>
      <c r="F7085" s="42">
        <v>0</v>
      </c>
      <c r="G7085" s="42">
        <f t="shared" si="111"/>
        <v>26.57</v>
      </c>
    </row>
    <row r="7086" spans="1:7" x14ac:dyDescent="0.25">
      <c r="A7086" s="34">
        <v>88242</v>
      </c>
      <c r="B7086" s="31" t="s">
        <v>23</v>
      </c>
      <c r="C7086" s="32" t="s">
        <v>10</v>
      </c>
      <c r="D7086" s="42">
        <v>7.87</v>
      </c>
      <c r="E7086" s="42">
        <v>17.29</v>
      </c>
      <c r="F7086" s="42">
        <v>0</v>
      </c>
      <c r="G7086" s="42">
        <f t="shared" si="111"/>
        <v>25.16</v>
      </c>
    </row>
    <row r="7087" spans="1:7" x14ac:dyDescent="0.25">
      <c r="A7087" s="34">
        <v>88243</v>
      </c>
      <c r="B7087" s="31" t="s">
        <v>24</v>
      </c>
      <c r="C7087" s="32" t="s">
        <v>10</v>
      </c>
      <c r="D7087" s="42">
        <v>7.7</v>
      </c>
      <c r="E7087" s="42">
        <v>18.7</v>
      </c>
      <c r="F7087" s="42">
        <v>0</v>
      </c>
      <c r="G7087" s="42">
        <f t="shared" si="111"/>
        <v>26.4</v>
      </c>
    </row>
    <row r="7088" spans="1:7" x14ac:dyDescent="0.25">
      <c r="A7088" s="34">
        <v>88245</v>
      </c>
      <c r="B7088" s="31" t="s">
        <v>25</v>
      </c>
      <c r="C7088" s="32" t="s">
        <v>10</v>
      </c>
      <c r="D7088" s="42">
        <v>7.87</v>
      </c>
      <c r="E7088" s="42">
        <v>24.44</v>
      </c>
      <c r="F7088" s="42">
        <v>0</v>
      </c>
      <c r="G7088" s="42">
        <f t="shared" si="111"/>
        <v>32.31</v>
      </c>
    </row>
    <row r="7089" spans="1:7" x14ac:dyDescent="0.25">
      <c r="A7089" s="34">
        <v>88246</v>
      </c>
      <c r="B7089" s="31" t="s">
        <v>26</v>
      </c>
      <c r="C7089" s="32" t="s">
        <v>10</v>
      </c>
      <c r="D7089" s="42">
        <v>6.69</v>
      </c>
      <c r="E7089" s="42">
        <v>22.66</v>
      </c>
      <c r="F7089" s="42">
        <v>0</v>
      </c>
      <c r="G7089" s="42">
        <f t="shared" si="111"/>
        <v>29.35</v>
      </c>
    </row>
    <row r="7090" spans="1:7" x14ac:dyDescent="0.25">
      <c r="A7090" s="34">
        <v>88247</v>
      </c>
      <c r="B7090" s="31" t="s">
        <v>27</v>
      </c>
      <c r="C7090" s="32" t="s">
        <v>10</v>
      </c>
      <c r="D7090" s="42">
        <v>7.86</v>
      </c>
      <c r="E7090" s="42">
        <v>19.2</v>
      </c>
      <c r="F7090" s="42">
        <v>0</v>
      </c>
      <c r="G7090" s="42">
        <f t="shared" si="111"/>
        <v>27.06</v>
      </c>
    </row>
    <row r="7091" spans="1:7" x14ac:dyDescent="0.25">
      <c r="A7091" s="34">
        <v>88248</v>
      </c>
      <c r="B7091" s="31" t="s">
        <v>28</v>
      </c>
      <c r="C7091" s="32" t="s">
        <v>10</v>
      </c>
      <c r="D7091" s="42">
        <v>7.19</v>
      </c>
      <c r="E7091" s="42">
        <v>18.82</v>
      </c>
      <c r="F7091" s="42">
        <v>0</v>
      </c>
      <c r="G7091" s="42">
        <f t="shared" si="111"/>
        <v>26.01</v>
      </c>
    </row>
    <row r="7092" spans="1:7" x14ac:dyDescent="0.25">
      <c r="A7092" s="34">
        <v>88249</v>
      </c>
      <c r="B7092" s="31" t="s">
        <v>29</v>
      </c>
      <c r="C7092" s="32" t="s">
        <v>10</v>
      </c>
      <c r="D7092" s="42">
        <v>2.02</v>
      </c>
      <c r="E7092" s="42">
        <v>25.99</v>
      </c>
      <c r="F7092" s="42">
        <v>0</v>
      </c>
      <c r="G7092" s="42">
        <f t="shared" si="111"/>
        <v>28.009999999999998</v>
      </c>
    </row>
    <row r="7093" spans="1:7" x14ac:dyDescent="0.25">
      <c r="A7093" s="34">
        <v>88250</v>
      </c>
      <c r="B7093" s="31" t="s">
        <v>30</v>
      </c>
      <c r="C7093" s="32" t="s">
        <v>10</v>
      </c>
      <c r="D7093" s="42">
        <v>6.69</v>
      </c>
      <c r="E7093" s="42">
        <v>16.260000000000002</v>
      </c>
      <c r="F7093" s="42">
        <v>0</v>
      </c>
      <c r="G7093" s="42">
        <f t="shared" si="111"/>
        <v>22.950000000000003</v>
      </c>
    </row>
    <row r="7094" spans="1:7" x14ac:dyDescent="0.25">
      <c r="A7094" s="34">
        <v>88251</v>
      </c>
      <c r="B7094" s="31" t="s">
        <v>31</v>
      </c>
      <c r="C7094" s="32" t="s">
        <v>10</v>
      </c>
      <c r="D7094" s="42">
        <v>7.87</v>
      </c>
      <c r="E7094" s="42">
        <v>18.7</v>
      </c>
      <c r="F7094" s="42">
        <v>0</v>
      </c>
      <c r="G7094" s="42">
        <f t="shared" si="111"/>
        <v>26.57</v>
      </c>
    </row>
    <row r="7095" spans="1:7" x14ac:dyDescent="0.25">
      <c r="A7095" s="34">
        <v>88252</v>
      </c>
      <c r="B7095" s="31" t="s">
        <v>32</v>
      </c>
      <c r="C7095" s="32" t="s">
        <v>10</v>
      </c>
      <c r="D7095" s="42">
        <v>7.7</v>
      </c>
      <c r="E7095" s="42">
        <v>17.25</v>
      </c>
      <c r="F7095" s="42">
        <v>0</v>
      </c>
      <c r="G7095" s="42">
        <f t="shared" si="111"/>
        <v>24.95</v>
      </c>
    </row>
    <row r="7096" spans="1:7" x14ac:dyDescent="0.25">
      <c r="A7096" s="34">
        <v>88253</v>
      </c>
      <c r="B7096" s="31" t="s">
        <v>33</v>
      </c>
      <c r="C7096" s="32" t="s">
        <v>10</v>
      </c>
      <c r="D7096" s="42">
        <v>1.96</v>
      </c>
      <c r="E7096" s="42">
        <v>10.94</v>
      </c>
      <c r="F7096" s="42">
        <v>0</v>
      </c>
      <c r="G7096" s="42">
        <f t="shared" si="111"/>
        <v>12.899999999999999</v>
      </c>
    </row>
    <row r="7097" spans="1:7" x14ac:dyDescent="0.25">
      <c r="A7097" s="34">
        <v>88255</v>
      </c>
      <c r="B7097" s="31" t="s">
        <v>34</v>
      </c>
      <c r="C7097" s="32" t="s">
        <v>10</v>
      </c>
      <c r="D7097" s="42">
        <v>1.93</v>
      </c>
      <c r="E7097" s="42">
        <v>38.159999999999997</v>
      </c>
      <c r="F7097" s="42">
        <v>0</v>
      </c>
      <c r="G7097" s="42">
        <f t="shared" si="111"/>
        <v>40.089999999999996</v>
      </c>
    </row>
    <row r="7098" spans="1:7" x14ac:dyDescent="0.25">
      <c r="A7098" s="34">
        <v>88256</v>
      </c>
      <c r="B7098" s="31" t="s">
        <v>35</v>
      </c>
      <c r="C7098" s="32" t="s">
        <v>10</v>
      </c>
      <c r="D7098" s="42">
        <v>7.87</v>
      </c>
      <c r="E7098" s="42">
        <v>24.52</v>
      </c>
      <c r="F7098" s="42">
        <v>0</v>
      </c>
      <c r="G7098" s="42">
        <f t="shared" si="111"/>
        <v>32.39</v>
      </c>
    </row>
    <row r="7099" spans="1:7" x14ac:dyDescent="0.25">
      <c r="A7099" s="34">
        <v>88257</v>
      </c>
      <c r="B7099" s="31" t="s">
        <v>36</v>
      </c>
      <c r="C7099" s="32" t="s">
        <v>10</v>
      </c>
      <c r="D7099" s="42">
        <v>6.69</v>
      </c>
      <c r="E7099" s="42">
        <v>21.81</v>
      </c>
      <c r="F7099" s="42">
        <v>0</v>
      </c>
      <c r="G7099" s="42">
        <f t="shared" si="111"/>
        <v>28.5</v>
      </c>
    </row>
    <row r="7100" spans="1:7" x14ac:dyDescent="0.25">
      <c r="A7100" s="34">
        <v>88258</v>
      </c>
      <c r="B7100" s="31" t="s">
        <v>5268</v>
      </c>
      <c r="C7100" s="32" t="s">
        <v>10</v>
      </c>
      <c r="D7100" s="42">
        <v>2.02</v>
      </c>
      <c r="E7100" s="42">
        <v>19.559999999999999</v>
      </c>
      <c r="F7100" s="42">
        <v>0</v>
      </c>
      <c r="G7100" s="42">
        <f t="shared" si="111"/>
        <v>21.58</v>
      </c>
    </row>
    <row r="7101" spans="1:7" x14ac:dyDescent="0.25">
      <c r="A7101" s="34">
        <v>88260</v>
      </c>
      <c r="B7101" s="31" t="s">
        <v>37</v>
      </c>
      <c r="C7101" s="32" t="s">
        <v>10</v>
      </c>
      <c r="D7101" s="42">
        <v>7.87</v>
      </c>
      <c r="E7101" s="42">
        <v>20.74</v>
      </c>
      <c r="F7101" s="42">
        <v>0</v>
      </c>
      <c r="G7101" s="42">
        <f t="shared" si="111"/>
        <v>28.61</v>
      </c>
    </row>
    <row r="7102" spans="1:7" x14ac:dyDescent="0.25">
      <c r="A7102" s="34">
        <v>88261</v>
      </c>
      <c r="B7102" s="31" t="s">
        <v>38</v>
      </c>
      <c r="C7102" s="32" t="s">
        <v>10</v>
      </c>
      <c r="D7102" s="42">
        <v>7.69</v>
      </c>
      <c r="E7102" s="42">
        <v>23.09</v>
      </c>
      <c r="F7102" s="42">
        <v>0</v>
      </c>
      <c r="G7102" s="42">
        <f t="shared" si="111"/>
        <v>30.78</v>
      </c>
    </row>
    <row r="7103" spans="1:7" x14ac:dyDescent="0.25">
      <c r="A7103" s="34">
        <v>88262</v>
      </c>
      <c r="B7103" s="31" t="s">
        <v>39</v>
      </c>
      <c r="C7103" s="32" t="s">
        <v>10</v>
      </c>
      <c r="D7103" s="42">
        <v>7.69</v>
      </c>
      <c r="E7103" s="42">
        <v>24.44</v>
      </c>
      <c r="F7103" s="42">
        <v>0</v>
      </c>
      <c r="G7103" s="42">
        <f t="shared" si="111"/>
        <v>32.130000000000003</v>
      </c>
    </row>
    <row r="7104" spans="1:7" x14ac:dyDescent="0.25">
      <c r="A7104" s="34">
        <v>88263</v>
      </c>
      <c r="B7104" s="31" t="s">
        <v>40</v>
      </c>
      <c r="C7104" s="32" t="s">
        <v>10</v>
      </c>
      <c r="D7104" s="42">
        <v>6.69</v>
      </c>
      <c r="E7104" s="42">
        <v>16</v>
      </c>
      <c r="F7104" s="42">
        <v>0</v>
      </c>
      <c r="G7104" s="42">
        <f t="shared" si="111"/>
        <v>22.69</v>
      </c>
    </row>
    <row r="7105" spans="1:7" x14ac:dyDescent="0.25">
      <c r="A7105" s="34">
        <v>88264</v>
      </c>
      <c r="B7105" s="31" t="s">
        <v>41</v>
      </c>
      <c r="C7105" s="32" t="s">
        <v>10</v>
      </c>
      <c r="D7105" s="42">
        <v>7.86</v>
      </c>
      <c r="E7105" s="42">
        <v>25.09</v>
      </c>
      <c r="F7105" s="42">
        <v>0</v>
      </c>
      <c r="G7105" s="42">
        <f t="shared" si="111"/>
        <v>32.950000000000003</v>
      </c>
    </row>
    <row r="7106" spans="1:7" x14ac:dyDescent="0.25">
      <c r="A7106" s="34">
        <v>88265</v>
      </c>
      <c r="B7106" s="31" t="s">
        <v>42</v>
      </c>
      <c r="C7106" s="32" t="s">
        <v>10</v>
      </c>
      <c r="D7106" s="42">
        <v>7.86</v>
      </c>
      <c r="E7106" s="42">
        <v>27.52</v>
      </c>
      <c r="F7106" s="42">
        <v>0</v>
      </c>
      <c r="G7106" s="42">
        <f t="shared" si="111"/>
        <v>35.380000000000003</v>
      </c>
    </row>
    <row r="7107" spans="1:7" x14ac:dyDescent="0.25">
      <c r="A7107" s="34">
        <v>88266</v>
      </c>
      <c r="B7107" s="31" t="s">
        <v>43</v>
      </c>
      <c r="C7107" s="32" t="s">
        <v>10</v>
      </c>
      <c r="D7107" s="42">
        <v>7.86</v>
      </c>
      <c r="E7107" s="42">
        <v>31.36</v>
      </c>
      <c r="F7107" s="42">
        <v>0</v>
      </c>
      <c r="G7107" s="42">
        <f t="shared" si="111"/>
        <v>39.22</v>
      </c>
    </row>
    <row r="7108" spans="1:7" x14ac:dyDescent="0.25">
      <c r="A7108" s="34">
        <v>88267</v>
      </c>
      <c r="B7108" s="31" t="s">
        <v>44</v>
      </c>
      <c r="C7108" s="32" t="s">
        <v>10</v>
      </c>
      <c r="D7108" s="42">
        <v>7.19</v>
      </c>
      <c r="E7108" s="42">
        <v>24.6</v>
      </c>
      <c r="F7108" s="42">
        <v>0</v>
      </c>
      <c r="G7108" s="42">
        <f t="shared" si="111"/>
        <v>31.790000000000003</v>
      </c>
    </row>
    <row r="7109" spans="1:7" x14ac:dyDescent="0.25">
      <c r="A7109" s="34">
        <v>88269</v>
      </c>
      <c r="B7109" s="31" t="s">
        <v>45</v>
      </c>
      <c r="C7109" s="32" t="s">
        <v>10</v>
      </c>
      <c r="D7109" s="42">
        <v>7.87</v>
      </c>
      <c r="E7109" s="42">
        <v>23.29</v>
      </c>
      <c r="F7109" s="42">
        <v>0</v>
      </c>
      <c r="G7109" s="42">
        <f t="shared" si="111"/>
        <v>31.16</v>
      </c>
    </row>
    <row r="7110" spans="1:7" x14ac:dyDescent="0.25">
      <c r="A7110" s="34">
        <v>88270</v>
      </c>
      <c r="B7110" s="31" t="s">
        <v>46</v>
      </c>
      <c r="C7110" s="32" t="s">
        <v>10</v>
      </c>
      <c r="D7110" s="42">
        <v>7.87</v>
      </c>
      <c r="E7110" s="42">
        <v>24.68</v>
      </c>
      <c r="F7110" s="42">
        <v>0</v>
      </c>
      <c r="G7110" s="42">
        <f t="shared" si="111"/>
        <v>32.549999999999997</v>
      </c>
    </row>
    <row r="7111" spans="1:7" x14ac:dyDescent="0.25">
      <c r="A7111" s="34">
        <v>88272</v>
      </c>
      <c r="B7111" s="31" t="s">
        <v>47</v>
      </c>
      <c r="C7111" s="32" t="s">
        <v>10</v>
      </c>
      <c r="D7111" s="42">
        <v>8.7100000000000009</v>
      </c>
      <c r="E7111" s="42">
        <v>24.64</v>
      </c>
      <c r="F7111" s="42">
        <v>0</v>
      </c>
      <c r="G7111" s="42">
        <f t="shared" si="111"/>
        <v>33.35</v>
      </c>
    </row>
    <row r="7112" spans="1:7" x14ac:dyDescent="0.25">
      <c r="A7112" s="34">
        <v>88273</v>
      </c>
      <c r="B7112" s="31" t="s">
        <v>48</v>
      </c>
      <c r="C7112" s="32" t="s">
        <v>10</v>
      </c>
      <c r="D7112" s="42">
        <v>7.69</v>
      </c>
      <c r="E7112" s="42">
        <v>22.47</v>
      </c>
      <c r="F7112" s="42">
        <v>0</v>
      </c>
      <c r="G7112" s="42">
        <f t="shared" si="111"/>
        <v>30.16</v>
      </c>
    </row>
    <row r="7113" spans="1:7" x14ac:dyDescent="0.25">
      <c r="A7113" s="34">
        <v>88274</v>
      </c>
      <c r="B7113" s="31" t="s">
        <v>49</v>
      </c>
      <c r="C7113" s="32" t="s">
        <v>10</v>
      </c>
      <c r="D7113" s="42">
        <v>7.87</v>
      </c>
      <c r="E7113" s="42">
        <v>27.84</v>
      </c>
      <c r="F7113" s="42">
        <v>0</v>
      </c>
      <c r="G7113" s="42">
        <f t="shared" si="111"/>
        <v>35.71</v>
      </c>
    </row>
    <row r="7114" spans="1:7" x14ac:dyDescent="0.25">
      <c r="A7114" s="34">
        <v>88275</v>
      </c>
      <c r="B7114" s="31" t="s">
        <v>50</v>
      </c>
      <c r="C7114" s="32" t="s">
        <v>10</v>
      </c>
      <c r="D7114" s="42">
        <v>6.69</v>
      </c>
      <c r="E7114" s="42">
        <v>28.36</v>
      </c>
      <c r="F7114" s="42">
        <v>0</v>
      </c>
      <c r="G7114" s="42">
        <f t="shared" si="111"/>
        <v>35.049999999999997</v>
      </c>
    </row>
    <row r="7115" spans="1:7" x14ac:dyDescent="0.25">
      <c r="A7115" s="34">
        <v>88277</v>
      </c>
      <c r="B7115" s="31" t="s">
        <v>51</v>
      </c>
      <c r="C7115" s="32" t="s">
        <v>10</v>
      </c>
      <c r="D7115" s="42">
        <v>6.69</v>
      </c>
      <c r="E7115" s="42">
        <v>28.46</v>
      </c>
      <c r="F7115" s="42">
        <v>0</v>
      </c>
      <c r="G7115" s="42">
        <f t="shared" si="111"/>
        <v>35.15</v>
      </c>
    </row>
    <row r="7116" spans="1:7" x14ac:dyDescent="0.25">
      <c r="A7116" s="34">
        <v>88278</v>
      </c>
      <c r="B7116" s="31" t="s">
        <v>52</v>
      </c>
      <c r="C7116" s="32" t="s">
        <v>10</v>
      </c>
      <c r="D7116" s="42">
        <v>6.69</v>
      </c>
      <c r="E7116" s="42">
        <v>23.01</v>
      </c>
      <c r="F7116" s="42">
        <v>0</v>
      </c>
      <c r="G7116" s="42">
        <f t="shared" si="111"/>
        <v>29.700000000000003</v>
      </c>
    </row>
    <row r="7117" spans="1:7" x14ac:dyDescent="0.25">
      <c r="A7117" s="34">
        <v>88279</v>
      </c>
      <c r="B7117" s="31" t="s">
        <v>53</v>
      </c>
      <c r="C7117" s="32" t="s">
        <v>10</v>
      </c>
      <c r="D7117" s="42">
        <v>7.86</v>
      </c>
      <c r="E7117" s="42">
        <v>31.53</v>
      </c>
      <c r="F7117" s="42">
        <v>0</v>
      </c>
      <c r="G7117" s="42">
        <f t="shared" si="111"/>
        <v>39.39</v>
      </c>
    </row>
    <row r="7118" spans="1:7" x14ac:dyDescent="0.25">
      <c r="A7118" s="34">
        <v>88281</v>
      </c>
      <c r="B7118" s="31" t="s">
        <v>54</v>
      </c>
      <c r="C7118" s="32" t="s">
        <v>10</v>
      </c>
      <c r="D7118" s="42">
        <v>6.69</v>
      </c>
      <c r="E7118" s="42">
        <v>19.34</v>
      </c>
      <c r="F7118" s="42">
        <v>0</v>
      </c>
      <c r="G7118" s="42">
        <f t="shared" si="111"/>
        <v>26.03</v>
      </c>
    </row>
    <row r="7119" spans="1:7" x14ac:dyDescent="0.25">
      <c r="A7119" s="34">
        <v>88282</v>
      </c>
      <c r="B7119" s="31" t="s">
        <v>55</v>
      </c>
      <c r="C7119" s="32" t="s">
        <v>10</v>
      </c>
      <c r="D7119" s="42">
        <v>6.69</v>
      </c>
      <c r="E7119" s="42">
        <v>20.51</v>
      </c>
      <c r="F7119" s="42">
        <v>0</v>
      </c>
      <c r="G7119" s="42">
        <f t="shared" si="111"/>
        <v>27.200000000000003</v>
      </c>
    </row>
    <row r="7120" spans="1:7" x14ac:dyDescent="0.25">
      <c r="A7120" s="34">
        <v>88283</v>
      </c>
      <c r="B7120" s="31" t="s">
        <v>56</v>
      </c>
      <c r="C7120" s="32" t="s">
        <v>10</v>
      </c>
      <c r="D7120" s="42">
        <v>6.69</v>
      </c>
      <c r="E7120" s="42">
        <v>27.39</v>
      </c>
      <c r="F7120" s="42">
        <v>0</v>
      </c>
      <c r="G7120" s="42">
        <f t="shared" ref="G7120:G7183" si="112">SUM(D7120:F7120)</f>
        <v>34.08</v>
      </c>
    </row>
    <row r="7121" spans="1:7" x14ac:dyDescent="0.25">
      <c r="A7121" s="34">
        <v>88284</v>
      </c>
      <c r="B7121" s="31" t="s">
        <v>57</v>
      </c>
      <c r="C7121" s="32" t="s">
        <v>10</v>
      </c>
      <c r="D7121" s="42">
        <v>6.69</v>
      </c>
      <c r="E7121" s="42">
        <v>22.37</v>
      </c>
      <c r="F7121" s="42">
        <v>0</v>
      </c>
      <c r="G7121" s="42">
        <f t="shared" si="112"/>
        <v>29.060000000000002</v>
      </c>
    </row>
    <row r="7122" spans="1:7" x14ac:dyDescent="0.25">
      <c r="A7122" s="34">
        <v>88285</v>
      </c>
      <c r="B7122" s="31" t="s">
        <v>58</v>
      </c>
      <c r="C7122" s="32" t="s">
        <v>10</v>
      </c>
      <c r="D7122" s="42">
        <v>6.69</v>
      </c>
      <c r="E7122" s="42">
        <v>23.2</v>
      </c>
      <c r="F7122" s="42">
        <v>0</v>
      </c>
      <c r="G7122" s="42">
        <f t="shared" si="112"/>
        <v>29.89</v>
      </c>
    </row>
    <row r="7123" spans="1:7" x14ac:dyDescent="0.25">
      <c r="A7123" s="34">
        <v>88286</v>
      </c>
      <c r="B7123" s="31" t="s">
        <v>59</v>
      </c>
      <c r="C7123" s="32" t="s">
        <v>10</v>
      </c>
      <c r="D7123" s="42">
        <v>6.69</v>
      </c>
      <c r="E7123" s="42">
        <v>24.09</v>
      </c>
      <c r="F7123" s="42">
        <v>0</v>
      </c>
      <c r="G7123" s="42">
        <f t="shared" si="112"/>
        <v>30.78</v>
      </c>
    </row>
    <row r="7124" spans="1:7" x14ac:dyDescent="0.25">
      <c r="A7124" s="34">
        <v>88288</v>
      </c>
      <c r="B7124" s="31" t="s">
        <v>60</v>
      </c>
      <c r="C7124" s="32" t="s">
        <v>10</v>
      </c>
      <c r="D7124" s="42">
        <v>1.96</v>
      </c>
      <c r="E7124" s="42">
        <v>13.98</v>
      </c>
      <c r="F7124" s="42">
        <v>0</v>
      </c>
      <c r="G7124" s="42">
        <f t="shared" si="112"/>
        <v>15.940000000000001</v>
      </c>
    </row>
    <row r="7125" spans="1:7" x14ac:dyDescent="0.25">
      <c r="A7125" s="34">
        <v>88291</v>
      </c>
      <c r="B7125" s="31" t="s">
        <v>61</v>
      </c>
      <c r="C7125" s="32" t="s">
        <v>10</v>
      </c>
      <c r="D7125" s="42">
        <v>6.69</v>
      </c>
      <c r="E7125" s="42">
        <v>18.559999999999999</v>
      </c>
      <c r="F7125" s="42">
        <v>0</v>
      </c>
      <c r="G7125" s="42">
        <f t="shared" si="112"/>
        <v>25.25</v>
      </c>
    </row>
    <row r="7126" spans="1:7" x14ac:dyDescent="0.25">
      <c r="A7126" s="34">
        <v>88292</v>
      </c>
      <c r="B7126" s="31" t="s">
        <v>62</v>
      </c>
      <c r="C7126" s="32" t="s">
        <v>10</v>
      </c>
      <c r="D7126" s="42">
        <v>6.69</v>
      </c>
      <c r="E7126" s="42">
        <v>20.22</v>
      </c>
      <c r="F7126" s="42">
        <v>0</v>
      </c>
      <c r="G7126" s="42">
        <f t="shared" si="112"/>
        <v>26.91</v>
      </c>
    </row>
    <row r="7127" spans="1:7" x14ac:dyDescent="0.25">
      <c r="A7127" s="34">
        <v>88293</v>
      </c>
      <c r="B7127" s="31" t="s">
        <v>63</v>
      </c>
      <c r="C7127" s="32" t="s">
        <v>10</v>
      </c>
      <c r="D7127" s="42">
        <v>6.69</v>
      </c>
      <c r="E7127" s="42">
        <v>22.84</v>
      </c>
      <c r="F7127" s="42">
        <v>0</v>
      </c>
      <c r="G7127" s="42">
        <f t="shared" si="112"/>
        <v>29.53</v>
      </c>
    </row>
    <row r="7128" spans="1:7" x14ac:dyDescent="0.25">
      <c r="A7128" s="34">
        <v>88294</v>
      </c>
      <c r="B7128" s="31" t="s">
        <v>64</v>
      </c>
      <c r="C7128" s="32" t="s">
        <v>10</v>
      </c>
      <c r="D7128" s="42">
        <v>6.69</v>
      </c>
      <c r="E7128" s="42">
        <v>25.12</v>
      </c>
      <c r="F7128" s="42">
        <v>0</v>
      </c>
      <c r="G7128" s="42">
        <f t="shared" si="112"/>
        <v>31.810000000000002</v>
      </c>
    </row>
    <row r="7129" spans="1:7" x14ac:dyDescent="0.25">
      <c r="A7129" s="34">
        <v>88295</v>
      </c>
      <c r="B7129" s="31" t="s">
        <v>65</v>
      </c>
      <c r="C7129" s="32" t="s">
        <v>10</v>
      </c>
      <c r="D7129" s="42">
        <v>6.69</v>
      </c>
      <c r="E7129" s="42">
        <v>23.17</v>
      </c>
      <c r="F7129" s="42">
        <v>0</v>
      </c>
      <c r="G7129" s="42">
        <f t="shared" si="112"/>
        <v>29.860000000000003</v>
      </c>
    </row>
    <row r="7130" spans="1:7" x14ac:dyDescent="0.25">
      <c r="A7130" s="34">
        <v>88296</v>
      </c>
      <c r="B7130" s="31" t="s">
        <v>66</v>
      </c>
      <c r="C7130" s="32" t="s">
        <v>10</v>
      </c>
      <c r="D7130" s="42">
        <v>6.69</v>
      </c>
      <c r="E7130" s="42">
        <v>57.16</v>
      </c>
      <c r="F7130" s="42">
        <v>0</v>
      </c>
      <c r="G7130" s="42">
        <f t="shared" si="112"/>
        <v>63.849999999999994</v>
      </c>
    </row>
    <row r="7131" spans="1:7" x14ac:dyDescent="0.25">
      <c r="A7131" s="34">
        <v>88297</v>
      </c>
      <c r="B7131" s="31" t="s">
        <v>67</v>
      </c>
      <c r="C7131" s="32" t="s">
        <v>10</v>
      </c>
      <c r="D7131" s="42">
        <v>6.69</v>
      </c>
      <c r="E7131" s="42">
        <v>24.7</v>
      </c>
      <c r="F7131" s="42">
        <v>0</v>
      </c>
      <c r="G7131" s="42">
        <f t="shared" si="112"/>
        <v>31.39</v>
      </c>
    </row>
    <row r="7132" spans="1:7" x14ac:dyDescent="0.25">
      <c r="A7132" s="34">
        <v>88298</v>
      </c>
      <c r="B7132" s="31" t="s">
        <v>68</v>
      </c>
      <c r="C7132" s="32" t="s">
        <v>10</v>
      </c>
      <c r="D7132" s="42">
        <v>6.69</v>
      </c>
      <c r="E7132" s="42">
        <v>19.8</v>
      </c>
      <c r="F7132" s="42">
        <v>0</v>
      </c>
      <c r="G7132" s="42">
        <f t="shared" si="112"/>
        <v>26.490000000000002</v>
      </c>
    </row>
    <row r="7133" spans="1:7" x14ac:dyDescent="0.25">
      <c r="A7133" s="34">
        <v>88299</v>
      </c>
      <c r="B7133" s="31" t="s">
        <v>69</v>
      </c>
      <c r="C7133" s="32" t="s">
        <v>10</v>
      </c>
      <c r="D7133" s="42">
        <v>6.69</v>
      </c>
      <c r="E7133" s="42">
        <v>23.24</v>
      </c>
      <c r="F7133" s="42">
        <v>0</v>
      </c>
      <c r="G7133" s="42">
        <f t="shared" si="112"/>
        <v>29.93</v>
      </c>
    </row>
    <row r="7134" spans="1:7" x14ac:dyDescent="0.25">
      <c r="A7134" s="34">
        <v>88300</v>
      </c>
      <c r="B7134" s="31" t="s">
        <v>70</v>
      </c>
      <c r="C7134" s="32" t="s">
        <v>10</v>
      </c>
      <c r="D7134" s="42">
        <v>6.69</v>
      </c>
      <c r="E7134" s="42">
        <v>28.51</v>
      </c>
      <c r="F7134" s="42">
        <v>0</v>
      </c>
      <c r="G7134" s="42">
        <f t="shared" si="112"/>
        <v>35.200000000000003</v>
      </c>
    </row>
    <row r="7135" spans="1:7" x14ac:dyDescent="0.25">
      <c r="A7135" s="34">
        <v>88301</v>
      </c>
      <c r="B7135" s="31" t="s">
        <v>71</v>
      </c>
      <c r="C7135" s="32" t="s">
        <v>10</v>
      </c>
      <c r="D7135" s="42">
        <v>6.69</v>
      </c>
      <c r="E7135" s="42">
        <v>23.57</v>
      </c>
      <c r="F7135" s="42">
        <v>0</v>
      </c>
      <c r="G7135" s="42">
        <f t="shared" si="112"/>
        <v>30.26</v>
      </c>
    </row>
    <row r="7136" spans="1:7" x14ac:dyDescent="0.25">
      <c r="A7136" s="34">
        <v>88302</v>
      </c>
      <c r="B7136" s="31" t="s">
        <v>72</v>
      </c>
      <c r="C7136" s="32" t="s">
        <v>10</v>
      </c>
      <c r="D7136" s="42">
        <v>6.69</v>
      </c>
      <c r="E7136" s="42">
        <v>23.98</v>
      </c>
      <c r="F7136" s="42">
        <v>0</v>
      </c>
      <c r="G7136" s="42">
        <f t="shared" si="112"/>
        <v>30.67</v>
      </c>
    </row>
    <row r="7137" spans="1:7" x14ac:dyDescent="0.25">
      <c r="A7137" s="34">
        <v>88303</v>
      </c>
      <c r="B7137" s="31" t="s">
        <v>73</v>
      </c>
      <c r="C7137" s="32" t="s">
        <v>10</v>
      </c>
      <c r="D7137" s="42">
        <v>6.69</v>
      </c>
      <c r="E7137" s="42">
        <v>20.9</v>
      </c>
      <c r="F7137" s="42">
        <v>0</v>
      </c>
      <c r="G7137" s="42">
        <f t="shared" si="112"/>
        <v>27.59</v>
      </c>
    </row>
    <row r="7138" spans="1:7" x14ac:dyDescent="0.25">
      <c r="A7138" s="34">
        <v>88304</v>
      </c>
      <c r="B7138" s="31" t="s">
        <v>74</v>
      </c>
      <c r="C7138" s="32" t="s">
        <v>10</v>
      </c>
      <c r="D7138" s="42">
        <v>6.69</v>
      </c>
      <c r="E7138" s="42">
        <v>20.58</v>
      </c>
      <c r="F7138" s="42">
        <v>0</v>
      </c>
      <c r="G7138" s="42">
        <f t="shared" si="112"/>
        <v>27.27</v>
      </c>
    </row>
    <row r="7139" spans="1:7" x14ac:dyDescent="0.25">
      <c r="A7139" s="34">
        <v>88306</v>
      </c>
      <c r="B7139" s="31" t="s">
        <v>75</v>
      </c>
      <c r="C7139" s="32" t="s">
        <v>10</v>
      </c>
      <c r="D7139" s="42">
        <v>6.69</v>
      </c>
      <c r="E7139" s="42">
        <v>22.48</v>
      </c>
      <c r="F7139" s="42">
        <v>0</v>
      </c>
      <c r="G7139" s="42">
        <f t="shared" si="112"/>
        <v>29.17</v>
      </c>
    </row>
    <row r="7140" spans="1:7" x14ac:dyDescent="0.25">
      <c r="A7140" s="34">
        <v>88307</v>
      </c>
      <c r="B7140" s="31" t="s">
        <v>76</v>
      </c>
      <c r="C7140" s="32" t="s">
        <v>10</v>
      </c>
      <c r="D7140" s="42">
        <v>6.69</v>
      </c>
      <c r="E7140" s="42">
        <v>22.43</v>
      </c>
      <c r="F7140" s="42">
        <v>0</v>
      </c>
      <c r="G7140" s="42">
        <f t="shared" si="112"/>
        <v>29.12</v>
      </c>
    </row>
    <row r="7141" spans="1:7" x14ac:dyDescent="0.25">
      <c r="A7141" s="34">
        <v>88308</v>
      </c>
      <c r="B7141" s="31" t="s">
        <v>77</v>
      </c>
      <c r="C7141" s="32" t="s">
        <v>10</v>
      </c>
      <c r="D7141" s="42">
        <v>7.87</v>
      </c>
      <c r="E7141" s="42">
        <v>24.52</v>
      </c>
      <c r="F7141" s="42">
        <v>0</v>
      </c>
      <c r="G7141" s="42">
        <f t="shared" si="112"/>
        <v>32.39</v>
      </c>
    </row>
    <row r="7142" spans="1:7" x14ac:dyDescent="0.25">
      <c r="A7142" s="34">
        <v>88309</v>
      </c>
      <c r="B7142" s="31" t="s">
        <v>78</v>
      </c>
      <c r="C7142" s="32" t="s">
        <v>10</v>
      </c>
      <c r="D7142" s="42">
        <v>7.87</v>
      </c>
      <c r="E7142" s="42">
        <v>24.68</v>
      </c>
      <c r="F7142" s="42">
        <v>0</v>
      </c>
      <c r="G7142" s="42">
        <f t="shared" si="112"/>
        <v>32.549999999999997</v>
      </c>
    </row>
    <row r="7143" spans="1:7" x14ac:dyDescent="0.25">
      <c r="A7143" s="34">
        <v>88310</v>
      </c>
      <c r="B7143" s="31" t="s">
        <v>79</v>
      </c>
      <c r="C7143" s="32" t="s">
        <v>10</v>
      </c>
      <c r="D7143" s="42">
        <v>9.2200000000000006</v>
      </c>
      <c r="E7143" s="42">
        <v>24.52</v>
      </c>
      <c r="F7143" s="42">
        <v>0</v>
      </c>
      <c r="G7143" s="42">
        <f t="shared" si="112"/>
        <v>33.74</v>
      </c>
    </row>
    <row r="7144" spans="1:7" x14ac:dyDescent="0.25">
      <c r="A7144" s="34">
        <v>88311</v>
      </c>
      <c r="B7144" s="31" t="s">
        <v>80</v>
      </c>
      <c r="C7144" s="32" t="s">
        <v>10</v>
      </c>
      <c r="D7144" s="42">
        <v>9.2200000000000006</v>
      </c>
      <c r="E7144" s="42">
        <v>23.79</v>
      </c>
      <c r="F7144" s="42">
        <v>0</v>
      </c>
      <c r="G7144" s="42">
        <f t="shared" si="112"/>
        <v>33.01</v>
      </c>
    </row>
    <row r="7145" spans="1:7" x14ac:dyDescent="0.25">
      <c r="A7145" s="34">
        <v>88312</v>
      </c>
      <c r="B7145" s="31" t="s">
        <v>81</v>
      </c>
      <c r="C7145" s="32" t="s">
        <v>10</v>
      </c>
      <c r="D7145" s="42">
        <v>9.2200000000000006</v>
      </c>
      <c r="E7145" s="42">
        <v>24.52</v>
      </c>
      <c r="F7145" s="42">
        <v>0</v>
      </c>
      <c r="G7145" s="42">
        <f t="shared" si="112"/>
        <v>33.74</v>
      </c>
    </row>
    <row r="7146" spans="1:7" x14ac:dyDescent="0.25">
      <c r="A7146" s="34">
        <v>88313</v>
      </c>
      <c r="B7146" s="31" t="s">
        <v>82</v>
      </c>
      <c r="C7146" s="32" t="s">
        <v>10</v>
      </c>
      <c r="D7146" s="42">
        <v>6.69</v>
      </c>
      <c r="E7146" s="42">
        <v>18.27</v>
      </c>
      <c r="F7146" s="42">
        <v>0</v>
      </c>
      <c r="G7146" s="42">
        <f t="shared" si="112"/>
        <v>24.96</v>
      </c>
    </row>
    <row r="7147" spans="1:7" x14ac:dyDescent="0.25">
      <c r="A7147" s="34">
        <v>88314</v>
      </c>
      <c r="B7147" s="31" t="s">
        <v>83</v>
      </c>
      <c r="C7147" s="32" t="s">
        <v>10</v>
      </c>
      <c r="D7147" s="42">
        <v>6.69</v>
      </c>
      <c r="E7147" s="42">
        <v>16.149999999999999</v>
      </c>
      <c r="F7147" s="42">
        <v>0</v>
      </c>
      <c r="G7147" s="42">
        <f t="shared" si="112"/>
        <v>22.84</v>
      </c>
    </row>
    <row r="7148" spans="1:7" x14ac:dyDescent="0.25">
      <c r="A7148" s="34">
        <v>88315</v>
      </c>
      <c r="B7148" s="31" t="s">
        <v>84</v>
      </c>
      <c r="C7148" s="32" t="s">
        <v>10</v>
      </c>
      <c r="D7148" s="42">
        <v>7.87</v>
      </c>
      <c r="E7148" s="42">
        <v>24.44</v>
      </c>
      <c r="F7148" s="42">
        <v>0</v>
      </c>
      <c r="G7148" s="42">
        <f t="shared" si="112"/>
        <v>32.31</v>
      </c>
    </row>
    <row r="7149" spans="1:7" x14ac:dyDescent="0.25">
      <c r="A7149" s="34">
        <v>88316</v>
      </c>
      <c r="B7149" s="31" t="s">
        <v>85</v>
      </c>
      <c r="C7149" s="32" t="s">
        <v>10</v>
      </c>
      <c r="D7149" s="42">
        <v>7.7</v>
      </c>
      <c r="E7149" s="42">
        <v>17.420000000000002</v>
      </c>
      <c r="F7149" s="42">
        <v>0</v>
      </c>
      <c r="G7149" s="42">
        <f t="shared" si="112"/>
        <v>25.12</v>
      </c>
    </row>
    <row r="7150" spans="1:7" x14ac:dyDescent="0.25">
      <c r="A7150" s="34">
        <v>88317</v>
      </c>
      <c r="B7150" s="31" t="s">
        <v>86</v>
      </c>
      <c r="C7150" s="32" t="s">
        <v>10</v>
      </c>
      <c r="D7150" s="42">
        <v>8.7100000000000009</v>
      </c>
      <c r="E7150" s="42">
        <v>25.12</v>
      </c>
      <c r="F7150" s="42">
        <v>0</v>
      </c>
      <c r="G7150" s="42">
        <f t="shared" si="112"/>
        <v>33.83</v>
      </c>
    </row>
    <row r="7151" spans="1:7" x14ac:dyDescent="0.25">
      <c r="A7151" s="34">
        <v>88318</v>
      </c>
      <c r="B7151" s="31" t="s">
        <v>87</v>
      </c>
      <c r="C7151" s="32" t="s">
        <v>10</v>
      </c>
      <c r="D7151" s="42">
        <v>8.7100000000000009</v>
      </c>
      <c r="E7151" s="42">
        <v>20.329999999999998</v>
      </c>
      <c r="F7151" s="42">
        <v>0</v>
      </c>
      <c r="G7151" s="42">
        <f t="shared" si="112"/>
        <v>29.04</v>
      </c>
    </row>
    <row r="7152" spans="1:7" x14ac:dyDescent="0.25">
      <c r="A7152" s="34">
        <v>88320</v>
      </c>
      <c r="B7152" s="31" t="s">
        <v>88</v>
      </c>
      <c r="C7152" s="32" t="s">
        <v>10</v>
      </c>
      <c r="D7152" s="42">
        <v>7.69</v>
      </c>
      <c r="E7152" s="42">
        <v>24.44</v>
      </c>
      <c r="F7152" s="42">
        <v>0</v>
      </c>
      <c r="G7152" s="42">
        <f t="shared" si="112"/>
        <v>32.130000000000003</v>
      </c>
    </row>
    <row r="7153" spans="1:7" x14ac:dyDescent="0.25">
      <c r="A7153" s="34">
        <v>88321</v>
      </c>
      <c r="B7153" s="31" t="s">
        <v>89</v>
      </c>
      <c r="C7153" s="32" t="s">
        <v>10</v>
      </c>
      <c r="D7153" s="42">
        <v>2.02</v>
      </c>
      <c r="E7153" s="42">
        <v>35.619999999999997</v>
      </c>
      <c r="F7153" s="42">
        <v>0</v>
      </c>
      <c r="G7153" s="42">
        <f t="shared" si="112"/>
        <v>37.64</v>
      </c>
    </row>
    <row r="7154" spans="1:7" x14ac:dyDescent="0.25">
      <c r="A7154" s="34">
        <v>88322</v>
      </c>
      <c r="B7154" s="31" t="s">
        <v>90</v>
      </c>
      <c r="C7154" s="32" t="s">
        <v>10</v>
      </c>
      <c r="D7154" s="42">
        <v>2.04</v>
      </c>
      <c r="E7154" s="42">
        <v>26.04</v>
      </c>
      <c r="F7154" s="42">
        <v>0</v>
      </c>
      <c r="G7154" s="42">
        <f t="shared" si="112"/>
        <v>28.08</v>
      </c>
    </row>
    <row r="7155" spans="1:7" x14ac:dyDescent="0.25">
      <c r="A7155" s="34">
        <v>88323</v>
      </c>
      <c r="B7155" s="31" t="s">
        <v>91</v>
      </c>
      <c r="C7155" s="32" t="s">
        <v>10</v>
      </c>
      <c r="D7155" s="42">
        <v>7.69</v>
      </c>
      <c r="E7155" s="42">
        <v>24.12</v>
      </c>
      <c r="F7155" s="42">
        <v>0</v>
      </c>
      <c r="G7155" s="42">
        <f t="shared" si="112"/>
        <v>31.810000000000002</v>
      </c>
    </row>
    <row r="7156" spans="1:7" x14ac:dyDescent="0.25">
      <c r="A7156" s="34">
        <v>88324</v>
      </c>
      <c r="B7156" s="31" t="s">
        <v>92</v>
      </c>
      <c r="C7156" s="32" t="s">
        <v>10</v>
      </c>
      <c r="D7156" s="42">
        <v>6.69</v>
      </c>
      <c r="E7156" s="42">
        <v>26.48</v>
      </c>
      <c r="F7156" s="42">
        <v>0</v>
      </c>
      <c r="G7156" s="42">
        <f t="shared" si="112"/>
        <v>33.17</v>
      </c>
    </row>
    <row r="7157" spans="1:7" x14ac:dyDescent="0.25">
      <c r="A7157" s="34">
        <v>88325</v>
      </c>
      <c r="B7157" s="31" t="s">
        <v>93</v>
      </c>
      <c r="C7157" s="32" t="s">
        <v>10</v>
      </c>
      <c r="D7157" s="42">
        <v>7.87</v>
      </c>
      <c r="E7157" s="42">
        <v>24.86</v>
      </c>
      <c r="F7157" s="42">
        <v>0</v>
      </c>
      <c r="G7157" s="42">
        <f t="shared" si="112"/>
        <v>32.729999999999997</v>
      </c>
    </row>
    <row r="7158" spans="1:7" x14ac:dyDescent="0.25">
      <c r="A7158" s="34">
        <v>88326</v>
      </c>
      <c r="B7158" s="31" t="s">
        <v>94</v>
      </c>
      <c r="C7158" s="32" t="s">
        <v>10</v>
      </c>
      <c r="D7158" s="42">
        <v>7.7</v>
      </c>
      <c r="E7158" s="42">
        <v>23.49</v>
      </c>
      <c r="F7158" s="42">
        <v>0</v>
      </c>
      <c r="G7158" s="42">
        <f t="shared" si="112"/>
        <v>31.189999999999998</v>
      </c>
    </row>
    <row r="7159" spans="1:7" x14ac:dyDescent="0.25">
      <c r="A7159" s="34">
        <v>88377</v>
      </c>
      <c r="B7159" s="31" t="s">
        <v>95</v>
      </c>
      <c r="C7159" s="32" t="s">
        <v>10</v>
      </c>
      <c r="D7159" s="42">
        <v>6.69</v>
      </c>
      <c r="E7159" s="42">
        <v>17.899999999999999</v>
      </c>
      <c r="F7159" s="42">
        <v>0</v>
      </c>
      <c r="G7159" s="42">
        <f t="shared" si="112"/>
        <v>24.59</v>
      </c>
    </row>
    <row r="7160" spans="1:7" x14ac:dyDescent="0.25">
      <c r="A7160" s="34">
        <v>88441</v>
      </c>
      <c r="B7160" s="31" t="s">
        <v>96</v>
      </c>
      <c r="C7160" s="32" t="s">
        <v>10</v>
      </c>
      <c r="D7160" s="42">
        <v>7.87</v>
      </c>
      <c r="E7160" s="42">
        <v>18.29</v>
      </c>
      <c r="F7160" s="42">
        <v>0</v>
      </c>
      <c r="G7160" s="42">
        <f t="shared" si="112"/>
        <v>26.16</v>
      </c>
    </row>
    <row r="7161" spans="1:7" x14ac:dyDescent="0.25">
      <c r="A7161" s="34">
        <v>88597</v>
      </c>
      <c r="B7161" s="31" t="s">
        <v>97</v>
      </c>
      <c r="C7161" s="32" t="s">
        <v>10</v>
      </c>
      <c r="D7161" s="42">
        <v>1.96</v>
      </c>
      <c r="E7161" s="42">
        <v>37.549999999999997</v>
      </c>
      <c r="F7161" s="42">
        <v>0</v>
      </c>
      <c r="G7161" s="42">
        <f t="shared" si="112"/>
        <v>39.51</v>
      </c>
    </row>
    <row r="7162" spans="1:7" x14ac:dyDescent="0.25">
      <c r="A7162" s="34">
        <v>90766</v>
      </c>
      <c r="B7162" s="31" t="s">
        <v>98</v>
      </c>
      <c r="C7162" s="32" t="s">
        <v>10</v>
      </c>
      <c r="D7162" s="42">
        <v>2.02</v>
      </c>
      <c r="E7162" s="42">
        <v>24.27</v>
      </c>
      <c r="F7162" s="42">
        <v>0</v>
      </c>
      <c r="G7162" s="42">
        <f t="shared" si="112"/>
        <v>26.29</v>
      </c>
    </row>
    <row r="7163" spans="1:7" x14ac:dyDescent="0.25">
      <c r="A7163" s="34">
        <v>90767</v>
      </c>
      <c r="B7163" s="31" t="s">
        <v>99</v>
      </c>
      <c r="C7163" s="32" t="s">
        <v>10</v>
      </c>
      <c r="D7163" s="42">
        <v>2.02</v>
      </c>
      <c r="E7163" s="42">
        <v>21.77</v>
      </c>
      <c r="F7163" s="42">
        <v>0</v>
      </c>
      <c r="G7163" s="42">
        <f t="shared" si="112"/>
        <v>23.79</v>
      </c>
    </row>
    <row r="7164" spans="1:7" x14ac:dyDescent="0.25">
      <c r="A7164" s="34">
        <v>90768</v>
      </c>
      <c r="B7164" s="31" t="s">
        <v>100</v>
      </c>
      <c r="C7164" s="32" t="s">
        <v>10</v>
      </c>
      <c r="D7164" s="42">
        <v>1.93</v>
      </c>
      <c r="E7164" s="42">
        <v>81.16</v>
      </c>
      <c r="F7164" s="42">
        <v>0</v>
      </c>
      <c r="G7164" s="42">
        <f t="shared" si="112"/>
        <v>83.09</v>
      </c>
    </row>
    <row r="7165" spans="1:7" x14ac:dyDescent="0.25">
      <c r="A7165" s="34">
        <v>90769</v>
      </c>
      <c r="B7165" s="31" t="s">
        <v>101</v>
      </c>
      <c r="C7165" s="32" t="s">
        <v>10</v>
      </c>
      <c r="D7165" s="42">
        <v>1.93</v>
      </c>
      <c r="E7165" s="42">
        <v>115.28</v>
      </c>
      <c r="F7165" s="42">
        <v>0</v>
      </c>
      <c r="G7165" s="42">
        <f t="shared" si="112"/>
        <v>117.21000000000001</v>
      </c>
    </row>
    <row r="7166" spans="1:7" x14ac:dyDescent="0.25">
      <c r="A7166" s="34">
        <v>90770</v>
      </c>
      <c r="B7166" s="31" t="s">
        <v>102</v>
      </c>
      <c r="C7166" s="32" t="s">
        <v>10</v>
      </c>
      <c r="D7166" s="42">
        <v>1.93</v>
      </c>
      <c r="E7166" s="42">
        <v>152.4</v>
      </c>
      <c r="F7166" s="42">
        <v>0</v>
      </c>
      <c r="G7166" s="42">
        <f t="shared" si="112"/>
        <v>154.33000000000001</v>
      </c>
    </row>
    <row r="7167" spans="1:7" x14ac:dyDescent="0.25">
      <c r="A7167" s="34">
        <v>90771</v>
      </c>
      <c r="B7167" s="31" t="s">
        <v>103</v>
      </c>
      <c r="C7167" s="32" t="s">
        <v>10</v>
      </c>
      <c r="D7167" s="42">
        <v>1.96</v>
      </c>
      <c r="E7167" s="42">
        <v>16.78</v>
      </c>
      <c r="F7167" s="42">
        <v>0</v>
      </c>
      <c r="G7167" s="42">
        <f t="shared" si="112"/>
        <v>18.740000000000002</v>
      </c>
    </row>
    <row r="7168" spans="1:7" x14ac:dyDescent="0.25">
      <c r="A7168" s="34">
        <v>90772</v>
      </c>
      <c r="B7168" s="31" t="s">
        <v>104</v>
      </c>
      <c r="C7168" s="32" t="s">
        <v>10</v>
      </c>
      <c r="D7168" s="42">
        <v>2.02</v>
      </c>
      <c r="E7168" s="42">
        <v>19.43</v>
      </c>
      <c r="F7168" s="42">
        <v>0</v>
      </c>
      <c r="G7168" s="42">
        <f t="shared" si="112"/>
        <v>21.45</v>
      </c>
    </row>
    <row r="7169" spans="1:7" x14ac:dyDescent="0.25">
      <c r="A7169" s="34">
        <v>90773</v>
      </c>
      <c r="B7169" s="31" t="s">
        <v>105</v>
      </c>
      <c r="C7169" s="32" t="s">
        <v>10</v>
      </c>
      <c r="D7169" s="42">
        <v>1.96</v>
      </c>
      <c r="E7169" s="42">
        <v>12.36</v>
      </c>
      <c r="F7169" s="42">
        <v>0</v>
      </c>
      <c r="G7169" s="42">
        <f t="shared" si="112"/>
        <v>14.32</v>
      </c>
    </row>
    <row r="7170" spans="1:7" x14ac:dyDescent="0.25">
      <c r="A7170" s="34">
        <v>90775</v>
      </c>
      <c r="B7170" s="31" t="s">
        <v>106</v>
      </c>
      <c r="C7170" s="32" t="s">
        <v>10</v>
      </c>
      <c r="D7170" s="42">
        <v>1.96</v>
      </c>
      <c r="E7170" s="42">
        <v>19.89</v>
      </c>
      <c r="F7170" s="42">
        <v>0</v>
      </c>
      <c r="G7170" s="42">
        <f t="shared" si="112"/>
        <v>21.85</v>
      </c>
    </row>
    <row r="7171" spans="1:7" x14ac:dyDescent="0.25">
      <c r="A7171" s="34">
        <v>90776</v>
      </c>
      <c r="B7171" s="31" t="s">
        <v>107</v>
      </c>
      <c r="C7171" s="32" t="s">
        <v>10</v>
      </c>
      <c r="D7171" s="42">
        <v>2.4900000000000002</v>
      </c>
      <c r="E7171" s="42">
        <v>37.409999999999997</v>
      </c>
      <c r="F7171" s="42">
        <v>0</v>
      </c>
      <c r="G7171" s="42">
        <f t="shared" si="112"/>
        <v>39.9</v>
      </c>
    </row>
    <row r="7172" spans="1:7" x14ac:dyDescent="0.25">
      <c r="A7172" s="34">
        <v>90777</v>
      </c>
      <c r="B7172" s="31" t="s">
        <v>108</v>
      </c>
      <c r="C7172" s="32" t="s">
        <v>10</v>
      </c>
      <c r="D7172" s="42">
        <v>1.93</v>
      </c>
      <c r="E7172" s="42">
        <v>110.86</v>
      </c>
      <c r="F7172" s="42">
        <v>0</v>
      </c>
      <c r="G7172" s="42">
        <f t="shared" si="112"/>
        <v>112.79</v>
      </c>
    </row>
    <row r="7173" spans="1:7" x14ac:dyDescent="0.25">
      <c r="A7173" s="34">
        <v>90778</v>
      </c>
      <c r="B7173" s="31" t="s">
        <v>109</v>
      </c>
      <c r="C7173" s="32" t="s">
        <v>10</v>
      </c>
      <c r="D7173" s="42">
        <v>1.93</v>
      </c>
      <c r="E7173" s="42">
        <v>126.17</v>
      </c>
      <c r="F7173" s="42">
        <v>0</v>
      </c>
      <c r="G7173" s="42">
        <f t="shared" si="112"/>
        <v>128.1</v>
      </c>
    </row>
    <row r="7174" spans="1:7" x14ac:dyDescent="0.25">
      <c r="A7174" s="34">
        <v>90779</v>
      </c>
      <c r="B7174" s="31" t="s">
        <v>110</v>
      </c>
      <c r="C7174" s="32" t="s">
        <v>10</v>
      </c>
      <c r="D7174" s="42">
        <v>1.93</v>
      </c>
      <c r="E7174" s="42">
        <v>172.47</v>
      </c>
      <c r="F7174" s="42">
        <v>0</v>
      </c>
      <c r="G7174" s="42">
        <f t="shared" si="112"/>
        <v>174.4</v>
      </c>
    </row>
    <row r="7175" spans="1:7" x14ac:dyDescent="0.25">
      <c r="A7175" s="34">
        <v>90780</v>
      </c>
      <c r="B7175" s="31" t="s">
        <v>111</v>
      </c>
      <c r="C7175" s="32" t="s">
        <v>10</v>
      </c>
      <c r="D7175" s="42">
        <v>2.4900000000000002</v>
      </c>
      <c r="E7175" s="42">
        <v>64.08</v>
      </c>
      <c r="F7175" s="42">
        <v>0</v>
      </c>
      <c r="G7175" s="42">
        <f t="shared" si="112"/>
        <v>66.569999999999993</v>
      </c>
    </row>
    <row r="7176" spans="1:7" x14ac:dyDescent="0.25">
      <c r="A7176" s="34">
        <v>90781</v>
      </c>
      <c r="B7176" s="31" t="s">
        <v>112</v>
      </c>
      <c r="C7176" s="32" t="s">
        <v>10</v>
      </c>
      <c r="D7176" s="42">
        <v>1.96</v>
      </c>
      <c r="E7176" s="42">
        <v>24.36</v>
      </c>
      <c r="F7176" s="42">
        <v>0</v>
      </c>
      <c r="G7176" s="42">
        <f t="shared" si="112"/>
        <v>26.32</v>
      </c>
    </row>
    <row r="7177" spans="1:7" x14ac:dyDescent="0.25">
      <c r="A7177" s="34">
        <v>91677</v>
      </c>
      <c r="B7177" s="31" t="s">
        <v>113</v>
      </c>
      <c r="C7177" s="32" t="s">
        <v>10</v>
      </c>
      <c r="D7177" s="42">
        <v>1.93</v>
      </c>
      <c r="E7177" s="42">
        <v>111.46</v>
      </c>
      <c r="F7177" s="42">
        <v>0</v>
      </c>
      <c r="G7177" s="42">
        <f t="shared" si="112"/>
        <v>113.39</v>
      </c>
    </row>
    <row r="7178" spans="1:7" x14ac:dyDescent="0.25">
      <c r="A7178" s="34">
        <v>91678</v>
      </c>
      <c r="B7178" s="31" t="s">
        <v>114</v>
      </c>
      <c r="C7178" s="32" t="s">
        <v>10</v>
      </c>
      <c r="D7178" s="42">
        <v>1.93</v>
      </c>
      <c r="E7178" s="42">
        <v>74.989999999999995</v>
      </c>
      <c r="F7178" s="42">
        <v>0</v>
      </c>
      <c r="G7178" s="42">
        <f t="shared" si="112"/>
        <v>76.92</v>
      </c>
    </row>
    <row r="7179" spans="1:7" x14ac:dyDescent="0.25">
      <c r="A7179" s="34">
        <v>93558</v>
      </c>
      <c r="B7179" s="31" t="s">
        <v>115</v>
      </c>
      <c r="C7179" s="32" t="s">
        <v>15</v>
      </c>
      <c r="D7179" s="42">
        <v>1259.81</v>
      </c>
      <c r="E7179" s="42">
        <v>3589.45</v>
      </c>
      <c r="F7179" s="42">
        <v>0</v>
      </c>
      <c r="G7179" s="42">
        <f t="shared" si="112"/>
        <v>4849.26</v>
      </c>
    </row>
    <row r="7180" spans="1:7" x14ac:dyDescent="0.25">
      <c r="A7180" s="34">
        <v>93559</v>
      </c>
      <c r="B7180" s="31" t="s">
        <v>97</v>
      </c>
      <c r="C7180" s="32" t="s">
        <v>15</v>
      </c>
      <c r="D7180" s="42">
        <v>370.33</v>
      </c>
      <c r="E7180" s="42">
        <v>6570.49</v>
      </c>
      <c r="F7180" s="42">
        <v>0</v>
      </c>
      <c r="G7180" s="42">
        <f t="shared" si="112"/>
        <v>6940.82</v>
      </c>
    </row>
    <row r="7181" spans="1:7" x14ac:dyDescent="0.25">
      <c r="A7181" s="34">
        <v>93560</v>
      </c>
      <c r="B7181" s="31" t="s">
        <v>105</v>
      </c>
      <c r="C7181" s="32" t="s">
        <v>15</v>
      </c>
      <c r="D7181" s="42">
        <v>370.33</v>
      </c>
      <c r="E7181" s="42">
        <v>2164.5500000000002</v>
      </c>
      <c r="F7181" s="42">
        <v>0</v>
      </c>
      <c r="G7181" s="42">
        <f t="shared" si="112"/>
        <v>2534.88</v>
      </c>
    </row>
    <row r="7182" spans="1:7" x14ac:dyDescent="0.25">
      <c r="A7182" s="34">
        <v>93561</v>
      </c>
      <c r="B7182" s="31" t="s">
        <v>106</v>
      </c>
      <c r="C7182" s="32" t="s">
        <v>15</v>
      </c>
      <c r="D7182" s="42">
        <v>370.33</v>
      </c>
      <c r="E7182" s="42">
        <v>3480.49</v>
      </c>
      <c r="F7182" s="42">
        <v>0</v>
      </c>
      <c r="G7182" s="42">
        <f t="shared" si="112"/>
        <v>3850.8199999999997</v>
      </c>
    </row>
    <row r="7183" spans="1:7" x14ac:dyDescent="0.25">
      <c r="A7183" s="34">
        <v>93562</v>
      </c>
      <c r="B7183" s="31" t="s">
        <v>103</v>
      </c>
      <c r="C7183" s="32" t="s">
        <v>15</v>
      </c>
      <c r="D7183" s="42">
        <v>370.33</v>
      </c>
      <c r="E7183" s="42">
        <v>2939.18</v>
      </c>
      <c r="F7183" s="42">
        <v>0</v>
      </c>
      <c r="G7183" s="42">
        <f t="shared" si="112"/>
        <v>3309.5099999999998</v>
      </c>
    </row>
    <row r="7184" spans="1:7" x14ac:dyDescent="0.25">
      <c r="A7184" s="34">
        <v>93563</v>
      </c>
      <c r="B7184" s="31" t="s">
        <v>98</v>
      </c>
      <c r="C7184" s="32" t="s">
        <v>15</v>
      </c>
      <c r="D7184" s="42">
        <v>379.74</v>
      </c>
      <c r="E7184" s="42">
        <v>4245.2299999999996</v>
      </c>
      <c r="F7184" s="42">
        <v>0</v>
      </c>
      <c r="G7184" s="42">
        <f t="shared" ref="G7184:G7247" si="113">SUM(D7184:F7184)</f>
        <v>4624.9699999999993</v>
      </c>
    </row>
    <row r="7185" spans="1:7" x14ac:dyDescent="0.25">
      <c r="A7185" s="34">
        <v>93564</v>
      </c>
      <c r="B7185" s="31" t="s">
        <v>99</v>
      </c>
      <c r="C7185" s="32" t="s">
        <v>15</v>
      </c>
      <c r="D7185" s="42">
        <v>379.74</v>
      </c>
      <c r="E7185" s="42">
        <v>3793.87</v>
      </c>
      <c r="F7185" s="42">
        <v>0</v>
      </c>
      <c r="G7185" s="42">
        <f t="shared" si="113"/>
        <v>4173.6099999999997</v>
      </c>
    </row>
    <row r="7186" spans="1:7" x14ac:dyDescent="0.25">
      <c r="A7186" s="34">
        <v>93565</v>
      </c>
      <c r="B7186" s="31" t="s">
        <v>108</v>
      </c>
      <c r="C7186" s="32" t="s">
        <v>15</v>
      </c>
      <c r="D7186" s="42">
        <v>364.44</v>
      </c>
      <c r="E7186" s="42">
        <v>19335.41</v>
      </c>
      <c r="F7186" s="42">
        <v>0</v>
      </c>
      <c r="G7186" s="42">
        <f t="shared" si="113"/>
        <v>19699.849999999999</v>
      </c>
    </row>
    <row r="7187" spans="1:7" x14ac:dyDescent="0.25">
      <c r="A7187" s="34">
        <v>93566</v>
      </c>
      <c r="B7187" s="31" t="s">
        <v>104</v>
      </c>
      <c r="C7187" s="32" t="s">
        <v>15</v>
      </c>
      <c r="D7187" s="42">
        <v>379.74</v>
      </c>
      <c r="E7187" s="42">
        <v>3401.24</v>
      </c>
      <c r="F7187" s="42">
        <v>0</v>
      </c>
      <c r="G7187" s="42">
        <f t="shared" si="113"/>
        <v>3780.9799999999996</v>
      </c>
    </row>
    <row r="7188" spans="1:7" x14ac:dyDescent="0.25">
      <c r="A7188" s="34">
        <v>93567</v>
      </c>
      <c r="B7188" s="31" t="s">
        <v>109</v>
      </c>
      <c r="C7188" s="32" t="s">
        <v>15</v>
      </c>
      <c r="D7188" s="42">
        <v>364.44</v>
      </c>
      <c r="E7188" s="42">
        <v>22007.68</v>
      </c>
      <c r="F7188" s="42">
        <v>0</v>
      </c>
      <c r="G7188" s="42">
        <f t="shared" si="113"/>
        <v>22372.12</v>
      </c>
    </row>
    <row r="7189" spans="1:7" x14ac:dyDescent="0.25">
      <c r="A7189" s="34">
        <v>93568</v>
      </c>
      <c r="B7189" s="31" t="s">
        <v>110</v>
      </c>
      <c r="C7189" s="32" t="s">
        <v>15</v>
      </c>
      <c r="D7189" s="42">
        <v>364.44</v>
      </c>
      <c r="E7189" s="42">
        <v>30083.9</v>
      </c>
      <c r="F7189" s="42">
        <v>0</v>
      </c>
      <c r="G7189" s="42">
        <f t="shared" si="113"/>
        <v>30448.34</v>
      </c>
    </row>
    <row r="7190" spans="1:7" x14ac:dyDescent="0.25">
      <c r="A7190" s="34">
        <v>93569</v>
      </c>
      <c r="B7190" s="31" t="s">
        <v>116</v>
      </c>
      <c r="C7190" s="32" t="s">
        <v>15</v>
      </c>
      <c r="D7190" s="42">
        <v>364.44</v>
      </c>
      <c r="E7190" s="42">
        <v>14180.42</v>
      </c>
      <c r="F7190" s="42">
        <v>0</v>
      </c>
      <c r="G7190" s="42">
        <f t="shared" si="113"/>
        <v>14544.86</v>
      </c>
    </row>
    <row r="7191" spans="1:7" x14ac:dyDescent="0.25">
      <c r="A7191" s="34">
        <v>93570</v>
      </c>
      <c r="B7191" s="31" t="s">
        <v>117</v>
      </c>
      <c r="C7191" s="32" t="s">
        <v>15</v>
      </c>
      <c r="D7191" s="42">
        <v>364.44</v>
      </c>
      <c r="E7191" s="42">
        <v>20142.11</v>
      </c>
      <c r="F7191" s="42">
        <v>0</v>
      </c>
      <c r="G7191" s="42">
        <f t="shared" si="113"/>
        <v>20506.55</v>
      </c>
    </row>
    <row r="7192" spans="1:7" x14ac:dyDescent="0.25">
      <c r="A7192" s="34">
        <v>93571</v>
      </c>
      <c r="B7192" s="31" t="s">
        <v>118</v>
      </c>
      <c r="C7192" s="32" t="s">
        <v>15</v>
      </c>
      <c r="D7192" s="42">
        <v>364.44</v>
      </c>
      <c r="E7192" s="42">
        <v>26629.68</v>
      </c>
      <c r="F7192" s="42">
        <v>0</v>
      </c>
      <c r="G7192" s="42">
        <f t="shared" si="113"/>
        <v>26994.12</v>
      </c>
    </row>
    <row r="7193" spans="1:7" x14ac:dyDescent="0.25">
      <c r="A7193" s="34">
        <v>93572</v>
      </c>
      <c r="B7193" s="31" t="s">
        <v>119</v>
      </c>
      <c r="C7193" s="32" t="s">
        <v>15</v>
      </c>
      <c r="D7193" s="42">
        <v>471.45</v>
      </c>
      <c r="E7193" s="42">
        <v>6516.18</v>
      </c>
      <c r="F7193" s="42">
        <v>0</v>
      </c>
      <c r="G7193" s="42">
        <f t="shared" si="113"/>
        <v>6987.63</v>
      </c>
    </row>
    <row r="7194" spans="1:7" x14ac:dyDescent="0.25">
      <c r="A7194" s="34">
        <v>94295</v>
      </c>
      <c r="B7194" s="31" t="s">
        <v>111</v>
      </c>
      <c r="C7194" s="32" t="s">
        <v>15</v>
      </c>
      <c r="D7194" s="42">
        <v>471.45</v>
      </c>
      <c r="E7194" s="42">
        <v>11160.18</v>
      </c>
      <c r="F7194" s="42">
        <v>0</v>
      </c>
      <c r="G7194" s="42">
        <f t="shared" si="113"/>
        <v>11631.630000000001</v>
      </c>
    </row>
    <row r="7195" spans="1:7" x14ac:dyDescent="0.25">
      <c r="A7195" s="34">
        <v>94296</v>
      </c>
      <c r="B7195" s="31" t="s">
        <v>112</v>
      </c>
      <c r="C7195" s="32" t="s">
        <v>15</v>
      </c>
      <c r="D7195" s="42">
        <v>370.33</v>
      </c>
      <c r="E7195" s="42">
        <v>4256.01</v>
      </c>
      <c r="F7195" s="42">
        <v>0</v>
      </c>
      <c r="G7195" s="42">
        <f t="shared" si="113"/>
        <v>4626.34</v>
      </c>
    </row>
    <row r="7196" spans="1:7" x14ac:dyDescent="0.25">
      <c r="A7196" s="34">
        <v>95308</v>
      </c>
      <c r="B7196" s="31" t="s">
        <v>1665</v>
      </c>
      <c r="C7196" s="32" t="s">
        <v>10</v>
      </c>
      <c r="D7196" s="42">
        <v>0</v>
      </c>
      <c r="E7196" s="42">
        <v>0.2</v>
      </c>
      <c r="F7196" s="42">
        <v>0</v>
      </c>
      <c r="G7196" s="42">
        <f t="shared" si="113"/>
        <v>0.2</v>
      </c>
    </row>
    <row r="7197" spans="1:7" x14ac:dyDescent="0.25">
      <c r="A7197" s="34">
        <v>95309</v>
      </c>
      <c r="B7197" s="31" t="s">
        <v>1666</v>
      </c>
      <c r="C7197" s="32" t="s">
        <v>10</v>
      </c>
      <c r="D7197" s="42">
        <v>0</v>
      </c>
      <c r="E7197" s="42">
        <v>0.28000000000000003</v>
      </c>
      <c r="F7197" s="42">
        <v>0</v>
      </c>
      <c r="G7197" s="42">
        <f t="shared" si="113"/>
        <v>0.28000000000000003</v>
      </c>
    </row>
    <row r="7198" spans="1:7" ht="25.5" x14ac:dyDescent="0.25">
      <c r="A7198" s="34">
        <v>95310</v>
      </c>
      <c r="B7198" s="31" t="s">
        <v>1667</v>
      </c>
      <c r="C7198" s="32" t="s">
        <v>10</v>
      </c>
      <c r="D7198" s="42">
        <v>0</v>
      </c>
      <c r="E7198" s="42">
        <v>0.19</v>
      </c>
      <c r="F7198" s="42">
        <v>0</v>
      </c>
      <c r="G7198" s="42">
        <f t="shared" si="113"/>
        <v>0.19</v>
      </c>
    </row>
    <row r="7199" spans="1:7" ht="25.5" x14ac:dyDescent="0.25">
      <c r="A7199" s="34">
        <v>95311</v>
      </c>
      <c r="B7199" s="31" t="s">
        <v>1668</v>
      </c>
      <c r="C7199" s="32" t="s">
        <v>10</v>
      </c>
      <c r="D7199" s="42">
        <v>0</v>
      </c>
      <c r="E7199" s="42">
        <v>0.22</v>
      </c>
      <c r="F7199" s="42">
        <v>0</v>
      </c>
      <c r="G7199" s="42">
        <f t="shared" si="113"/>
        <v>0.22</v>
      </c>
    </row>
    <row r="7200" spans="1:7" x14ac:dyDescent="0.25">
      <c r="A7200" s="34">
        <v>95312</v>
      </c>
      <c r="B7200" s="31" t="s">
        <v>1669</v>
      </c>
      <c r="C7200" s="32" t="s">
        <v>10</v>
      </c>
      <c r="D7200" s="42">
        <v>0</v>
      </c>
      <c r="E7200" s="42">
        <v>0.26</v>
      </c>
      <c r="F7200" s="42">
        <v>0</v>
      </c>
      <c r="G7200" s="42">
        <f t="shared" si="113"/>
        <v>0.26</v>
      </c>
    </row>
    <row r="7201" spans="1:7" x14ac:dyDescent="0.25">
      <c r="A7201" s="34">
        <v>95313</v>
      </c>
      <c r="B7201" s="31" t="s">
        <v>1670</v>
      </c>
      <c r="C7201" s="32" t="s">
        <v>10</v>
      </c>
      <c r="D7201" s="42">
        <v>0</v>
      </c>
      <c r="E7201" s="42">
        <v>0.22</v>
      </c>
      <c r="F7201" s="42">
        <v>0</v>
      </c>
      <c r="G7201" s="42">
        <f t="shared" si="113"/>
        <v>0.22</v>
      </c>
    </row>
    <row r="7202" spans="1:7" x14ac:dyDescent="0.25">
      <c r="A7202" s="34">
        <v>95314</v>
      </c>
      <c r="B7202" s="31" t="s">
        <v>1671</v>
      </c>
      <c r="C7202" s="32" t="s">
        <v>10</v>
      </c>
      <c r="D7202" s="42">
        <v>0</v>
      </c>
      <c r="E7202" s="42">
        <v>0.28999999999999998</v>
      </c>
      <c r="F7202" s="42">
        <v>0</v>
      </c>
      <c r="G7202" s="42">
        <f t="shared" si="113"/>
        <v>0.28999999999999998</v>
      </c>
    </row>
    <row r="7203" spans="1:7" x14ac:dyDescent="0.25">
      <c r="A7203" s="34">
        <v>95315</v>
      </c>
      <c r="B7203" s="31" t="s">
        <v>1672</v>
      </c>
      <c r="C7203" s="32" t="s">
        <v>10</v>
      </c>
      <c r="D7203" s="42">
        <v>0</v>
      </c>
      <c r="E7203" s="42">
        <v>0.34</v>
      </c>
      <c r="F7203" s="42">
        <v>0</v>
      </c>
      <c r="G7203" s="42">
        <f t="shared" si="113"/>
        <v>0.34</v>
      </c>
    </row>
    <row r="7204" spans="1:7" x14ac:dyDescent="0.25">
      <c r="A7204" s="34">
        <v>95316</v>
      </c>
      <c r="B7204" s="31" t="s">
        <v>1673</v>
      </c>
      <c r="C7204" s="32" t="s">
        <v>10</v>
      </c>
      <c r="D7204" s="42">
        <v>0</v>
      </c>
      <c r="E7204" s="42">
        <v>0.72</v>
      </c>
      <c r="F7204" s="42">
        <v>0</v>
      </c>
      <c r="G7204" s="42">
        <f t="shared" si="113"/>
        <v>0.72</v>
      </c>
    </row>
    <row r="7205" spans="1:7" ht="25.5" x14ac:dyDescent="0.25">
      <c r="A7205" s="34">
        <v>95317</v>
      </c>
      <c r="B7205" s="31" t="s">
        <v>1674</v>
      </c>
      <c r="C7205" s="32" t="s">
        <v>10</v>
      </c>
      <c r="D7205" s="42">
        <v>0</v>
      </c>
      <c r="E7205" s="42">
        <v>0.34</v>
      </c>
      <c r="F7205" s="42">
        <v>0</v>
      </c>
      <c r="G7205" s="42">
        <f t="shared" si="113"/>
        <v>0.34</v>
      </c>
    </row>
    <row r="7206" spans="1:7" x14ac:dyDescent="0.25">
      <c r="A7206" s="34">
        <v>95318</v>
      </c>
      <c r="B7206" s="31" t="s">
        <v>1675</v>
      </c>
      <c r="C7206" s="32" t="s">
        <v>10</v>
      </c>
      <c r="D7206" s="42">
        <v>0</v>
      </c>
      <c r="E7206" s="42">
        <v>0.22</v>
      </c>
      <c r="F7206" s="42">
        <v>0</v>
      </c>
      <c r="G7206" s="42">
        <f t="shared" si="113"/>
        <v>0.22</v>
      </c>
    </row>
    <row r="7207" spans="1:7" x14ac:dyDescent="0.25">
      <c r="A7207" s="34">
        <v>95319</v>
      </c>
      <c r="B7207" s="31" t="s">
        <v>1676</v>
      </c>
      <c r="C7207" s="32" t="s">
        <v>10</v>
      </c>
      <c r="D7207" s="42">
        <v>0</v>
      </c>
      <c r="E7207" s="42">
        <v>0.19</v>
      </c>
      <c r="F7207" s="42">
        <v>0</v>
      </c>
      <c r="G7207" s="42">
        <f t="shared" si="113"/>
        <v>0.19</v>
      </c>
    </row>
    <row r="7208" spans="1:7" x14ac:dyDescent="0.25">
      <c r="A7208" s="34">
        <v>95320</v>
      </c>
      <c r="B7208" s="31" t="s">
        <v>1677</v>
      </c>
      <c r="C7208" s="32" t="s">
        <v>10</v>
      </c>
      <c r="D7208" s="42">
        <v>0</v>
      </c>
      <c r="E7208" s="42">
        <v>0.22</v>
      </c>
      <c r="F7208" s="42">
        <v>0</v>
      </c>
      <c r="G7208" s="42">
        <f t="shared" si="113"/>
        <v>0.22</v>
      </c>
    </row>
    <row r="7209" spans="1:7" ht="25.5" x14ac:dyDescent="0.25">
      <c r="A7209" s="34">
        <v>95321</v>
      </c>
      <c r="B7209" s="31" t="s">
        <v>1678</v>
      </c>
      <c r="C7209" s="32" t="s">
        <v>10</v>
      </c>
      <c r="D7209" s="42">
        <v>0</v>
      </c>
      <c r="E7209" s="42">
        <v>0.2</v>
      </c>
      <c r="F7209" s="42">
        <v>0</v>
      </c>
      <c r="G7209" s="42">
        <f t="shared" si="113"/>
        <v>0.2</v>
      </c>
    </row>
    <row r="7210" spans="1:7" x14ac:dyDescent="0.25">
      <c r="A7210" s="34">
        <v>95322</v>
      </c>
      <c r="B7210" s="31" t="s">
        <v>1679</v>
      </c>
      <c r="C7210" s="32" t="s">
        <v>10</v>
      </c>
      <c r="D7210" s="42">
        <v>0</v>
      </c>
      <c r="E7210" s="42">
        <v>0.09</v>
      </c>
      <c r="F7210" s="42">
        <v>0</v>
      </c>
      <c r="G7210" s="42">
        <f t="shared" si="113"/>
        <v>0.09</v>
      </c>
    </row>
    <row r="7211" spans="1:7" ht="25.5" x14ac:dyDescent="0.25">
      <c r="A7211" s="34">
        <v>95323</v>
      </c>
      <c r="B7211" s="31" t="s">
        <v>1680</v>
      </c>
      <c r="C7211" s="32" t="s">
        <v>10</v>
      </c>
      <c r="D7211" s="42">
        <v>0</v>
      </c>
      <c r="E7211" s="42">
        <v>0.32</v>
      </c>
      <c r="F7211" s="42">
        <v>0</v>
      </c>
      <c r="G7211" s="42">
        <f t="shared" si="113"/>
        <v>0.32</v>
      </c>
    </row>
    <row r="7212" spans="1:7" x14ac:dyDescent="0.25">
      <c r="A7212" s="34">
        <v>95324</v>
      </c>
      <c r="B7212" s="31" t="s">
        <v>1681</v>
      </c>
      <c r="C7212" s="32" t="s">
        <v>10</v>
      </c>
      <c r="D7212" s="42">
        <v>0</v>
      </c>
      <c r="E7212" s="42">
        <v>0.37</v>
      </c>
      <c r="F7212" s="42">
        <v>0</v>
      </c>
      <c r="G7212" s="42">
        <f t="shared" si="113"/>
        <v>0.37</v>
      </c>
    </row>
    <row r="7213" spans="1:7" ht="25.5" x14ac:dyDescent="0.25">
      <c r="A7213" s="34">
        <v>95325</v>
      </c>
      <c r="B7213" s="31" t="s">
        <v>1682</v>
      </c>
      <c r="C7213" s="32" t="s">
        <v>10</v>
      </c>
      <c r="D7213" s="42">
        <v>0</v>
      </c>
      <c r="E7213" s="42">
        <v>0.4</v>
      </c>
      <c r="F7213" s="42">
        <v>0</v>
      </c>
      <c r="G7213" s="42">
        <f t="shared" si="113"/>
        <v>0.4</v>
      </c>
    </row>
    <row r="7214" spans="1:7" ht="25.5" x14ac:dyDescent="0.25">
      <c r="A7214" s="34">
        <v>95326</v>
      </c>
      <c r="B7214" s="31" t="s">
        <v>5269</v>
      </c>
      <c r="C7214" s="32" t="s">
        <v>10</v>
      </c>
      <c r="D7214" s="42">
        <v>0</v>
      </c>
      <c r="E7214" s="42">
        <v>0.1</v>
      </c>
      <c r="F7214" s="42">
        <v>0</v>
      </c>
      <c r="G7214" s="42">
        <f t="shared" si="113"/>
        <v>0.1</v>
      </c>
    </row>
    <row r="7215" spans="1:7" x14ac:dyDescent="0.25">
      <c r="A7215" s="34">
        <v>95328</v>
      </c>
      <c r="B7215" s="31" t="s">
        <v>1683</v>
      </c>
      <c r="C7215" s="32" t="s">
        <v>10</v>
      </c>
      <c r="D7215" s="42">
        <v>0</v>
      </c>
      <c r="E7215" s="42">
        <v>0.24</v>
      </c>
      <c r="F7215" s="42">
        <v>0</v>
      </c>
      <c r="G7215" s="42">
        <f t="shared" si="113"/>
        <v>0.24</v>
      </c>
    </row>
    <row r="7216" spans="1:7" x14ac:dyDescent="0.25">
      <c r="A7216" s="34">
        <v>95329</v>
      </c>
      <c r="B7216" s="31" t="s">
        <v>1684</v>
      </c>
      <c r="C7216" s="32" t="s">
        <v>10</v>
      </c>
      <c r="D7216" s="42">
        <v>0</v>
      </c>
      <c r="E7216" s="42">
        <v>0.35</v>
      </c>
      <c r="F7216" s="42">
        <v>0</v>
      </c>
      <c r="G7216" s="42">
        <f t="shared" si="113"/>
        <v>0.35</v>
      </c>
    </row>
    <row r="7217" spans="1:7" x14ac:dyDescent="0.25">
      <c r="A7217" s="34">
        <v>95330</v>
      </c>
      <c r="B7217" s="31" t="s">
        <v>1685</v>
      </c>
      <c r="C7217" s="32" t="s">
        <v>10</v>
      </c>
      <c r="D7217" s="42">
        <v>0</v>
      </c>
      <c r="E7217" s="42">
        <v>0.28999999999999998</v>
      </c>
      <c r="F7217" s="42">
        <v>0</v>
      </c>
      <c r="G7217" s="42">
        <f t="shared" si="113"/>
        <v>0.28999999999999998</v>
      </c>
    </row>
    <row r="7218" spans="1:7" ht="25.5" x14ac:dyDescent="0.25">
      <c r="A7218" s="34">
        <v>95331</v>
      </c>
      <c r="B7218" s="31" t="s">
        <v>1686</v>
      </c>
      <c r="C7218" s="32" t="s">
        <v>10</v>
      </c>
      <c r="D7218" s="42">
        <v>0</v>
      </c>
      <c r="E7218" s="42">
        <v>0.19</v>
      </c>
      <c r="F7218" s="42">
        <v>0</v>
      </c>
      <c r="G7218" s="42">
        <f t="shared" si="113"/>
        <v>0.19</v>
      </c>
    </row>
    <row r="7219" spans="1:7" x14ac:dyDescent="0.25">
      <c r="A7219" s="34">
        <v>95332</v>
      </c>
      <c r="B7219" s="31" t="s">
        <v>1687</v>
      </c>
      <c r="C7219" s="32" t="s">
        <v>10</v>
      </c>
      <c r="D7219" s="42">
        <v>0</v>
      </c>
      <c r="E7219" s="42">
        <v>0.94</v>
      </c>
      <c r="F7219" s="42">
        <v>0</v>
      </c>
      <c r="G7219" s="42">
        <f t="shared" si="113"/>
        <v>0.94</v>
      </c>
    </row>
    <row r="7220" spans="1:7" x14ac:dyDescent="0.25">
      <c r="A7220" s="34">
        <v>95333</v>
      </c>
      <c r="B7220" s="31" t="s">
        <v>1688</v>
      </c>
      <c r="C7220" s="32" t="s">
        <v>10</v>
      </c>
      <c r="D7220" s="42">
        <v>0</v>
      </c>
      <c r="E7220" s="42">
        <v>1.03</v>
      </c>
      <c r="F7220" s="42">
        <v>0</v>
      </c>
      <c r="G7220" s="42">
        <f t="shared" si="113"/>
        <v>1.03</v>
      </c>
    </row>
    <row r="7221" spans="1:7" x14ac:dyDescent="0.25">
      <c r="A7221" s="34">
        <v>95334</v>
      </c>
      <c r="B7221" s="31" t="s">
        <v>1689</v>
      </c>
      <c r="C7221" s="32" t="s">
        <v>10</v>
      </c>
      <c r="D7221" s="42">
        <v>0</v>
      </c>
      <c r="E7221" s="42">
        <v>0.98</v>
      </c>
      <c r="F7221" s="42">
        <v>0</v>
      </c>
      <c r="G7221" s="42">
        <f t="shared" si="113"/>
        <v>0.98</v>
      </c>
    </row>
    <row r="7222" spans="1:7" ht="25.5" x14ac:dyDescent="0.25">
      <c r="A7222" s="34">
        <v>95335</v>
      </c>
      <c r="B7222" s="31" t="s">
        <v>1690</v>
      </c>
      <c r="C7222" s="32" t="s">
        <v>10</v>
      </c>
      <c r="D7222" s="42">
        <v>0</v>
      </c>
      <c r="E7222" s="42">
        <v>0.45</v>
      </c>
      <c r="F7222" s="42">
        <v>0</v>
      </c>
      <c r="G7222" s="42">
        <f t="shared" si="113"/>
        <v>0.45</v>
      </c>
    </row>
    <row r="7223" spans="1:7" x14ac:dyDescent="0.25">
      <c r="A7223" s="34">
        <v>95337</v>
      </c>
      <c r="B7223" s="31" t="s">
        <v>1691</v>
      </c>
      <c r="C7223" s="32" t="s">
        <v>10</v>
      </c>
      <c r="D7223" s="42">
        <v>0</v>
      </c>
      <c r="E7223" s="42">
        <v>0.27</v>
      </c>
      <c r="F7223" s="42">
        <v>0</v>
      </c>
      <c r="G7223" s="42">
        <f t="shared" si="113"/>
        <v>0.27</v>
      </c>
    </row>
    <row r="7224" spans="1:7" x14ac:dyDescent="0.25">
      <c r="A7224" s="34">
        <v>95338</v>
      </c>
      <c r="B7224" s="31" t="s">
        <v>1692</v>
      </c>
      <c r="C7224" s="32" t="s">
        <v>10</v>
      </c>
      <c r="D7224" s="42">
        <v>0</v>
      </c>
      <c r="E7224" s="42">
        <v>0.53</v>
      </c>
      <c r="F7224" s="42">
        <v>0</v>
      </c>
      <c r="G7224" s="42">
        <f t="shared" si="113"/>
        <v>0.53</v>
      </c>
    </row>
    <row r="7225" spans="1:7" x14ac:dyDescent="0.25">
      <c r="A7225" s="34">
        <v>95339</v>
      </c>
      <c r="B7225" s="31" t="s">
        <v>1693</v>
      </c>
      <c r="C7225" s="32" t="s">
        <v>10</v>
      </c>
      <c r="D7225" s="42">
        <v>0</v>
      </c>
      <c r="E7225" s="42">
        <v>0.45</v>
      </c>
      <c r="F7225" s="42">
        <v>0</v>
      </c>
      <c r="G7225" s="42">
        <f t="shared" si="113"/>
        <v>0.45</v>
      </c>
    </row>
    <row r="7226" spans="1:7" x14ac:dyDescent="0.25">
      <c r="A7226" s="34">
        <v>95340</v>
      </c>
      <c r="B7226" s="31" t="s">
        <v>1694</v>
      </c>
      <c r="C7226" s="32" t="s">
        <v>10</v>
      </c>
      <c r="D7226" s="42">
        <v>0</v>
      </c>
      <c r="E7226" s="42">
        <v>0.34</v>
      </c>
      <c r="F7226" s="42">
        <v>0</v>
      </c>
      <c r="G7226" s="42">
        <f t="shared" si="113"/>
        <v>0.34</v>
      </c>
    </row>
    <row r="7227" spans="1:7" x14ac:dyDescent="0.25">
      <c r="A7227" s="34">
        <v>95341</v>
      </c>
      <c r="B7227" s="31" t="s">
        <v>1695</v>
      </c>
      <c r="C7227" s="32" t="s">
        <v>10</v>
      </c>
      <c r="D7227" s="42">
        <v>0</v>
      </c>
      <c r="E7227" s="42">
        <v>0.42</v>
      </c>
      <c r="F7227" s="42">
        <v>0</v>
      </c>
      <c r="G7227" s="42">
        <f t="shared" si="113"/>
        <v>0.42</v>
      </c>
    </row>
    <row r="7228" spans="1:7" ht="25.5" x14ac:dyDescent="0.25">
      <c r="A7228" s="34">
        <v>95342</v>
      </c>
      <c r="B7228" s="31" t="s">
        <v>1696</v>
      </c>
      <c r="C7228" s="32" t="s">
        <v>10</v>
      </c>
      <c r="D7228" s="42">
        <v>0</v>
      </c>
      <c r="E7228" s="42">
        <v>0.24</v>
      </c>
      <c r="F7228" s="42">
        <v>0</v>
      </c>
      <c r="G7228" s="42">
        <f t="shared" si="113"/>
        <v>0.24</v>
      </c>
    </row>
    <row r="7229" spans="1:7" ht="25.5" x14ac:dyDescent="0.25">
      <c r="A7229" s="34">
        <v>95343</v>
      </c>
      <c r="B7229" s="31" t="s">
        <v>1697</v>
      </c>
      <c r="C7229" s="32" t="s">
        <v>10</v>
      </c>
      <c r="D7229" s="42">
        <v>0</v>
      </c>
      <c r="E7229" s="42">
        <v>0.43</v>
      </c>
      <c r="F7229" s="42">
        <v>0</v>
      </c>
      <c r="G7229" s="42">
        <f t="shared" si="113"/>
        <v>0.43</v>
      </c>
    </row>
    <row r="7230" spans="1:7" ht="25.5" x14ac:dyDescent="0.25">
      <c r="A7230" s="34">
        <v>95344</v>
      </c>
      <c r="B7230" s="31" t="s">
        <v>1698</v>
      </c>
      <c r="C7230" s="32" t="s">
        <v>10</v>
      </c>
      <c r="D7230" s="42">
        <v>0</v>
      </c>
      <c r="E7230" s="42">
        <v>0.27</v>
      </c>
      <c r="F7230" s="42">
        <v>0</v>
      </c>
      <c r="G7230" s="42">
        <f t="shared" si="113"/>
        <v>0.27</v>
      </c>
    </row>
    <row r="7231" spans="1:7" ht="25.5" x14ac:dyDescent="0.25">
      <c r="A7231" s="34">
        <v>95345</v>
      </c>
      <c r="B7231" s="31" t="s">
        <v>1699</v>
      </c>
      <c r="C7231" s="32" t="s">
        <v>10</v>
      </c>
      <c r="D7231" s="42">
        <v>0</v>
      </c>
      <c r="E7231" s="42">
        <v>0.98</v>
      </c>
      <c r="F7231" s="42">
        <v>0</v>
      </c>
      <c r="G7231" s="42">
        <f t="shared" si="113"/>
        <v>0.98</v>
      </c>
    </row>
    <row r="7232" spans="1:7" x14ac:dyDescent="0.25">
      <c r="A7232" s="34">
        <v>95346</v>
      </c>
      <c r="B7232" s="31" t="s">
        <v>1700</v>
      </c>
      <c r="C7232" s="32" t="s">
        <v>10</v>
      </c>
      <c r="D7232" s="42">
        <v>0</v>
      </c>
      <c r="E7232" s="42">
        <v>0.1</v>
      </c>
      <c r="F7232" s="42">
        <v>0</v>
      </c>
      <c r="G7232" s="42">
        <f t="shared" si="113"/>
        <v>0.1</v>
      </c>
    </row>
    <row r="7233" spans="1:7" x14ac:dyDescent="0.25">
      <c r="A7233" s="34">
        <v>95347</v>
      </c>
      <c r="B7233" s="31" t="s">
        <v>1701</v>
      </c>
      <c r="C7233" s="32" t="s">
        <v>10</v>
      </c>
      <c r="D7233" s="42">
        <v>0</v>
      </c>
      <c r="E7233" s="42">
        <v>0.1</v>
      </c>
      <c r="F7233" s="42">
        <v>0</v>
      </c>
      <c r="G7233" s="42">
        <f t="shared" si="113"/>
        <v>0.1</v>
      </c>
    </row>
    <row r="7234" spans="1:7" ht="25.5" x14ac:dyDescent="0.25">
      <c r="A7234" s="34">
        <v>95348</v>
      </c>
      <c r="B7234" s="31" t="s">
        <v>1702</v>
      </c>
      <c r="C7234" s="32" t="s">
        <v>10</v>
      </c>
      <c r="D7234" s="42">
        <v>0</v>
      </c>
      <c r="E7234" s="42">
        <v>0.14000000000000001</v>
      </c>
      <c r="F7234" s="42">
        <v>0</v>
      </c>
      <c r="G7234" s="42">
        <f t="shared" si="113"/>
        <v>0.14000000000000001</v>
      </c>
    </row>
    <row r="7235" spans="1:7" ht="25.5" x14ac:dyDescent="0.25">
      <c r="A7235" s="34">
        <v>95349</v>
      </c>
      <c r="B7235" s="31" t="s">
        <v>1703</v>
      </c>
      <c r="C7235" s="32" t="s">
        <v>10</v>
      </c>
      <c r="D7235" s="42">
        <v>0</v>
      </c>
      <c r="E7235" s="42">
        <v>0.11</v>
      </c>
      <c r="F7235" s="42">
        <v>0</v>
      </c>
      <c r="G7235" s="42">
        <f t="shared" si="113"/>
        <v>0.11</v>
      </c>
    </row>
    <row r="7236" spans="1:7" ht="25.5" x14ac:dyDescent="0.25">
      <c r="A7236" s="34">
        <v>95350</v>
      </c>
      <c r="B7236" s="31" t="s">
        <v>1704</v>
      </c>
      <c r="C7236" s="32" t="s">
        <v>10</v>
      </c>
      <c r="D7236" s="42">
        <v>0</v>
      </c>
      <c r="E7236" s="42">
        <v>0.12</v>
      </c>
      <c r="F7236" s="42">
        <v>0</v>
      </c>
      <c r="G7236" s="42">
        <f t="shared" si="113"/>
        <v>0.12</v>
      </c>
    </row>
    <row r="7237" spans="1:7" ht="25.5" x14ac:dyDescent="0.25">
      <c r="A7237" s="34">
        <v>95351</v>
      </c>
      <c r="B7237" s="31" t="s">
        <v>1705</v>
      </c>
      <c r="C7237" s="32" t="s">
        <v>10</v>
      </c>
      <c r="D7237" s="42">
        <v>0</v>
      </c>
      <c r="E7237" s="42">
        <v>0.4</v>
      </c>
      <c r="F7237" s="42">
        <v>0</v>
      </c>
      <c r="G7237" s="42">
        <f t="shared" si="113"/>
        <v>0.4</v>
      </c>
    </row>
    <row r="7238" spans="1:7" x14ac:dyDescent="0.25">
      <c r="A7238" s="34">
        <v>95352</v>
      </c>
      <c r="B7238" s="31" t="s">
        <v>1706</v>
      </c>
      <c r="C7238" s="32" t="s">
        <v>10</v>
      </c>
      <c r="D7238" s="42">
        <v>0</v>
      </c>
      <c r="E7238" s="42">
        <v>0.12</v>
      </c>
      <c r="F7238" s="42">
        <v>0</v>
      </c>
      <c r="G7238" s="42">
        <f t="shared" si="113"/>
        <v>0.12</v>
      </c>
    </row>
    <row r="7239" spans="1:7" ht="25.5" x14ac:dyDescent="0.25">
      <c r="A7239" s="34">
        <v>95354</v>
      </c>
      <c r="B7239" s="31" t="s">
        <v>1707</v>
      </c>
      <c r="C7239" s="32" t="s">
        <v>10</v>
      </c>
      <c r="D7239" s="42">
        <v>0</v>
      </c>
      <c r="E7239" s="42">
        <v>0.16</v>
      </c>
      <c r="F7239" s="42">
        <v>0</v>
      </c>
      <c r="G7239" s="42">
        <f t="shared" si="113"/>
        <v>0.16</v>
      </c>
    </row>
    <row r="7240" spans="1:7" ht="25.5" x14ac:dyDescent="0.25">
      <c r="A7240" s="34">
        <v>95355</v>
      </c>
      <c r="B7240" s="31" t="s">
        <v>1708</v>
      </c>
      <c r="C7240" s="32" t="s">
        <v>10</v>
      </c>
      <c r="D7240" s="42">
        <v>0</v>
      </c>
      <c r="E7240" s="42">
        <v>0.17</v>
      </c>
      <c r="F7240" s="42">
        <v>0</v>
      </c>
      <c r="G7240" s="42">
        <f t="shared" si="113"/>
        <v>0.17</v>
      </c>
    </row>
    <row r="7241" spans="1:7" ht="25.5" x14ac:dyDescent="0.25">
      <c r="A7241" s="34">
        <v>95356</v>
      </c>
      <c r="B7241" s="31" t="s">
        <v>1709</v>
      </c>
      <c r="C7241" s="32" t="s">
        <v>10</v>
      </c>
      <c r="D7241" s="42">
        <v>0</v>
      </c>
      <c r="E7241" s="42">
        <v>0.19</v>
      </c>
      <c r="F7241" s="42">
        <v>0</v>
      </c>
      <c r="G7241" s="42">
        <f t="shared" si="113"/>
        <v>0.19</v>
      </c>
    </row>
    <row r="7242" spans="1:7" x14ac:dyDescent="0.25">
      <c r="A7242" s="34">
        <v>95357</v>
      </c>
      <c r="B7242" s="31" t="s">
        <v>1710</v>
      </c>
      <c r="C7242" s="32" t="s">
        <v>10</v>
      </c>
      <c r="D7242" s="42">
        <v>0</v>
      </c>
      <c r="E7242" s="42">
        <v>0.3</v>
      </c>
      <c r="F7242" s="42">
        <v>0</v>
      </c>
      <c r="G7242" s="42">
        <f t="shared" si="113"/>
        <v>0.3</v>
      </c>
    </row>
    <row r="7243" spans="1:7" x14ac:dyDescent="0.25">
      <c r="A7243" s="34">
        <v>95358</v>
      </c>
      <c r="B7243" s="31" t="s">
        <v>1711</v>
      </c>
      <c r="C7243" s="32" t="s">
        <v>10</v>
      </c>
      <c r="D7243" s="42">
        <v>0</v>
      </c>
      <c r="E7243" s="42">
        <v>0.39</v>
      </c>
      <c r="F7243" s="42">
        <v>0</v>
      </c>
      <c r="G7243" s="42">
        <f t="shared" si="113"/>
        <v>0.39</v>
      </c>
    </row>
    <row r="7244" spans="1:7" x14ac:dyDescent="0.25">
      <c r="A7244" s="34">
        <v>95359</v>
      </c>
      <c r="B7244" s="31" t="s">
        <v>1712</v>
      </c>
      <c r="C7244" s="32" t="s">
        <v>10</v>
      </c>
      <c r="D7244" s="42">
        <v>0</v>
      </c>
      <c r="E7244" s="42">
        <v>0.96</v>
      </c>
      <c r="F7244" s="42">
        <v>0</v>
      </c>
      <c r="G7244" s="42">
        <f t="shared" si="113"/>
        <v>0.96</v>
      </c>
    </row>
    <row r="7245" spans="1:7" ht="25.5" x14ac:dyDescent="0.25">
      <c r="A7245" s="34">
        <v>95360</v>
      </c>
      <c r="B7245" s="31" t="s">
        <v>1713</v>
      </c>
      <c r="C7245" s="32" t="s">
        <v>10</v>
      </c>
      <c r="D7245" s="42">
        <v>0</v>
      </c>
      <c r="E7245" s="42">
        <v>0.28999999999999998</v>
      </c>
      <c r="F7245" s="42">
        <v>0</v>
      </c>
      <c r="G7245" s="42">
        <f t="shared" si="113"/>
        <v>0.28999999999999998</v>
      </c>
    </row>
    <row r="7246" spans="1:7" ht="25.5" x14ac:dyDescent="0.25">
      <c r="A7246" s="34">
        <v>95361</v>
      </c>
      <c r="B7246" s="31" t="s">
        <v>1714</v>
      </c>
      <c r="C7246" s="32" t="s">
        <v>10</v>
      </c>
      <c r="D7246" s="42">
        <v>0</v>
      </c>
      <c r="E7246" s="42">
        <v>0.17</v>
      </c>
      <c r="F7246" s="42">
        <v>0</v>
      </c>
      <c r="G7246" s="42">
        <f t="shared" si="113"/>
        <v>0.17</v>
      </c>
    </row>
    <row r="7247" spans="1:7" ht="25.5" x14ac:dyDescent="0.25">
      <c r="A7247" s="34">
        <v>95362</v>
      </c>
      <c r="B7247" s="31" t="s">
        <v>1715</v>
      </c>
      <c r="C7247" s="32" t="s">
        <v>10</v>
      </c>
      <c r="D7247" s="42">
        <v>0</v>
      </c>
      <c r="E7247" s="42">
        <v>0.2</v>
      </c>
      <c r="F7247" s="42">
        <v>0</v>
      </c>
      <c r="G7247" s="42">
        <f t="shared" si="113"/>
        <v>0.2</v>
      </c>
    </row>
    <row r="7248" spans="1:7" ht="25.5" x14ac:dyDescent="0.25">
      <c r="A7248" s="34">
        <v>95363</v>
      </c>
      <c r="B7248" s="31" t="s">
        <v>1716</v>
      </c>
      <c r="C7248" s="32" t="s">
        <v>10</v>
      </c>
      <c r="D7248" s="42">
        <v>0</v>
      </c>
      <c r="E7248" s="42">
        <v>0.24</v>
      </c>
      <c r="F7248" s="42">
        <v>0</v>
      </c>
      <c r="G7248" s="42">
        <f t="shared" ref="G7248:G7311" si="114">SUM(D7248:F7248)</f>
        <v>0.24</v>
      </c>
    </row>
    <row r="7249" spans="1:7" ht="25.5" x14ac:dyDescent="0.25">
      <c r="A7249" s="34">
        <v>95364</v>
      </c>
      <c r="B7249" s="31" t="s">
        <v>1717</v>
      </c>
      <c r="C7249" s="32" t="s">
        <v>10</v>
      </c>
      <c r="D7249" s="42">
        <v>0</v>
      </c>
      <c r="E7249" s="42">
        <v>0.2</v>
      </c>
      <c r="F7249" s="42">
        <v>0</v>
      </c>
      <c r="G7249" s="42">
        <f t="shared" si="114"/>
        <v>0.2</v>
      </c>
    </row>
    <row r="7250" spans="1:7" ht="25.5" x14ac:dyDescent="0.25">
      <c r="A7250" s="34">
        <v>95365</v>
      </c>
      <c r="B7250" s="31" t="s">
        <v>1718</v>
      </c>
      <c r="C7250" s="32" t="s">
        <v>10</v>
      </c>
      <c r="D7250" s="42">
        <v>0</v>
      </c>
      <c r="E7250" s="42">
        <v>0.2</v>
      </c>
      <c r="F7250" s="42">
        <v>0</v>
      </c>
      <c r="G7250" s="42">
        <f t="shared" si="114"/>
        <v>0.2</v>
      </c>
    </row>
    <row r="7251" spans="1:7" ht="25.5" x14ac:dyDescent="0.25">
      <c r="A7251" s="34">
        <v>95366</v>
      </c>
      <c r="B7251" s="31" t="s">
        <v>1719</v>
      </c>
      <c r="C7251" s="32" t="s">
        <v>10</v>
      </c>
      <c r="D7251" s="42">
        <v>0</v>
      </c>
      <c r="E7251" s="42">
        <v>0.18</v>
      </c>
      <c r="F7251" s="42">
        <v>0</v>
      </c>
      <c r="G7251" s="42">
        <f t="shared" si="114"/>
        <v>0.18</v>
      </c>
    </row>
    <row r="7252" spans="1:7" ht="25.5" x14ac:dyDescent="0.25">
      <c r="A7252" s="34">
        <v>95367</v>
      </c>
      <c r="B7252" s="31" t="s">
        <v>1555</v>
      </c>
      <c r="C7252" s="32" t="s">
        <v>10</v>
      </c>
      <c r="D7252" s="42">
        <v>0</v>
      </c>
      <c r="E7252" s="42">
        <v>0.17</v>
      </c>
      <c r="F7252" s="42">
        <v>0</v>
      </c>
      <c r="G7252" s="42">
        <f t="shared" si="114"/>
        <v>0.17</v>
      </c>
    </row>
    <row r="7253" spans="1:7" ht="25.5" x14ac:dyDescent="0.25">
      <c r="A7253" s="34">
        <v>95368</v>
      </c>
      <c r="B7253" s="31" t="s">
        <v>1720</v>
      </c>
      <c r="C7253" s="32" t="s">
        <v>10</v>
      </c>
      <c r="D7253" s="42">
        <v>0</v>
      </c>
      <c r="E7253" s="42">
        <v>0.26</v>
      </c>
      <c r="F7253" s="42">
        <v>0</v>
      </c>
      <c r="G7253" s="42">
        <f t="shared" si="114"/>
        <v>0.26</v>
      </c>
    </row>
    <row r="7254" spans="1:7" ht="25.5" x14ac:dyDescent="0.25">
      <c r="A7254" s="34">
        <v>95369</v>
      </c>
      <c r="B7254" s="31" t="s">
        <v>1721</v>
      </c>
      <c r="C7254" s="32" t="s">
        <v>10</v>
      </c>
      <c r="D7254" s="42">
        <v>0</v>
      </c>
      <c r="E7254" s="42">
        <v>0.19</v>
      </c>
      <c r="F7254" s="42">
        <v>0</v>
      </c>
      <c r="G7254" s="42">
        <f t="shared" si="114"/>
        <v>0.19</v>
      </c>
    </row>
    <row r="7255" spans="1:7" x14ac:dyDescent="0.25">
      <c r="A7255" s="34">
        <v>95370</v>
      </c>
      <c r="B7255" s="31" t="s">
        <v>1722</v>
      </c>
      <c r="C7255" s="32" t="s">
        <v>10</v>
      </c>
      <c r="D7255" s="42">
        <v>0</v>
      </c>
      <c r="E7255" s="42">
        <v>0.37</v>
      </c>
      <c r="F7255" s="42">
        <v>0</v>
      </c>
      <c r="G7255" s="42">
        <f t="shared" si="114"/>
        <v>0.37</v>
      </c>
    </row>
    <row r="7256" spans="1:7" x14ac:dyDescent="0.25">
      <c r="A7256" s="34">
        <v>95371</v>
      </c>
      <c r="B7256" s="31" t="s">
        <v>1723</v>
      </c>
      <c r="C7256" s="32" t="s">
        <v>10</v>
      </c>
      <c r="D7256" s="42">
        <v>0</v>
      </c>
      <c r="E7256" s="42">
        <v>0.53</v>
      </c>
      <c r="F7256" s="42">
        <v>0</v>
      </c>
      <c r="G7256" s="42">
        <f t="shared" si="114"/>
        <v>0.53</v>
      </c>
    </row>
    <row r="7257" spans="1:7" x14ac:dyDescent="0.25">
      <c r="A7257" s="34">
        <v>95372</v>
      </c>
      <c r="B7257" s="31" t="s">
        <v>1724</v>
      </c>
      <c r="C7257" s="32" t="s">
        <v>10</v>
      </c>
      <c r="D7257" s="42">
        <v>0</v>
      </c>
      <c r="E7257" s="42">
        <v>0.37</v>
      </c>
      <c r="F7257" s="42">
        <v>0</v>
      </c>
      <c r="G7257" s="42">
        <f t="shared" si="114"/>
        <v>0.37</v>
      </c>
    </row>
    <row r="7258" spans="1:7" x14ac:dyDescent="0.25">
      <c r="A7258" s="34">
        <v>95373</v>
      </c>
      <c r="B7258" s="31" t="s">
        <v>1725</v>
      </c>
      <c r="C7258" s="32" t="s">
        <v>10</v>
      </c>
      <c r="D7258" s="42">
        <v>0</v>
      </c>
      <c r="E7258" s="42">
        <v>0.36</v>
      </c>
      <c r="F7258" s="42">
        <v>0</v>
      </c>
      <c r="G7258" s="42">
        <f t="shared" si="114"/>
        <v>0.36</v>
      </c>
    </row>
    <row r="7259" spans="1:7" x14ac:dyDescent="0.25">
      <c r="A7259" s="34">
        <v>95374</v>
      </c>
      <c r="B7259" s="31" t="s">
        <v>1726</v>
      </c>
      <c r="C7259" s="32" t="s">
        <v>10</v>
      </c>
      <c r="D7259" s="42">
        <v>0</v>
      </c>
      <c r="E7259" s="42">
        <v>0.37</v>
      </c>
      <c r="F7259" s="42">
        <v>0</v>
      </c>
      <c r="G7259" s="42">
        <f t="shared" si="114"/>
        <v>0.37</v>
      </c>
    </row>
    <row r="7260" spans="1:7" x14ac:dyDescent="0.25">
      <c r="A7260" s="34">
        <v>95375</v>
      </c>
      <c r="B7260" s="31" t="s">
        <v>1727</v>
      </c>
      <c r="C7260" s="32" t="s">
        <v>10</v>
      </c>
      <c r="D7260" s="42">
        <v>0</v>
      </c>
      <c r="E7260" s="42">
        <v>0.39</v>
      </c>
      <c r="F7260" s="42">
        <v>0</v>
      </c>
      <c r="G7260" s="42">
        <f t="shared" si="114"/>
        <v>0.39</v>
      </c>
    </row>
    <row r="7261" spans="1:7" x14ac:dyDescent="0.25">
      <c r="A7261" s="34">
        <v>95376</v>
      </c>
      <c r="B7261" s="31" t="s">
        <v>1728</v>
      </c>
      <c r="C7261" s="32" t="s">
        <v>10</v>
      </c>
      <c r="D7261" s="42">
        <v>0</v>
      </c>
      <c r="E7261" s="42">
        <v>0.08</v>
      </c>
      <c r="F7261" s="42">
        <v>0</v>
      </c>
      <c r="G7261" s="42">
        <f t="shared" si="114"/>
        <v>0.08</v>
      </c>
    </row>
    <row r="7262" spans="1:7" x14ac:dyDescent="0.25">
      <c r="A7262" s="34">
        <v>95377</v>
      </c>
      <c r="B7262" s="31" t="s">
        <v>1729</v>
      </c>
      <c r="C7262" s="32" t="s">
        <v>10</v>
      </c>
      <c r="D7262" s="42">
        <v>0</v>
      </c>
      <c r="E7262" s="42">
        <v>0.28999999999999998</v>
      </c>
      <c r="F7262" s="42">
        <v>0</v>
      </c>
      <c r="G7262" s="42">
        <f t="shared" si="114"/>
        <v>0.28999999999999998</v>
      </c>
    </row>
    <row r="7263" spans="1:7" x14ac:dyDescent="0.25">
      <c r="A7263" s="34">
        <v>95378</v>
      </c>
      <c r="B7263" s="31" t="s">
        <v>1730</v>
      </c>
      <c r="C7263" s="32" t="s">
        <v>10</v>
      </c>
      <c r="D7263" s="42">
        <v>0</v>
      </c>
      <c r="E7263" s="42">
        <v>0.37</v>
      </c>
      <c r="F7263" s="42">
        <v>0</v>
      </c>
      <c r="G7263" s="42">
        <f t="shared" si="114"/>
        <v>0.37</v>
      </c>
    </row>
    <row r="7264" spans="1:7" x14ac:dyDescent="0.25">
      <c r="A7264" s="34">
        <v>95379</v>
      </c>
      <c r="B7264" s="31" t="s">
        <v>1731</v>
      </c>
      <c r="C7264" s="32" t="s">
        <v>10</v>
      </c>
      <c r="D7264" s="42">
        <v>0</v>
      </c>
      <c r="E7264" s="42">
        <v>0.3</v>
      </c>
      <c r="F7264" s="42">
        <v>0</v>
      </c>
      <c r="G7264" s="42">
        <f t="shared" si="114"/>
        <v>0.3</v>
      </c>
    </row>
    <row r="7265" spans="1:7" ht="25.5" x14ac:dyDescent="0.25">
      <c r="A7265" s="34">
        <v>95380</v>
      </c>
      <c r="B7265" s="31" t="s">
        <v>1732</v>
      </c>
      <c r="C7265" s="32" t="s">
        <v>10</v>
      </c>
      <c r="D7265" s="42">
        <v>0</v>
      </c>
      <c r="E7265" s="42">
        <v>0.24</v>
      </c>
      <c r="F7265" s="42">
        <v>0</v>
      </c>
      <c r="G7265" s="42">
        <f t="shared" si="114"/>
        <v>0.24</v>
      </c>
    </row>
    <row r="7266" spans="1:7" x14ac:dyDescent="0.25">
      <c r="A7266" s="34">
        <v>95382</v>
      </c>
      <c r="B7266" s="31" t="s">
        <v>1733</v>
      </c>
      <c r="C7266" s="32" t="s">
        <v>10</v>
      </c>
      <c r="D7266" s="42">
        <v>0</v>
      </c>
      <c r="E7266" s="42">
        <v>0.28999999999999998</v>
      </c>
      <c r="F7266" s="42">
        <v>0</v>
      </c>
      <c r="G7266" s="42">
        <f t="shared" si="114"/>
        <v>0.28999999999999998</v>
      </c>
    </row>
    <row r="7267" spans="1:7" x14ac:dyDescent="0.25">
      <c r="A7267" s="34">
        <v>95383</v>
      </c>
      <c r="B7267" s="31" t="s">
        <v>1734</v>
      </c>
      <c r="C7267" s="32" t="s">
        <v>10</v>
      </c>
      <c r="D7267" s="42">
        <v>0</v>
      </c>
      <c r="E7267" s="42">
        <v>0.3</v>
      </c>
      <c r="F7267" s="42">
        <v>0</v>
      </c>
      <c r="G7267" s="42">
        <f t="shared" si="114"/>
        <v>0.3</v>
      </c>
    </row>
    <row r="7268" spans="1:7" x14ac:dyDescent="0.25">
      <c r="A7268" s="34">
        <v>95384</v>
      </c>
      <c r="B7268" s="31" t="s">
        <v>1735</v>
      </c>
      <c r="C7268" s="32" t="s">
        <v>10</v>
      </c>
      <c r="D7268" s="42">
        <v>0</v>
      </c>
      <c r="E7268" s="42">
        <v>0.31</v>
      </c>
      <c r="F7268" s="42">
        <v>0</v>
      </c>
      <c r="G7268" s="42">
        <f t="shared" si="114"/>
        <v>0.31</v>
      </c>
    </row>
    <row r="7269" spans="1:7" x14ac:dyDescent="0.25">
      <c r="A7269" s="34">
        <v>95385</v>
      </c>
      <c r="B7269" s="31" t="s">
        <v>1736</v>
      </c>
      <c r="C7269" s="32" t="s">
        <v>10</v>
      </c>
      <c r="D7269" s="42">
        <v>0</v>
      </c>
      <c r="E7269" s="42">
        <v>0.28000000000000003</v>
      </c>
      <c r="F7269" s="42">
        <v>0</v>
      </c>
      <c r="G7269" s="42">
        <f t="shared" si="114"/>
        <v>0.28000000000000003</v>
      </c>
    </row>
    <row r="7270" spans="1:7" x14ac:dyDescent="0.25">
      <c r="A7270" s="34">
        <v>95386</v>
      </c>
      <c r="B7270" s="31" t="s">
        <v>1737</v>
      </c>
      <c r="C7270" s="32" t="s">
        <v>10</v>
      </c>
      <c r="D7270" s="42">
        <v>0</v>
      </c>
      <c r="E7270" s="42">
        <v>0.31</v>
      </c>
      <c r="F7270" s="42">
        <v>0</v>
      </c>
      <c r="G7270" s="42">
        <f t="shared" si="114"/>
        <v>0.31</v>
      </c>
    </row>
    <row r="7271" spans="1:7" x14ac:dyDescent="0.25">
      <c r="A7271" s="34">
        <v>95387</v>
      </c>
      <c r="B7271" s="31" t="s">
        <v>1738</v>
      </c>
      <c r="C7271" s="32" t="s">
        <v>10</v>
      </c>
      <c r="D7271" s="42">
        <v>0</v>
      </c>
      <c r="E7271" s="42">
        <v>0.37</v>
      </c>
      <c r="F7271" s="42">
        <v>0</v>
      </c>
      <c r="G7271" s="42">
        <f t="shared" si="114"/>
        <v>0.37</v>
      </c>
    </row>
    <row r="7272" spans="1:7" x14ac:dyDescent="0.25">
      <c r="A7272" s="34">
        <v>95388</v>
      </c>
      <c r="B7272" s="31" t="s">
        <v>1739</v>
      </c>
      <c r="C7272" s="32" t="s">
        <v>10</v>
      </c>
      <c r="D7272" s="42">
        <v>0</v>
      </c>
      <c r="E7272" s="42">
        <v>0.12</v>
      </c>
      <c r="F7272" s="42">
        <v>0</v>
      </c>
      <c r="G7272" s="42">
        <f t="shared" si="114"/>
        <v>0.12</v>
      </c>
    </row>
    <row r="7273" spans="1:7" ht="25.5" x14ac:dyDescent="0.25">
      <c r="A7273" s="34">
        <v>95389</v>
      </c>
      <c r="B7273" s="31" t="s">
        <v>1740</v>
      </c>
      <c r="C7273" s="32" t="s">
        <v>10</v>
      </c>
      <c r="D7273" s="42">
        <v>0</v>
      </c>
      <c r="E7273" s="42">
        <v>0.15</v>
      </c>
      <c r="F7273" s="42">
        <v>0</v>
      </c>
      <c r="G7273" s="42">
        <f t="shared" si="114"/>
        <v>0.15</v>
      </c>
    </row>
    <row r="7274" spans="1:7" x14ac:dyDescent="0.25">
      <c r="A7274" s="34">
        <v>95390</v>
      </c>
      <c r="B7274" s="31" t="s">
        <v>1741</v>
      </c>
      <c r="C7274" s="32" t="s">
        <v>10</v>
      </c>
      <c r="D7274" s="42">
        <v>0</v>
      </c>
      <c r="E7274" s="42">
        <v>0.09</v>
      </c>
      <c r="F7274" s="42">
        <v>0</v>
      </c>
      <c r="G7274" s="42">
        <f t="shared" si="114"/>
        <v>0.09</v>
      </c>
    </row>
    <row r="7275" spans="1:7" x14ac:dyDescent="0.25">
      <c r="A7275" s="34">
        <v>95391</v>
      </c>
      <c r="B7275" s="31" t="s">
        <v>1742</v>
      </c>
      <c r="C7275" s="32" t="s">
        <v>10</v>
      </c>
      <c r="D7275" s="42">
        <v>0</v>
      </c>
      <c r="E7275" s="42">
        <v>0.19</v>
      </c>
      <c r="F7275" s="42">
        <v>0</v>
      </c>
      <c r="G7275" s="42">
        <f t="shared" si="114"/>
        <v>0.19</v>
      </c>
    </row>
    <row r="7276" spans="1:7" x14ac:dyDescent="0.25">
      <c r="A7276" s="34">
        <v>95392</v>
      </c>
      <c r="B7276" s="31" t="s">
        <v>1743</v>
      </c>
      <c r="C7276" s="32" t="s">
        <v>10</v>
      </c>
      <c r="D7276" s="42">
        <v>0</v>
      </c>
      <c r="E7276" s="42">
        <v>0.12</v>
      </c>
      <c r="F7276" s="42">
        <v>0</v>
      </c>
      <c r="G7276" s="42">
        <f t="shared" si="114"/>
        <v>0.12</v>
      </c>
    </row>
    <row r="7277" spans="1:7" ht="25.5" x14ac:dyDescent="0.25">
      <c r="A7277" s="34">
        <v>95393</v>
      </c>
      <c r="B7277" s="31" t="s">
        <v>1744</v>
      </c>
      <c r="C7277" s="32" t="s">
        <v>10</v>
      </c>
      <c r="D7277" s="42">
        <v>0</v>
      </c>
      <c r="E7277" s="42">
        <v>0.47</v>
      </c>
      <c r="F7277" s="42">
        <v>0</v>
      </c>
      <c r="G7277" s="42">
        <f t="shared" si="114"/>
        <v>0.47</v>
      </c>
    </row>
    <row r="7278" spans="1:7" x14ac:dyDescent="0.25">
      <c r="A7278" s="34">
        <v>95394</v>
      </c>
      <c r="B7278" s="31" t="s">
        <v>1745</v>
      </c>
      <c r="C7278" s="32" t="s">
        <v>10</v>
      </c>
      <c r="D7278" s="42">
        <v>0</v>
      </c>
      <c r="E7278" s="42">
        <v>0.7</v>
      </c>
      <c r="F7278" s="42">
        <v>0</v>
      </c>
      <c r="G7278" s="42">
        <f t="shared" si="114"/>
        <v>0.7</v>
      </c>
    </row>
    <row r="7279" spans="1:7" x14ac:dyDescent="0.25">
      <c r="A7279" s="34">
        <v>95395</v>
      </c>
      <c r="B7279" s="31" t="s">
        <v>1746</v>
      </c>
      <c r="C7279" s="32" t="s">
        <v>10</v>
      </c>
      <c r="D7279" s="42">
        <v>0</v>
      </c>
      <c r="E7279" s="42">
        <v>0.99</v>
      </c>
      <c r="F7279" s="42">
        <v>0</v>
      </c>
      <c r="G7279" s="42">
        <f t="shared" si="114"/>
        <v>0.99</v>
      </c>
    </row>
    <row r="7280" spans="1:7" x14ac:dyDescent="0.25">
      <c r="A7280" s="34">
        <v>95396</v>
      </c>
      <c r="B7280" s="31" t="s">
        <v>1747</v>
      </c>
      <c r="C7280" s="32" t="s">
        <v>10</v>
      </c>
      <c r="D7280" s="42">
        <v>0</v>
      </c>
      <c r="E7280" s="42">
        <v>1.31</v>
      </c>
      <c r="F7280" s="42">
        <v>0</v>
      </c>
      <c r="G7280" s="42">
        <f t="shared" si="114"/>
        <v>1.31</v>
      </c>
    </row>
    <row r="7281" spans="1:7" x14ac:dyDescent="0.25">
      <c r="A7281" s="34">
        <v>95397</v>
      </c>
      <c r="B7281" s="31" t="s">
        <v>1748</v>
      </c>
      <c r="C7281" s="32" t="s">
        <v>10</v>
      </c>
      <c r="D7281" s="42">
        <v>0</v>
      </c>
      <c r="E7281" s="42">
        <v>0.08</v>
      </c>
      <c r="F7281" s="42">
        <v>0</v>
      </c>
      <c r="G7281" s="42">
        <f t="shared" si="114"/>
        <v>0.08</v>
      </c>
    </row>
    <row r="7282" spans="1:7" x14ac:dyDescent="0.25">
      <c r="A7282" s="34">
        <v>95398</v>
      </c>
      <c r="B7282" s="31" t="s">
        <v>1749</v>
      </c>
      <c r="C7282" s="32" t="s">
        <v>10</v>
      </c>
      <c r="D7282" s="42">
        <v>0</v>
      </c>
      <c r="E7282" s="42">
        <v>0.1</v>
      </c>
      <c r="F7282" s="42">
        <v>0</v>
      </c>
      <c r="G7282" s="42">
        <f t="shared" si="114"/>
        <v>0.1</v>
      </c>
    </row>
    <row r="7283" spans="1:7" x14ac:dyDescent="0.25">
      <c r="A7283" s="34">
        <v>95399</v>
      </c>
      <c r="B7283" s="31" t="s">
        <v>1750</v>
      </c>
      <c r="C7283" s="32" t="s">
        <v>10</v>
      </c>
      <c r="D7283" s="42">
        <v>0</v>
      </c>
      <c r="E7283" s="42">
        <v>0.06</v>
      </c>
      <c r="F7283" s="42">
        <v>0</v>
      </c>
      <c r="G7283" s="42">
        <f t="shared" si="114"/>
        <v>0.06</v>
      </c>
    </row>
    <row r="7284" spans="1:7" x14ac:dyDescent="0.25">
      <c r="A7284" s="34">
        <v>95400</v>
      </c>
      <c r="B7284" s="31" t="s">
        <v>1751</v>
      </c>
      <c r="C7284" s="32" t="s">
        <v>10</v>
      </c>
      <c r="D7284" s="42">
        <v>0</v>
      </c>
      <c r="E7284" s="42">
        <v>0.1</v>
      </c>
      <c r="F7284" s="42">
        <v>0</v>
      </c>
      <c r="G7284" s="42">
        <f t="shared" si="114"/>
        <v>0.1</v>
      </c>
    </row>
    <row r="7285" spans="1:7" x14ac:dyDescent="0.25">
      <c r="A7285" s="34">
        <v>95401</v>
      </c>
      <c r="B7285" s="31" t="s">
        <v>1752</v>
      </c>
      <c r="C7285" s="32" t="s">
        <v>10</v>
      </c>
      <c r="D7285" s="42">
        <v>0</v>
      </c>
      <c r="E7285" s="42">
        <v>0.81</v>
      </c>
      <c r="F7285" s="42">
        <v>0</v>
      </c>
      <c r="G7285" s="42">
        <f t="shared" si="114"/>
        <v>0.81</v>
      </c>
    </row>
    <row r="7286" spans="1:7" ht="25.5" x14ac:dyDescent="0.25">
      <c r="A7286" s="34">
        <v>95402</v>
      </c>
      <c r="B7286" s="31" t="s">
        <v>1753</v>
      </c>
      <c r="C7286" s="32" t="s">
        <v>10</v>
      </c>
      <c r="D7286" s="42">
        <v>0</v>
      </c>
      <c r="E7286" s="42">
        <v>1.69</v>
      </c>
      <c r="F7286" s="42">
        <v>0</v>
      </c>
      <c r="G7286" s="42">
        <f t="shared" si="114"/>
        <v>1.69</v>
      </c>
    </row>
    <row r="7287" spans="1:7" ht="25.5" x14ac:dyDescent="0.25">
      <c r="A7287" s="34">
        <v>95403</v>
      </c>
      <c r="B7287" s="31" t="s">
        <v>1754</v>
      </c>
      <c r="C7287" s="32" t="s">
        <v>10</v>
      </c>
      <c r="D7287" s="42">
        <v>0</v>
      </c>
      <c r="E7287" s="42">
        <v>1.92</v>
      </c>
      <c r="F7287" s="42">
        <v>0</v>
      </c>
      <c r="G7287" s="42">
        <f t="shared" si="114"/>
        <v>1.92</v>
      </c>
    </row>
    <row r="7288" spans="1:7" ht="25.5" x14ac:dyDescent="0.25">
      <c r="A7288" s="34">
        <v>95404</v>
      </c>
      <c r="B7288" s="31" t="s">
        <v>1755</v>
      </c>
      <c r="C7288" s="32" t="s">
        <v>10</v>
      </c>
      <c r="D7288" s="42">
        <v>0</v>
      </c>
      <c r="E7288" s="42">
        <v>2.63</v>
      </c>
      <c r="F7288" s="42">
        <v>0</v>
      </c>
      <c r="G7288" s="42">
        <f t="shared" si="114"/>
        <v>2.63</v>
      </c>
    </row>
    <row r="7289" spans="1:7" x14ac:dyDescent="0.25">
      <c r="A7289" s="34">
        <v>95405</v>
      </c>
      <c r="B7289" s="31" t="s">
        <v>1756</v>
      </c>
      <c r="C7289" s="32" t="s">
        <v>10</v>
      </c>
      <c r="D7289" s="42">
        <v>0</v>
      </c>
      <c r="E7289" s="42">
        <v>1.39</v>
      </c>
      <c r="F7289" s="42">
        <v>0</v>
      </c>
      <c r="G7289" s="42">
        <f t="shared" si="114"/>
        <v>1.39</v>
      </c>
    </row>
    <row r="7290" spans="1:7" x14ac:dyDescent="0.25">
      <c r="A7290" s="34">
        <v>95406</v>
      </c>
      <c r="B7290" s="31" t="s">
        <v>1757</v>
      </c>
      <c r="C7290" s="32" t="s">
        <v>10</v>
      </c>
      <c r="D7290" s="42">
        <v>0</v>
      </c>
      <c r="E7290" s="42">
        <v>0.21</v>
      </c>
      <c r="F7290" s="42">
        <v>0</v>
      </c>
      <c r="G7290" s="42">
        <f t="shared" si="114"/>
        <v>0.21</v>
      </c>
    </row>
    <row r="7291" spans="1:7" x14ac:dyDescent="0.25">
      <c r="A7291" s="34">
        <v>95407</v>
      </c>
      <c r="B7291" s="31" t="s">
        <v>1758</v>
      </c>
      <c r="C7291" s="32" t="s">
        <v>10</v>
      </c>
      <c r="D7291" s="42">
        <v>0</v>
      </c>
      <c r="E7291" s="42">
        <v>3.85</v>
      </c>
      <c r="F7291" s="42">
        <v>0</v>
      </c>
      <c r="G7291" s="42">
        <f t="shared" si="114"/>
        <v>3.85</v>
      </c>
    </row>
    <row r="7292" spans="1:7" ht="25.5" x14ac:dyDescent="0.25">
      <c r="A7292" s="34">
        <v>95408</v>
      </c>
      <c r="B7292" s="31" t="s">
        <v>1759</v>
      </c>
      <c r="C7292" s="32" t="s">
        <v>15</v>
      </c>
      <c r="D7292" s="42">
        <v>0</v>
      </c>
      <c r="E7292" s="42">
        <v>14.37</v>
      </c>
      <c r="F7292" s="42">
        <v>0</v>
      </c>
      <c r="G7292" s="42">
        <f t="shared" si="114"/>
        <v>14.37</v>
      </c>
    </row>
    <row r="7293" spans="1:7" x14ac:dyDescent="0.25">
      <c r="A7293" s="34">
        <v>95409</v>
      </c>
      <c r="B7293" s="31" t="s">
        <v>1760</v>
      </c>
      <c r="C7293" s="32" t="s">
        <v>15</v>
      </c>
      <c r="D7293" s="42">
        <v>0</v>
      </c>
      <c r="E7293" s="42">
        <v>26.3</v>
      </c>
      <c r="F7293" s="42">
        <v>0</v>
      </c>
      <c r="G7293" s="42">
        <f t="shared" si="114"/>
        <v>26.3</v>
      </c>
    </row>
    <row r="7294" spans="1:7" x14ac:dyDescent="0.25">
      <c r="A7294" s="34">
        <v>95410</v>
      </c>
      <c r="B7294" s="31" t="s">
        <v>1761</v>
      </c>
      <c r="C7294" s="32" t="s">
        <v>15</v>
      </c>
      <c r="D7294" s="42">
        <v>0</v>
      </c>
      <c r="E7294" s="42">
        <v>8.66</v>
      </c>
      <c r="F7294" s="42">
        <v>0</v>
      </c>
      <c r="G7294" s="42">
        <f t="shared" si="114"/>
        <v>8.66</v>
      </c>
    </row>
    <row r="7295" spans="1:7" x14ac:dyDescent="0.25">
      <c r="A7295" s="34">
        <v>95411</v>
      </c>
      <c r="B7295" s="31" t="s">
        <v>1762</v>
      </c>
      <c r="C7295" s="32" t="s">
        <v>15</v>
      </c>
      <c r="D7295" s="42">
        <v>0</v>
      </c>
      <c r="E7295" s="42">
        <v>13.93</v>
      </c>
      <c r="F7295" s="42">
        <v>0</v>
      </c>
      <c r="G7295" s="42">
        <f t="shared" si="114"/>
        <v>13.93</v>
      </c>
    </row>
    <row r="7296" spans="1:7" x14ac:dyDescent="0.25">
      <c r="A7296" s="34">
        <v>95412</v>
      </c>
      <c r="B7296" s="31" t="s">
        <v>1763</v>
      </c>
      <c r="C7296" s="32" t="s">
        <v>15</v>
      </c>
      <c r="D7296" s="42">
        <v>0</v>
      </c>
      <c r="E7296" s="42">
        <v>11.76</v>
      </c>
      <c r="F7296" s="42">
        <v>0</v>
      </c>
      <c r="G7296" s="42">
        <f t="shared" si="114"/>
        <v>11.76</v>
      </c>
    </row>
    <row r="7297" spans="1:7" x14ac:dyDescent="0.25">
      <c r="A7297" s="34">
        <v>95413</v>
      </c>
      <c r="B7297" s="31" t="s">
        <v>1764</v>
      </c>
      <c r="C7297" s="32" t="s">
        <v>15</v>
      </c>
      <c r="D7297" s="42">
        <v>0</v>
      </c>
      <c r="E7297" s="42">
        <v>16.989999999999998</v>
      </c>
      <c r="F7297" s="42">
        <v>0</v>
      </c>
      <c r="G7297" s="42">
        <f t="shared" si="114"/>
        <v>16.989999999999998</v>
      </c>
    </row>
    <row r="7298" spans="1:7" ht="25.5" x14ac:dyDescent="0.25">
      <c r="A7298" s="34">
        <v>95414</v>
      </c>
      <c r="B7298" s="31" t="s">
        <v>1765</v>
      </c>
      <c r="C7298" s="32" t="s">
        <v>15</v>
      </c>
      <c r="D7298" s="42">
        <v>0</v>
      </c>
      <c r="E7298" s="42">
        <v>62.5</v>
      </c>
      <c r="F7298" s="42">
        <v>0</v>
      </c>
      <c r="G7298" s="42">
        <f t="shared" si="114"/>
        <v>62.5</v>
      </c>
    </row>
    <row r="7299" spans="1:7" ht="25.5" x14ac:dyDescent="0.25">
      <c r="A7299" s="34">
        <v>95415</v>
      </c>
      <c r="B7299" s="31" t="s">
        <v>1766</v>
      </c>
      <c r="C7299" s="32" t="s">
        <v>15</v>
      </c>
      <c r="D7299" s="42">
        <v>0</v>
      </c>
      <c r="E7299" s="42">
        <v>222.85</v>
      </c>
      <c r="F7299" s="42">
        <v>0</v>
      </c>
      <c r="G7299" s="42">
        <f t="shared" si="114"/>
        <v>222.85</v>
      </c>
    </row>
    <row r="7300" spans="1:7" x14ac:dyDescent="0.25">
      <c r="A7300" s="34">
        <v>95416</v>
      </c>
      <c r="B7300" s="31" t="s">
        <v>1767</v>
      </c>
      <c r="C7300" s="32" t="s">
        <v>15</v>
      </c>
      <c r="D7300" s="42">
        <v>0</v>
      </c>
      <c r="E7300" s="42">
        <v>13.61</v>
      </c>
      <c r="F7300" s="42">
        <v>0</v>
      </c>
      <c r="G7300" s="42">
        <f t="shared" si="114"/>
        <v>13.61</v>
      </c>
    </row>
    <row r="7301" spans="1:7" ht="25.5" x14ac:dyDescent="0.25">
      <c r="A7301" s="34">
        <v>95417</v>
      </c>
      <c r="B7301" s="31" t="s">
        <v>1768</v>
      </c>
      <c r="C7301" s="32" t="s">
        <v>15</v>
      </c>
      <c r="D7301" s="42">
        <v>0</v>
      </c>
      <c r="E7301" s="42">
        <v>253.65</v>
      </c>
      <c r="F7301" s="42">
        <v>0</v>
      </c>
      <c r="G7301" s="42">
        <f t="shared" si="114"/>
        <v>253.65</v>
      </c>
    </row>
    <row r="7302" spans="1:7" ht="25.5" x14ac:dyDescent="0.25">
      <c r="A7302" s="34">
        <v>95418</v>
      </c>
      <c r="B7302" s="31" t="s">
        <v>1769</v>
      </c>
      <c r="C7302" s="32" t="s">
        <v>15</v>
      </c>
      <c r="D7302" s="42">
        <v>0</v>
      </c>
      <c r="E7302" s="42">
        <v>346.73</v>
      </c>
      <c r="F7302" s="42">
        <v>0</v>
      </c>
      <c r="G7302" s="42">
        <f t="shared" si="114"/>
        <v>346.73</v>
      </c>
    </row>
    <row r="7303" spans="1:7" x14ac:dyDescent="0.25">
      <c r="A7303" s="34">
        <v>95419</v>
      </c>
      <c r="B7303" s="31" t="s">
        <v>1770</v>
      </c>
      <c r="C7303" s="32" t="s">
        <v>15</v>
      </c>
      <c r="D7303" s="42">
        <v>0</v>
      </c>
      <c r="E7303" s="42">
        <v>92.55</v>
      </c>
      <c r="F7303" s="42">
        <v>0</v>
      </c>
      <c r="G7303" s="42">
        <f t="shared" si="114"/>
        <v>92.55</v>
      </c>
    </row>
    <row r="7304" spans="1:7" x14ac:dyDescent="0.25">
      <c r="A7304" s="34">
        <v>95420</v>
      </c>
      <c r="B7304" s="31" t="s">
        <v>1771</v>
      </c>
      <c r="C7304" s="32" t="s">
        <v>15</v>
      </c>
      <c r="D7304" s="42">
        <v>0</v>
      </c>
      <c r="E7304" s="42">
        <v>131.46</v>
      </c>
      <c r="F7304" s="42">
        <v>0</v>
      </c>
      <c r="G7304" s="42">
        <f t="shared" si="114"/>
        <v>131.46</v>
      </c>
    </row>
    <row r="7305" spans="1:7" x14ac:dyDescent="0.25">
      <c r="A7305" s="34">
        <v>95421</v>
      </c>
      <c r="B7305" s="31" t="s">
        <v>1772</v>
      </c>
      <c r="C7305" s="32" t="s">
        <v>15</v>
      </c>
      <c r="D7305" s="42">
        <v>0</v>
      </c>
      <c r="E7305" s="42">
        <v>173.81</v>
      </c>
      <c r="F7305" s="42">
        <v>0</v>
      </c>
      <c r="G7305" s="42">
        <f t="shared" si="114"/>
        <v>173.81</v>
      </c>
    </row>
    <row r="7306" spans="1:7" ht="25.5" x14ac:dyDescent="0.25">
      <c r="A7306" s="34">
        <v>95422</v>
      </c>
      <c r="B7306" s="31" t="s">
        <v>1773</v>
      </c>
      <c r="C7306" s="32" t="s">
        <v>15</v>
      </c>
      <c r="D7306" s="42">
        <v>0</v>
      </c>
      <c r="E7306" s="42">
        <v>107.34</v>
      </c>
      <c r="F7306" s="42">
        <v>0</v>
      </c>
      <c r="G7306" s="42">
        <f t="shared" si="114"/>
        <v>107.34</v>
      </c>
    </row>
    <row r="7307" spans="1:7" x14ac:dyDescent="0.25">
      <c r="A7307" s="34">
        <v>95423</v>
      </c>
      <c r="B7307" s="31" t="s">
        <v>1774</v>
      </c>
      <c r="C7307" s="32" t="s">
        <v>15</v>
      </c>
      <c r="D7307" s="42">
        <v>0</v>
      </c>
      <c r="E7307" s="42">
        <v>183.85</v>
      </c>
      <c r="F7307" s="42">
        <v>0</v>
      </c>
      <c r="G7307" s="42">
        <f t="shared" si="114"/>
        <v>183.85</v>
      </c>
    </row>
    <row r="7308" spans="1:7" x14ac:dyDescent="0.25">
      <c r="A7308" s="34">
        <v>95424</v>
      </c>
      <c r="B7308" s="31" t="s">
        <v>1775</v>
      </c>
      <c r="C7308" s="32" t="s">
        <v>15</v>
      </c>
      <c r="D7308" s="42">
        <v>0</v>
      </c>
      <c r="E7308" s="42">
        <v>27.77</v>
      </c>
      <c r="F7308" s="42">
        <v>0</v>
      </c>
      <c r="G7308" s="42">
        <f t="shared" si="114"/>
        <v>27.77</v>
      </c>
    </row>
    <row r="7309" spans="1:7" x14ac:dyDescent="0.25">
      <c r="A7309" s="34">
        <v>100288</v>
      </c>
      <c r="B7309" s="31" t="s">
        <v>5270</v>
      </c>
      <c r="C7309" s="32" t="s">
        <v>10</v>
      </c>
      <c r="D7309" s="42">
        <v>0</v>
      </c>
      <c r="E7309" s="42">
        <v>0.09</v>
      </c>
      <c r="F7309" s="42">
        <v>0</v>
      </c>
      <c r="G7309" s="42">
        <f t="shared" si="114"/>
        <v>0.09</v>
      </c>
    </row>
    <row r="7310" spans="1:7" x14ac:dyDescent="0.25">
      <c r="A7310" s="34">
        <v>100289</v>
      </c>
      <c r="B7310" s="31" t="s">
        <v>5271</v>
      </c>
      <c r="C7310" s="32" t="s">
        <v>10</v>
      </c>
      <c r="D7310" s="42">
        <v>7.7</v>
      </c>
      <c r="E7310" s="42">
        <v>17.510000000000002</v>
      </c>
      <c r="F7310" s="42">
        <v>0</v>
      </c>
      <c r="G7310" s="42">
        <f t="shared" si="114"/>
        <v>25.21</v>
      </c>
    </row>
    <row r="7311" spans="1:7" x14ac:dyDescent="0.25">
      <c r="A7311" s="34">
        <v>100290</v>
      </c>
      <c r="B7311" s="31" t="s">
        <v>5272</v>
      </c>
      <c r="C7311" s="32" t="s">
        <v>10</v>
      </c>
      <c r="D7311" s="42">
        <v>0</v>
      </c>
      <c r="E7311" s="42">
        <v>0.09</v>
      </c>
      <c r="F7311" s="42">
        <v>0</v>
      </c>
      <c r="G7311" s="42">
        <f t="shared" si="114"/>
        <v>0.09</v>
      </c>
    </row>
    <row r="7312" spans="1:7" x14ac:dyDescent="0.25">
      <c r="A7312" s="34">
        <v>100291</v>
      </c>
      <c r="B7312" s="31" t="s">
        <v>5273</v>
      </c>
      <c r="C7312" s="32" t="s">
        <v>10</v>
      </c>
      <c r="D7312" s="42">
        <v>0</v>
      </c>
      <c r="E7312" s="42">
        <v>0.28000000000000003</v>
      </c>
      <c r="F7312" s="42">
        <v>0</v>
      </c>
      <c r="G7312" s="42">
        <f t="shared" ref="G7312:G7375" si="115">SUM(D7312:F7312)</f>
        <v>0.28000000000000003</v>
      </c>
    </row>
    <row r="7313" spans="1:7" ht="25.5" x14ac:dyDescent="0.25">
      <c r="A7313" s="34">
        <v>100292</v>
      </c>
      <c r="B7313" s="31" t="s">
        <v>5274</v>
      </c>
      <c r="C7313" s="32" t="s">
        <v>10</v>
      </c>
      <c r="D7313" s="42">
        <v>0</v>
      </c>
      <c r="E7313" s="42">
        <v>0.85</v>
      </c>
      <c r="F7313" s="42">
        <v>0</v>
      </c>
      <c r="G7313" s="42">
        <f t="shared" si="115"/>
        <v>0.85</v>
      </c>
    </row>
    <row r="7314" spans="1:7" x14ac:dyDescent="0.25">
      <c r="A7314" s="34">
        <v>100293</v>
      </c>
      <c r="B7314" s="31" t="s">
        <v>5275</v>
      </c>
      <c r="C7314" s="32" t="s">
        <v>10</v>
      </c>
      <c r="D7314" s="42">
        <v>0</v>
      </c>
      <c r="E7314" s="42">
        <v>0.26</v>
      </c>
      <c r="F7314" s="42">
        <v>0</v>
      </c>
      <c r="G7314" s="42">
        <f t="shared" si="115"/>
        <v>0.26</v>
      </c>
    </row>
    <row r="7315" spans="1:7" x14ac:dyDescent="0.25">
      <c r="A7315" s="34">
        <v>100294</v>
      </c>
      <c r="B7315" s="31" t="s">
        <v>5276</v>
      </c>
      <c r="C7315" s="32" t="s">
        <v>10</v>
      </c>
      <c r="D7315" s="42">
        <v>0</v>
      </c>
      <c r="E7315" s="42">
        <v>0.41</v>
      </c>
      <c r="F7315" s="42">
        <v>0</v>
      </c>
      <c r="G7315" s="42">
        <f t="shared" si="115"/>
        <v>0.41</v>
      </c>
    </row>
    <row r="7316" spans="1:7" ht="25.5" x14ac:dyDescent="0.25">
      <c r="A7316" s="34">
        <v>100295</v>
      </c>
      <c r="B7316" s="31" t="s">
        <v>5277</v>
      </c>
      <c r="C7316" s="32" t="s">
        <v>10</v>
      </c>
      <c r="D7316" s="42">
        <v>0</v>
      </c>
      <c r="E7316" s="42">
        <v>0.66</v>
      </c>
      <c r="F7316" s="42">
        <v>0</v>
      </c>
      <c r="G7316" s="42">
        <f t="shared" si="115"/>
        <v>0.66</v>
      </c>
    </row>
    <row r="7317" spans="1:7" x14ac:dyDescent="0.25">
      <c r="A7317" s="34">
        <v>100296</v>
      </c>
      <c r="B7317" s="31" t="s">
        <v>5278</v>
      </c>
      <c r="C7317" s="32" t="s">
        <v>10</v>
      </c>
      <c r="D7317" s="42">
        <v>0</v>
      </c>
      <c r="E7317" s="42">
        <v>1.34</v>
      </c>
      <c r="F7317" s="42">
        <v>0</v>
      </c>
      <c r="G7317" s="42">
        <f t="shared" si="115"/>
        <v>1.34</v>
      </c>
    </row>
    <row r="7318" spans="1:7" x14ac:dyDescent="0.25">
      <c r="A7318" s="34">
        <v>100297</v>
      </c>
      <c r="B7318" s="31" t="s">
        <v>5279</v>
      </c>
      <c r="C7318" s="32" t="s">
        <v>10</v>
      </c>
      <c r="D7318" s="42">
        <v>0</v>
      </c>
      <c r="E7318" s="42">
        <v>1.51</v>
      </c>
      <c r="F7318" s="42">
        <v>0</v>
      </c>
      <c r="G7318" s="42">
        <f t="shared" si="115"/>
        <v>1.51</v>
      </c>
    </row>
    <row r="7319" spans="1:7" ht="25.5" x14ac:dyDescent="0.25">
      <c r="A7319" s="34">
        <v>100298</v>
      </c>
      <c r="B7319" s="31" t="s">
        <v>5280</v>
      </c>
      <c r="C7319" s="32" t="s">
        <v>10</v>
      </c>
      <c r="D7319" s="42">
        <v>0</v>
      </c>
      <c r="E7319" s="42">
        <v>0.77</v>
      </c>
      <c r="F7319" s="42">
        <v>0</v>
      </c>
      <c r="G7319" s="42">
        <f t="shared" si="115"/>
        <v>0.77</v>
      </c>
    </row>
    <row r="7320" spans="1:7" ht="25.5" x14ac:dyDescent="0.25">
      <c r="A7320" s="34">
        <v>100299</v>
      </c>
      <c r="B7320" s="31" t="s">
        <v>5281</v>
      </c>
      <c r="C7320" s="32" t="s">
        <v>10</v>
      </c>
      <c r="D7320" s="42">
        <v>0</v>
      </c>
      <c r="E7320" s="42">
        <v>0.6</v>
      </c>
      <c r="F7320" s="42">
        <v>0</v>
      </c>
      <c r="G7320" s="42">
        <f t="shared" si="115"/>
        <v>0.6</v>
      </c>
    </row>
    <row r="7321" spans="1:7" x14ac:dyDescent="0.25">
      <c r="A7321" s="34">
        <v>100300</v>
      </c>
      <c r="B7321" s="31" t="s">
        <v>5282</v>
      </c>
      <c r="C7321" s="32" t="s">
        <v>10</v>
      </c>
      <c r="D7321" s="42">
        <v>2.02</v>
      </c>
      <c r="E7321" s="42">
        <v>18.57</v>
      </c>
      <c r="F7321" s="42">
        <v>0</v>
      </c>
      <c r="G7321" s="42">
        <f t="shared" si="115"/>
        <v>20.59</v>
      </c>
    </row>
    <row r="7322" spans="1:7" x14ac:dyDescent="0.25">
      <c r="A7322" s="34">
        <v>100301</v>
      </c>
      <c r="B7322" s="31" t="s">
        <v>5283</v>
      </c>
      <c r="C7322" s="32" t="s">
        <v>10</v>
      </c>
      <c r="D7322" s="42">
        <v>9.2200000000000006</v>
      </c>
      <c r="E7322" s="42">
        <v>18.760000000000002</v>
      </c>
      <c r="F7322" s="42">
        <v>0</v>
      </c>
      <c r="G7322" s="42">
        <f t="shared" si="115"/>
        <v>27.980000000000004</v>
      </c>
    </row>
    <row r="7323" spans="1:7" x14ac:dyDescent="0.25">
      <c r="A7323" s="34">
        <v>100302</v>
      </c>
      <c r="B7323" s="31" t="s">
        <v>5284</v>
      </c>
      <c r="C7323" s="32" t="s">
        <v>10</v>
      </c>
      <c r="D7323" s="42">
        <v>1.93</v>
      </c>
      <c r="E7323" s="42">
        <v>160.86000000000001</v>
      </c>
      <c r="F7323" s="42">
        <v>0</v>
      </c>
      <c r="G7323" s="42">
        <f t="shared" si="115"/>
        <v>162.79000000000002</v>
      </c>
    </row>
    <row r="7324" spans="1:7" x14ac:dyDescent="0.25">
      <c r="A7324" s="34">
        <v>100303</v>
      </c>
      <c r="B7324" s="31" t="s">
        <v>5285</v>
      </c>
      <c r="C7324" s="32" t="s">
        <v>10</v>
      </c>
      <c r="D7324" s="42">
        <v>7.87</v>
      </c>
      <c r="E7324" s="42">
        <v>17.29</v>
      </c>
      <c r="F7324" s="42">
        <v>0</v>
      </c>
      <c r="G7324" s="42">
        <f t="shared" si="115"/>
        <v>25.16</v>
      </c>
    </row>
    <row r="7325" spans="1:7" x14ac:dyDescent="0.25">
      <c r="A7325" s="34">
        <v>100304</v>
      </c>
      <c r="B7325" s="31" t="s">
        <v>5286</v>
      </c>
      <c r="C7325" s="32" t="s">
        <v>10</v>
      </c>
      <c r="D7325" s="42">
        <v>1.93</v>
      </c>
      <c r="E7325" s="42">
        <v>78.290000000000006</v>
      </c>
      <c r="F7325" s="42">
        <v>0</v>
      </c>
      <c r="G7325" s="42">
        <f t="shared" si="115"/>
        <v>80.220000000000013</v>
      </c>
    </row>
    <row r="7326" spans="1:7" x14ac:dyDescent="0.25">
      <c r="A7326" s="34">
        <v>100305</v>
      </c>
      <c r="B7326" s="31" t="s">
        <v>5287</v>
      </c>
      <c r="C7326" s="32" t="s">
        <v>10</v>
      </c>
      <c r="D7326" s="42">
        <v>1.93</v>
      </c>
      <c r="E7326" s="42">
        <v>112.09</v>
      </c>
      <c r="F7326" s="42">
        <v>0</v>
      </c>
      <c r="G7326" s="42">
        <f t="shared" si="115"/>
        <v>114.02000000000001</v>
      </c>
    </row>
    <row r="7327" spans="1:7" x14ac:dyDescent="0.25">
      <c r="A7327" s="34">
        <v>100306</v>
      </c>
      <c r="B7327" s="31" t="s">
        <v>5288</v>
      </c>
      <c r="C7327" s="32" t="s">
        <v>10</v>
      </c>
      <c r="D7327" s="42">
        <v>1.93</v>
      </c>
      <c r="E7327" s="42">
        <v>126.45</v>
      </c>
      <c r="F7327" s="42">
        <v>0</v>
      </c>
      <c r="G7327" s="42">
        <f t="shared" si="115"/>
        <v>128.38</v>
      </c>
    </row>
    <row r="7328" spans="1:7" x14ac:dyDescent="0.25">
      <c r="A7328" s="34">
        <v>100307</v>
      </c>
      <c r="B7328" s="31" t="s">
        <v>5289</v>
      </c>
      <c r="C7328" s="32" t="s">
        <v>10</v>
      </c>
      <c r="D7328" s="42">
        <v>7.86</v>
      </c>
      <c r="E7328" s="42">
        <v>21.1</v>
      </c>
      <c r="F7328" s="42">
        <v>0</v>
      </c>
      <c r="G7328" s="42">
        <f t="shared" si="115"/>
        <v>28.96</v>
      </c>
    </row>
    <row r="7329" spans="1:7" x14ac:dyDescent="0.25">
      <c r="A7329" s="34">
        <v>100308</v>
      </c>
      <c r="B7329" s="31" t="s">
        <v>5290</v>
      </c>
      <c r="C7329" s="32" t="s">
        <v>10</v>
      </c>
      <c r="D7329" s="42">
        <v>7.86</v>
      </c>
      <c r="E7329" s="42">
        <v>27.59</v>
      </c>
      <c r="F7329" s="42">
        <v>0</v>
      </c>
      <c r="G7329" s="42">
        <f t="shared" si="115"/>
        <v>35.450000000000003</v>
      </c>
    </row>
    <row r="7330" spans="1:7" x14ac:dyDescent="0.25">
      <c r="A7330" s="34">
        <v>100309</v>
      </c>
      <c r="B7330" s="31" t="s">
        <v>5291</v>
      </c>
      <c r="C7330" s="32" t="s">
        <v>10</v>
      </c>
      <c r="D7330" s="42">
        <v>2.02</v>
      </c>
      <c r="E7330" s="42">
        <v>32.840000000000003</v>
      </c>
      <c r="F7330" s="42">
        <v>0</v>
      </c>
      <c r="G7330" s="42">
        <f t="shared" si="115"/>
        <v>34.860000000000007</v>
      </c>
    </row>
    <row r="7331" spans="1:7" x14ac:dyDescent="0.25">
      <c r="A7331" s="34">
        <v>100310</v>
      </c>
      <c r="B7331" s="31" t="s">
        <v>5292</v>
      </c>
      <c r="C7331" s="32" t="s">
        <v>15</v>
      </c>
      <c r="D7331" s="42">
        <v>0</v>
      </c>
      <c r="E7331" s="42">
        <v>13.01</v>
      </c>
      <c r="F7331" s="42">
        <v>0</v>
      </c>
      <c r="G7331" s="42">
        <f t="shared" si="115"/>
        <v>13.01</v>
      </c>
    </row>
    <row r="7332" spans="1:7" ht="25.5" x14ac:dyDescent="0.25">
      <c r="A7332" s="34">
        <v>100311</v>
      </c>
      <c r="B7332" s="31" t="s">
        <v>5293</v>
      </c>
      <c r="C7332" s="32" t="s">
        <v>15</v>
      </c>
      <c r="D7332" s="42">
        <v>0</v>
      </c>
      <c r="E7332" s="42">
        <v>112.62</v>
      </c>
      <c r="F7332" s="42">
        <v>0</v>
      </c>
      <c r="G7332" s="42">
        <f t="shared" si="115"/>
        <v>112.62</v>
      </c>
    </row>
    <row r="7333" spans="1:7" x14ac:dyDescent="0.25">
      <c r="A7333" s="34">
        <v>100312</v>
      </c>
      <c r="B7333" s="31" t="s">
        <v>5294</v>
      </c>
      <c r="C7333" s="32" t="s">
        <v>15</v>
      </c>
      <c r="D7333" s="42">
        <v>0</v>
      </c>
      <c r="E7333" s="42">
        <v>141.55000000000001</v>
      </c>
      <c r="F7333" s="42">
        <v>0</v>
      </c>
      <c r="G7333" s="42">
        <f t="shared" si="115"/>
        <v>141.55000000000001</v>
      </c>
    </row>
    <row r="7334" spans="1:7" ht="25.5" x14ac:dyDescent="0.25">
      <c r="A7334" s="34">
        <v>100313</v>
      </c>
      <c r="B7334" s="31" t="s">
        <v>5295</v>
      </c>
      <c r="C7334" s="32" t="s">
        <v>15</v>
      </c>
      <c r="D7334" s="42">
        <v>0</v>
      </c>
      <c r="E7334" s="42">
        <v>176.65</v>
      </c>
      <c r="F7334" s="42">
        <v>0</v>
      </c>
      <c r="G7334" s="42">
        <f t="shared" si="115"/>
        <v>176.65</v>
      </c>
    </row>
    <row r="7335" spans="1:7" ht="25.5" x14ac:dyDescent="0.25">
      <c r="A7335" s="34">
        <v>100314</v>
      </c>
      <c r="B7335" s="31" t="s">
        <v>5296</v>
      </c>
      <c r="C7335" s="32" t="s">
        <v>15</v>
      </c>
      <c r="D7335" s="42">
        <v>0</v>
      </c>
      <c r="E7335" s="42">
        <v>199.3</v>
      </c>
      <c r="F7335" s="42">
        <v>0</v>
      </c>
      <c r="G7335" s="42">
        <f t="shared" si="115"/>
        <v>199.3</v>
      </c>
    </row>
    <row r="7336" spans="1:7" ht="25.5" x14ac:dyDescent="0.25">
      <c r="A7336" s="34">
        <v>100315</v>
      </c>
      <c r="B7336" s="31" t="s">
        <v>5297</v>
      </c>
      <c r="C7336" s="32" t="s">
        <v>15</v>
      </c>
      <c r="D7336" s="42">
        <v>0</v>
      </c>
      <c r="E7336" s="42">
        <v>80.17</v>
      </c>
      <c r="F7336" s="42">
        <v>0</v>
      </c>
      <c r="G7336" s="42">
        <f t="shared" si="115"/>
        <v>80.17</v>
      </c>
    </row>
    <row r="7337" spans="1:7" x14ac:dyDescent="0.25">
      <c r="A7337" s="34">
        <v>100316</v>
      </c>
      <c r="B7337" s="31" t="s">
        <v>5282</v>
      </c>
      <c r="C7337" s="32" t="s">
        <v>15</v>
      </c>
      <c r="D7337" s="42">
        <v>379.74</v>
      </c>
      <c r="E7337" s="42">
        <v>3250.12</v>
      </c>
      <c r="F7337" s="42">
        <v>0</v>
      </c>
      <c r="G7337" s="42">
        <f t="shared" si="115"/>
        <v>3629.8599999999997</v>
      </c>
    </row>
    <row r="7338" spans="1:7" x14ac:dyDescent="0.25">
      <c r="A7338" s="34">
        <v>100317</v>
      </c>
      <c r="B7338" s="31" t="s">
        <v>5298</v>
      </c>
      <c r="C7338" s="32" t="s">
        <v>15</v>
      </c>
      <c r="D7338" s="42">
        <v>364.44</v>
      </c>
      <c r="E7338" s="42">
        <v>28129.89</v>
      </c>
      <c r="F7338" s="42">
        <v>0</v>
      </c>
      <c r="G7338" s="42">
        <f t="shared" si="115"/>
        <v>28494.329999999998</v>
      </c>
    </row>
    <row r="7339" spans="1:7" x14ac:dyDescent="0.25">
      <c r="A7339" s="34">
        <v>100318</v>
      </c>
      <c r="B7339" s="31" t="s">
        <v>5286</v>
      </c>
      <c r="C7339" s="32" t="s">
        <v>15</v>
      </c>
      <c r="D7339" s="42">
        <v>364.44</v>
      </c>
      <c r="E7339" s="42">
        <v>13779.12</v>
      </c>
      <c r="F7339" s="42">
        <v>0</v>
      </c>
      <c r="G7339" s="42">
        <f t="shared" si="115"/>
        <v>14143.560000000001</v>
      </c>
    </row>
    <row r="7340" spans="1:7" x14ac:dyDescent="0.25">
      <c r="A7340" s="34">
        <v>100319</v>
      </c>
      <c r="B7340" s="31" t="s">
        <v>5287</v>
      </c>
      <c r="C7340" s="32" t="s">
        <v>15</v>
      </c>
      <c r="D7340" s="42">
        <v>364.44</v>
      </c>
      <c r="E7340" s="42">
        <v>19568.02</v>
      </c>
      <c r="F7340" s="42">
        <v>0</v>
      </c>
      <c r="G7340" s="42">
        <f t="shared" si="115"/>
        <v>19932.46</v>
      </c>
    </row>
    <row r="7341" spans="1:7" x14ac:dyDescent="0.25">
      <c r="A7341" s="34">
        <v>100320</v>
      </c>
      <c r="B7341" s="31" t="s">
        <v>5288</v>
      </c>
      <c r="C7341" s="32" t="s">
        <v>15</v>
      </c>
      <c r="D7341" s="42">
        <v>364.44</v>
      </c>
      <c r="E7341" s="42">
        <v>22076.61</v>
      </c>
      <c r="F7341" s="42">
        <v>0</v>
      </c>
      <c r="G7341" s="42">
        <f t="shared" si="115"/>
        <v>22441.05</v>
      </c>
    </row>
    <row r="7342" spans="1:7" x14ac:dyDescent="0.25">
      <c r="A7342" s="34">
        <v>100321</v>
      </c>
      <c r="B7342" s="31" t="s">
        <v>5291</v>
      </c>
      <c r="C7342" s="32" t="s">
        <v>15</v>
      </c>
      <c r="D7342" s="42">
        <v>379.74</v>
      </c>
      <c r="E7342" s="42">
        <v>5726.25</v>
      </c>
      <c r="F7342" s="42">
        <v>0</v>
      </c>
      <c r="G7342" s="42">
        <f t="shared" si="115"/>
        <v>6105.99</v>
      </c>
    </row>
    <row r="7343" spans="1:7" x14ac:dyDescent="0.25">
      <c r="A7343" s="34">
        <v>100533</v>
      </c>
      <c r="B7343" s="31" t="s">
        <v>5299</v>
      </c>
      <c r="C7343" s="32" t="s">
        <v>10</v>
      </c>
      <c r="D7343" s="42">
        <v>1.96</v>
      </c>
      <c r="E7343" s="42">
        <v>19.420000000000002</v>
      </c>
      <c r="F7343" s="42">
        <v>0</v>
      </c>
      <c r="G7343" s="42">
        <f t="shared" si="115"/>
        <v>21.380000000000003</v>
      </c>
    </row>
    <row r="7344" spans="1:7" x14ac:dyDescent="0.25">
      <c r="A7344" s="34">
        <v>100534</v>
      </c>
      <c r="B7344" s="31" t="s">
        <v>5299</v>
      </c>
      <c r="C7344" s="32" t="s">
        <v>15</v>
      </c>
      <c r="D7344" s="42">
        <v>379.74</v>
      </c>
      <c r="E7344" s="42">
        <v>3388.26</v>
      </c>
      <c r="F7344" s="42">
        <v>0</v>
      </c>
      <c r="G7344" s="42">
        <f t="shared" si="115"/>
        <v>3768</v>
      </c>
    </row>
    <row r="7345" spans="1:7" x14ac:dyDescent="0.25">
      <c r="A7345" s="34">
        <v>100535</v>
      </c>
      <c r="B7345" s="31" t="s">
        <v>5300</v>
      </c>
      <c r="C7345" s="32" t="s">
        <v>10</v>
      </c>
      <c r="D7345" s="42">
        <v>0</v>
      </c>
      <c r="E7345" s="42">
        <v>0.35</v>
      </c>
      <c r="F7345" s="42">
        <v>0</v>
      </c>
      <c r="G7345" s="42">
        <f t="shared" si="115"/>
        <v>0.35</v>
      </c>
    </row>
    <row r="7346" spans="1:7" ht="25.5" x14ac:dyDescent="0.25">
      <c r="A7346" s="34">
        <v>100536</v>
      </c>
      <c r="B7346" s="31" t="s">
        <v>5301</v>
      </c>
      <c r="C7346" s="32" t="s">
        <v>15</v>
      </c>
      <c r="D7346" s="42">
        <v>0</v>
      </c>
      <c r="E7346" s="42">
        <v>47.43</v>
      </c>
      <c r="F7346" s="42">
        <v>0</v>
      </c>
      <c r="G7346" s="42">
        <f t="shared" si="115"/>
        <v>47.43</v>
      </c>
    </row>
    <row r="7347" spans="1:7" x14ac:dyDescent="0.25">
      <c r="A7347" s="34">
        <v>101284</v>
      </c>
      <c r="B7347" s="31" t="s">
        <v>5302</v>
      </c>
      <c r="C7347" s="32" t="s">
        <v>10</v>
      </c>
      <c r="D7347" s="42">
        <v>0</v>
      </c>
      <c r="E7347" s="42">
        <v>2.0699999999999998</v>
      </c>
      <c r="F7347" s="42">
        <v>0</v>
      </c>
      <c r="G7347" s="42">
        <f t="shared" si="115"/>
        <v>2.0699999999999998</v>
      </c>
    </row>
    <row r="7348" spans="1:7" x14ac:dyDescent="0.25">
      <c r="A7348" s="34">
        <v>101285</v>
      </c>
      <c r="B7348" s="31" t="s">
        <v>5303</v>
      </c>
      <c r="C7348" s="32" t="s">
        <v>10</v>
      </c>
      <c r="D7348" s="42">
        <v>0</v>
      </c>
      <c r="E7348" s="42">
        <v>0.39</v>
      </c>
      <c r="F7348" s="42">
        <v>0</v>
      </c>
      <c r="G7348" s="42">
        <f t="shared" si="115"/>
        <v>0.39</v>
      </c>
    </row>
    <row r="7349" spans="1:7" x14ac:dyDescent="0.25">
      <c r="A7349" s="34">
        <v>101286</v>
      </c>
      <c r="B7349" s="31" t="s">
        <v>5304</v>
      </c>
      <c r="C7349" s="32" t="s">
        <v>15</v>
      </c>
      <c r="D7349" s="42">
        <v>0</v>
      </c>
      <c r="E7349" s="42">
        <v>27.19</v>
      </c>
      <c r="F7349" s="42">
        <v>0</v>
      </c>
      <c r="G7349" s="42">
        <f t="shared" si="115"/>
        <v>27.19</v>
      </c>
    </row>
    <row r="7350" spans="1:7" ht="25.5" x14ac:dyDescent="0.25">
      <c r="A7350" s="34">
        <v>101287</v>
      </c>
      <c r="B7350" s="31" t="s">
        <v>5305</v>
      </c>
      <c r="C7350" s="32" t="s">
        <v>15</v>
      </c>
      <c r="D7350" s="42">
        <v>0</v>
      </c>
      <c r="E7350" s="42">
        <v>95.39</v>
      </c>
      <c r="F7350" s="42">
        <v>0</v>
      </c>
      <c r="G7350" s="42">
        <f t="shared" si="115"/>
        <v>95.39</v>
      </c>
    </row>
    <row r="7351" spans="1:7" ht="25.5" x14ac:dyDescent="0.25">
      <c r="A7351" s="34">
        <v>101288</v>
      </c>
      <c r="B7351" s="31" t="s">
        <v>5306</v>
      </c>
      <c r="C7351" s="32" t="s">
        <v>15</v>
      </c>
      <c r="D7351" s="42">
        <v>0</v>
      </c>
      <c r="E7351" s="42">
        <v>25.76</v>
      </c>
      <c r="F7351" s="42">
        <v>0</v>
      </c>
      <c r="G7351" s="42">
        <f t="shared" si="115"/>
        <v>25.76</v>
      </c>
    </row>
    <row r="7352" spans="1:7" ht="25.5" x14ac:dyDescent="0.25">
      <c r="A7352" s="34">
        <v>101289</v>
      </c>
      <c r="B7352" s="31" t="s">
        <v>5307</v>
      </c>
      <c r="C7352" s="32" t="s">
        <v>15</v>
      </c>
      <c r="D7352" s="42">
        <v>0</v>
      </c>
      <c r="E7352" s="42">
        <v>29.49</v>
      </c>
      <c r="F7352" s="42">
        <v>0</v>
      </c>
      <c r="G7352" s="42">
        <f t="shared" si="115"/>
        <v>29.49</v>
      </c>
    </row>
    <row r="7353" spans="1:7" x14ac:dyDescent="0.25">
      <c r="A7353" s="34">
        <v>101290</v>
      </c>
      <c r="B7353" s="31" t="s">
        <v>5308</v>
      </c>
      <c r="C7353" s="32" t="s">
        <v>15</v>
      </c>
      <c r="D7353" s="42">
        <v>0</v>
      </c>
      <c r="E7353" s="42">
        <v>37.74</v>
      </c>
      <c r="F7353" s="42">
        <v>0</v>
      </c>
      <c r="G7353" s="42">
        <f t="shared" si="115"/>
        <v>37.74</v>
      </c>
    </row>
    <row r="7354" spans="1:7" ht="25.5" x14ac:dyDescent="0.25">
      <c r="A7354" s="34">
        <v>101291</v>
      </c>
      <c r="B7354" s="31" t="s">
        <v>5309</v>
      </c>
      <c r="C7354" s="32" t="s">
        <v>15</v>
      </c>
      <c r="D7354" s="42">
        <v>0</v>
      </c>
      <c r="E7354" s="42">
        <v>29.49</v>
      </c>
      <c r="F7354" s="42">
        <v>0</v>
      </c>
      <c r="G7354" s="42">
        <f t="shared" si="115"/>
        <v>29.49</v>
      </c>
    </row>
    <row r="7355" spans="1:7" ht="25.5" x14ac:dyDescent="0.25">
      <c r="A7355" s="34">
        <v>101292</v>
      </c>
      <c r="B7355" s="31" t="s">
        <v>5310</v>
      </c>
      <c r="C7355" s="32" t="s">
        <v>15</v>
      </c>
      <c r="D7355" s="42">
        <v>0</v>
      </c>
      <c r="E7355" s="42">
        <v>29.48</v>
      </c>
      <c r="F7355" s="42">
        <v>0</v>
      </c>
      <c r="G7355" s="42">
        <f t="shared" si="115"/>
        <v>29.48</v>
      </c>
    </row>
    <row r="7356" spans="1:7" x14ac:dyDescent="0.25">
      <c r="A7356" s="34">
        <v>101293</v>
      </c>
      <c r="B7356" s="31" t="s">
        <v>5311</v>
      </c>
      <c r="C7356" s="32" t="s">
        <v>15</v>
      </c>
      <c r="D7356" s="42">
        <v>0</v>
      </c>
      <c r="E7356" s="42">
        <v>38.51</v>
      </c>
      <c r="F7356" s="42">
        <v>0</v>
      </c>
      <c r="G7356" s="42">
        <f t="shared" si="115"/>
        <v>38.51</v>
      </c>
    </row>
    <row r="7357" spans="1:7" ht="25.5" x14ac:dyDescent="0.25">
      <c r="A7357" s="34">
        <v>101294</v>
      </c>
      <c r="B7357" s="31" t="s">
        <v>5312</v>
      </c>
      <c r="C7357" s="32" t="s">
        <v>15</v>
      </c>
      <c r="D7357" s="42">
        <v>0</v>
      </c>
      <c r="E7357" s="42">
        <v>45.61</v>
      </c>
      <c r="F7357" s="42">
        <v>0</v>
      </c>
      <c r="G7357" s="42">
        <f t="shared" si="115"/>
        <v>45.61</v>
      </c>
    </row>
    <row r="7358" spans="1:7" x14ac:dyDescent="0.25">
      <c r="A7358" s="34">
        <v>101295</v>
      </c>
      <c r="B7358" s="31" t="s">
        <v>5313</v>
      </c>
      <c r="C7358" s="32" t="s">
        <v>15</v>
      </c>
      <c r="D7358" s="42">
        <v>0</v>
      </c>
      <c r="E7358" s="42">
        <v>34.799999999999997</v>
      </c>
      <c r="F7358" s="42">
        <v>0</v>
      </c>
      <c r="G7358" s="42">
        <f t="shared" si="115"/>
        <v>34.799999999999997</v>
      </c>
    </row>
    <row r="7359" spans="1:7" ht="25.5" x14ac:dyDescent="0.25">
      <c r="A7359" s="34">
        <v>101296</v>
      </c>
      <c r="B7359" s="31" t="s">
        <v>5314</v>
      </c>
      <c r="C7359" s="32" t="s">
        <v>15</v>
      </c>
      <c r="D7359" s="42">
        <v>0</v>
      </c>
      <c r="E7359" s="42">
        <v>45.96</v>
      </c>
      <c r="F7359" s="42">
        <v>0</v>
      </c>
      <c r="G7359" s="42">
        <f t="shared" si="115"/>
        <v>45.96</v>
      </c>
    </row>
    <row r="7360" spans="1:7" ht="25.5" x14ac:dyDescent="0.25">
      <c r="A7360" s="34">
        <v>101297</v>
      </c>
      <c r="B7360" s="31" t="s">
        <v>5315</v>
      </c>
      <c r="C7360" s="32" t="s">
        <v>15</v>
      </c>
      <c r="D7360" s="42">
        <v>0</v>
      </c>
      <c r="E7360" s="42">
        <v>29.67</v>
      </c>
      <c r="F7360" s="42">
        <v>0</v>
      </c>
      <c r="G7360" s="42">
        <f t="shared" si="115"/>
        <v>29.67</v>
      </c>
    </row>
    <row r="7361" spans="1:7" x14ac:dyDescent="0.25">
      <c r="A7361" s="34">
        <v>101298</v>
      </c>
      <c r="B7361" s="31" t="s">
        <v>5316</v>
      </c>
      <c r="C7361" s="32" t="s">
        <v>15</v>
      </c>
      <c r="D7361" s="42">
        <v>0</v>
      </c>
      <c r="E7361" s="42">
        <v>25.66</v>
      </c>
      <c r="F7361" s="42">
        <v>0</v>
      </c>
      <c r="G7361" s="42">
        <f t="shared" si="115"/>
        <v>25.66</v>
      </c>
    </row>
    <row r="7362" spans="1:7" x14ac:dyDescent="0.25">
      <c r="A7362" s="34">
        <v>101299</v>
      </c>
      <c r="B7362" s="31" t="s">
        <v>5317</v>
      </c>
      <c r="C7362" s="32" t="s">
        <v>15</v>
      </c>
      <c r="D7362" s="42">
        <v>0</v>
      </c>
      <c r="E7362" s="42">
        <v>34.799999999999997</v>
      </c>
      <c r="F7362" s="42">
        <v>0</v>
      </c>
      <c r="G7362" s="42">
        <f t="shared" si="115"/>
        <v>34.799999999999997</v>
      </c>
    </row>
    <row r="7363" spans="1:7" ht="25.5" x14ac:dyDescent="0.25">
      <c r="A7363" s="34">
        <v>101300</v>
      </c>
      <c r="B7363" s="31" t="s">
        <v>5318</v>
      </c>
      <c r="C7363" s="32" t="s">
        <v>15</v>
      </c>
      <c r="D7363" s="42">
        <v>0</v>
      </c>
      <c r="E7363" s="42">
        <v>27.2</v>
      </c>
      <c r="F7363" s="42">
        <v>0</v>
      </c>
      <c r="G7363" s="42">
        <f t="shared" si="115"/>
        <v>27.2</v>
      </c>
    </row>
    <row r="7364" spans="1:7" x14ac:dyDescent="0.25">
      <c r="A7364" s="34">
        <v>101301</v>
      </c>
      <c r="B7364" s="31" t="s">
        <v>5319</v>
      </c>
      <c r="C7364" s="32" t="s">
        <v>15</v>
      </c>
      <c r="D7364" s="42">
        <v>0</v>
      </c>
      <c r="E7364" s="42">
        <v>12.5</v>
      </c>
      <c r="F7364" s="42">
        <v>0</v>
      </c>
      <c r="G7364" s="42">
        <f t="shared" si="115"/>
        <v>12.5</v>
      </c>
    </row>
    <row r="7365" spans="1:7" ht="25.5" x14ac:dyDescent="0.25">
      <c r="A7365" s="34">
        <v>101302</v>
      </c>
      <c r="B7365" s="31" t="s">
        <v>5320</v>
      </c>
      <c r="C7365" s="32" t="s">
        <v>15</v>
      </c>
      <c r="D7365" s="42">
        <v>0</v>
      </c>
      <c r="E7365" s="42">
        <v>43.54</v>
      </c>
      <c r="F7365" s="42">
        <v>0</v>
      </c>
      <c r="G7365" s="42">
        <f t="shared" si="115"/>
        <v>43.54</v>
      </c>
    </row>
    <row r="7366" spans="1:7" ht="25.5" x14ac:dyDescent="0.25">
      <c r="A7366" s="34">
        <v>101303</v>
      </c>
      <c r="B7366" s="31" t="s">
        <v>5321</v>
      </c>
      <c r="C7366" s="32" t="s">
        <v>15</v>
      </c>
      <c r="D7366" s="42">
        <v>0</v>
      </c>
      <c r="E7366" s="42">
        <v>87.3</v>
      </c>
      <c r="F7366" s="42">
        <v>0</v>
      </c>
      <c r="G7366" s="42">
        <f t="shared" si="115"/>
        <v>87.3</v>
      </c>
    </row>
    <row r="7367" spans="1:7" ht="25.5" x14ac:dyDescent="0.25">
      <c r="A7367" s="34">
        <v>101304</v>
      </c>
      <c r="B7367" s="31" t="s">
        <v>5322</v>
      </c>
      <c r="C7367" s="32" t="s">
        <v>15</v>
      </c>
      <c r="D7367" s="42">
        <v>0</v>
      </c>
      <c r="E7367" s="42">
        <v>49.3</v>
      </c>
      <c r="F7367" s="42">
        <v>0</v>
      </c>
      <c r="G7367" s="42">
        <f t="shared" si="115"/>
        <v>49.3</v>
      </c>
    </row>
    <row r="7368" spans="1:7" ht="25.5" x14ac:dyDescent="0.25">
      <c r="A7368" s="34">
        <v>101305</v>
      </c>
      <c r="B7368" s="31" t="s">
        <v>5323</v>
      </c>
      <c r="C7368" s="32" t="s">
        <v>15</v>
      </c>
      <c r="D7368" s="42">
        <v>0</v>
      </c>
      <c r="E7368" s="42">
        <v>53.27</v>
      </c>
      <c r="F7368" s="42">
        <v>0</v>
      </c>
      <c r="G7368" s="42">
        <f t="shared" si="115"/>
        <v>53.27</v>
      </c>
    </row>
    <row r="7369" spans="1:7" x14ac:dyDescent="0.25">
      <c r="A7369" s="34">
        <v>101307</v>
      </c>
      <c r="B7369" s="31" t="s">
        <v>5324</v>
      </c>
      <c r="C7369" s="32" t="s">
        <v>15</v>
      </c>
      <c r="D7369" s="42">
        <v>0</v>
      </c>
      <c r="E7369" s="42">
        <v>32.72</v>
      </c>
      <c r="F7369" s="42">
        <v>0</v>
      </c>
      <c r="G7369" s="42">
        <f t="shared" si="115"/>
        <v>32.72</v>
      </c>
    </row>
    <row r="7370" spans="1:7" ht="25.5" x14ac:dyDescent="0.25">
      <c r="A7370" s="34">
        <v>101308</v>
      </c>
      <c r="B7370" s="31" t="s">
        <v>5325</v>
      </c>
      <c r="C7370" s="32" t="s">
        <v>15</v>
      </c>
      <c r="D7370" s="42">
        <v>0</v>
      </c>
      <c r="E7370" s="42">
        <v>36.270000000000003</v>
      </c>
      <c r="F7370" s="42">
        <v>0</v>
      </c>
      <c r="G7370" s="42">
        <f t="shared" si="115"/>
        <v>36.270000000000003</v>
      </c>
    </row>
    <row r="7371" spans="1:7" x14ac:dyDescent="0.25">
      <c r="A7371" s="34">
        <v>101309</v>
      </c>
      <c r="B7371" s="31" t="s">
        <v>5326</v>
      </c>
      <c r="C7371" s="32" t="s">
        <v>15</v>
      </c>
      <c r="D7371" s="42">
        <v>0</v>
      </c>
      <c r="E7371" s="42">
        <v>37.74</v>
      </c>
      <c r="F7371" s="42">
        <v>0</v>
      </c>
      <c r="G7371" s="42">
        <f t="shared" si="115"/>
        <v>37.74</v>
      </c>
    </row>
    <row r="7372" spans="1:7" ht="25.5" x14ac:dyDescent="0.25">
      <c r="A7372" s="34">
        <v>101310</v>
      </c>
      <c r="B7372" s="31" t="s">
        <v>5327</v>
      </c>
      <c r="C7372" s="32" t="s">
        <v>15</v>
      </c>
      <c r="D7372" s="42">
        <v>0</v>
      </c>
      <c r="E7372" s="42">
        <v>46.42</v>
      </c>
      <c r="F7372" s="42">
        <v>0</v>
      </c>
      <c r="G7372" s="42">
        <f t="shared" si="115"/>
        <v>46.42</v>
      </c>
    </row>
    <row r="7373" spans="1:7" x14ac:dyDescent="0.25">
      <c r="A7373" s="34">
        <v>101311</v>
      </c>
      <c r="B7373" s="31" t="s">
        <v>5328</v>
      </c>
      <c r="C7373" s="32" t="s">
        <v>15</v>
      </c>
      <c r="D7373" s="42">
        <v>0</v>
      </c>
      <c r="E7373" s="42">
        <v>38.51</v>
      </c>
      <c r="F7373" s="42">
        <v>0</v>
      </c>
      <c r="G7373" s="42">
        <f t="shared" si="115"/>
        <v>38.51</v>
      </c>
    </row>
    <row r="7374" spans="1:7" ht="25.5" x14ac:dyDescent="0.25">
      <c r="A7374" s="34">
        <v>101312</v>
      </c>
      <c r="B7374" s="31" t="s">
        <v>5329</v>
      </c>
      <c r="C7374" s="32" t="s">
        <v>15</v>
      </c>
      <c r="D7374" s="42">
        <v>0</v>
      </c>
      <c r="E7374" s="42">
        <v>25.25</v>
      </c>
      <c r="F7374" s="42">
        <v>0</v>
      </c>
      <c r="G7374" s="42">
        <f t="shared" si="115"/>
        <v>25.25</v>
      </c>
    </row>
    <row r="7375" spans="1:7" x14ac:dyDescent="0.25">
      <c r="A7375" s="34">
        <v>101313</v>
      </c>
      <c r="B7375" s="31" t="s">
        <v>5330</v>
      </c>
      <c r="C7375" s="32" t="s">
        <v>15</v>
      </c>
      <c r="D7375" s="42">
        <v>0</v>
      </c>
      <c r="E7375" s="42">
        <v>124.6</v>
      </c>
      <c r="F7375" s="42">
        <v>0</v>
      </c>
      <c r="G7375" s="42">
        <f t="shared" si="115"/>
        <v>124.6</v>
      </c>
    </row>
    <row r="7376" spans="1:7" ht="25.5" x14ac:dyDescent="0.25">
      <c r="A7376" s="34">
        <v>101314</v>
      </c>
      <c r="B7376" s="31" t="s">
        <v>5331</v>
      </c>
      <c r="C7376" s="32" t="s">
        <v>15</v>
      </c>
      <c r="D7376" s="42">
        <v>0</v>
      </c>
      <c r="E7376" s="42">
        <v>136.71</v>
      </c>
      <c r="F7376" s="42">
        <v>0</v>
      </c>
      <c r="G7376" s="42">
        <f t="shared" ref="G7376:G7439" si="116">SUM(D7376:F7376)</f>
        <v>136.71</v>
      </c>
    </row>
    <row r="7377" spans="1:7" x14ac:dyDescent="0.25">
      <c r="A7377" s="34">
        <v>101315</v>
      </c>
      <c r="B7377" s="31" t="s">
        <v>5332</v>
      </c>
      <c r="C7377" s="32" t="s">
        <v>15</v>
      </c>
      <c r="D7377" s="42">
        <v>0</v>
      </c>
      <c r="E7377" s="42">
        <v>129.69</v>
      </c>
      <c r="F7377" s="42">
        <v>0</v>
      </c>
      <c r="G7377" s="42">
        <f t="shared" si="116"/>
        <v>129.69</v>
      </c>
    </row>
    <row r="7378" spans="1:7" ht="25.5" x14ac:dyDescent="0.25">
      <c r="A7378" s="34">
        <v>101316</v>
      </c>
      <c r="B7378" s="31" t="s">
        <v>5333</v>
      </c>
      <c r="C7378" s="32" t="s">
        <v>15</v>
      </c>
      <c r="D7378" s="42">
        <v>0</v>
      </c>
      <c r="E7378" s="42">
        <v>60.04</v>
      </c>
      <c r="F7378" s="42">
        <v>0</v>
      </c>
      <c r="G7378" s="42">
        <f t="shared" si="116"/>
        <v>60.04</v>
      </c>
    </row>
    <row r="7379" spans="1:7" ht="25.5" x14ac:dyDescent="0.25">
      <c r="A7379" s="34">
        <v>101317</v>
      </c>
      <c r="B7379" s="31" t="s">
        <v>5334</v>
      </c>
      <c r="C7379" s="32" t="s">
        <v>15</v>
      </c>
      <c r="D7379" s="42">
        <v>0</v>
      </c>
      <c r="E7379" s="42">
        <v>273.12</v>
      </c>
      <c r="F7379" s="42">
        <v>0</v>
      </c>
      <c r="G7379" s="42">
        <f t="shared" si="116"/>
        <v>273.12</v>
      </c>
    </row>
    <row r="7380" spans="1:7" ht="25.5" x14ac:dyDescent="0.25">
      <c r="A7380" s="34">
        <v>101318</v>
      </c>
      <c r="B7380" s="31" t="s">
        <v>5335</v>
      </c>
      <c r="C7380" s="32" t="s">
        <v>15</v>
      </c>
      <c r="D7380" s="42">
        <v>0</v>
      </c>
      <c r="E7380" s="42">
        <v>507.4</v>
      </c>
      <c r="F7380" s="42">
        <v>0</v>
      </c>
      <c r="G7380" s="42">
        <f t="shared" si="116"/>
        <v>507.4</v>
      </c>
    </row>
    <row r="7381" spans="1:7" ht="25.5" x14ac:dyDescent="0.25">
      <c r="A7381" s="34">
        <v>101319</v>
      </c>
      <c r="B7381" s="31" t="s">
        <v>5336</v>
      </c>
      <c r="C7381" s="32" t="s">
        <v>15</v>
      </c>
      <c r="D7381" s="42">
        <v>0</v>
      </c>
      <c r="E7381" s="42">
        <v>52.51</v>
      </c>
      <c r="F7381" s="42">
        <v>0</v>
      </c>
      <c r="G7381" s="42">
        <f t="shared" si="116"/>
        <v>52.51</v>
      </c>
    </row>
    <row r="7382" spans="1:7" ht="25.5" x14ac:dyDescent="0.25">
      <c r="A7382" s="34">
        <v>101320</v>
      </c>
      <c r="B7382" s="31" t="s">
        <v>5337</v>
      </c>
      <c r="C7382" s="32" t="s">
        <v>15</v>
      </c>
      <c r="D7382" s="42">
        <v>0</v>
      </c>
      <c r="E7382" s="42">
        <v>35.159999999999997</v>
      </c>
      <c r="F7382" s="42">
        <v>0</v>
      </c>
      <c r="G7382" s="42">
        <f t="shared" si="116"/>
        <v>35.159999999999997</v>
      </c>
    </row>
    <row r="7383" spans="1:7" x14ac:dyDescent="0.25">
      <c r="A7383" s="34">
        <v>101322</v>
      </c>
      <c r="B7383" s="31" t="s">
        <v>5338</v>
      </c>
      <c r="C7383" s="32" t="s">
        <v>15</v>
      </c>
      <c r="D7383" s="42">
        <v>0</v>
      </c>
      <c r="E7383" s="42">
        <v>36.72</v>
      </c>
      <c r="F7383" s="42">
        <v>0</v>
      </c>
      <c r="G7383" s="42">
        <f t="shared" si="116"/>
        <v>36.72</v>
      </c>
    </row>
    <row r="7384" spans="1:7" x14ac:dyDescent="0.25">
      <c r="A7384" s="34">
        <v>101323</v>
      </c>
      <c r="B7384" s="31" t="s">
        <v>5339</v>
      </c>
      <c r="C7384" s="32" t="s">
        <v>15</v>
      </c>
      <c r="D7384" s="42">
        <v>0</v>
      </c>
      <c r="E7384" s="42">
        <v>70.819999999999993</v>
      </c>
      <c r="F7384" s="42">
        <v>0</v>
      </c>
      <c r="G7384" s="42">
        <f t="shared" si="116"/>
        <v>70.819999999999993</v>
      </c>
    </row>
    <row r="7385" spans="1:7" ht="25.5" x14ac:dyDescent="0.25">
      <c r="A7385" s="34">
        <v>101324</v>
      </c>
      <c r="B7385" s="31" t="s">
        <v>5340</v>
      </c>
      <c r="C7385" s="32" t="s">
        <v>15</v>
      </c>
      <c r="D7385" s="42">
        <v>0</v>
      </c>
      <c r="E7385" s="42">
        <v>13.55</v>
      </c>
      <c r="F7385" s="42">
        <v>0</v>
      </c>
      <c r="G7385" s="42">
        <f t="shared" si="116"/>
        <v>13.55</v>
      </c>
    </row>
    <row r="7386" spans="1:7" ht="25.5" x14ac:dyDescent="0.25">
      <c r="A7386" s="34">
        <v>101325</v>
      </c>
      <c r="B7386" s="31" t="s">
        <v>5341</v>
      </c>
      <c r="C7386" s="32" t="s">
        <v>15</v>
      </c>
      <c r="D7386" s="42">
        <v>0</v>
      </c>
      <c r="E7386" s="42">
        <v>57.25</v>
      </c>
      <c r="F7386" s="42">
        <v>0</v>
      </c>
      <c r="G7386" s="42">
        <f t="shared" si="116"/>
        <v>57.25</v>
      </c>
    </row>
    <row r="7387" spans="1:7" x14ac:dyDescent="0.25">
      <c r="A7387" s="34">
        <v>101326</v>
      </c>
      <c r="B7387" s="31" t="s">
        <v>5342</v>
      </c>
      <c r="C7387" s="32" t="s">
        <v>15</v>
      </c>
      <c r="D7387" s="42">
        <v>0</v>
      </c>
      <c r="E7387" s="42">
        <v>12.81</v>
      </c>
      <c r="F7387" s="42">
        <v>0</v>
      </c>
      <c r="G7387" s="42">
        <f t="shared" si="116"/>
        <v>12.81</v>
      </c>
    </row>
    <row r="7388" spans="1:7" ht="25.5" x14ac:dyDescent="0.25">
      <c r="A7388" s="34">
        <v>101327</v>
      </c>
      <c r="B7388" s="31" t="s">
        <v>5343</v>
      </c>
      <c r="C7388" s="32" t="s">
        <v>15</v>
      </c>
      <c r="D7388" s="42">
        <v>0</v>
      </c>
      <c r="E7388" s="42">
        <v>13.7</v>
      </c>
      <c r="F7388" s="42">
        <v>0</v>
      </c>
      <c r="G7388" s="42">
        <f t="shared" si="116"/>
        <v>13.7</v>
      </c>
    </row>
    <row r="7389" spans="1:7" ht="25.5" x14ac:dyDescent="0.25">
      <c r="A7389" s="34">
        <v>101328</v>
      </c>
      <c r="B7389" s="31" t="s">
        <v>5344</v>
      </c>
      <c r="C7389" s="32" t="s">
        <v>15</v>
      </c>
      <c r="D7389" s="42">
        <v>0</v>
      </c>
      <c r="E7389" s="42">
        <v>19.190000000000001</v>
      </c>
      <c r="F7389" s="42">
        <v>0</v>
      </c>
      <c r="G7389" s="42">
        <f t="shared" si="116"/>
        <v>19.190000000000001</v>
      </c>
    </row>
    <row r="7390" spans="1:7" x14ac:dyDescent="0.25">
      <c r="A7390" s="34">
        <v>101329</v>
      </c>
      <c r="B7390" s="31" t="s">
        <v>5345</v>
      </c>
      <c r="C7390" s="32" t="s">
        <v>15</v>
      </c>
      <c r="D7390" s="42">
        <v>0</v>
      </c>
      <c r="E7390" s="42">
        <v>60.16</v>
      </c>
      <c r="F7390" s="42">
        <v>0</v>
      </c>
      <c r="G7390" s="42">
        <f t="shared" si="116"/>
        <v>60.16</v>
      </c>
    </row>
    <row r="7391" spans="1:7" x14ac:dyDescent="0.25">
      <c r="A7391" s="34">
        <v>101330</v>
      </c>
      <c r="B7391" s="31" t="s">
        <v>5346</v>
      </c>
      <c r="C7391" s="32" t="s">
        <v>15</v>
      </c>
      <c r="D7391" s="42">
        <v>0</v>
      </c>
      <c r="E7391" s="42">
        <v>45.22</v>
      </c>
      <c r="F7391" s="42">
        <v>0</v>
      </c>
      <c r="G7391" s="42">
        <f t="shared" si="116"/>
        <v>45.22</v>
      </c>
    </row>
    <row r="7392" spans="1:7" ht="25.5" x14ac:dyDescent="0.25">
      <c r="A7392" s="34">
        <v>101331</v>
      </c>
      <c r="B7392" s="31" t="s">
        <v>5347</v>
      </c>
      <c r="C7392" s="32" t="s">
        <v>15</v>
      </c>
      <c r="D7392" s="42">
        <v>0</v>
      </c>
      <c r="E7392" s="42">
        <v>56.03</v>
      </c>
      <c r="F7392" s="42">
        <v>0</v>
      </c>
      <c r="G7392" s="42">
        <f t="shared" si="116"/>
        <v>56.03</v>
      </c>
    </row>
    <row r="7393" spans="1:7" ht="25.5" x14ac:dyDescent="0.25">
      <c r="A7393" s="34">
        <v>101332</v>
      </c>
      <c r="B7393" s="31" t="s">
        <v>5348</v>
      </c>
      <c r="C7393" s="32" t="s">
        <v>15</v>
      </c>
      <c r="D7393" s="42">
        <v>0</v>
      </c>
      <c r="E7393" s="42">
        <v>15.67</v>
      </c>
      <c r="F7393" s="42">
        <v>0</v>
      </c>
      <c r="G7393" s="42">
        <f t="shared" si="116"/>
        <v>15.67</v>
      </c>
    </row>
    <row r="7394" spans="1:7" ht="25.5" x14ac:dyDescent="0.25">
      <c r="A7394" s="34">
        <v>101333</v>
      </c>
      <c r="B7394" s="31" t="s">
        <v>5349</v>
      </c>
      <c r="C7394" s="32" t="s">
        <v>15</v>
      </c>
      <c r="D7394" s="42">
        <v>0</v>
      </c>
      <c r="E7394" s="42">
        <v>32.35</v>
      </c>
      <c r="F7394" s="42">
        <v>0</v>
      </c>
      <c r="G7394" s="42">
        <f t="shared" si="116"/>
        <v>32.35</v>
      </c>
    </row>
    <row r="7395" spans="1:7" ht="25.5" x14ac:dyDescent="0.25">
      <c r="A7395" s="34">
        <v>101334</v>
      </c>
      <c r="B7395" s="31" t="s">
        <v>5350</v>
      </c>
      <c r="C7395" s="32" t="s">
        <v>15</v>
      </c>
      <c r="D7395" s="42">
        <v>0</v>
      </c>
      <c r="E7395" s="42">
        <v>102.6</v>
      </c>
      <c r="F7395" s="42">
        <v>0</v>
      </c>
      <c r="G7395" s="42">
        <f t="shared" si="116"/>
        <v>102.6</v>
      </c>
    </row>
    <row r="7396" spans="1:7" ht="25.5" x14ac:dyDescent="0.25">
      <c r="A7396" s="34">
        <v>101335</v>
      </c>
      <c r="B7396" s="31" t="s">
        <v>5351</v>
      </c>
      <c r="C7396" s="32" t="s">
        <v>15</v>
      </c>
      <c r="D7396" s="42">
        <v>0</v>
      </c>
      <c r="E7396" s="42">
        <v>16.25</v>
      </c>
      <c r="F7396" s="42">
        <v>0</v>
      </c>
      <c r="G7396" s="42">
        <f t="shared" si="116"/>
        <v>16.25</v>
      </c>
    </row>
    <row r="7397" spans="1:7" ht="25.5" x14ac:dyDescent="0.25">
      <c r="A7397" s="34">
        <v>101336</v>
      </c>
      <c r="B7397" s="31" t="s">
        <v>5352</v>
      </c>
      <c r="C7397" s="32" t="s">
        <v>15</v>
      </c>
      <c r="D7397" s="42">
        <v>0</v>
      </c>
      <c r="E7397" s="42">
        <v>53.65</v>
      </c>
      <c r="F7397" s="42">
        <v>0</v>
      </c>
      <c r="G7397" s="42">
        <f t="shared" si="116"/>
        <v>53.65</v>
      </c>
    </row>
    <row r="7398" spans="1:7" x14ac:dyDescent="0.25">
      <c r="A7398" s="34">
        <v>101337</v>
      </c>
      <c r="B7398" s="31" t="s">
        <v>5353</v>
      </c>
      <c r="C7398" s="32" t="s">
        <v>15</v>
      </c>
      <c r="D7398" s="42">
        <v>0</v>
      </c>
      <c r="E7398" s="42">
        <v>15.95</v>
      </c>
      <c r="F7398" s="42">
        <v>0</v>
      </c>
      <c r="G7398" s="42">
        <f t="shared" si="116"/>
        <v>15.95</v>
      </c>
    </row>
    <row r="7399" spans="1:7" ht="25.5" x14ac:dyDescent="0.25">
      <c r="A7399" s="34">
        <v>101338</v>
      </c>
      <c r="B7399" s="31" t="s">
        <v>5354</v>
      </c>
      <c r="C7399" s="32" t="s">
        <v>15</v>
      </c>
      <c r="D7399" s="42">
        <v>0</v>
      </c>
      <c r="E7399" s="42">
        <v>25.59</v>
      </c>
      <c r="F7399" s="42">
        <v>0</v>
      </c>
      <c r="G7399" s="42">
        <f t="shared" si="116"/>
        <v>25.59</v>
      </c>
    </row>
    <row r="7400" spans="1:7" ht="25.5" x14ac:dyDescent="0.25">
      <c r="A7400" s="34">
        <v>101339</v>
      </c>
      <c r="B7400" s="31" t="s">
        <v>5355</v>
      </c>
      <c r="C7400" s="32" t="s">
        <v>15</v>
      </c>
      <c r="D7400" s="42">
        <v>0</v>
      </c>
      <c r="E7400" s="42">
        <v>21.17</v>
      </c>
      <c r="F7400" s="42">
        <v>0</v>
      </c>
      <c r="G7400" s="42">
        <f t="shared" si="116"/>
        <v>21.17</v>
      </c>
    </row>
    <row r="7401" spans="1:7" ht="25.5" x14ac:dyDescent="0.25">
      <c r="A7401" s="34">
        <v>101340</v>
      </c>
      <c r="B7401" s="31" t="s">
        <v>5356</v>
      </c>
      <c r="C7401" s="32" t="s">
        <v>15</v>
      </c>
      <c r="D7401" s="42">
        <v>0</v>
      </c>
      <c r="E7401" s="42">
        <v>20.43</v>
      </c>
      <c r="F7401" s="42">
        <v>0</v>
      </c>
      <c r="G7401" s="42">
        <f t="shared" si="116"/>
        <v>20.43</v>
      </c>
    </row>
    <row r="7402" spans="1:7" ht="25.5" x14ac:dyDescent="0.25">
      <c r="A7402" s="34">
        <v>101341</v>
      </c>
      <c r="B7402" s="31" t="s">
        <v>5357</v>
      </c>
      <c r="C7402" s="32" t="s">
        <v>15</v>
      </c>
      <c r="D7402" s="42">
        <v>0</v>
      </c>
      <c r="E7402" s="42">
        <v>23.08</v>
      </c>
      <c r="F7402" s="42">
        <v>0</v>
      </c>
      <c r="G7402" s="42">
        <f t="shared" si="116"/>
        <v>23.08</v>
      </c>
    </row>
    <row r="7403" spans="1:7" ht="25.5" x14ac:dyDescent="0.25">
      <c r="A7403" s="34">
        <v>101342</v>
      </c>
      <c r="B7403" s="31" t="s">
        <v>5358</v>
      </c>
      <c r="C7403" s="32" t="s">
        <v>15</v>
      </c>
      <c r="D7403" s="42">
        <v>0</v>
      </c>
      <c r="E7403" s="42">
        <v>26.06</v>
      </c>
      <c r="F7403" s="42">
        <v>0</v>
      </c>
      <c r="G7403" s="42">
        <f t="shared" si="116"/>
        <v>26.06</v>
      </c>
    </row>
    <row r="7404" spans="1:7" ht="25.5" x14ac:dyDescent="0.25">
      <c r="A7404" s="34">
        <v>101343</v>
      </c>
      <c r="B7404" s="31" t="s">
        <v>5359</v>
      </c>
      <c r="C7404" s="32" t="s">
        <v>15</v>
      </c>
      <c r="D7404" s="42">
        <v>0</v>
      </c>
      <c r="E7404" s="42">
        <v>39.590000000000003</v>
      </c>
      <c r="F7404" s="42">
        <v>0</v>
      </c>
      <c r="G7404" s="42">
        <f t="shared" si="116"/>
        <v>39.590000000000003</v>
      </c>
    </row>
    <row r="7405" spans="1:7" ht="25.5" x14ac:dyDescent="0.25">
      <c r="A7405" s="34">
        <v>101344</v>
      </c>
      <c r="B7405" s="31" t="s">
        <v>5360</v>
      </c>
      <c r="C7405" s="32" t="s">
        <v>15</v>
      </c>
      <c r="D7405" s="42">
        <v>0</v>
      </c>
      <c r="E7405" s="42">
        <v>51.62</v>
      </c>
      <c r="F7405" s="42">
        <v>0</v>
      </c>
      <c r="G7405" s="42">
        <f t="shared" si="116"/>
        <v>51.62</v>
      </c>
    </row>
    <row r="7406" spans="1:7" ht="25.5" x14ac:dyDescent="0.25">
      <c r="A7406" s="34">
        <v>101345</v>
      </c>
      <c r="B7406" s="31" t="s">
        <v>5361</v>
      </c>
      <c r="C7406" s="32" t="s">
        <v>15</v>
      </c>
      <c r="D7406" s="42">
        <v>0</v>
      </c>
      <c r="E7406" s="42">
        <v>127.23</v>
      </c>
      <c r="F7406" s="42">
        <v>0</v>
      </c>
      <c r="G7406" s="42">
        <f t="shared" si="116"/>
        <v>127.23</v>
      </c>
    </row>
    <row r="7407" spans="1:7" ht="25.5" x14ac:dyDescent="0.25">
      <c r="A7407" s="34">
        <v>101346</v>
      </c>
      <c r="B7407" s="31" t="s">
        <v>5362</v>
      </c>
      <c r="C7407" s="32" t="s">
        <v>15</v>
      </c>
      <c r="D7407" s="42">
        <v>0</v>
      </c>
      <c r="E7407" s="42">
        <v>35.44</v>
      </c>
      <c r="F7407" s="42">
        <v>0</v>
      </c>
      <c r="G7407" s="42">
        <f t="shared" si="116"/>
        <v>35.44</v>
      </c>
    </row>
    <row r="7408" spans="1:7" ht="25.5" x14ac:dyDescent="0.25">
      <c r="A7408" s="34">
        <v>101347</v>
      </c>
      <c r="B7408" s="31" t="s">
        <v>5363</v>
      </c>
      <c r="C7408" s="32" t="s">
        <v>15</v>
      </c>
      <c r="D7408" s="42">
        <v>0</v>
      </c>
      <c r="E7408" s="42">
        <v>38.94</v>
      </c>
      <c r="F7408" s="42">
        <v>0</v>
      </c>
      <c r="G7408" s="42">
        <f t="shared" si="116"/>
        <v>38.94</v>
      </c>
    </row>
    <row r="7409" spans="1:7" ht="25.5" x14ac:dyDescent="0.25">
      <c r="A7409" s="34">
        <v>101348</v>
      </c>
      <c r="B7409" s="31" t="s">
        <v>5364</v>
      </c>
      <c r="C7409" s="32" t="s">
        <v>15</v>
      </c>
      <c r="D7409" s="42">
        <v>0</v>
      </c>
      <c r="E7409" s="42">
        <v>22.6</v>
      </c>
      <c r="F7409" s="42">
        <v>0</v>
      </c>
      <c r="G7409" s="42">
        <f t="shared" si="116"/>
        <v>22.6</v>
      </c>
    </row>
    <row r="7410" spans="1:7" ht="25.5" x14ac:dyDescent="0.25">
      <c r="A7410" s="34">
        <v>101349</v>
      </c>
      <c r="B7410" s="31" t="s">
        <v>5365</v>
      </c>
      <c r="C7410" s="32" t="s">
        <v>15</v>
      </c>
      <c r="D7410" s="42">
        <v>0</v>
      </c>
      <c r="E7410" s="42">
        <v>26.5</v>
      </c>
      <c r="F7410" s="42">
        <v>0</v>
      </c>
      <c r="G7410" s="42">
        <f t="shared" si="116"/>
        <v>26.5</v>
      </c>
    </row>
    <row r="7411" spans="1:7" ht="25.5" x14ac:dyDescent="0.25">
      <c r="A7411" s="34">
        <v>101350</v>
      </c>
      <c r="B7411" s="31" t="s">
        <v>5366</v>
      </c>
      <c r="C7411" s="32" t="s">
        <v>15</v>
      </c>
      <c r="D7411" s="42">
        <v>0</v>
      </c>
      <c r="E7411" s="42">
        <v>32.520000000000003</v>
      </c>
      <c r="F7411" s="42">
        <v>0</v>
      </c>
      <c r="G7411" s="42">
        <f t="shared" si="116"/>
        <v>32.520000000000003</v>
      </c>
    </row>
    <row r="7412" spans="1:7" ht="25.5" x14ac:dyDescent="0.25">
      <c r="A7412" s="34">
        <v>101351</v>
      </c>
      <c r="B7412" s="31" t="s">
        <v>5367</v>
      </c>
      <c r="C7412" s="32" t="s">
        <v>15</v>
      </c>
      <c r="D7412" s="42">
        <v>0</v>
      </c>
      <c r="E7412" s="42">
        <v>26.88</v>
      </c>
      <c r="F7412" s="42">
        <v>0</v>
      </c>
      <c r="G7412" s="42">
        <f t="shared" si="116"/>
        <v>26.88</v>
      </c>
    </row>
    <row r="7413" spans="1:7" ht="25.5" x14ac:dyDescent="0.25">
      <c r="A7413" s="34">
        <v>101352</v>
      </c>
      <c r="B7413" s="31" t="s">
        <v>5368</v>
      </c>
      <c r="C7413" s="32" t="s">
        <v>15</v>
      </c>
      <c r="D7413" s="42">
        <v>0</v>
      </c>
      <c r="E7413" s="42">
        <v>27.36</v>
      </c>
      <c r="F7413" s="42">
        <v>0</v>
      </c>
      <c r="G7413" s="42">
        <f t="shared" si="116"/>
        <v>27.36</v>
      </c>
    </row>
    <row r="7414" spans="1:7" ht="25.5" x14ac:dyDescent="0.25">
      <c r="A7414" s="34">
        <v>101353</v>
      </c>
      <c r="B7414" s="31" t="s">
        <v>5369</v>
      </c>
      <c r="C7414" s="32" t="s">
        <v>15</v>
      </c>
      <c r="D7414" s="42">
        <v>0</v>
      </c>
      <c r="E7414" s="42">
        <v>23.85</v>
      </c>
      <c r="F7414" s="42">
        <v>0</v>
      </c>
      <c r="G7414" s="42">
        <f t="shared" si="116"/>
        <v>23.85</v>
      </c>
    </row>
    <row r="7415" spans="1:7" ht="25.5" x14ac:dyDescent="0.25">
      <c r="A7415" s="34">
        <v>101354</v>
      </c>
      <c r="B7415" s="31" t="s">
        <v>5370</v>
      </c>
      <c r="C7415" s="32" t="s">
        <v>15</v>
      </c>
      <c r="D7415" s="42">
        <v>0</v>
      </c>
      <c r="E7415" s="42">
        <v>41.76</v>
      </c>
      <c r="F7415" s="42">
        <v>0</v>
      </c>
      <c r="G7415" s="42">
        <f t="shared" si="116"/>
        <v>41.76</v>
      </c>
    </row>
    <row r="7416" spans="1:7" ht="25.5" x14ac:dyDescent="0.25">
      <c r="A7416" s="34">
        <v>101355</v>
      </c>
      <c r="B7416" s="31" t="s">
        <v>5371</v>
      </c>
      <c r="C7416" s="32" t="s">
        <v>15</v>
      </c>
      <c r="D7416" s="42">
        <v>0</v>
      </c>
      <c r="E7416" s="42">
        <v>23.5</v>
      </c>
      <c r="F7416" s="42">
        <v>0</v>
      </c>
      <c r="G7416" s="42">
        <f t="shared" si="116"/>
        <v>23.5</v>
      </c>
    </row>
    <row r="7417" spans="1:7" x14ac:dyDescent="0.25">
      <c r="A7417" s="34">
        <v>101356</v>
      </c>
      <c r="B7417" s="31" t="s">
        <v>5372</v>
      </c>
      <c r="C7417" s="32" t="s">
        <v>15</v>
      </c>
      <c r="D7417" s="42">
        <v>0</v>
      </c>
      <c r="E7417" s="42">
        <v>49.3</v>
      </c>
      <c r="F7417" s="42">
        <v>0</v>
      </c>
      <c r="G7417" s="42">
        <f t="shared" si="116"/>
        <v>49.3</v>
      </c>
    </row>
    <row r="7418" spans="1:7" x14ac:dyDescent="0.25">
      <c r="A7418" s="34">
        <v>101357</v>
      </c>
      <c r="B7418" s="31" t="s">
        <v>5373</v>
      </c>
      <c r="C7418" s="32" t="s">
        <v>15</v>
      </c>
      <c r="D7418" s="42">
        <v>0</v>
      </c>
      <c r="E7418" s="42">
        <v>70.819999999999993</v>
      </c>
      <c r="F7418" s="42">
        <v>0</v>
      </c>
      <c r="G7418" s="42">
        <f t="shared" si="116"/>
        <v>70.819999999999993</v>
      </c>
    </row>
    <row r="7419" spans="1:7" x14ac:dyDescent="0.25">
      <c r="A7419" s="34">
        <v>101358</v>
      </c>
      <c r="B7419" s="31" t="s">
        <v>5374</v>
      </c>
      <c r="C7419" s="32" t="s">
        <v>15</v>
      </c>
      <c r="D7419" s="42">
        <v>0</v>
      </c>
      <c r="E7419" s="42">
        <v>49.3</v>
      </c>
      <c r="F7419" s="42">
        <v>0</v>
      </c>
      <c r="G7419" s="42">
        <f t="shared" si="116"/>
        <v>49.3</v>
      </c>
    </row>
    <row r="7420" spans="1:7" x14ac:dyDescent="0.25">
      <c r="A7420" s="34">
        <v>101359</v>
      </c>
      <c r="B7420" s="31" t="s">
        <v>5375</v>
      </c>
      <c r="C7420" s="32" t="s">
        <v>15</v>
      </c>
      <c r="D7420" s="42">
        <v>0</v>
      </c>
      <c r="E7420" s="42">
        <v>47.87</v>
      </c>
      <c r="F7420" s="42">
        <v>0</v>
      </c>
      <c r="G7420" s="42">
        <f t="shared" si="116"/>
        <v>47.87</v>
      </c>
    </row>
    <row r="7421" spans="1:7" x14ac:dyDescent="0.25">
      <c r="A7421" s="34">
        <v>101360</v>
      </c>
      <c r="B7421" s="31" t="s">
        <v>5376</v>
      </c>
      <c r="C7421" s="32" t="s">
        <v>15</v>
      </c>
      <c r="D7421" s="42">
        <v>0</v>
      </c>
      <c r="E7421" s="42">
        <v>49.3</v>
      </c>
      <c r="F7421" s="42">
        <v>0</v>
      </c>
      <c r="G7421" s="42">
        <f t="shared" si="116"/>
        <v>49.3</v>
      </c>
    </row>
    <row r="7422" spans="1:7" ht="25.5" x14ac:dyDescent="0.25">
      <c r="A7422" s="34">
        <v>101361</v>
      </c>
      <c r="B7422" s="31" t="s">
        <v>5377</v>
      </c>
      <c r="C7422" s="32" t="s">
        <v>15</v>
      </c>
      <c r="D7422" s="42">
        <v>0</v>
      </c>
      <c r="E7422" s="42">
        <v>52.46</v>
      </c>
      <c r="F7422" s="42">
        <v>0</v>
      </c>
      <c r="G7422" s="42">
        <f t="shared" si="116"/>
        <v>52.46</v>
      </c>
    </row>
    <row r="7423" spans="1:7" x14ac:dyDescent="0.25">
      <c r="A7423" s="34">
        <v>101362</v>
      </c>
      <c r="B7423" s="31" t="s">
        <v>5378</v>
      </c>
      <c r="C7423" s="32" t="s">
        <v>15</v>
      </c>
      <c r="D7423" s="42">
        <v>0</v>
      </c>
      <c r="E7423" s="42">
        <v>11.32</v>
      </c>
      <c r="F7423" s="42">
        <v>0</v>
      </c>
      <c r="G7423" s="42">
        <f t="shared" si="116"/>
        <v>11.32</v>
      </c>
    </row>
    <row r="7424" spans="1:7" x14ac:dyDescent="0.25">
      <c r="A7424" s="34">
        <v>101363</v>
      </c>
      <c r="B7424" s="31" t="s">
        <v>5379</v>
      </c>
      <c r="C7424" s="32" t="s">
        <v>15</v>
      </c>
      <c r="D7424" s="42">
        <v>0</v>
      </c>
      <c r="E7424" s="42">
        <v>38.51</v>
      </c>
      <c r="F7424" s="42">
        <v>0</v>
      </c>
      <c r="G7424" s="42">
        <f t="shared" si="116"/>
        <v>38.51</v>
      </c>
    </row>
    <row r="7425" spans="1:7" x14ac:dyDescent="0.25">
      <c r="A7425" s="34">
        <v>101364</v>
      </c>
      <c r="B7425" s="31" t="s">
        <v>5380</v>
      </c>
      <c r="C7425" s="32" t="s">
        <v>15</v>
      </c>
      <c r="D7425" s="42">
        <v>0</v>
      </c>
      <c r="E7425" s="42">
        <v>50.01</v>
      </c>
      <c r="F7425" s="42">
        <v>0</v>
      </c>
      <c r="G7425" s="42">
        <f t="shared" si="116"/>
        <v>50.01</v>
      </c>
    </row>
    <row r="7426" spans="1:7" x14ac:dyDescent="0.25">
      <c r="A7426" s="34">
        <v>101365</v>
      </c>
      <c r="B7426" s="31" t="s">
        <v>5381</v>
      </c>
      <c r="C7426" s="32" t="s">
        <v>15</v>
      </c>
      <c r="D7426" s="42">
        <v>0</v>
      </c>
      <c r="E7426" s="42">
        <v>39.590000000000003</v>
      </c>
      <c r="F7426" s="42">
        <v>0</v>
      </c>
      <c r="G7426" s="42">
        <f t="shared" si="116"/>
        <v>39.590000000000003</v>
      </c>
    </row>
    <row r="7427" spans="1:7" x14ac:dyDescent="0.25">
      <c r="A7427" s="34">
        <v>101366</v>
      </c>
      <c r="B7427" s="31" t="s">
        <v>5382</v>
      </c>
      <c r="C7427" s="32" t="s">
        <v>15</v>
      </c>
      <c r="D7427" s="42">
        <v>0</v>
      </c>
      <c r="E7427" s="42">
        <v>32.04</v>
      </c>
      <c r="F7427" s="42">
        <v>0</v>
      </c>
      <c r="G7427" s="42">
        <f t="shared" si="116"/>
        <v>32.04</v>
      </c>
    </row>
    <row r="7428" spans="1:7" ht="25.5" x14ac:dyDescent="0.25">
      <c r="A7428" s="34">
        <v>101367</v>
      </c>
      <c r="B7428" s="31" t="s">
        <v>5383</v>
      </c>
      <c r="C7428" s="32" t="s">
        <v>15</v>
      </c>
      <c r="D7428" s="42">
        <v>0</v>
      </c>
      <c r="E7428" s="42">
        <v>38.51</v>
      </c>
      <c r="F7428" s="42">
        <v>0</v>
      </c>
      <c r="G7428" s="42">
        <f t="shared" si="116"/>
        <v>38.51</v>
      </c>
    </row>
    <row r="7429" spans="1:7" ht="25.5" x14ac:dyDescent="0.25">
      <c r="A7429" s="34">
        <v>101368</v>
      </c>
      <c r="B7429" s="31" t="s">
        <v>5384</v>
      </c>
      <c r="C7429" s="32" t="s">
        <v>15</v>
      </c>
      <c r="D7429" s="42">
        <v>0</v>
      </c>
      <c r="E7429" s="42">
        <v>40.630000000000003</v>
      </c>
      <c r="F7429" s="42">
        <v>0</v>
      </c>
      <c r="G7429" s="42">
        <f t="shared" si="116"/>
        <v>40.630000000000003</v>
      </c>
    </row>
    <row r="7430" spans="1:7" x14ac:dyDescent="0.25">
      <c r="A7430" s="34">
        <v>101369</v>
      </c>
      <c r="B7430" s="31" t="s">
        <v>5385</v>
      </c>
      <c r="C7430" s="32" t="s">
        <v>15</v>
      </c>
      <c r="D7430" s="42">
        <v>0</v>
      </c>
      <c r="E7430" s="42">
        <v>41.05</v>
      </c>
      <c r="F7430" s="42">
        <v>0</v>
      </c>
      <c r="G7430" s="42">
        <f t="shared" si="116"/>
        <v>41.05</v>
      </c>
    </row>
    <row r="7431" spans="1:7" x14ac:dyDescent="0.25">
      <c r="A7431" s="34">
        <v>101370</v>
      </c>
      <c r="B7431" s="31" t="s">
        <v>5386</v>
      </c>
      <c r="C7431" s="32" t="s">
        <v>15</v>
      </c>
      <c r="D7431" s="42">
        <v>0</v>
      </c>
      <c r="E7431" s="42">
        <v>38.06</v>
      </c>
      <c r="F7431" s="42">
        <v>0</v>
      </c>
      <c r="G7431" s="42">
        <f t="shared" si="116"/>
        <v>38.06</v>
      </c>
    </row>
    <row r="7432" spans="1:7" x14ac:dyDescent="0.25">
      <c r="A7432" s="34">
        <v>101371</v>
      </c>
      <c r="B7432" s="31" t="s">
        <v>5387</v>
      </c>
      <c r="C7432" s="32" t="s">
        <v>15</v>
      </c>
      <c r="D7432" s="42">
        <v>0</v>
      </c>
      <c r="E7432" s="42">
        <v>50.05</v>
      </c>
      <c r="F7432" s="42">
        <v>0</v>
      </c>
      <c r="G7432" s="42">
        <f t="shared" si="116"/>
        <v>50.05</v>
      </c>
    </row>
    <row r="7433" spans="1:7" x14ac:dyDescent="0.25">
      <c r="A7433" s="34">
        <v>101372</v>
      </c>
      <c r="B7433" s="31" t="s">
        <v>5388</v>
      </c>
      <c r="C7433" s="32" t="s">
        <v>15</v>
      </c>
      <c r="D7433" s="42">
        <v>0</v>
      </c>
      <c r="E7433" s="42">
        <v>12.27</v>
      </c>
      <c r="F7433" s="42">
        <v>0</v>
      </c>
      <c r="G7433" s="42">
        <f t="shared" si="116"/>
        <v>12.27</v>
      </c>
    </row>
    <row r="7434" spans="1:7" x14ac:dyDescent="0.25">
      <c r="A7434" s="34">
        <v>101373</v>
      </c>
      <c r="B7434" s="31" t="s">
        <v>5389</v>
      </c>
      <c r="C7434" s="32" t="s">
        <v>10</v>
      </c>
      <c r="D7434" s="42">
        <v>1.93</v>
      </c>
      <c r="E7434" s="42">
        <v>173.3</v>
      </c>
      <c r="F7434" s="42">
        <v>0</v>
      </c>
      <c r="G7434" s="42">
        <f t="shared" si="116"/>
        <v>175.23000000000002</v>
      </c>
    </row>
    <row r="7435" spans="1:7" x14ac:dyDescent="0.25">
      <c r="A7435" s="34">
        <v>101374</v>
      </c>
      <c r="B7435" s="31" t="s">
        <v>19</v>
      </c>
      <c r="C7435" s="32" t="s">
        <v>15</v>
      </c>
      <c r="D7435" s="42">
        <v>1484.9</v>
      </c>
      <c r="E7435" s="42">
        <v>3012.1</v>
      </c>
      <c r="F7435" s="42">
        <v>0</v>
      </c>
      <c r="G7435" s="42">
        <f t="shared" si="116"/>
        <v>4497</v>
      </c>
    </row>
    <row r="7436" spans="1:7" x14ac:dyDescent="0.25">
      <c r="A7436" s="34">
        <v>101375</v>
      </c>
      <c r="B7436" s="31" t="s">
        <v>5390</v>
      </c>
      <c r="C7436" s="32" t="s">
        <v>15</v>
      </c>
      <c r="D7436" s="42">
        <v>1481.46</v>
      </c>
      <c r="E7436" s="42">
        <v>3332.5</v>
      </c>
      <c r="F7436" s="42">
        <v>0</v>
      </c>
      <c r="G7436" s="42">
        <f t="shared" si="116"/>
        <v>4813.96</v>
      </c>
    </row>
    <row r="7437" spans="1:7" x14ac:dyDescent="0.25">
      <c r="A7437" s="34">
        <v>101376</v>
      </c>
      <c r="B7437" s="31" t="s">
        <v>5391</v>
      </c>
      <c r="C7437" s="32" t="s">
        <v>15</v>
      </c>
      <c r="D7437" s="42">
        <v>1259.81</v>
      </c>
      <c r="E7437" s="42">
        <v>2854.08</v>
      </c>
      <c r="F7437" s="42">
        <v>0</v>
      </c>
      <c r="G7437" s="42">
        <f t="shared" si="116"/>
        <v>4113.8899999999994</v>
      </c>
    </row>
    <row r="7438" spans="1:7" x14ac:dyDescent="0.25">
      <c r="A7438" s="34">
        <v>101377</v>
      </c>
      <c r="B7438" s="31" t="s">
        <v>22</v>
      </c>
      <c r="C7438" s="32" t="s">
        <v>15</v>
      </c>
      <c r="D7438" s="42">
        <v>1484.9</v>
      </c>
      <c r="E7438" s="42">
        <v>3266.6</v>
      </c>
      <c r="F7438" s="42">
        <v>0</v>
      </c>
      <c r="G7438" s="42">
        <f t="shared" si="116"/>
        <v>4751.5</v>
      </c>
    </row>
    <row r="7439" spans="1:7" x14ac:dyDescent="0.25">
      <c r="A7439" s="34">
        <v>101378</v>
      </c>
      <c r="B7439" s="31" t="s">
        <v>5283</v>
      </c>
      <c r="C7439" s="32" t="s">
        <v>15</v>
      </c>
      <c r="D7439" s="42">
        <v>1737.4</v>
      </c>
      <c r="E7439" s="42">
        <v>3274.85</v>
      </c>
      <c r="F7439" s="42">
        <v>0</v>
      </c>
      <c r="G7439" s="42">
        <f t="shared" si="116"/>
        <v>5012.25</v>
      </c>
    </row>
    <row r="7440" spans="1:7" x14ac:dyDescent="0.25">
      <c r="A7440" s="34">
        <v>101379</v>
      </c>
      <c r="B7440" s="31" t="s">
        <v>5392</v>
      </c>
      <c r="C7440" s="32" t="s">
        <v>15</v>
      </c>
      <c r="D7440" s="42">
        <v>1484.9</v>
      </c>
      <c r="E7440" s="42">
        <v>3266.6</v>
      </c>
      <c r="F7440" s="42">
        <v>0</v>
      </c>
      <c r="G7440" s="42">
        <f t="shared" ref="G7440:G7503" si="117">SUM(D7440:F7440)</f>
        <v>4751.5</v>
      </c>
    </row>
    <row r="7441" spans="1:7" x14ac:dyDescent="0.25">
      <c r="A7441" s="34">
        <v>101380</v>
      </c>
      <c r="B7441" s="31" t="s">
        <v>24</v>
      </c>
      <c r="C7441" s="32" t="s">
        <v>15</v>
      </c>
      <c r="D7441" s="42">
        <v>1451.41</v>
      </c>
      <c r="E7441" s="42">
        <v>3266.41</v>
      </c>
      <c r="F7441" s="42">
        <v>0</v>
      </c>
      <c r="G7441" s="42">
        <f t="shared" si="117"/>
        <v>4717.82</v>
      </c>
    </row>
    <row r="7442" spans="1:7" x14ac:dyDescent="0.25">
      <c r="A7442" s="34">
        <v>101381</v>
      </c>
      <c r="B7442" s="31" t="s">
        <v>25</v>
      </c>
      <c r="C7442" s="32" t="s">
        <v>15</v>
      </c>
      <c r="D7442" s="42">
        <v>1484.9</v>
      </c>
      <c r="E7442" s="42">
        <v>4266.75</v>
      </c>
      <c r="F7442" s="42">
        <v>0</v>
      </c>
      <c r="G7442" s="42">
        <f t="shared" si="117"/>
        <v>5751.65</v>
      </c>
    </row>
    <row r="7443" spans="1:7" x14ac:dyDescent="0.25">
      <c r="A7443" s="34">
        <v>101382</v>
      </c>
      <c r="B7443" s="31" t="s">
        <v>5393</v>
      </c>
      <c r="C7443" s="32" t="s">
        <v>15</v>
      </c>
      <c r="D7443" s="42">
        <v>1259.81</v>
      </c>
      <c r="E7443" s="42">
        <v>3957.76</v>
      </c>
      <c r="F7443" s="42">
        <v>0</v>
      </c>
      <c r="G7443" s="42">
        <f t="shared" si="117"/>
        <v>5217.57</v>
      </c>
    </row>
    <row r="7444" spans="1:7" x14ac:dyDescent="0.25">
      <c r="A7444" s="34">
        <v>101383</v>
      </c>
      <c r="B7444" s="31" t="s">
        <v>5285</v>
      </c>
      <c r="C7444" s="32" t="s">
        <v>15</v>
      </c>
      <c r="D7444" s="42">
        <v>1484.9</v>
      </c>
      <c r="E7444" s="42">
        <v>3019.71</v>
      </c>
      <c r="F7444" s="42">
        <v>0</v>
      </c>
      <c r="G7444" s="42">
        <f t="shared" si="117"/>
        <v>4504.6100000000006</v>
      </c>
    </row>
    <row r="7445" spans="1:7" x14ac:dyDescent="0.25">
      <c r="A7445" s="34">
        <v>101384</v>
      </c>
      <c r="B7445" s="31" t="s">
        <v>28</v>
      </c>
      <c r="C7445" s="32" t="s">
        <v>15</v>
      </c>
      <c r="D7445" s="42">
        <v>1355.55</v>
      </c>
      <c r="E7445" s="42">
        <v>3283.07</v>
      </c>
      <c r="F7445" s="42">
        <v>0</v>
      </c>
      <c r="G7445" s="42">
        <f t="shared" si="117"/>
        <v>4638.62</v>
      </c>
    </row>
    <row r="7446" spans="1:7" x14ac:dyDescent="0.25">
      <c r="A7446" s="34">
        <v>101385</v>
      </c>
      <c r="B7446" s="31" t="s">
        <v>5394</v>
      </c>
      <c r="C7446" s="32" t="s">
        <v>15</v>
      </c>
      <c r="D7446" s="42">
        <v>379.74</v>
      </c>
      <c r="E7446" s="42">
        <v>4546.5200000000004</v>
      </c>
      <c r="F7446" s="42">
        <v>0</v>
      </c>
      <c r="G7446" s="42">
        <f t="shared" si="117"/>
        <v>4926.26</v>
      </c>
    </row>
    <row r="7447" spans="1:7" x14ac:dyDescent="0.25">
      <c r="A7447" s="34">
        <v>101386</v>
      </c>
      <c r="B7447" s="31" t="s">
        <v>30</v>
      </c>
      <c r="C7447" s="32" t="s">
        <v>15</v>
      </c>
      <c r="D7447" s="42">
        <v>1259.81</v>
      </c>
      <c r="E7447" s="42">
        <v>2843.34</v>
      </c>
      <c r="F7447" s="42">
        <v>0</v>
      </c>
      <c r="G7447" s="42">
        <f t="shared" si="117"/>
        <v>4103.1499999999996</v>
      </c>
    </row>
    <row r="7448" spans="1:7" x14ac:dyDescent="0.25">
      <c r="A7448" s="34">
        <v>101387</v>
      </c>
      <c r="B7448" s="31" t="s">
        <v>5395</v>
      </c>
      <c r="C7448" s="32" t="s">
        <v>15</v>
      </c>
      <c r="D7448" s="42">
        <v>1484.9</v>
      </c>
      <c r="E7448" s="42">
        <v>3019.71</v>
      </c>
      <c r="F7448" s="42">
        <v>0</v>
      </c>
      <c r="G7448" s="42">
        <f t="shared" si="117"/>
        <v>4504.6100000000006</v>
      </c>
    </row>
    <row r="7449" spans="1:7" x14ac:dyDescent="0.25">
      <c r="A7449" s="34">
        <v>101388</v>
      </c>
      <c r="B7449" s="31" t="s">
        <v>32</v>
      </c>
      <c r="C7449" s="32" t="s">
        <v>15</v>
      </c>
      <c r="D7449" s="42">
        <v>1451.41</v>
      </c>
      <c r="E7449" s="42">
        <v>3013.18</v>
      </c>
      <c r="F7449" s="42">
        <v>0</v>
      </c>
      <c r="G7449" s="42">
        <f t="shared" si="117"/>
        <v>4464.59</v>
      </c>
    </row>
    <row r="7450" spans="1:7" x14ac:dyDescent="0.25">
      <c r="A7450" s="34">
        <v>101389</v>
      </c>
      <c r="B7450" s="31" t="s">
        <v>33</v>
      </c>
      <c r="C7450" s="32" t="s">
        <v>15</v>
      </c>
      <c r="D7450" s="42">
        <v>370.33</v>
      </c>
      <c r="E7450" s="42">
        <v>1915.32</v>
      </c>
      <c r="F7450" s="42">
        <v>0</v>
      </c>
      <c r="G7450" s="42">
        <f t="shared" si="117"/>
        <v>2285.65</v>
      </c>
    </row>
    <row r="7451" spans="1:7" x14ac:dyDescent="0.25">
      <c r="A7451" s="34">
        <v>101390</v>
      </c>
      <c r="B7451" s="31" t="s">
        <v>5396</v>
      </c>
      <c r="C7451" s="32" t="s">
        <v>15</v>
      </c>
      <c r="D7451" s="42">
        <v>364.44</v>
      </c>
      <c r="E7451" s="42">
        <v>6672.06</v>
      </c>
      <c r="F7451" s="42">
        <v>0</v>
      </c>
      <c r="G7451" s="42">
        <f t="shared" si="117"/>
        <v>7036.5</v>
      </c>
    </row>
    <row r="7452" spans="1:7" x14ac:dyDescent="0.25">
      <c r="A7452" s="34">
        <v>101391</v>
      </c>
      <c r="B7452" s="31" t="s">
        <v>5397</v>
      </c>
      <c r="C7452" s="32" t="s">
        <v>15</v>
      </c>
      <c r="D7452" s="42">
        <v>1484.9</v>
      </c>
      <c r="E7452" s="42">
        <v>4277.54</v>
      </c>
      <c r="F7452" s="42">
        <v>0</v>
      </c>
      <c r="G7452" s="42">
        <f t="shared" si="117"/>
        <v>5762.4400000000005</v>
      </c>
    </row>
    <row r="7453" spans="1:7" x14ac:dyDescent="0.25">
      <c r="A7453" s="34">
        <v>101392</v>
      </c>
      <c r="B7453" s="31" t="s">
        <v>5398</v>
      </c>
      <c r="C7453" s="32" t="s">
        <v>15</v>
      </c>
      <c r="D7453" s="42">
        <v>1259.81</v>
      </c>
      <c r="E7453" s="42">
        <v>3804.91</v>
      </c>
      <c r="F7453" s="42">
        <v>0</v>
      </c>
      <c r="G7453" s="42">
        <f t="shared" si="117"/>
        <v>5064.7199999999993</v>
      </c>
    </row>
    <row r="7454" spans="1:7" x14ac:dyDescent="0.25">
      <c r="A7454" s="34">
        <v>101394</v>
      </c>
      <c r="B7454" s="31" t="s">
        <v>37</v>
      </c>
      <c r="C7454" s="32" t="s">
        <v>15</v>
      </c>
      <c r="D7454" s="42">
        <v>1484.9</v>
      </c>
      <c r="E7454" s="42">
        <v>3625.05</v>
      </c>
      <c r="F7454" s="42">
        <v>0</v>
      </c>
      <c r="G7454" s="42">
        <f t="shared" si="117"/>
        <v>5109.9500000000007</v>
      </c>
    </row>
    <row r="7455" spans="1:7" x14ac:dyDescent="0.25">
      <c r="A7455" s="34">
        <v>101395</v>
      </c>
      <c r="B7455" s="31" t="s">
        <v>5399</v>
      </c>
      <c r="C7455" s="32" t="s">
        <v>15</v>
      </c>
      <c r="D7455" s="42">
        <v>1451.63</v>
      </c>
      <c r="E7455" s="42">
        <v>3274.85</v>
      </c>
      <c r="F7455" s="42">
        <v>0</v>
      </c>
      <c r="G7455" s="42">
        <f t="shared" si="117"/>
        <v>4726.4799999999996</v>
      </c>
    </row>
    <row r="7456" spans="1:7" x14ac:dyDescent="0.25">
      <c r="A7456" s="34">
        <v>101396</v>
      </c>
      <c r="B7456" s="31" t="s">
        <v>5400</v>
      </c>
      <c r="C7456" s="32" t="s">
        <v>15</v>
      </c>
      <c r="D7456" s="42">
        <v>1451.63</v>
      </c>
      <c r="E7456" s="42">
        <v>4027.93</v>
      </c>
      <c r="F7456" s="42">
        <v>0</v>
      </c>
      <c r="G7456" s="42">
        <f t="shared" si="117"/>
        <v>5479.5599999999995</v>
      </c>
    </row>
    <row r="7457" spans="1:7" x14ac:dyDescent="0.25">
      <c r="A7457" s="34">
        <v>101397</v>
      </c>
      <c r="B7457" s="31" t="s">
        <v>39</v>
      </c>
      <c r="C7457" s="32" t="s">
        <v>15</v>
      </c>
      <c r="D7457" s="42">
        <v>1451.63</v>
      </c>
      <c r="E7457" s="42">
        <v>4266.75</v>
      </c>
      <c r="F7457" s="42">
        <v>0</v>
      </c>
      <c r="G7457" s="42">
        <f t="shared" si="117"/>
        <v>5718.38</v>
      </c>
    </row>
    <row r="7458" spans="1:7" x14ac:dyDescent="0.25">
      <c r="A7458" s="34">
        <v>101398</v>
      </c>
      <c r="B7458" s="31" t="s">
        <v>5401</v>
      </c>
      <c r="C7458" s="32" t="s">
        <v>15</v>
      </c>
      <c r="D7458" s="42">
        <v>1259.81</v>
      </c>
      <c r="E7458" s="42">
        <v>2797.45</v>
      </c>
      <c r="F7458" s="42">
        <v>0</v>
      </c>
      <c r="G7458" s="42">
        <f t="shared" si="117"/>
        <v>4057.2599999999998</v>
      </c>
    </row>
    <row r="7459" spans="1:7" x14ac:dyDescent="0.25">
      <c r="A7459" s="34">
        <v>101399</v>
      </c>
      <c r="B7459" s="31" t="s">
        <v>41</v>
      </c>
      <c r="C7459" s="32" t="s">
        <v>15</v>
      </c>
      <c r="D7459" s="42">
        <v>1481.46</v>
      </c>
      <c r="E7459" s="42">
        <v>4352.84</v>
      </c>
      <c r="F7459" s="42">
        <v>0</v>
      </c>
      <c r="G7459" s="42">
        <f t="shared" si="117"/>
        <v>5834.3</v>
      </c>
    </row>
    <row r="7460" spans="1:7" x14ac:dyDescent="0.25">
      <c r="A7460" s="34">
        <v>101400</v>
      </c>
      <c r="B7460" s="31" t="s">
        <v>5402</v>
      </c>
      <c r="C7460" s="32" t="s">
        <v>15</v>
      </c>
      <c r="D7460" s="42">
        <v>1481.46</v>
      </c>
      <c r="E7460" s="42">
        <v>4775.8100000000004</v>
      </c>
      <c r="F7460" s="42">
        <v>0</v>
      </c>
      <c r="G7460" s="42">
        <f t="shared" si="117"/>
        <v>6257.27</v>
      </c>
    </row>
    <row r="7461" spans="1:7" x14ac:dyDescent="0.25">
      <c r="A7461" s="34">
        <v>101401</v>
      </c>
      <c r="B7461" s="31" t="s">
        <v>43</v>
      </c>
      <c r="C7461" s="32" t="s">
        <v>15</v>
      </c>
      <c r="D7461" s="42">
        <v>1481.46</v>
      </c>
      <c r="E7461" s="42">
        <v>5449.56</v>
      </c>
      <c r="F7461" s="42">
        <v>0</v>
      </c>
      <c r="G7461" s="42">
        <f t="shared" si="117"/>
        <v>6931.02</v>
      </c>
    </row>
    <row r="7462" spans="1:7" x14ac:dyDescent="0.25">
      <c r="A7462" s="34">
        <v>101402</v>
      </c>
      <c r="B7462" s="31" t="s">
        <v>44</v>
      </c>
      <c r="C7462" s="32" t="s">
        <v>15</v>
      </c>
      <c r="D7462" s="42">
        <v>1355.55</v>
      </c>
      <c r="E7462" s="42">
        <v>4288.28</v>
      </c>
      <c r="F7462" s="42">
        <v>0</v>
      </c>
      <c r="G7462" s="42">
        <f t="shared" si="117"/>
        <v>5643.83</v>
      </c>
    </row>
    <row r="7463" spans="1:7" x14ac:dyDescent="0.25">
      <c r="A7463" s="34">
        <v>101403</v>
      </c>
      <c r="B7463" s="31" t="s">
        <v>5389</v>
      </c>
      <c r="C7463" s="32" t="s">
        <v>15</v>
      </c>
      <c r="D7463" s="42">
        <v>364.44</v>
      </c>
      <c r="E7463" s="42">
        <v>30253.89</v>
      </c>
      <c r="F7463" s="42">
        <v>0</v>
      </c>
      <c r="G7463" s="42">
        <f t="shared" si="117"/>
        <v>30618.329999999998</v>
      </c>
    </row>
    <row r="7464" spans="1:7" x14ac:dyDescent="0.25">
      <c r="A7464" s="34">
        <v>101404</v>
      </c>
      <c r="B7464" s="31" t="s">
        <v>113</v>
      </c>
      <c r="C7464" s="32" t="s">
        <v>15</v>
      </c>
      <c r="D7464" s="42">
        <v>364.44</v>
      </c>
      <c r="E7464" s="42">
        <v>19349.2</v>
      </c>
      <c r="F7464" s="42">
        <v>0</v>
      </c>
      <c r="G7464" s="42">
        <f t="shared" si="117"/>
        <v>19713.64</v>
      </c>
    </row>
    <row r="7465" spans="1:7" x14ac:dyDescent="0.25">
      <c r="A7465" s="34">
        <v>101405</v>
      </c>
      <c r="B7465" s="31" t="s">
        <v>114</v>
      </c>
      <c r="C7465" s="32" t="s">
        <v>15</v>
      </c>
      <c r="D7465" s="42">
        <v>364.44</v>
      </c>
      <c r="E7465" s="42">
        <v>13115.26</v>
      </c>
      <c r="F7465" s="42">
        <v>0</v>
      </c>
      <c r="G7465" s="42">
        <f t="shared" si="117"/>
        <v>13479.7</v>
      </c>
    </row>
    <row r="7466" spans="1:7" x14ac:dyDescent="0.25">
      <c r="A7466" s="34">
        <v>101407</v>
      </c>
      <c r="B7466" s="31" t="s">
        <v>45</v>
      </c>
      <c r="C7466" s="32" t="s">
        <v>15</v>
      </c>
      <c r="D7466" s="42">
        <v>1484.9</v>
      </c>
      <c r="E7466" s="42">
        <v>4068.55</v>
      </c>
      <c r="F7466" s="42">
        <v>0</v>
      </c>
      <c r="G7466" s="42">
        <f t="shared" si="117"/>
        <v>5553.4500000000007</v>
      </c>
    </row>
    <row r="7467" spans="1:7" x14ac:dyDescent="0.25">
      <c r="A7467" s="34">
        <v>101408</v>
      </c>
      <c r="B7467" s="31" t="s">
        <v>46</v>
      </c>
      <c r="C7467" s="32" t="s">
        <v>15</v>
      </c>
      <c r="D7467" s="42">
        <v>1484.9</v>
      </c>
      <c r="E7467" s="42">
        <v>4299.0600000000004</v>
      </c>
      <c r="F7467" s="42">
        <v>0</v>
      </c>
      <c r="G7467" s="42">
        <f t="shared" si="117"/>
        <v>5783.9600000000009</v>
      </c>
    </row>
    <row r="7468" spans="1:7" x14ac:dyDescent="0.25">
      <c r="A7468" s="34">
        <v>101409</v>
      </c>
      <c r="B7468" s="31" t="s">
        <v>5403</v>
      </c>
      <c r="C7468" s="32" t="s">
        <v>15</v>
      </c>
      <c r="D7468" s="42">
        <v>1259.81</v>
      </c>
      <c r="E7468" s="42">
        <v>4967.5</v>
      </c>
      <c r="F7468" s="42">
        <v>0</v>
      </c>
      <c r="G7468" s="42">
        <f t="shared" si="117"/>
        <v>6227.3099999999995</v>
      </c>
    </row>
    <row r="7469" spans="1:7" x14ac:dyDescent="0.25">
      <c r="A7469" s="34">
        <v>101410</v>
      </c>
      <c r="B7469" s="31" t="s">
        <v>96</v>
      </c>
      <c r="C7469" s="32" t="s">
        <v>15</v>
      </c>
      <c r="D7469" s="42">
        <v>1484.9</v>
      </c>
      <c r="E7469" s="42">
        <v>3201.77</v>
      </c>
      <c r="F7469" s="42">
        <v>0</v>
      </c>
      <c r="G7469" s="42">
        <f t="shared" si="117"/>
        <v>4686.67</v>
      </c>
    </row>
    <row r="7470" spans="1:7" x14ac:dyDescent="0.25">
      <c r="A7470" s="34">
        <v>101411</v>
      </c>
      <c r="B7470" s="31" t="s">
        <v>5404</v>
      </c>
      <c r="C7470" s="32" t="s">
        <v>15</v>
      </c>
      <c r="D7470" s="42">
        <v>379.74</v>
      </c>
      <c r="E7470" s="42">
        <v>3422.81</v>
      </c>
      <c r="F7470" s="42">
        <v>0</v>
      </c>
      <c r="G7470" s="42">
        <f t="shared" si="117"/>
        <v>3802.55</v>
      </c>
    </row>
    <row r="7471" spans="1:7" x14ac:dyDescent="0.25">
      <c r="A7471" s="34">
        <v>101412</v>
      </c>
      <c r="B7471" s="31" t="s">
        <v>5405</v>
      </c>
      <c r="C7471" s="32" t="s">
        <v>15</v>
      </c>
      <c r="D7471" s="42">
        <v>1643.69</v>
      </c>
      <c r="E7471" s="42">
        <v>4296.8100000000004</v>
      </c>
      <c r="F7471" s="42">
        <v>0</v>
      </c>
      <c r="G7471" s="42">
        <f t="shared" si="117"/>
        <v>5940.5</v>
      </c>
    </row>
    <row r="7472" spans="1:7" x14ac:dyDescent="0.25">
      <c r="A7472" s="34">
        <v>101413</v>
      </c>
      <c r="B7472" s="31" t="s">
        <v>48</v>
      </c>
      <c r="C7472" s="32" t="s">
        <v>15</v>
      </c>
      <c r="D7472" s="42">
        <v>1451.63</v>
      </c>
      <c r="E7472" s="42">
        <v>3923.9</v>
      </c>
      <c r="F7472" s="42">
        <v>0</v>
      </c>
      <c r="G7472" s="42">
        <f t="shared" si="117"/>
        <v>5375.5300000000007</v>
      </c>
    </row>
    <row r="7473" spans="1:7" x14ac:dyDescent="0.25">
      <c r="A7473" s="34">
        <v>101414</v>
      </c>
      <c r="B7473" s="31" t="s">
        <v>5406</v>
      </c>
      <c r="C7473" s="32" t="s">
        <v>15</v>
      </c>
      <c r="D7473" s="42">
        <v>1484.9</v>
      </c>
      <c r="E7473" s="42">
        <v>4861.59</v>
      </c>
      <c r="F7473" s="42">
        <v>0</v>
      </c>
      <c r="G7473" s="42">
        <f t="shared" si="117"/>
        <v>6346.49</v>
      </c>
    </row>
    <row r="7474" spans="1:7" x14ac:dyDescent="0.25">
      <c r="A7474" s="34">
        <v>101415</v>
      </c>
      <c r="B7474" s="31" t="s">
        <v>5407</v>
      </c>
      <c r="C7474" s="32" t="s">
        <v>15</v>
      </c>
      <c r="D7474" s="42">
        <v>1259.81</v>
      </c>
      <c r="E7474" s="42">
        <v>4957.66</v>
      </c>
      <c r="F7474" s="42">
        <v>0</v>
      </c>
      <c r="G7474" s="42">
        <f t="shared" si="117"/>
        <v>6217.4699999999993</v>
      </c>
    </row>
    <row r="7475" spans="1:7" x14ac:dyDescent="0.25">
      <c r="A7475" s="34">
        <v>101416</v>
      </c>
      <c r="B7475" s="31" t="s">
        <v>5290</v>
      </c>
      <c r="C7475" s="32" t="s">
        <v>15</v>
      </c>
      <c r="D7475" s="42">
        <v>1481.46</v>
      </c>
      <c r="E7475" s="42">
        <v>4800.4799999999996</v>
      </c>
      <c r="F7475" s="42">
        <v>0</v>
      </c>
      <c r="G7475" s="42">
        <f t="shared" si="117"/>
        <v>6281.94</v>
      </c>
    </row>
    <row r="7476" spans="1:7" x14ac:dyDescent="0.25">
      <c r="A7476" s="34">
        <v>101417</v>
      </c>
      <c r="B7476" s="31" t="s">
        <v>5408</v>
      </c>
      <c r="C7476" s="32" t="s">
        <v>15</v>
      </c>
      <c r="D7476" s="42">
        <v>1481.46</v>
      </c>
      <c r="E7476" s="42">
        <v>3668.21</v>
      </c>
      <c r="F7476" s="42">
        <v>0</v>
      </c>
      <c r="G7476" s="42">
        <f t="shared" si="117"/>
        <v>5149.67</v>
      </c>
    </row>
    <row r="7477" spans="1:7" x14ac:dyDescent="0.25">
      <c r="A7477" s="34">
        <v>101418</v>
      </c>
      <c r="B7477" s="31" t="s">
        <v>5409</v>
      </c>
      <c r="C7477" s="32" t="s">
        <v>15</v>
      </c>
      <c r="D7477" s="42">
        <v>1259.81</v>
      </c>
      <c r="E7477" s="42">
        <v>4017.63</v>
      </c>
      <c r="F7477" s="42">
        <v>0</v>
      </c>
      <c r="G7477" s="42">
        <f t="shared" si="117"/>
        <v>5277.4400000000005</v>
      </c>
    </row>
    <row r="7478" spans="1:7" x14ac:dyDescent="0.25">
      <c r="A7478" s="34">
        <v>101419</v>
      </c>
      <c r="B7478" s="31" t="s">
        <v>5410</v>
      </c>
      <c r="C7478" s="32" t="s">
        <v>15</v>
      </c>
      <c r="D7478" s="42">
        <v>1481.46</v>
      </c>
      <c r="E7478" s="42">
        <v>5386.77</v>
      </c>
      <c r="F7478" s="42">
        <v>0</v>
      </c>
      <c r="G7478" s="42">
        <f t="shared" si="117"/>
        <v>6868.2300000000005</v>
      </c>
    </row>
    <row r="7479" spans="1:7" x14ac:dyDescent="0.25">
      <c r="A7479" s="34">
        <v>101420</v>
      </c>
      <c r="B7479" s="31" t="s">
        <v>5411</v>
      </c>
      <c r="C7479" s="32" t="s">
        <v>15</v>
      </c>
      <c r="D7479" s="42">
        <v>1259.81</v>
      </c>
      <c r="E7479" s="42">
        <v>3385.74</v>
      </c>
      <c r="F7479" s="42">
        <v>0</v>
      </c>
      <c r="G7479" s="42">
        <f t="shared" si="117"/>
        <v>4645.5499999999993</v>
      </c>
    </row>
    <row r="7480" spans="1:7" x14ac:dyDescent="0.25">
      <c r="A7480" s="34">
        <v>101421</v>
      </c>
      <c r="B7480" s="31" t="s">
        <v>5412</v>
      </c>
      <c r="C7480" s="32" t="s">
        <v>15</v>
      </c>
      <c r="D7480" s="42">
        <v>1259.81</v>
      </c>
      <c r="E7480" s="42">
        <v>4793.4799999999996</v>
      </c>
      <c r="F7480" s="42">
        <v>0</v>
      </c>
      <c r="G7480" s="42">
        <f t="shared" si="117"/>
        <v>6053.2899999999991</v>
      </c>
    </row>
    <row r="7481" spans="1:7" x14ac:dyDescent="0.25">
      <c r="A7481" s="34">
        <v>101422</v>
      </c>
      <c r="B7481" s="31" t="s">
        <v>5413</v>
      </c>
      <c r="C7481" s="32" t="s">
        <v>15</v>
      </c>
      <c r="D7481" s="42">
        <v>1259.81</v>
      </c>
      <c r="E7481" s="42">
        <v>3914.14</v>
      </c>
      <c r="F7481" s="42">
        <v>0</v>
      </c>
      <c r="G7481" s="42">
        <f t="shared" si="117"/>
        <v>5173.95</v>
      </c>
    </row>
    <row r="7482" spans="1:7" x14ac:dyDescent="0.25">
      <c r="A7482" s="34">
        <v>101423</v>
      </c>
      <c r="B7482" s="31" t="s">
        <v>5414</v>
      </c>
      <c r="C7482" s="32" t="s">
        <v>15</v>
      </c>
      <c r="D7482" s="42">
        <v>1259.81</v>
      </c>
      <c r="E7482" s="42">
        <v>4058.8</v>
      </c>
      <c r="F7482" s="42">
        <v>0</v>
      </c>
      <c r="G7482" s="42">
        <f t="shared" si="117"/>
        <v>5318.6100000000006</v>
      </c>
    </row>
    <row r="7483" spans="1:7" x14ac:dyDescent="0.25">
      <c r="A7483" s="34">
        <v>101424</v>
      </c>
      <c r="B7483" s="31" t="s">
        <v>5415</v>
      </c>
      <c r="C7483" s="32" t="s">
        <v>15</v>
      </c>
      <c r="D7483" s="42">
        <v>1259.81</v>
      </c>
      <c r="E7483" s="42">
        <v>4203.1099999999997</v>
      </c>
      <c r="F7483" s="42">
        <v>0</v>
      </c>
      <c r="G7483" s="42">
        <f t="shared" si="117"/>
        <v>5462.92</v>
      </c>
    </row>
    <row r="7484" spans="1:7" x14ac:dyDescent="0.25">
      <c r="A7484" s="34">
        <v>101425</v>
      </c>
      <c r="B7484" s="31" t="s">
        <v>5416</v>
      </c>
      <c r="C7484" s="32" t="s">
        <v>15</v>
      </c>
      <c r="D7484" s="42">
        <v>370.33</v>
      </c>
      <c r="E7484" s="42">
        <v>2443.77</v>
      </c>
      <c r="F7484" s="42">
        <v>0</v>
      </c>
      <c r="G7484" s="42">
        <f t="shared" si="117"/>
        <v>2814.1</v>
      </c>
    </row>
    <row r="7485" spans="1:7" x14ac:dyDescent="0.25">
      <c r="A7485" s="34">
        <v>101426</v>
      </c>
      <c r="B7485" s="31" t="s">
        <v>5417</v>
      </c>
      <c r="C7485" s="32" t="s">
        <v>15</v>
      </c>
      <c r="D7485" s="42">
        <v>1259.81</v>
      </c>
      <c r="E7485" s="42">
        <v>3921.19</v>
      </c>
      <c r="F7485" s="42">
        <v>0</v>
      </c>
      <c r="G7485" s="42">
        <f t="shared" si="117"/>
        <v>5181</v>
      </c>
    </row>
    <row r="7486" spans="1:7" x14ac:dyDescent="0.25">
      <c r="A7486" s="34">
        <v>101427</v>
      </c>
      <c r="B7486" s="31" t="s">
        <v>61</v>
      </c>
      <c r="C7486" s="32" t="s">
        <v>15</v>
      </c>
      <c r="D7486" s="42">
        <v>1259.81</v>
      </c>
      <c r="E7486" s="42">
        <v>3244.6</v>
      </c>
      <c r="F7486" s="42">
        <v>0</v>
      </c>
      <c r="G7486" s="42">
        <f t="shared" si="117"/>
        <v>4504.41</v>
      </c>
    </row>
    <row r="7487" spans="1:7" x14ac:dyDescent="0.25">
      <c r="A7487" s="34">
        <v>101428</v>
      </c>
      <c r="B7487" s="31" t="s">
        <v>5418</v>
      </c>
      <c r="C7487" s="32" t="s">
        <v>15</v>
      </c>
      <c r="D7487" s="42">
        <v>1259.81</v>
      </c>
      <c r="E7487" s="42">
        <v>3131.15</v>
      </c>
      <c r="F7487" s="42">
        <v>0</v>
      </c>
      <c r="G7487" s="42">
        <f t="shared" si="117"/>
        <v>4390.96</v>
      </c>
    </row>
    <row r="7488" spans="1:7" x14ac:dyDescent="0.25">
      <c r="A7488" s="34">
        <v>101429</v>
      </c>
      <c r="B7488" s="31" t="s">
        <v>5419</v>
      </c>
      <c r="C7488" s="32" t="s">
        <v>15</v>
      </c>
      <c r="D7488" s="42">
        <v>1259.81</v>
      </c>
      <c r="E7488" s="42">
        <v>3536.91</v>
      </c>
      <c r="F7488" s="42">
        <v>0</v>
      </c>
      <c r="G7488" s="42">
        <f t="shared" si="117"/>
        <v>4796.7199999999993</v>
      </c>
    </row>
    <row r="7489" spans="1:7" x14ac:dyDescent="0.25">
      <c r="A7489" s="34">
        <v>101430</v>
      </c>
      <c r="B7489" s="31" t="s">
        <v>5420</v>
      </c>
      <c r="C7489" s="32" t="s">
        <v>15</v>
      </c>
      <c r="D7489" s="42">
        <v>1259.81</v>
      </c>
      <c r="E7489" s="42">
        <v>3993.36</v>
      </c>
      <c r="F7489" s="42">
        <v>0</v>
      </c>
      <c r="G7489" s="42">
        <f t="shared" si="117"/>
        <v>5253.17</v>
      </c>
    </row>
    <row r="7490" spans="1:7" x14ac:dyDescent="0.25">
      <c r="A7490" s="34">
        <v>101431</v>
      </c>
      <c r="B7490" s="31" t="s">
        <v>64</v>
      </c>
      <c r="C7490" s="32" t="s">
        <v>15</v>
      </c>
      <c r="D7490" s="42">
        <v>1259.81</v>
      </c>
      <c r="E7490" s="42">
        <v>4385.6000000000004</v>
      </c>
      <c r="F7490" s="42">
        <v>0</v>
      </c>
      <c r="G7490" s="42">
        <f t="shared" si="117"/>
        <v>5645.41</v>
      </c>
    </row>
    <row r="7491" spans="1:7" x14ac:dyDescent="0.25">
      <c r="A7491" s="34">
        <v>101432</v>
      </c>
      <c r="B7491" s="31" t="s">
        <v>5421</v>
      </c>
      <c r="C7491" s="32" t="s">
        <v>15</v>
      </c>
      <c r="D7491" s="42">
        <v>1259.81</v>
      </c>
      <c r="E7491" s="42">
        <v>4044.01</v>
      </c>
      <c r="F7491" s="42">
        <v>0</v>
      </c>
      <c r="G7491" s="42">
        <f t="shared" si="117"/>
        <v>5303.82</v>
      </c>
    </row>
    <row r="7492" spans="1:7" x14ac:dyDescent="0.25">
      <c r="A7492" s="34">
        <v>101433</v>
      </c>
      <c r="B7492" s="31" t="s">
        <v>66</v>
      </c>
      <c r="C7492" s="32" t="s">
        <v>15</v>
      </c>
      <c r="D7492" s="42">
        <v>1259.81</v>
      </c>
      <c r="E7492" s="42">
        <v>9967.81</v>
      </c>
      <c r="F7492" s="42">
        <v>0</v>
      </c>
      <c r="G7492" s="42">
        <f t="shared" si="117"/>
        <v>11227.619999999999</v>
      </c>
    </row>
    <row r="7493" spans="1:7" x14ac:dyDescent="0.25">
      <c r="A7493" s="34">
        <v>101434</v>
      </c>
      <c r="B7493" s="31" t="s">
        <v>5422</v>
      </c>
      <c r="C7493" s="32" t="s">
        <v>15</v>
      </c>
      <c r="D7493" s="42">
        <v>1259.81</v>
      </c>
      <c r="E7493" s="42">
        <v>3926.11</v>
      </c>
      <c r="F7493" s="42">
        <v>0</v>
      </c>
      <c r="G7493" s="42">
        <f t="shared" si="117"/>
        <v>5185.92</v>
      </c>
    </row>
    <row r="7494" spans="1:7" x14ac:dyDescent="0.25">
      <c r="A7494" s="34">
        <v>101435</v>
      </c>
      <c r="B7494" s="31" t="s">
        <v>5423</v>
      </c>
      <c r="C7494" s="32" t="s">
        <v>15</v>
      </c>
      <c r="D7494" s="42">
        <v>1259.81</v>
      </c>
      <c r="E7494" s="42">
        <v>4314.0600000000004</v>
      </c>
      <c r="F7494" s="42">
        <v>0</v>
      </c>
      <c r="G7494" s="42">
        <f t="shared" si="117"/>
        <v>5573.8700000000008</v>
      </c>
    </row>
    <row r="7495" spans="1:7" x14ac:dyDescent="0.25">
      <c r="A7495" s="34">
        <v>101436</v>
      </c>
      <c r="B7495" s="31" t="s">
        <v>68</v>
      </c>
      <c r="C7495" s="32" t="s">
        <v>15</v>
      </c>
      <c r="D7495" s="42">
        <v>1259.81</v>
      </c>
      <c r="E7495" s="42">
        <v>3463.24</v>
      </c>
      <c r="F7495" s="42">
        <v>0</v>
      </c>
      <c r="G7495" s="42">
        <f t="shared" si="117"/>
        <v>4723.0499999999993</v>
      </c>
    </row>
    <row r="7496" spans="1:7" x14ac:dyDescent="0.25">
      <c r="A7496" s="34">
        <v>101437</v>
      </c>
      <c r="B7496" s="31" t="s">
        <v>5424</v>
      </c>
      <c r="C7496" s="32" t="s">
        <v>15</v>
      </c>
      <c r="D7496" s="42">
        <v>1259.81</v>
      </c>
      <c r="E7496" s="42">
        <v>4061.42</v>
      </c>
      <c r="F7496" s="42">
        <v>0</v>
      </c>
      <c r="G7496" s="42">
        <f t="shared" si="117"/>
        <v>5321.23</v>
      </c>
    </row>
    <row r="7497" spans="1:7" x14ac:dyDescent="0.25">
      <c r="A7497" s="34">
        <v>101438</v>
      </c>
      <c r="B7497" s="31" t="s">
        <v>70</v>
      </c>
      <c r="C7497" s="32" t="s">
        <v>15</v>
      </c>
      <c r="D7497" s="42">
        <v>1259.81</v>
      </c>
      <c r="E7497" s="42">
        <v>4982.63</v>
      </c>
      <c r="F7497" s="42">
        <v>0</v>
      </c>
      <c r="G7497" s="42">
        <f t="shared" si="117"/>
        <v>6242.4400000000005</v>
      </c>
    </row>
    <row r="7498" spans="1:7" x14ac:dyDescent="0.25">
      <c r="A7498" s="34">
        <v>101439</v>
      </c>
      <c r="B7498" s="31" t="s">
        <v>71</v>
      </c>
      <c r="C7498" s="32" t="s">
        <v>15</v>
      </c>
      <c r="D7498" s="42">
        <v>1259.81</v>
      </c>
      <c r="E7498" s="42">
        <v>4119.58</v>
      </c>
      <c r="F7498" s="42">
        <v>0</v>
      </c>
      <c r="G7498" s="42">
        <f t="shared" si="117"/>
        <v>5379.3899999999994</v>
      </c>
    </row>
    <row r="7499" spans="1:7" x14ac:dyDescent="0.25">
      <c r="A7499" s="34">
        <v>101440</v>
      </c>
      <c r="B7499" s="31" t="s">
        <v>5425</v>
      </c>
      <c r="C7499" s="32" t="s">
        <v>15</v>
      </c>
      <c r="D7499" s="42">
        <v>1259.81</v>
      </c>
      <c r="E7499" s="42">
        <v>4193.0200000000004</v>
      </c>
      <c r="F7499" s="42">
        <v>0</v>
      </c>
      <c r="G7499" s="42">
        <f t="shared" si="117"/>
        <v>5452.83</v>
      </c>
    </row>
    <row r="7500" spans="1:7" x14ac:dyDescent="0.25">
      <c r="A7500" s="34">
        <v>101441</v>
      </c>
      <c r="B7500" s="31" t="s">
        <v>73</v>
      </c>
      <c r="C7500" s="32" t="s">
        <v>15</v>
      </c>
      <c r="D7500" s="42">
        <v>1259.81</v>
      </c>
      <c r="E7500" s="42">
        <v>3655.13</v>
      </c>
      <c r="F7500" s="42">
        <v>0</v>
      </c>
      <c r="G7500" s="42">
        <f t="shared" si="117"/>
        <v>4914.9400000000005</v>
      </c>
    </row>
    <row r="7501" spans="1:7" x14ac:dyDescent="0.25">
      <c r="A7501" s="34">
        <v>101442</v>
      </c>
      <c r="B7501" s="31" t="s">
        <v>5426</v>
      </c>
      <c r="C7501" s="32" t="s">
        <v>15</v>
      </c>
      <c r="D7501" s="42">
        <v>1259.81</v>
      </c>
      <c r="E7501" s="42">
        <v>4625.99</v>
      </c>
      <c r="F7501" s="42">
        <v>0</v>
      </c>
      <c r="G7501" s="42">
        <f t="shared" si="117"/>
        <v>5885.7999999999993</v>
      </c>
    </row>
    <row r="7502" spans="1:7" x14ac:dyDescent="0.25">
      <c r="A7502" s="34">
        <v>101443</v>
      </c>
      <c r="B7502" s="31" t="s">
        <v>74</v>
      </c>
      <c r="C7502" s="32" t="s">
        <v>15</v>
      </c>
      <c r="D7502" s="42">
        <v>1259.81</v>
      </c>
      <c r="E7502" s="42">
        <v>3600.84</v>
      </c>
      <c r="F7502" s="42">
        <v>0</v>
      </c>
      <c r="G7502" s="42">
        <f t="shared" si="117"/>
        <v>4860.6499999999996</v>
      </c>
    </row>
    <row r="7503" spans="1:7" x14ac:dyDescent="0.25">
      <c r="A7503" s="34">
        <v>101444</v>
      </c>
      <c r="B7503" s="31" t="s">
        <v>77</v>
      </c>
      <c r="C7503" s="32" t="s">
        <v>15</v>
      </c>
      <c r="D7503" s="42">
        <v>1484.9</v>
      </c>
      <c r="E7503" s="42">
        <v>4277.54</v>
      </c>
      <c r="F7503" s="42">
        <v>0</v>
      </c>
      <c r="G7503" s="42">
        <f t="shared" si="117"/>
        <v>5762.4400000000005</v>
      </c>
    </row>
    <row r="7504" spans="1:7" x14ac:dyDescent="0.25">
      <c r="A7504" s="34">
        <v>101445</v>
      </c>
      <c r="B7504" s="31" t="s">
        <v>78</v>
      </c>
      <c r="C7504" s="32" t="s">
        <v>15</v>
      </c>
      <c r="D7504" s="42">
        <v>1484.9</v>
      </c>
      <c r="E7504" s="42">
        <v>4299.0600000000004</v>
      </c>
      <c r="F7504" s="42">
        <v>0</v>
      </c>
      <c r="G7504" s="42">
        <f t="shared" ref="G7504:G7519" si="118">SUM(D7504:F7504)</f>
        <v>5783.9600000000009</v>
      </c>
    </row>
    <row r="7505" spans="1:7" x14ac:dyDescent="0.25">
      <c r="A7505" s="34">
        <v>101446</v>
      </c>
      <c r="B7505" s="31" t="s">
        <v>79</v>
      </c>
      <c r="C7505" s="32" t="s">
        <v>15</v>
      </c>
      <c r="D7505" s="42">
        <v>1737.4</v>
      </c>
      <c r="E7505" s="42">
        <v>4277.54</v>
      </c>
      <c r="F7505" s="42">
        <v>0</v>
      </c>
      <c r="G7505" s="42">
        <f t="shared" si="118"/>
        <v>6014.9400000000005</v>
      </c>
    </row>
    <row r="7506" spans="1:7" x14ac:dyDescent="0.25">
      <c r="A7506" s="34">
        <v>101447</v>
      </c>
      <c r="B7506" s="31" t="s">
        <v>80</v>
      </c>
      <c r="C7506" s="32" t="s">
        <v>15</v>
      </c>
      <c r="D7506" s="42">
        <v>1737.4</v>
      </c>
      <c r="E7506" s="42">
        <v>4153.76</v>
      </c>
      <c r="F7506" s="42">
        <v>0</v>
      </c>
      <c r="G7506" s="42">
        <f t="shared" si="118"/>
        <v>5891.16</v>
      </c>
    </row>
    <row r="7507" spans="1:7" x14ac:dyDescent="0.25">
      <c r="A7507" s="34">
        <v>101448</v>
      </c>
      <c r="B7507" s="31" t="s">
        <v>81</v>
      </c>
      <c r="C7507" s="32" t="s">
        <v>15</v>
      </c>
      <c r="D7507" s="42">
        <v>1737.4</v>
      </c>
      <c r="E7507" s="42">
        <v>4277.54</v>
      </c>
      <c r="F7507" s="42">
        <v>0</v>
      </c>
      <c r="G7507" s="42">
        <f t="shared" si="118"/>
        <v>6014.9400000000005</v>
      </c>
    </row>
    <row r="7508" spans="1:7" x14ac:dyDescent="0.25">
      <c r="A7508" s="34">
        <v>101449</v>
      </c>
      <c r="B7508" s="31" t="s">
        <v>5427</v>
      </c>
      <c r="C7508" s="32" t="s">
        <v>15</v>
      </c>
      <c r="D7508" s="42">
        <v>1259.81</v>
      </c>
      <c r="E7508" s="42">
        <v>3184.89</v>
      </c>
      <c r="F7508" s="42">
        <v>0</v>
      </c>
      <c r="G7508" s="42">
        <f t="shared" si="118"/>
        <v>4444.7</v>
      </c>
    </row>
    <row r="7509" spans="1:7" x14ac:dyDescent="0.25">
      <c r="A7509" s="34">
        <v>101450</v>
      </c>
      <c r="B7509" s="31" t="s">
        <v>83</v>
      </c>
      <c r="C7509" s="32" t="s">
        <v>15</v>
      </c>
      <c r="D7509" s="42">
        <v>1259.81</v>
      </c>
      <c r="E7509" s="42">
        <v>2829</v>
      </c>
      <c r="F7509" s="42">
        <v>0</v>
      </c>
      <c r="G7509" s="42">
        <f t="shared" si="118"/>
        <v>4088.81</v>
      </c>
    </row>
    <row r="7510" spans="1:7" x14ac:dyDescent="0.25">
      <c r="A7510" s="34">
        <v>101451</v>
      </c>
      <c r="B7510" s="31" t="s">
        <v>84</v>
      </c>
      <c r="C7510" s="32" t="s">
        <v>15</v>
      </c>
      <c r="D7510" s="42">
        <v>1484.9</v>
      </c>
      <c r="E7510" s="42">
        <v>4266.75</v>
      </c>
      <c r="F7510" s="42">
        <v>0</v>
      </c>
      <c r="G7510" s="42">
        <f t="shared" si="118"/>
        <v>5751.65</v>
      </c>
    </row>
    <row r="7511" spans="1:7" x14ac:dyDescent="0.25">
      <c r="A7511" s="34">
        <v>101452</v>
      </c>
      <c r="B7511" s="31" t="s">
        <v>5428</v>
      </c>
      <c r="C7511" s="32" t="s">
        <v>15</v>
      </c>
      <c r="D7511" s="42">
        <v>1451.41</v>
      </c>
      <c r="E7511" s="42">
        <v>3035.99</v>
      </c>
      <c r="F7511" s="42">
        <v>0</v>
      </c>
      <c r="G7511" s="42">
        <f t="shared" si="118"/>
        <v>4487.3999999999996</v>
      </c>
    </row>
    <row r="7512" spans="1:7" x14ac:dyDescent="0.25">
      <c r="A7512" s="34">
        <v>101453</v>
      </c>
      <c r="B7512" s="31" t="s">
        <v>86</v>
      </c>
      <c r="C7512" s="32" t="s">
        <v>15</v>
      </c>
      <c r="D7512" s="42">
        <v>1643.69</v>
      </c>
      <c r="E7512" s="42">
        <v>4385.6000000000004</v>
      </c>
      <c r="F7512" s="42">
        <v>0</v>
      </c>
      <c r="G7512" s="42">
        <f t="shared" si="118"/>
        <v>6029.2900000000009</v>
      </c>
    </row>
    <row r="7513" spans="1:7" x14ac:dyDescent="0.25">
      <c r="A7513" s="34">
        <v>101454</v>
      </c>
      <c r="B7513" s="31" t="s">
        <v>5429</v>
      </c>
      <c r="C7513" s="32" t="s">
        <v>15</v>
      </c>
      <c r="D7513" s="42">
        <v>1643.69</v>
      </c>
      <c r="E7513" s="42">
        <v>3550.15</v>
      </c>
      <c r="F7513" s="42">
        <v>0</v>
      </c>
      <c r="G7513" s="42">
        <f t="shared" si="118"/>
        <v>5193.84</v>
      </c>
    </row>
    <row r="7514" spans="1:7" x14ac:dyDescent="0.25">
      <c r="A7514" s="34">
        <v>101455</v>
      </c>
      <c r="B7514" s="31" t="s">
        <v>88</v>
      </c>
      <c r="C7514" s="32" t="s">
        <v>15</v>
      </c>
      <c r="D7514" s="42">
        <v>1451.63</v>
      </c>
      <c r="E7514" s="42">
        <v>4266.75</v>
      </c>
      <c r="F7514" s="42">
        <v>0</v>
      </c>
      <c r="G7514" s="42">
        <f t="shared" si="118"/>
        <v>5718.38</v>
      </c>
    </row>
    <row r="7515" spans="1:7" x14ac:dyDescent="0.25">
      <c r="A7515" s="34">
        <v>101456</v>
      </c>
      <c r="B7515" s="31" t="s">
        <v>5430</v>
      </c>
      <c r="C7515" s="32" t="s">
        <v>15</v>
      </c>
      <c r="D7515" s="42">
        <v>379.74</v>
      </c>
      <c r="E7515" s="42">
        <v>6226.32</v>
      </c>
      <c r="F7515" s="42">
        <v>0</v>
      </c>
      <c r="G7515" s="42">
        <f t="shared" si="118"/>
        <v>6606.0599999999995</v>
      </c>
    </row>
    <row r="7516" spans="1:7" x14ac:dyDescent="0.25">
      <c r="A7516" s="34">
        <v>101457</v>
      </c>
      <c r="B7516" s="31" t="s">
        <v>5431</v>
      </c>
      <c r="C7516" s="32" t="s">
        <v>15</v>
      </c>
      <c r="D7516" s="42">
        <v>1259.81</v>
      </c>
      <c r="E7516" s="42">
        <v>4547.1000000000004</v>
      </c>
      <c r="F7516" s="42">
        <v>0</v>
      </c>
      <c r="G7516" s="42">
        <f t="shared" si="118"/>
        <v>5806.91</v>
      </c>
    </row>
    <row r="7517" spans="1:7" x14ac:dyDescent="0.25">
      <c r="A7517" s="34">
        <v>101458</v>
      </c>
      <c r="B7517" s="31" t="s">
        <v>5432</v>
      </c>
      <c r="C7517" s="32" t="s">
        <v>15</v>
      </c>
      <c r="D7517" s="42">
        <v>1451.63</v>
      </c>
      <c r="E7517" s="42">
        <v>4216.03</v>
      </c>
      <c r="F7517" s="42">
        <v>0</v>
      </c>
      <c r="G7517" s="42">
        <f t="shared" si="118"/>
        <v>5667.66</v>
      </c>
    </row>
    <row r="7518" spans="1:7" x14ac:dyDescent="0.25">
      <c r="A7518" s="34">
        <v>101459</v>
      </c>
      <c r="B7518" s="31" t="s">
        <v>93</v>
      </c>
      <c r="C7518" s="32" t="s">
        <v>15</v>
      </c>
      <c r="D7518" s="42">
        <v>1484.9</v>
      </c>
      <c r="E7518" s="42">
        <v>4342.5600000000004</v>
      </c>
      <c r="F7518" s="42">
        <v>0</v>
      </c>
      <c r="G7518" s="42">
        <f t="shared" si="118"/>
        <v>5827.4600000000009</v>
      </c>
    </row>
    <row r="7519" spans="1:7" x14ac:dyDescent="0.25">
      <c r="A7519" s="34">
        <v>101460</v>
      </c>
      <c r="B7519" s="31" t="s">
        <v>5271</v>
      </c>
      <c r="C7519" s="32" t="s">
        <v>15</v>
      </c>
      <c r="D7519" s="42">
        <v>1451.41</v>
      </c>
      <c r="E7519" s="42">
        <v>3064.69</v>
      </c>
      <c r="F7519" s="42">
        <v>0</v>
      </c>
      <c r="G7519" s="42">
        <f t="shared" si="118"/>
        <v>4516.1000000000004</v>
      </c>
    </row>
    <row r="7520" spans="1:7" x14ac:dyDescent="0.25">
      <c r="E7520" s="24"/>
      <c r="F7520" s="24"/>
      <c r="G7520" s="24"/>
    </row>
  </sheetData>
  <sheetProtection autoFilter="0"/>
  <printOptions horizontalCentered="1" gridLines="1"/>
  <pageMargins left="1.1811023622047245" right="0.59055118110236227" top="0.98425196850393704" bottom="0.98425196850393704" header="0.51181102362204722" footer="0.51181102362204722"/>
  <pageSetup paperSize="9" scale="48" firstPageNumber="0" fitToHeight="0" orientation="portrait" horizontalDpi="300" verticalDpi="300" r:id="rId1"/>
  <headerFooter alignWithMargins="0">
    <oddFooter>&amp;C&amp;"Arial,Normal"&amp;10Página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K5205"/>
  <sheetViews>
    <sheetView view="pageBreakPreview" zoomScaleNormal="85" zoomScaleSheetLayoutView="115" workbookViewId="0">
      <pane ySplit="2" topLeftCell="A3284" activePane="bottomLeft" state="frozen"/>
      <selection activeCell="B10" sqref="B10"/>
      <selection pane="bottomLeft" activeCell="B3668" sqref="B3668"/>
    </sheetView>
  </sheetViews>
  <sheetFormatPr defaultColWidth="8.7109375" defaultRowHeight="15" x14ac:dyDescent="0.25"/>
  <cols>
    <col min="1" max="1" width="11.28515625" style="12" customWidth="1"/>
    <col min="2" max="2" width="86.85546875" style="13" customWidth="1"/>
    <col min="3" max="3" width="9.140625" style="7" customWidth="1"/>
    <col min="4" max="4" width="18.85546875" style="14" customWidth="1"/>
    <col min="5" max="5" width="11.140625" style="13" customWidth="1"/>
    <col min="6" max="6" width="8.7109375" style="13"/>
    <col min="7" max="7" width="18.85546875" style="14" hidden="1" customWidth="1"/>
    <col min="8" max="8" width="10" style="85" bestFit="1" customWidth="1"/>
    <col min="9" max="9" width="12.5703125" style="85" customWidth="1"/>
    <col min="10" max="10" width="12.7109375" style="85" bestFit="1" customWidth="1"/>
    <col min="11" max="256" width="8.7109375" style="13"/>
    <col min="257" max="257" width="8.85546875" style="13" customWidth="1"/>
    <col min="258" max="258" width="86.85546875" style="13" customWidth="1"/>
    <col min="259" max="259" width="9.140625" style="13" customWidth="1"/>
    <col min="260" max="260" width="11.85546875" style="13" customWidth="1"/>
    <col min="261" max="261" width="4" style="13" customWidth="1"/>
    <col min="262" max="512" width="8.7109375" style="13"/>
    <col min="513" max="513" width="8.85546875" style="13" customWidth="1"/>
    <col min="514" max="514" width="86.85546875" style="13" customWidth="1"/>
    <col min="515" max="515" width="9.140625" style="13" customWidth="1"/>
    <col min="516" max="516" width="11.85546875" style="13" customWidth="1"/>
    <col min="517" max="517" width="4" style="13" customWidth="1"/>
    <col min="518" max="768" width="8.7109375" style="13"/>
    <col min="769" max="769" width="8.85546875" style="13" customWidth="1"/>
    <col min="770" max="770" width="86.85546875" style="13" customWidth="1"/>
    <col min="771" max="771" width="9.140625" style="13" customWidth="1"/>
    <col min="772" max="772" width="11.85546875" style="13" customWidth="1"/>
    <col min="773" max="773" width="4" style="13" customWidth="1"/>
    <col min="774" max="1024" width="8.7109375" style="13"/>
    <col min="1025" max="1025" width="8.85546875" style="13" customWidth="1"/>
    <col min="1026" max="1026" width="86.85546875" style="13" customWidth="1"/>
    <col min="1027" max="1027" width="9.140625" style="13" customWidth="1"/>
    <col min="1028" max="1028" width="11.85546875" style="13" customWidth="1"/>
    <col min="1029" max="1029" width="4" style="13" customWidth="1"/>
    <col min="1030" max="1280" width="8.7109375" style="13"/>
    <col min="1281" max="1281" width="8.85546875" style="13" customWidth="1"/>
    <col min="1282" max="1282" width="86.85546875" style="13" customWidth="1"/>
    <col min="1283" max="1283" width="9.140625" style="13" customWidth="1"/>
    <col min="1284" max="1284" width="11.85546875" style="13" customWidth="1"/>
    <col min="1285" max="1285" width="4" style="13" customWidth="1"/>
    <col min="1286" max="1536" width="8.7109375" style="13"/>
    <col min="1537" max="1537" width="8.85546875" style="13" customWidth="1"/>
    <col min="1538" max="1538" width="86.85546875" style="13" customWidth="1"/>
    <col min="1539" max="1539" width="9.140625" style="13" customWidth="1"/>
    <col min="1540" max="1540" width="11.85546875" style="13" customWidth="1"/>
    <col min="1541" max="1541" width="4" style="13" customWidth="1"/>
    <col min="1542" max="1792" width="8.7109375" style="13"/>
    <col min="1793" max="1793" width="8.85546875" style="13" customWidth="1"/>
    <col min="1794" max="1794" width="86.85546875" style="13" customWidth="1"/>
    <col min="1795" max="1795" width="9.140625" style="13" customWidth="1"/>
    <col min="1796" max="1796" width="11.85546875" style="13" customWidth="1"/>
    <col min="1797" max="1797" width="4" style="13" customWidth="1"/>
    <col min="1798" max="2048" width="8.7109375" style="13"/>
    <col min="2049" max="2049" width="8.85546875" style="13" customWidth="1"/>
    <col min="2050" max="2050" width="86.85546875" style="13" customWidth="1"/>
    <col min="2051" max="2051" width="9.140625" style="13" customWidth="1"/>
    <col min="2052" max="2052" width="11.85546875" style="13" customWidth="1"/>
    <col min="2053" max="2053" width="4" style="13" customWidth="1"/>
    <col min="2054" max="2304" width="8.7109375" style="13"/>
    <col min="2305" max="2305" width="8.85546875" style="13" customWidth="1"/>
    <col min="2306" max="2306" width="86.85546875" style="13" customWidth="1"/>
    <col min="2307" max="2307" width="9.140625" style="13" customWidth="1"/>
    <col min="2308" max="2308" width="11.85546875" style="13" customWidth="1"/>
    <col min="2309" max="2309" width="4" style="13" customWidth="1"/>
    <col min="2310" max="2560" width="8.7109375" style="13"/>
    <col min="2561" max="2561" width="8.85546875" style="13" customWidth="1"/>
    <col min="2562" max="2562" width="86.85546875" style="13" customWidth="1"/>
    <col min="2563" max="2563" width="9.140625" style="13" customWidth="1"/>
    <col min="2564" max="2564" width="11.85546875" style="13" customWidth="1"/>
    <col min="2565" max="2565" width="4" style="13" customWidth="1"/>
    <col min="2566" max="2816" width="8.7109375" style="13"/>
    <col min="2817" max="2817" width="8.85546875" style="13" customWidth="1"/>
    <col min="2818" max="2818" width="86.85546875" style="13" customWidth="1"/>
    <col min="2819" max="2819" width="9.140625" style="13" customWidth="1"/>
    <col min="2820" max="2820" width="11.85546875" style="13" customWidth="1"/>
    <col min="2821" max="2821" width="4" style="13" customWidth="1"/>
    <col min="2822" max="3072" width="8.7109375" style="13"/>
    <col min="3073" max="3073" width="8.85546875" style="13" customWidth="1"/>
    <col min="3074" max="3074" width="86.85546875" style="13" customWidth="1"/>
    <col min="3075" max="3075" width="9.140625" style="13" customWidth="1"/>
    <col min="3076" max="3076" width="11.85546875" style="13" customWidth="1"/>
    <col min="3077" max="3077" width="4" style="13" customWidth="1"/>
    <col min="3078" max="3328" width="8.7109375" style="13"/>
    <col min="3329" max="3329" width="8.85546875" style="13" customWidth="1"/>
    <col min="3330" max="3330" width="86.85546875" style="13" customWidth="1"/>
    <col min="3331" max="3331" width="9.140625" style="13" customWidth="1"/>
    <col min="3332" max="3332" width="11.85546875" style="13" customWidth="1"/>
    <col min="3333" max="3333" width="4" style="13" customWidth="1"/>
    <col min="3334" max="3584" width="8.7109375" style="13"/>
    <col min="3585" max="3585" width="8.85546875" style="13" customWidth="1"/>
    <col min="3586" max="3586" width="86.85546875" style="13" customWidth="1"/>
    <col min="3587" max="3587" width="9.140625" style="13" customWidth="1"/>
    <col min="3588" max="3588" width="11.85546875" style="13" customWidth="1"/>
    <col min="3589" max="3589" width="4" style="13" customWidth="1"/>
    <col min="3590" max="3840" width="8.7109375" style="13"/>
    <col min="3841" max="3841" width="8.85546875" style="13" customWidth="1"/>
    <col min="3842" max="3842" width="86.85546875" style="13" customWidth="1"/>
    <col min="3843" max="3843" width="9.140625" style="13" customWidth="1"/>
    <col min="3844" max="3844" width="11.85546875" style="13" customWidth="1"/>
    <col min="3845" max="3845" width="4" style="13" customWidth="1"/>
    <col min="3846" max="4096" width="8.7109375" style="13"/>
    <col min="4097" max="4097" width="8.85546875" style="13" customWidth="1"/>
    <col min="4098" max="4098" width="86.85546875" style="13" customWidth="1"/>
    <col min="4099" max="4099" width="9.140625" style="13" customWidth="1"/>
    <col min="4100" max="4100" width="11.85546875" style="13" customWidth="1"/>
    <col min="4101" max="4101" width="4" style="13" customWidth="1"/>
    <col min="4102" max="4352" width="8.7109375" style="13"/>
    <col min="4353" max="4353" width="8.85546875" style="13" customWidth="1"/>
    <col min="4354" max="4354" width="86.85546875" style="13" customWidth="1"/>
    <col min="4355" max="4355" width="9.140625" style="13" customWidth="1"/>
    <col min="4356" max="4356" width="11.85546875" style="13" customWidth="1"/>
    <col min="4357" max="4357" width="4" style="13" customWidth="1"/>
    <col min="4358" max="4608" width="8.7109375" style="13"/>
    <col min="4609" max="4609" width="8.85546875" style="13" customWidth="1"/>
    <col min="4610" max="4610" width="86.85546875" style="13" customWidth="1"/>
    <col min="4611" max="4611" width="9.140625" style="13" customWidth="1"/>
    <col min="4612" max="4612" width="11.85546875" style="13" customWidth="1"/>
    <col min="4613" max="4613" width="4" style="13" customWidth="1"/>
    <col min="4614" max="4864" width="8.7109375" style="13"/>
    <col min="4865" max="4865" width="8.85546875" style="13" customWidth="1"/>
    <col min="4866" max="4866" width="86.85546875" style="13" customWidth="1"/>
    <col min="4867" max="4867" width="9.140625" style="13" customWidth="1"/>
    <col min="4868" max="4868" width="11.85546875" style="13" customWidth="1"/>
    <col min="4869" max="4869" width="4" style="13" customWidth="1"/>
    <col min="4870" max="5120" width="8.7109375" style="13"/>
    <col min="5121" max="5121" width="8.85546875" style="13" customWidth="1"/>
    <col min="5122" max="5122" width="86.85546875" style="13" customWidth="1"/>
    <col min="5123" max="5123" width="9.140625" style="13" customWidth="1"/>
    <col min="5124" max="5124" width="11.85546875" style="13" customWidth="1"/>
    <col min="5125" max="5125" width="4" style="13" customWidth="1"/>
    <col min="5126" max="5376" width="8.7109375" style="13"/>
    <col min="5377" max="5377" width="8.85546875" style="13" customWidth="1"/>
    <col min="5378" max="5378" width="86.85546875" style="13" customWidth="1"/>
    <col min="5379" max="5379" width="9.140625" style="13" customWidth="1"/>
    <col min="5380" max="5380" width="11.85546875" style="13" customWidth="1"/>
    <col min="5381" max="5381" width="4" style="13" customWidth="1"/>
    <col min="5382" max="5632" width="8.7109375" style="13"/>
    <col min="5633" max="5633" width="8.85546875" style="13" customWidth="1"/>
    <col min="5634" max="5634" width="86.85546875" style="13" customWidth="1"/>
    <col min="5635" max="5635" width="9.140625" style="13" customWidth="1"/>
    <col min="5636" max="5636" width="11.85546875" style="13" customWidth="1"/>
    <col min="5637" max="5637" width="4" style="13" customWidth="1"/>
    <col min="5638" max="5888" width="8.7109375" style="13"/>
    <col min="5889" max="5889" width="8.85546875" style="13" customWidth="1"/>
    <col min="5890" max="5890" width="86.85546875" style="13" customWidth="1"/>
    <col min="5891" max="5891" width="9.140625" style="13" customWidth="1"/>
    <col min="5892" max="5892" width="11.85546875" style="13" customWidth="1"/>
    <col min="5893" max="5893" width="4" style="13" customWidth="1"/>
    <col min="5894" max="6144" width="8.7109375" style="13"/>
    <col min="6145" max="6145" width="8.85546875" style="13" customWidth="1"/>
    <col min="6146" max="6146" width="86.85546875" style="13" customWidth="1"/>
    <col min="6147" max="6147" width="9.140625" style="13" customWidth="1"/>
    <col min="6148" max="6148" width="11.85546875" style="13" customWidth="1"/>
    <col min="6149" max="6149" width="4" style="13" customWidth="1"/>
    <col min="6150" max="6400" width="8.7109375" style="13"/>
    <col min="6401" max="6401" width="8.85546875" style="13" customWidth="1"/>
    <col min="6402" max="6402" width="86.85546875" style="13" customWidth="1"/>
    <col min="6403" max="6403" width="9.140625" style="13" customWidth="1"/>
    <col min="6404" max="6404" width="11.85546875" style="13" customWidth="1"/>
    <col min="6405" max="6405" width="4" style="13" customWidth="1"/>
    <col min="6406" max="6656" width="8.7109375" style="13"/>
    <col min="6657" max="6657" width="8.85546875" style="13" customWidth="1"/>
    <col min="6658" max="6658" width="86.85546875" style="13" customWidth="1"/>
    <col min="6659" max="6659" width="9.140625" style="13" customWidth="1"/>
    <col min="6660" max="6660" width="11.85546875" style="13" customWidth="1"/>
    <col min="6661" max="6661" width="4" style="13" customWidth="1"/>
    <col min="6662" max="6912" width="8.7109375" style="13"/>
    <col min="6913" max="6913" width="8.85546875" style="13" customWidth="1"/>
    <col min="6914" max="6914" width="86.85546875" style="13" customWidth="1"/>
    <col min="6915" max="6915" width="9.140625" style="13" customWidth="1"/>
    <col min="6916" max="6916" width="11.85546875" style="13" customWidth="1"/>
    <col min="6917" max="6917" width="4" style="13" customWidth="1"/>
    <col min="6918" max="7168" width="8.7109375" style="13"/>
    <col min="7169" max="7169" width="8.85546875" style="13" customWidth="1"/>
    <col min="7170" max="7170" width="86.85546875" style="13" customWidth="1"/>
    <col min="7171" max="7171" width="9.140625" style="13" customWidth="1"/>
    <col min="7172" max="7172" width="11.85546875" style="13" customWidth="1"/>
    <col min="7173" max="7173" width="4" style="13" customWidth="1"/>
    <col min="7174" max="7424" width="8.7109375" style="13"/>
    <col min="7425" max="7425" width="8.85546875" style="13" customWidth="1"/>
    <col min="7426" max="7426" width="86.85546875" style="13" customWidth="1"/>
    <col min="7427" max="7427" width="9.140625" style="13" customWidth="1"/>
    <col min="7428" max="7428" width="11.85546875" style="13" customWidth="1"/>
    <col min="7429" max="7429" width="4" style="13" customWidth="1"/>
    <col min="7430" max="7680" width="8.7109375" style="13"/>
    <col min="7681" max="7681" width="8.85546875" style="13" customWidth="1"/>
    <col min="7682" max="7682" width="86.85546875" style="13" customWidth="1"/>
    <col min="7683" max="7683" width="9.140625" style="13" customWidth="1"/>
    <col min="7684" max="7684" width="11.85546875" style="13" customWidth="1"/>
    <col min="7685" max="7685" width="4" style="13" customWidth="1"/>
    <col min="7686" max="7936" width="8.7109375" style="13"/>
    <col min="7937" max="7937" width="8.85546875" style="13" customWidth="1"/>
    <col min="7938" max="7938" width="86.85546875" style="13" customWidth="1"/>
    <col min="7939" max="7939" width="9.140625" style="13" customWidth="1"/>
    <col min="7940" max="7940" width="11.85546875" style="13" customWidth="1"/>
    <col min="7941" max="7941" width="4" style="13" customWidth="1"/>
    <col min="7942" max="8192" width="8.7109375" style="13"/>
    <col min="8193" max="8193" width="8.85546875" style="13" customWidth="1"/>
    <col min="8194" max="8194" width="86.85546875" style="13" customWidth="1"/>
    <col min="8195" max="8195" width="9.140625" style="13" customWidth="1"/>
    <col min="8196" max="8196" width="11.85546875" style="13" customWidth="1"/>
    <col min="8197" max="8197" width="4" style="13" customWidth="1"/>
    <col min="8198" max="8448" width="8.7109375" style="13"/>
    <col min="8449" max="8449" width="8.85546875" style="13" customWidth="1"/>
    <col min="8450" max="8450" width="86.85546875" style="13" customWidth="1"/>
    <col min="8451" max="8451" width="9.140625" style="13" customWidth="1"/>
    <col min="8452" max="8452" width="11.85546875" style="13" customWidth="1"/>
    <col min="8453" max="8453" width="4" style="13" customWidth="1"/>
    <col min="8454" max="8704" width="8.7109375" style="13"/>
    <col min="8705" max="8705" width="8.85546875" style="13" customWidth="1"/>
    <col min="8706" max="8706" width="86.85546875" style="13" customWidth="1"/>
    <col min="8707" max="8707" width="9.140625" style="13" customWidth="1"/>
    <col min="8708" max="8708" width="11.85546875" style="13" customWidth="1"/>
    <col min="8709" max="8709" width="4" style="13" customWidth="1"/>
    <col min="8710" max="8960" width="8.7109375" style="13"/>
    <col min="8961" max="8961" width="8.85546875" style="13" customWidth="1"/>
    <col min="8962" max="8962" width="86.85546875" style="13" customWidth="1"/>
    <col min="8963" max="8963" width="9.140625" style="13" customWidth="1"/>
    <col min="8964" max="8964" width="11.85546875" style="13" customWidth="1"/>
    <col min="8965" max="8965" width="4" style="13" customWidth="1"/>
    <col min="8966" max="9216" width="8.7109375" style="13"/>
    <col min="9217" max="9217" width="8.85546875" style="13" customWidth="1"/>
    <col min="9218" max="9218" width="86.85546875" style="13" customWidth="1"/>
    <col min="9219" max="9219" width="9.140625" style="13" customWidth="1"/>
    <col min="9220" max="9220" width="11.85546875" style="13" customWidth="1"/>
    <col min="9221" max="9221" width="4" style="13" customWidth="1"/>
    <col min="9222" max="9472" width="8.7109375" style="13"/>
    <col min="9473" max="9473" width="8.85546875" style="13" customWidth="1"/>
    <col min="9474" max="9474" width="86.85546875" style="13" customWidth="1"/>
    <col min="9475" max="9475" width="9.140625" style="13" customWidth="1"/>
    <col min="9476" max="9476" width="11.85546875" style="13" customWidth="1"/>
    <col min="9477" max="9477" width="4" style="13" customWidth="1"/>
    <col min="9478" max="9728" width="8.7109375" style="13"/>
    <col min="9729" max="9729" width="8.85546875" style="13" customWidth="1"/>
    <col min="9730" max="9730" width="86.85546875" style="13" customWidth="1"/>
    <col min="9731" max="9731" width="9.140625" style="13" customWidth="1"/>
    <col min="9732" max="9732" width="11.85546875" style="13" customWidth="1"/>
    <col min="9733" max="9733" width="4" style="13" customWidth="1"/>
    <col min="9734" max="9984" width="8.7109375" style="13"/>
    <col min="9985" max="9985" width="8.85546875" style="13" customWidth="1"/>
    <col min="9986" max="9986" width="86.85546875" style="13" customWidth="1"/>
    <col min="9987" max="9987" width="9.140625" style="13" customWidth="1"/>
    <col min="9988" max="9988" width="11.85546875" style="13" customWidth="1"/>
    <col min="9989" max="9989" width="4" style="13" customWidth="1"/>
    <col min="9990" max="10240" width="8.7109375" style="13"/>
    <col min="10241" max="10241" width="8.85546875" style="13" customWidth="1"/>
    <col min="10242" max="10242" width="86.85546875" style="13" customWidth="1"/>
    <col min="10243" max="10243" width="9.140625" style="13" customWidth="1"/>
    <col min="10244" max="10244" width="11.85546875" style="13" customWidth="1"/>
    <col min="10245" max="10245" width="4" style="13" customWidth="1"/>
    <col min="10246" max="10496" width="8.7109375" style="13"/>
    <col min="10497" max="10497" width="8.85546875" style="13" customWidth="1"/>
    <col min="10498" max="10498" width="86.85546875" style="13" customWidth="1"/>
    <col min="10499" max="10499" width="9.140625" style="13" customWidth="1"/>
    <col min="10500" max="10500" width="11.85546875" style="13" customWidth="1"/>
    <col min="10501" max="10501" width="4" style="13" customWidth="1"/>
    <col min="10502" max="10752" width="8.7109375" style="13"/>
    <col min="10753" max="10753" width="8.85546875" style="13" customWidth="1"/>
    <col min="10754" max="10754" width="86.85546875" style="13" customWidth="1"/>
    <col min="10755" max="10755" width="9.140625" style="13" customWidth="1"/>
    <col min="10756" max="10756" width="11.85546875" style="13" customWidth="1"/>
    <col min="10757" max="10757" width="4" style="13" customWidth="1"/>
    <col min="10758" max="11008" width="8.7109375" style="13"/>
    <col min="11009" max="11009" width="8.85546875" style="13" customWidth="1"/>
    <col min="11010" max="11010" width="86.85546875" style="13" customWidth="1"/>
    <col min="11011" max="11011" width="9.140625" style="13" customWidth="1"/>
    <col min="11012" max="11012" width="11.85546875" style="13" customWidth="1"/>
    <col min="11013" max="11013" width="4" style="13" customWidth="1"/>
    <col min="11014" max="11264" width="8.7109375" style="13"/>
    <col min="11265" max="11265" width="8.85546875" style="13" customWidth="1"/>
    <col min="11266" max="11266" width="86.85546875" style="13" customWidth="1"/>
    <col min="11267" max="11267" width="9.140625" style="13" customWidth="1"/>
    <col min="11268" max="11268" width="11.85546875" style="13" customWidth="1"/>
    <col min="11269" max="11269" width="4" style="13" customWidth="1"/>
    <col min="11270" max="11520" width="8.7109375" style="13"/>
    <col min="11521" max="11521" width="8.85546875" style="13" customWidth="1"/>
    <col min="11522" max="11522" width="86.85546875" style="13" customWidth="1"/>
    <col min="11523" max="11523" width="9.140625" style="13" customWidth="1"/>
    <col min="11524" max="11524" width="11.85546875" style="13" customWidth="1"/>
    <col min="11525" max="11525" width="4" style="13" customWidth="1"/>
    <col min="11526" max="11776" width="8.7109375" style="13"/>
    <col min="11777" max="11777" width="8.85546875" style="13" customWidth="1"/>
    <col min="11778" max="11778" width="86.85546875" style="13" customWidth="1"/>
    <col min="11779" max="11779" width="9.140625" style="13" customWidth="1"/>
    <col min="11780" max="11780" width="11.85546875" style="13" customWidth="1"/>
    <col min="11781" max="11781" width="4" style="13" customWidth="1"/>
    <col min="11782" max="12032" width="8.7109375" style="13"/>
    <col min="12033" max="12033" width="8.85546875" style="13" customWidth="1"/>
    <col min="12034" max="12034" width="86.85546875" style="13" customWidth="1"/>
    <col min="12035" max="12035" width="9.140625" style="13" customWidth="1"/>
    <col min="12036" max="12036" width="11.85546875" style="13" customWidth="1"/>
    <col min="12037" max="12037" width="4" style="13" customWidth="1"/>
    <col min="12038" max="12288" width="8.7109375" style="13"/>
    <col min="12289" max="12289" width="8.85546875" style="13" customWidth="1"/>
    <col min="12290" max="12290" width="86.85546875" style="13" customWidth="1"/>
    <col min="12291" max="12291" width="9.140625" style="13" customWidth="1"/>
    <col min="12292" max="12292" width="11.85546875" style="13" customWidth="1"/>
    <col min="12293" max="12293" width="4" style="13" customWidth="1"/>
    <col min="12294" max="12544" width="8.7109375" style="13"/>
    <col min="12545" max="12545" width="8.85546875" style="13" customWidth="1"/>
    <col min="12546" max="12546" width="86.85546875" style="13" customWidth="1"/>
    <col min="12547" max="12547" width="9.140625" style="13" customWidth="1"/>
    <col min="12548" max="12548" width="11.85546875" style="13" customWidth="1"/>
    <col min="12549" max="12549" width="4" style="13" customWidth="1"/>
    <col min="12550" max="12800" width="8.7109375" style="13"/>
    <col min="12801" max="12801" width="8.85546875" style="13" customWidth="1"/>
    <col min="12802" max="12802" width="86.85546875" style="13" customWidth="1"/>
    <col min="12803" max="12803" width="9.140625" style="13" customWidth="1"/>
    <col min="12804" max="12804" width="11.85546875" style="13" customWidth="1"/>
    <col min="12805" max="12805" width="4" style="13" customWidth="1"/>
    <col min="12806" max="13056" width="8.7109375" style="13"/>
    <col min="13057" max="13057" width="8.85546875" style="13" customWidth="1"/>
    <col min="13058" max="13058" width="86.85546875" style="13" customWidth="1"/>
    <col min="13059" max="13059" width="9.140625" style="13" customWidth="1"/>
    <col min="13060" max="13060" width="11.85546875" style="13" customWidth="1"/>
    <col min="13061" max="13061" width="4" style="13" customWidth="1"/>
    <col min="13062" max="13312" width="8.7109375" style="13"/>
    <col min="13313" max="13313" width="8.85546875" style="13" customWidth="1"/>
    <col min="13314" max="13314" width="86.85546875" style="13" customWidth="1"/>
    <col min="13315" max="13315" width="9.140625" style="13" customWidth="1"/>
    <col min="13316" max="13316" width="11.85546875" style="13" customWidth="1"/>
    <col min="13317" max="13317" width="4" style="13" customWidth="1"/>
    <col min="13318" max="13568" width="8.7109375" style="13"/>
    <col min="13569" max="13569" width="8.85546875" style="13" customWidth="1"/>
    <col min="13570" max="13570" width="86.85546875" style="13" customWidth="1"/>
    <col min="13571" max="13571" width="9.140625" style="13" customWidth="1"/>
    <col min="13572" max="13572" width="11.85546875" style="13" customWidth="1"/>
    <col min="13573" max="13573" width="4" style="13" customWidth="1"/>
    <col min="13574" max="13824" width="8.7109375" style="13"/>
    <col min="13825" max="13825" width="8.85546875" style="13" customWidth="1"/>
    <col min="13826" max="13826" width="86.85546875" style="13" customWidth="1"/>
    <col min="13827" max="13827" width="9.140625" style="13" customWidth="1"/>
    <col min="13828" max="13828" width="11.85546875" style="13" customWidth="1"/>
    <col min="13829" max="13829" width="4" style="13" customWidth="1"/>
    <col min="13830" max="14080" width="8.7109375" style="13"/>
    <col min="14081" max="14081" width="8.85546875" style="13" customWidth="1"/>
    <col min="14082" max="14082" width="86.85546875" style="13" customWidth="1"/>
    <col min="14083" max="14083" width="9.140625" style="13" customWidth="1"/>
    <col min="14084" max="14084" width="11.85546875" style="13" customWidth="1"/>
    <col min="14085" max="14085" width="4" style="13" customWidth="1"/>
    <col min="14086" max="14336" width="8.7109375" style="13"/>
    <col min="14337" max="14337" width="8.85546875" style="13" customWidth="1"/>
    <col min="14338" max="14338" width="86.85546875" style="13" customWidth="1"/>
    <col min="14339" max="14339" width="9.140625" style="13" customWidth="1"/>
    <col min="14340" max="14340" width="11.85546875" style="13" customWidth="1"/>
    <col min="14341" max="14341" width="4" style="13" customWidth="1"/>
    <col min="14342" max="14592" width="8.7109375" style="13"/>
    <col min="14593" max="14593" width="8.85546875" style="13" customWidth="1"/>
    <col min="14594" max="14594" width="86.85546875" style="13" customWidth="1"/>
    <col min="14595" max="14595" width="9.140625" style="13" customWidth="1"/>
    <col min="14596" max="14596" width="11.85546875" style="13" customWidth="1"/>
    <col min="14597" max="14597" width="4" style="13" customWidth="1"/>
    <col min="14598" max="14848" width="8.7109375" style="13"/>
    <col min="14849" max="14849" width="8.85546875" style="13" customWidth="1"/>
    <col min="14850" max="14850" width="86.85546875" style="13" customWidth="1"/>
    <col min="14851" max="14851" width="9.140625" style="13" customWidth="1"/>
    <col min="14852" max="14852" width="11.85546875" style="13" customWidth="1"/>
    <col min="14853" max="14853" width="4" style="13" customWidth="1"/>
    <col min="14854" max="15104" width="8.7109375" style="13"/>
    <col min="15105" max="15105" width="8.85546875" style="13" customWidth="1"/>
    <col min="15106" max="15106" width="86.85546875" style="13" customWidth="1"/>
    <col min="15107" max="15107" width="9.140625" style="13" customWidth="1"/>
    <col min="15108" max="15108" width="11.85546875" style="13" customWidth="1"/>
    <col min="15109" max="15109" width="4" style="13" customWidth="1"/>
    <col min="15110" max="15360" width="8.7109375" style="13"/>
    <col min="15361" max="15361" width="8.85546875" style="13" customWidth="1"/>
    <col min="15362" max="15362" width="86.85546875" style="13" customWidth="1"/>
    <col min="15363" max="15363" width="9.140625" style="13" customWidth="1"/>
    <col min="15364" max="15364" width="11.85546875" style="13" customWidth="1"/>
    <col min="15365" max="15365" width="4" style="13" customWidth="1"/>
    <col min="15366" max="15616" width="8.7109375" style="13"/>
    <col min="15617" max="15617" width="8.85546875" style="13" customWidth="1"/>
    <col min="15618" max="15618" width="86.85546875" style="13" customWidth="1"/>
    <col min="15619" max="15619" width="9.140625" style="13" customWidth="1"/>
    <col min="15620" max="15620" width="11.85546875" style="13" customWidth="1"/>
    <col min="15621" max="15621" width="4" style="13" customWidth="1"/>
    <col min="15622" max="15872" width="8.7109375" style="13"/>
    <col min="15873" max="15873" width="8.85546875" style="13" customWidth="1"/>
    <col min="15874" max="15874" width="86.85546875" style="13" customWidth="1"/>
    <col min="15875" max="15875" width="9.140625" style="13" customWidth="1"/>
    <col min="15876" max="15876" width="11.85546875" style="13" customWidth="1"/>
    <col min="15877" max="15877" width="4" style="13" customWidth="1"/>
    <col min="15878" max="16128" width="8.7109375" style="13"/>
    <col min="16129" max="16129" width="8.85546875" style="13" customWidth="1"/>
    <col min="16130" max="16130" width="86.85546875" style="13" customWidth="1"/>
    <col min="16131" max="16131" width="9.140625" style="13" customWidth="1"/>
    <col min="16132" max="16132" width="11.85546875" style="13" customWidth="1"/>
    <col min="16133" max="16133" width="4" style="13" customWidth="1"/>
    <col min="16134" max="16384" width="8.7109375" style="13"/>
  </cols>
  <sheetData>
    <row r="1" spans="1:10" s="9" customFormat="1" ht="61.15" customHeight="1" x14ac:dyDescent="0.25">
      <c r="A1" s="5"/>
      <c r="B1" s="6"/>
      <c r="C1" s="7"/>
      <c r="D1" s="6"/>
      <c r="E1" s="8"/>
      <c r="G1" s="6"/>
      <c r="H1" s="82"/>
      <c r="I1" s="82"/>
      <c r="J1" s="82"/>
    </row>
    <row r="2" spans="1:10" s="10" customFormat="1" ht="38.25" x14ac:dyDescent="0.25">
      <c r="A2" s="35" t="s">
        <v>1776</v>
      </c>
      <c r="B2" s="27" t="s">
        <v>9869</v>
      </c>
      <c r="C2" s="28" t="s">
        <v>5433</v>
      </c>
      <c r="D2" s="81" t="s">
        <v>5434</v>
      </c>
      <c r="E2" s="29" t="s">
        <v>9874</v>
      </c>
      <c r="G2" s="29" t="s">
        <v>9873</v>
      </c>
      <c r="H2" s="83"/>
      <c r="I2" s="83"/>
      <c r="J2" s="83"/>
    </row>
    <row r="3" spans="1:10" s="11" customFormat="1" ht="25.5" hidden="1" x14ac:dyDescent="0.25">
      <c r="A3" s="34">
        <v>38605</v>
      </c>
      <c r="B3" s="31" t="s">
        <v>5439</v>
      </c>
      <c r="C3" s="32" t="s">
        <v>5435</v>
      </c>
      <c r="D3" s="42">
        <v>177.68</v>
      </c>
      <c r="E3"/>
      <c r="G3" s="33">
        <v>106.61</v>
      </c>
      <c r="H3" s="84">
        <f>VALUE(A3)</f>
        <v>38605</v>
      </c>
      <c r="I3" s="84">
        <f>VALUE(D3)</f>
        <v>177.68</v>
      </c>
      <c r="J3" s="84"/>
    </row>
    <row r="4" spans="1:10" s="11" customFormat="1" ht="25.5" hidden="1" x14ac:dyDescent="0.25">
      <c r="A4" s="34">
        <v>11270</v>
      </c>
      <c r="B4" s="31" t="s">
        <v>5440</v>
      </c>
      <c r="C4" s="32" t="s">
        <v>5435</v>
      </c>
      <c r="D4" s="42">
        <v>2.4</v>
      </c>
      <c r="E4"/>
      <c r="G4" s="33">
        <v>3.14</v>
      </c>
      <c r="H4" s="84">
        <f t="shared" ref="H4:H67" si="0">VALUE(A4)</f>
        <v>11270</v>
      </c>
      <c r="I4" s="84">
        <f t="shared" ref="I4:I67" si="1">VALUE(D4)</f>
        <v>2.4</v>
      </c>
      <c r="J4" s="84"/>
    </row>
    <row r="5" spans="1:10" s="11" customFormat="1" ht="25.5" hidden="1" x14ac:dyDescent="0.25">
      <c r="A5" s="34">
        <v>412</v>
      </c>
      <c r="B5" s="31" t="s">
        <v>5441</v>
      </c>
      <c r="C5" s="32" t="s">
        <v>5435</v>
      </c>
      <c r="D5" s="42">
        <v>1.33</v>
      </c>
      <c r="E5"/>
      <c r="G5" s="33">
        <v>1.23</v>
      </c>
      <c r="H5" s="84">
        <f t="shared" si="0"/>
        <v>412</v>
      </c>
      <c r="I5" s="84">
        <f t="shared" si="1"/>
        <v>1.33</v>
      </c>
      <c r="J5" s="84"/>
    </row>
    <row r="6" spans="1:10" s="11" customFormat="1" hidden="1" x14ac:dyDescent="0.25">
      <c r="A6" s="34">
        <v>414</v>
      </c>
      <c r="B6" s="31" t="s">
        <v>5442</v>
      </c>
      <c r="C6" s="32" t="s">
        <v>5435</v>
      </c>
      <c r="D6" s="42">
        <v>0.08</v>
      </c>
      <c r="E6"/>
      <c r="G6" s="33">
        <v>7.0000000000000007E-2</v>
      </c>
      <c r="H6" s="84">
        <f t="shared" si="0"/>
        <v>414</v>
      </c>
      <c r="I6" s="84">
        <f t="shared" si="1"/>
        <v>0.08</v>
      </c>
      <c r="J6" s="84"/>
    </row>
    <row r="7" spans="1:10" s="11" customFormat="1" ht="25.5" hidden="1" x14ac:dyDescent="0.25">
      <c r="A7" s="34">
        <v>410</v>
      </c>
      <c r="B7" s="31" t="s">
        <v>5443</v>
      </c>
      <c r="C7" s="32" t="s">
        <v>5435</v>
      </c>
      <c r="D7" s="42">
        <v>0.2</v>
      </c>
      <c r="E7"/>
      <c r="G7" s="33">
        <v>0.19</v>
      </c>
      <c r="H7" s="84">
        <f t="shared" si="0"/>
        <v>410</v>
      </c>
      <c r="I7" s="84">
        <f t="shared" si="1"/>
        <v>0.2</v>
      </c>
      <c r="J7" s="84"/>
    </row>
    <row r="8" spans="1:10" s="11" customFormat="1" ht="25.5" hidden="1" x14ac:dyDescent="0.25">
      <c r="A8" s="34">
        <v>411</v>
      </c>
      <c r="B8" s="31" t="s">
        <v>5444</v>
      </c>
      <c r="C8" s="32" t="s">
        <v>5435</v>
      </c>
      <c r="D8" s="42">
        <v>0.26</v>
      </c>
      <c r="E8"/>
      <c r="G8" s="33">
        <v>0.24</v>
      </c>
      <c r="H8" s="84">
        <f t="shared" si="0"/>
        <v>411</v>
      </c>
      <c r="I8" s="84">
        <f t="shared" si="1"/>
        <v>0.26</v>
      </c>
      <c r="J8" s="84"/>
    </row>
    <row r="9" spans="1:10" s="11" customFormat="1" ht="25.5" hidden="1" x14ac:dyDescent="0.25">
      <c r="A9" s="34">
        <v>408</v>
      </c>
      <c r="B9" s="31" t="s">
        <v>5445</v>
      </c>
      <c r="C9" s="32" t="s">
        <v>5435</v>
      </c>
      <c r="D9" s="42">
        <v>1.29</v>
      </c>
      <c r="E9"/>
      <c r="G9" s="33">
        <v>1.19</v>
      </c>
      <c r="H9" s="84">
        <f t="shared" si="0"/>
        <v>408</v>
      </c>
      <c r="I9" s="84">
        <f t="shared" si="1"/>
        <v>1.29</v>
      </c>
      <c r="J9" s="84"/>
    </row>
    <row r="10" spans="1:10" s="11" customFormat="1" ht="25.5" hidden="1" x14ac:dyDescent="0.25">
      <c r="A10" s="34">
        <v>39131</v>
      </c>
      <c r="B10" s="31" t="s">
        <v>5446</v>
      </c>
      <c r="C10" s="32" t="s">
        <v>5435</v>
      </c>
      <c r="D10" s="42">
        <v>3.91</v>
      </c>
      <c r="E10"/>
      <c r="G10" s="33">
        <v>3.2</v>
      </c>
      <c r="H10" s="84">
        <f t="shared" si="0"/>
        <v>39131</v>
      </c>
      <c r="I10" s="84">
        <f t="shared" si="1"/>
        <v>3.91</v>
      </c>
      <c r="J10" s="84"/>
    </row>
    <row r="11" spans="1:10" s="11" customFormat="1" ht="25.5" hidden="1" x14ac:dyDescent="0.25">
      <c r="A11" s="34">
        <v>394</v>
      </c>
      <c r="B11" s="31" t="s">
        <v>5447</v>
      </c>
      <c r="C11" s="32" t="s">
        <v>5435</v>
      </c>
      <c r="D11" s="42">
        <v>3.96</v>
      </c>
      <c r="E11"/>
      <c r="G11" s="33">
        <v>3.24</v>
      </c>
      <c r="H11" s="84">
        <f t="shared" si="0"/>
        <v>394</v>
      </c>
      <c r="I11" s="84">
        <f t="shared" si="1"/>
        <v>3.96</v>
      </c>
      <c r="J11" s="84"/>
    </row>
    <row r="12" spans="1:10" s="11" customFormat="1" ht="25.5" hidden="1" x14ac:dyDescent="0.25">
      <c r="A12" s="34">
        <v>39130</v>
      </c>
      <c r="B12" s="31" t="s">
        <v>5448</v>
      </c>
      <c r="C12" s="32" t="s">
        <v>5435</v>
      </c>
      <c r="D12" s="42">
        <v>3.57</v>
      </c>
      <c r="E12"/>
      <c r="G12" s="33">
        <v>2.92</v>
      </c>
      <c r="H12" s="84">
        <f t="shared" si="0"/>
        <v>39130</v>
      </c>
      <c r="I12" s="84">
        <f t="shared" si="1"/>
        <v>3.57</v>
      </c>
      <c r="J12" s="84"/>
    </row>
    <row r="13" spans="1:10" s="11" customFormat="1" ht="25.5" hidden="1" x14ac:dyDescent="0.25">
      <c r="A13" s="34">
        <v>395</v>
      </c>
      <c r="B13" s="31" t="s">
        <v>5449</v>
      </c>
      <c r="C13" s="32" t="s">
        <v>5435</v>
      </c>
      <c r="D13" s="42">
        <v>3.81</v>
      </c>
      <c r="E13"/>
      <c r="G13" s="33">
        <v>3.12</v>
      </c>
      <c r="H13" s="84">
        <f t="shared" si="0"/>
        <v>395</v>
      </c>
      <c r="I13" s="84">
        <f t="shared" si="1"/>
        <v>3.81</v>
      </c>
      <c r="J13" s="84"/>
    </row>
    <row r="14" spans="1:10" s="11" customFormat="1" ht="25.5" hidden="1" x14ac:dyDescent="0.25">
      <c r="A14" s="34">
        <v>39127</v>
      </c>
      <c r="B14" s="31" t="s">
        <v>5450</v>
      </c>
      <c r="C14" s="32" t="s">
        <v>5435</v>
      </c>
      <c r="D14" s="42">
        <v>1.88</v>
      </c>
      <c r="E14"/>
      <c r="G14" s="33">
        <v>1.53</v>
      </c>
      <c r="H14" s="84">
        <f t="shared" si="0"/>
        <v>39127</v>
      </c>
      <c r="I14" s="84">
        <f t="shared" si="1"/>
        <v>1.88</v>
      </c>
      <c r="J14" s="84"/>
    </row>
    <row r="15" spans="1:10" s="11" customFormat="1" ht="25.5" hidden="1" x14ac:dyDescent="0.25">
      <c r="A15" s="34">
        <v>392</v>
      </c>
      <c r="B15" s="31" t="s">
        <v>5451</v>
      </c>
      <c r="C15" s="32" t="s">
        <v>5435</v>
      </c>
      <c r="D15" s="42">
        <v>1.93</v>
      </c>
      <c r="E15"/>
      <c r="G15" s="33">
        <v>1.57</v>
      </c>
      <c r="H15" s="84">
        <f t="shared" si="0"/>
        <v>392</v>
      </c>
      <c r="I15" s="84">
        <f t="shared" si="1"/>
        <v>1.93</v>
      </c>
      <c r="J15" s="84"/>
    </row>
    <row r="16" spans="1:10" s="11" customFormat="1" ht="25.5" hidden="1" x14ac:dyDescent="0.25">
      <c r="A16" s="34">
        <v>39129</v>
      </c>
      <c r="B16" s="31" t="s">
        <v>5452</v>
      </c>
      <c r="C16" s="32" t="s">
        <v>5435</v>
      </c>
      <c r="D16" s="42">
        <v>2.2000000000000002</v>
      </c>
      <c r="E16"/>
      <c r="G16" s="33">
        <v>1.79</v>
      </c>
      <c r="H16" s="84">
        <f t="shared" si="0"/>
        <v>39129</v>
      </c>
      <c r="I16" s="84">
        <f t="shared" si="1"/>
        <v>2.2000000000000002</v>
      </c>
      <c r="J16" s="84"/>
    </row>
    <row r="17" spans="1:10" s="11" customFormat="1" ht="25.5" hidden="1" x14ac:dyDescent="0.25">
      <c r="A17" s="34">
        <v>393</v>
      </c>
      <c r="B17" s="31" t="s">
        <v>5453</v>
      </c>
      <c r="C17" s="32" t="s">
        <v>5435</v>
      </c>
      <c r="D17" s="42">
        <v>2.2999999999999998</v>
      </c>
      <c r="E17"/>
      <c r="G17" s="33">
        <v>1.88</v>
      </c>
      <c r="H17" s="84">
        <f t="shared" si="0"/>
        <v>393</v>
      </c>
      <c r="I17" s="84">
        <f t="shared" si="1"/>
        <v>2.2999999999999998</v>
      </c>
      <c r="J17" s="84"/>
    </row>
    <row r="18" spans="1:10" s="11" customFormat="1" ht="25.5" hidden="1" x14ac:dyDescent="0.25">
      <c r="A18" s="34">
        <v>39133</v>
      </c>
      <c r="B18" s="31" t="s">
        <v>5454</v>
      </c>
      <c r="C18" s="32" t="s">
        <v>5435</v>
      </c>
      <c r="D18" s="42">
        <v>5.13</v>
      </c>
      <c r="E18"/>
      <c r="G18" s="33">
        <v>4.2</v>
      </c>
      <c r="H18" s="84">
        <f t="shared" si="0"/>
        <v>39133</v>
      </c>
      <c r="I18" s="84">
        <f t="shared" si="1"/>
        <v>5.13</v>
      </c>
      <c r="J18" s="84"/>
    </row>
    <row r="19" spans="1:10" s="11" customFormat="1" ht="25.5" hidden="1" x14ac:dyDescent="0.25">
      <c r="A19" s="34">
        <v>397</v>
      </c>
      <c r="B19" s="31" t="s">
        <v>5455</v>
      </c>
      <c r="C19" s="32" t="s">
        <v>5435</v>
      </c>
      <c r="D19" s="42">
        <v>5.67</v>
      </c>
      <c r="E19"/>
      <c r="G19" s="33">
        <v>4.63</v>
      </c>
      <c r="H19" s="84">
        <f t="shared" si="0"/>
        <v>397</v>
      </c>
      <c r="I19" s="84">
        <f t="shared" si="1"/>
        <v>5.67</v>
      </c>
      <c r="J19" s="84"/>
    </row>
    <row r="20" spans="1:10" s="11" customFormat="1" ht="25.5" hidden="1" x14ac:dyDescent="0.25">
      <c r="A20" s="34">
        <v>39132</v>
      </c>
      <c r="B20" s="31" t="s">
        <v>5456</v>
      </c>
      <c r="C20" s="32" t="s">
        <v>5435</v>
      </c>
      <c r="D20" s="42">
        <v>4.1100000000000003</v>
      </c>
      <c r="E20"/>
      <c r="G20" s="33">
        <v>3.35</v>
      </c>
      <c r="H20" s="84">
        <f t="shared" si="0"/>
        <v>39132</v>
      </c>
      <c r="I20" s="84">
        <f t="shared" si="1"/>
        <v>4.1100000000000003</v>
      </c>
      <c r="J20" s="84"/>
    </row>
    <row r="21" spans="1:10" s="11" customFormat="1" ht="25.5" hidden="1" x14ac:dyDescent="0.25">
      <c r="A21" s="34">
        <v>396</v>
      </c>
      <c r="B21" s="31" t="s">
        <v>5457</v>
      </c>
      <c r="C21" s="32" t="s">
        <v>5435</v>
      </c>
      <c r="D21" s="42">
        <v>4.4000000000000004</v>
      </c>
      <c r="E21"/>
      <c r="G21" s="33">
        <v>3.59</v>
      </c>
      <c r="H21" s="84">
        <f t="shared" si="0"/>
        <v>396</v>
      </c>
      <c r="I21" s="84">
        <f t="shared" si="1"/>
        <v>4.4000000000000004</v>
      </c>
      <c r="J21" s="84"/>
    </row>
    <row r="22" spans="1:10" s="11" customFormat="1" ht="25.5" hidden="1" x14ac:dyDescent="0.25">
      <c r="A22" s="34">
        <v>39135</v>
      </c>
      <c r="B22" s="31" t="s">
        <v>5458</v>
      </c>
      <c r="C22" s="32" t="s">
        <v>5435</v>
      </c>
      <c r="D22" s="42">
        <v>8.2200000000000006</v>
      </c>
      <c r="E22"/>
      <c r="G22" s="33">
        <v>6.72</v>
      </c>
      <c r="H22" s="84">
        <f t="shared" si="0"/>
        <v>39135</v>
      </c>
      <c r="I22" s="84">
        <f t="shared" si="1"/>
        <v>8.2200000000000006</v>
      </c>
      <c r="J22" s="84"/>
    </row>
    <row r="23" spans="1:10" s="11" customFormat="1" ht="25.5" hidden="1" x14ac:dyDescent="0.25">
      <c r="A23" s="34">
        <v>39128</v>
      </c>
      <c r="B23" s="31" t="s">
        <v>5459</v>
      </c>
      <c r="C23" s="32" t="s">
        <v>5435</v>
      </c>
      <c r="D23" s="42">
        <v>2.0499999999999998</v>
      </c>
      <c r="E23"/>
      <c r="G23" s="33">
        <v>1.67</v>
      </c>
      <c r="H23" s="84">
        <f t="shared" si="0"/>
        <v>39128</v>
      </c>
      <c r="I23" s="84">
        <f t="shared" si="1"/>
        <v>2.0499999999999998</v>
      </c>
      <c r="J23" s="84"/>
    </row>
    <row r="24" spans="1:10" s="11" customFormat="1" ht="25.5" hidden="1" x14ac:dyDescent="0.25">
      <c r="A24" s="34">
        <v>400</v>
      </c>
      <c r="B24" s="31" t="s">
        <v>5460</v>
      </c>
      <c r="C24" s="32" t="s">
        <v>5435</v>
      </c>
      <c r="D24" s="42">
        <v>2</v>
      </c>
      <c r="E24"/>
      <c r="G24" s="33">
        <v>1.63</v>
      </c>
      <c r="H24" s="84">
        <f t="shared" si="0"/>
        <v>400</v>
      </c>
      <c r="I24" s="84">
        <f t="shared" si="1"/>
        <v>2</v>
      </c>
      <c r="J24" s="84"/>
    </row>
    <row r="25" spans="1:10" s="11" customFormat="1" ht="25.5" hidden="1" x14ac:dyDescent="0.25">
      <c r="A25" s="34">
        <v>39125</v>
      </c>
      <c r="B25" s="31" t="s">
        <v>5461</v>
      </c>
      <c r="C25" s="32" t="s">
        <v>5435</v>
      </c>
      <c r="D25" s="42">
        <v>2.0499999999999998</v>
      </c>
      <c r="E25"/>
      <c r="G25" s="33">
        <v>1.67</v>
      </c>
      <c r="H25" s="84">
        <f t="shared" si="0"/>
        <v>39125</v>
      </c>
      <c r="I25" s="84">
        <f t="shared" si="1"/>
        <v>2.0499999999999998</v>
      </c>
      <c r="J25" s="84"/>
    </row>
    <row r="26" spans="1:10" s="11" customFormat="1" ht="25.5" hidden="1" x14ac:dyDescent="0.25">
      <c r="A26" s="34">
        <v>39134</v>
      </c>
      <c r="B26" s="31" t="s">
        <v>5462</v>
      </c>
      <c r="C26" s="32" t="s">
        <v>5435</v>
      </c>
      <c r="D26" s="42">
        <v>6.85</v>
      </c>
      <c r="E26"/>
      <c r="G26" s="33">
        <v>5.59</v>
      </c>
      <c r="H26" s="84">
        <f t="shared" si="0"/>
        <v>39134</v>
      </c>
      <c r="I26" s="84">
        <f t="shared" si="1"/>
        <v>6.85</v>
      </c>
      <c r="J26" s="84"/>
    </row>
    <row r="27" spans="1:10" s="11" customFormat="1" ht="25.5" hidden="1" x14ac:dyDescent="0.25">
      <c r="A27" s="34">
        <v>398</v>
      </c>
      <c r="B27" s="31" t="s">
        <v>5463</v>
      </c>
      <c r="C27" s="32" t="s">
        <v>5435</v>
      </c>
      <c r="D27" s="42">
        <v>6.31</v>
      </c>
      <c r="E27"/>
      <c r="G27" s="33">
        <v>5.16</v>
      </c>
      <c r="H27" s="84">
        <f t="shared" si="0"/>
        <v>398</v>
      </c>
      <c r="I27" s="84">
        <f t="shared" si="1"/>
        <v>6.31</v>
      </c>
      <c r="J27" s="84"/>
    </row>
    <row r="28" spans="1:10" s="11" customFormat="1" ht="25.5" hidden="1" x14ac:dyDescent="0.25">
      <c r="A28" s="34">
        <v>39126</v>
      </c>
      <c r="B28" s="31" t="s">
        <v>5464</v>
      </c>
      <c r="C28" s="32" t="s">
        <v>5435</v>
      </c>
      <c r="D28" s="42">
        <v>9.24</v>
      </c>
      <c r="E28"/>
      <c r="G28" s="33">
        <v>7.56</v>
      </c>
      <c r="H28" s="84">
        <f t="shared" si="0"/>
        <v>39126</v>
      </c>
      <c r="I28" s="84">
        <f t="shared" si="1"/>
        <v>9.24</v>
      </c>
      <c r="J28" s="84"/>
    </row>
    <row r="29" spans="1:10" s="11" customFormat="1" ht="25.5" hidden="1" x14ac:dyDescent="0.25">
      <c r="A29" s="34">
        <v>399</v>
      </c>
      <c r="B29" s="31" t="s">
        <v>5465</v>
      </c>
      <c r="C29" s="32" t="s">
        <v>5435</v>
      </c>
      <c r="D29" s="42">
        <v>8.14</v>
      </c>
      <c r="E29"/>
      <c r="G29" s="33">
        <v>6.66</v>
      </c>
      <c r="H29" s="84">
        <f t="shared" si="0"/>
        <v>399</v>
      </c>
      <c r="I29" s="84">
        <f t="shared" si="1"/>
        <v>8.14</v>
      </c>
      <c r="J29" s="84"/>
    </row>
    <row r="30" spans="1:10" s="11" customFormat="1" ht="25.5" hidden="1" x14ac:dyDescent="0.25">
      <c r="A30" s="34">
        <v>39158</v>
      </c>
      <c r="B30" s="31" t="s">
        <v>5466</v>
      </c>
      <c r="C30" s="32" t="s">
        <v>5435</v>
      </c>
      <c r="D30" s="42">
        <v>21.87</v>
      </c>
      <c r="E30"/>
      <c r="G30" s="33">
        <v>17.88</v>
      </c>
      <c r="H30" s="84">
        <f t="shared" si="0"/>
        <v>39158</v>
      </c>
      <c r="I30" s="84">
        <f t="shared" si="1"/>
        <v>21.87</v>
      </c>
      <c r="J30" s="84"/>
    </row>
    <row r="31" spans="1:10" s="11" customFormat="1" ht="25.5" hidden="1" x14ac:dyDescent="0.25">
      <c r="A31" s="34">
        <v>39141</v>
      </c>
      <c r="B31" s="31" t="s">
        <v>5467</v>
      </c>
      <c r="C31" s="32" t="s">
        <v>5435</v>
      </c>
      <c r="D31" s="42">
        <v>1.59</v>
      </c>
      <c r="E31"/>
      <c r="G31" s="33">
        <v>1.3</v>
      </c>
      <c r="H31" s="84">
        <f t="shared" si="0"/>
        <v>39141</v>
      </c>
      <c r="I31" s="84">
        <f t="shared" si="1"/>
        <v>1.59</v>
      </c>
      <c r="J31" s="84"/>
    </row>
    <row r="32" spans="1:10" s="11" customFormat="1" ht="25.5" hidden="1" x14ac:dyDescent="0.25">
      <c r="A32" s="34">
        <v>39140</v>
      </c>
      <c r="B32" s="31" t="s">
        <v>5468</v>
      </c>
      <c r="C32" s="32" t="s">
        <v>5435</v>
      </c>
      <c r="D32" s="42">
        <v>1.44</v>
      </c>
      <c r="E32"/>
      <c r="G32" s="33">
        <v>1.18</v>
      </c>
      <c r="H32" s="84">
        <f t="shared" si="0"/>
        <v>39140</v>
      </c>
      <c r="I32" s="84">
        <f t="shared" si="1"/>
        <v>1.44</v>
      </c>
      <c r="J32" s="84"/>
    </row>
    <row r="33" spans="1:10" s="11" customFormat="1" hidden="1" x14ac:dyDescent="0.25">
      <c r="A33" s="34">
        <v>39137</v>
      </c>
      <c r="B33" s="31" t="s">
        <v>5469</v>
      </c>
      <c r="C33" s="32" t="s">
        <v>5435</v>
      </c>
      <c r="D33" s="42">
        <v>0.83</v>
      </c>
      <c r="E33"/>
      <c r="G33" s="33">
        <v>0.67</v>
      </c>
      <c r="H33" s="84">
        <f t="shared" si="0"/>
        <v>39137</v>
      </c>
      <c r="I33" s="84">
        <f t="shared" si="1"/>
        <v>0.83</v>
      </c>
      <c r="J33" s="84"/>
    </row>
    <row r="34" spans="1:10" s="11" customFormat="1" hidden="1" x14ac:dyDescent="0.25">
      <c r="A34" s="34">
        <v>39139</v>
      </c>
      <c r="B34" s="31" t="s">
        <v>5470</v>
      </c>
      <c r="C34" s="32" t="s">
        <v>5435</v>
      </c>
      <c r="D34" s="42">
        <v>1.19</v>
      </c>
      <c r="E34"/>
      <c r="G34" s="33">
        <v>0.98</v>
      </c>
      <c r="H34" s="84">
        <f t="shared" si="0"/>
        <v>39139</v>
      </c>
      <c r="I34" s="84">
        <f t="shared" si="1"/>
        <v>1.19</v>
      </c>
      <c r="J34" s="84"/>
    </row>
    <row r="35" spans="1:10" s="11" customFormat="1" ht="25.5" hidden="1" x14ac:dyDescent="0.25">
      <c r="A35" s="34">
        <v>39143</v>
      </c>
      <c r="B35" s="31" t="s">
        <v>5471</v>
      </c>
      <c r="C35" s="32" t="s">
        <v>5435</v>
      </c>
      <c r="D35" s="42">
        <v>3.27</v>
      </c>
      <c r="E35"/>
      <c r="G35" s="33">
        <v>2.67</v>
      </c>
      <c r="H35" s="84">
        <f t="shared" si="0"/>
        <v>39143</v>
      </c>
      <c r="I35" s="84">
        <f t="shared" si="1"/>
        <v>3.27</v>
      </c>
      <c r="J35" s="84"/>
    </row>
    <row r="36" spans="1:10" s="11" customFormat="1" hidden="1" x14ac:dyDescent="0.25">
      <c r="A36" s="34">
        <v>39142</v>
      </c>
      <c r="B36" s="31" t="s">
        <v>5472</v>
      </c>
      <c r="C36" s="32" t="s">
        <v>5435</v>
      </c>
      <c r="D36" s="42">
        <v>2.34</v>
      </c>
      <c r="E36"/>
      <c r="G36" s="33">
        <v>1.92</v>
      </c>
      <c r="H36" s="84">
        <f t="shared" si="0"/>
        <v>39142</v>
      </c>
      <c r="I36" s="84">
        <f t="shared" si="1"/>
        <v>2.34</v>
      </c>
      <c r="J36" s="84"/>
    </row>
    <row r="37" spans="1:10" s="11" customFormat="1" hidden="1" x14ac:dyDescent="0.25">
      <c r="A37" s="34">
        <v>39138</v>
      </c>
      <c r="B37" s="31" t="s">
        <v>5473</v>
      </c>
      <c r="C37" s="32" t="s">
        <v>5435</v>
      </c>
      <c r="D37" s="42">
        <v>0.88</v>
      </c>
      <c r="E37"/>
      <c r="G37" s="33">
        <v>0.71</v>
      </c>
      <c r="H37" s="84">
        <f t="shared" si="0"/>
        <v>39138</v>
      </c>
      <c r="I37" s="84">
        <f t="shared" si="1"/>
        <v>0.88</v>
      </c>
      <c r="J37" s="84"/>
    </row>
    <row r="38" spans="1:10" s="11" customFormat="1" hidden="1" x14ac:dyDescent="0.25">
      <c r="A38" s="34">
        <v>39136</v>
      </c>
      <c r="B38" s="31" t="s">
        <v>5474</v>
      </c>
      <c r="C38" s="32" t="s">
        <v>5435</v>
      </c>
      <c r="D38" s="42">
        <v>0.57999999999999996</v>
      </c>
      <c r="E38"/>
      <c r="G38" s="33">
        <v>0.47</v>
      </c>
      <c r="H38" s="84">
        <f t="shared" si="0"/>
        <v>39136</v>
      </c>
      <c r="I38" s="84">
        <f t="shared" si="1"/>
        <v>0.57999999999999996</v>
      </c>
      <c r="J38" s="84"/>
    </row>
    <row r="39" spans="1:10" s="11" customFormat="1" hidden="1" x14ac:dyDescent="0.25">
      <c r="A39" s="34">
        <v>39144</v>
      </c>
      <c r="B39" s="31" t="s">
        <v>5475</v>
      </c>
      <c r="C39" s="32" t="s">
        <v>5435</v>
      </c>
      <c r="D39" s="42">
        <v>3.81</v>
      </c>
      <c r="E39"/>
      <c r="G39" s="33">
        <v>3.12</v>
      </c>
      <c r="H39" s="84">
        <f t="shared" si="0"/>
        <v>39144</v>
      </c>
      <c r="I39" s="84">
        <f t="shared" si="1"/>
        <v>3.81</v>
      </c>
      <c r="J39" s="84"/>
    </row>
    <row r="40" spans="1:10" s="11" customFormat="1" hidden="1" x14ac:dyDescent="0.25">
      <c r="A40" s="34">
        <v>39145</v>
      </c>
      <c r="B40" s="31" t="s">
        <v>5476</v>
      </c>
      <c r="C40" s="32" t="s">
        <v>5435</v>
      </c>
      <c r="D40" s="42">
        <v>6.28</v>
      </c>
      <c r="E40"/>
      <c r="G40" s="33">
        <v>5.14</v>
      </c>
      <c r="H40" s="84">
        <f t="shared" si="0"/>
        <v>39145</v>
      </c>
      <c r="I40" s="84">
        <f t="shared" si="1"/>
        <v>6.28</v>
      </c>
      <c r="J40" s="84"/>
    </row>
    <row r="41" spans="1:10" s="11" customFormat="1" ht="25.5" hidden="1" x14ac:dyDescent="0.25">
      <c r="A41" s="34">
        <v>12615</v>
      </c>
      <c r="B41" s="31" t="s">
        <v>9877</v>
      </c>
      <c r="C41" s="32" t="s">
        <v>5435</v>
      </c>
      <c r="D41" s="42">
        <v>12.77</v>
      </c>
      <c r="E41"/>
      <c r="G41" s="33">
        <v>5.12</v>
      </c>
      <c r="H41" s="84">
        <f t="shared" si="0"/>
        <v>12615</v>
      </c>
      <c r="I41" s="84">
        <f t="shared" si="1"/>
        <v>12.77</v>
      </c>
      <c r="J41" s="84"/>
    </row>
    <row r="42" spans="1:10" s="11" customFormat="1" ht="25.5" hidden="1" x14ac:dyDescent="0.25">
      <c r="A42" s="34">
        <v>11927</v>
      </c>
      <c r="B42" s="31" t="s">
        <v>5477</v>
      </c>
      <c r="C42" s="32" t="s">
        <v>5435</v>
      </c>
      <c r="D42" s="42">
        <v>7.16</v>
      </c>
      <c r="E42"/>
      <c r="G42" s="33">
        <v>9.3800000000000008</v>
      </c>
      <c r="H42" s="84">
        <f t="shared" si="0"/>
        <v>11927</v>
      </c>
      <c r="I42" s="84">
        <f t="shared" si="1"/>
        <v>7.16</v>
      </c>
      <c r="J42" s="84"/>
    </row>
    <row r="43" spans="1:10" s="11" customFormat="1" ht="25.5" hidden="1" x14ac:dyDescent="0.25">
      <c r="A43" s="34">
        <v>11928</v>
      </c>
      <c r="B43" s="31" t="s">
        <v>5478</v>
      </c>
      <c r="C43" s="32" t="s">
        <v>5435</v>
      </c>
      <c r="D43" s="42">
        <v>8.1999999999999993</v>
      </c>
      <c r="E43"/>
      <c r="G43" s="33">
        <v>10.75</v>
      </c>
      <c r="H43" s="84">
        <f t="shared" si="0"/>
        <v>11928</v>
      </c>
      <c r="I43" s="84">
        <f t="shared" si="1"/>
        <v>8.1999999999999993</v>
      </c>
      <c r="J43" s="84"/>
    </row>
    <row r="44" spans="1:10" s="11" customFormat="1" ht="25.5" hidden="1" x14ac:dyDescent="0.25">
      <c r="A44" s="34">
        <v>11929</v>
      </c>
      <c r="B44" s="31" t="s">
        <v>5479</v>
      </c>
      <c r="C44" s="32" t="s">
        <v>5435</v>
      </c>
      <c r="D44" s="42">
        <v>12.69</v>
      </c>
      <c r="E44"/>
      <c r="G44" s="33">
        <v>16.63</v>
      </c>
      <c r="H44" s="84">
        <f t="shared" si="0"/>
        <v>11929</v>
      </c>
      <c r="I44" s="84">
        <f t="shared" si="1"/>
        <v>12.69</v>
      </c>
      <c r="J44" s="84"/>
    </row>
    <row r="45" spans="1:10" s="11" customFormat="1" hidden="1" x14ac:dyDescent="0.25">
      <c r="A45" s="34">
        <v>36801</v>
      </c>
      <c r="B45" s="31" t="s">
        <v>9878</v>
      </c>
      <c r="C45" s="32" t="s">
        <v>5435</v>
      </c>
      <c r="D45" s="42">
        <v>27.73</v>
      </c>
      <c r="E45"/>
      <c r="G45" s="33">
        <v>23.54</v>
      </c>
      <c r="H45" s="84">
        <f t="shared" si="0"/>
        <v>36801</v>
      </c>
      <c r="I45" s="84">
        <f t="shared" si="1"/>
        <v>27.73</v>
      </c>
      <c r="J45" s="84"/>
    </row>
    <row r="46" spans="1:10" s="11" customFormat="1" ht="25.5" hidden="1" x14ac:dyDescent="0.25">
      <c r="A46" s="34">
        <v>36246</v>
      </c>
      <c r="B46" s="31" t="s">
        <v>5480</v>
      </c>
      <c r="C46" s="32" t="s">
        <v>5438</v>
      </c>
      <c r="D46" s="42">
        <v>4.91</v>
      </c>
      <c r="E46"/>
      <c r="G46" s="33">
        <v>4.32</v>
      </c>
      <c r="H46" s="84">
        <f t="shared" si="0"/>
        <v>36246</v>
      </c>
      <c r="I46" s="84">
        <f t="shared" si="1"/>
        <v>4.91</v>
      </c>
      <c r="J46" s="84"/>
    </row>
    <row r="47" spans="1:10" s="11" customFormat="1" hidden="1" x14ac:dyDescent="0.25">
      <c r="A47" s="34">
        <v>37600</v>
      </c>
      <c r="B47" s="31" t="s">
        <v>5481</v>
      </c>
      <c r="C47" s="32" t="s">
        <v>5435</v>
      </c>
      <c r="D47" s="42">
        <v>112.99</v>
      </c>
      <c r="E47"/>
      <c r="G47" s="33">
        <v>114.61</v>
      </c>
      <c r="H47" s="84">
        <f t="shared" si="0"/>
        <v>37600</v>
      </c>
      <c r="I47" s="84">
        <f t="shared" si="1"/>
        <v>112.99</v>
      </c>
      <c r="J47" s="84"/>
    </row>
    <row r="48" spans="1:10" s="11" customFormat="1" hidden="1" x14ac:dyDescent="0.25">
      <c r="A48" s="34">
        <v>37599</v>
      </c>
      <c r="B48" s="31" t="s">
        <v>5482</v>
      </c>
      <c r="C48" s="32" t="s">
        <v>5435</v>
      </c>
      <c r="D48" s="42">
        <v>105.16</v>
      </c>
      <c r="E48"/>
      <c r="G48" s="33">
        <v>106.68</v>
      </c>
      <c r="H48" s="84">
        <f t="shared" si="0"/>
        <v>37599</v>
      </c>
      <c r="I48" s="84">
        <f t="shared" si="1"/>
        <v>105.16</v>
      </c>
      <c r="J48" s="84"/>
    </row>
    <row r="49" spans="1:10" s="11" customFormat="1" ht="25.5" hidden="1" x14ac:dyDescent="0.25">
      <c r="A49" s="34">
        <v>1</v>
      </c>
      <c r="B49" s="31" t="s">
        <v>9879</v>
      </c>
      <c r="C49" s="32" t="s">
        <v>5483</v>
      </c>
      <c r="D49" s="42">
        <v>73.569999999999993</v>
      </c>
      <c r="E49"/>
      <c r="G49" s="33">
        <v>62.48</v>
      </c>
      <c r="H49" s="84">
        <f t="shared" si="0"/>
        <v>1</v>
      </c>
      <c r="I49" s="84">
        <f t="shared" si="1"/>
        <v>73.569999999999993</v>
      </c>
      <c r="J49" s="84"/>
    </row>
    <row r="50" spans="1:10" s="11" customFormat="1" hidden="1" x14ac:dyDescent="0.25">
      <c r="A50" s="34">
        <v>3</v>
      </c>
      <c r="B50" s="31" t="s">
        <v>5484</v>
      </c>
      <c r="C50" s="32" t="s">
        <v>5437</v>
      </c>
      <c r="D50" s="42">
        <v>14.5</v>
      </c>
      <c r="E50"/>
      <c r="G50" s="33">
        <v>11.62</v>
      </c>
      <c r="H50" s="84">
        <f t="shared" si="0"/>
        <v>3</v>
      </c>
      <c r="I50" s="84">
        <f t="shared" si="1"/>
        <v>14.5</v>
      </c>
      <c r="J50" s="84"/>
    </row>
    <row r="51" spans="1:10" s="11" customFormat="1" hidden="1" x14ac:dyDescent="0.25">
      <c r="A51" s="34">
        <v>43054</v>
      </c>
      <c r="B51" s="31" t="s">
        <v>5485</v>
      </c>
      <c r="C51" s="32" t="s">
        <v>5483</v>
      </c>
      <c r="D51" s="42">
        <v>9.08</v>
      </c>
      <c r="E51"/>
      <c r="G51" s="33">
        <v>10.86</v>
      </c>
      <c r="H51" s="84">
        <f t="shared" si="0"/>
        <v>43054</v>
      </c>
      <c r="I51" s="84">
        <f t="shared" si="1"/>
        <v>9.08</v>
      </c>
      <c r="J51" s="84"/>
    </row>
    <row r="52" spans="1:10" s="11" customFormat="1" hidden="1" x14ac:dyDescent="0.25">
      <c r="A52" s="34">
        <v>42402</v>
      </c>
      <c r="B52" s="31" t="s">
        <v>5486</v>
      </c>
      <c r="C52" s="32" t="s">
        <v>5483</v>
      </c>
      <c r="D52" s="42">
        <v>8.68</v>
      </c>
      <c r="E52"/>
      <c r="G52" s="33">
        <v>10.38</v>
      </c>
      <c r="H52" s="84">
        <f t="shared" si="0"/>
        <v>42402</v>
      </c>
      <c r="I52" s="84">
        <f t="shared" si="1"/>
        <v>8.68</v>
      </c>
      <c r="J52" s="84"/>
    </row>
    <row r="53" spans="1:10" s="11" customFormat="1" hidden="1" x14ac:dyDescent="0.25">
      <c r="A53" s="34">
        <v>42403</v>
      </c>
      <c r="B53" s="31" t="s">
        <v>5487</v>
      </c>
      <c r="C53" s="32" t="s">
        <v>5483</v>
      </c>
      <c r="D53" s="42">
        <v>11.13</v>
      </c>
      <c r="E53"/>
      <c r="G53" s="33">
        <v>13.32</v>
      </c>
      <c r="H53" s="84">
        <f t="shared" si="0"/>
        <v>42403</v>
      </c>
      <c r="I53" s="84">
        <f t="shared" si="1"/>
        <v>11.13</v>
      </c>
      <c r="J53" s="84"/>
    </row>
    <row r="54" spans="1:10" s="11" customFormat="1" hidden="1" x14ac:dyDescent="0.25">
      <c r="A54" s="34">
        <v>42404</v>
      </c>
      <c r="B54" s="31" t="s">
        <v>5488</v>
      </c>
      <c r="C54" s="32" t="s">
        <v>5483</v>
      </c>
      <c r="D54" s="42">
        <v>11.07</v>
      </c>
      <c r="E54"/>
      <c r="G54" s="33">
        <v>13.25</v>
      </c>
      <c r="H54" s="84">
        <f t="shared" si="0"/>
        <v>42404</v>
      </c>
      <c r="I54" s="84">
        <f t="shared" si="1"/>
        <v>11.07</v>
      </c>
      <c r="J54" s="84"/>
    </row>
    <row r="55" spans="1:10" s="11" customFormat="1" hidden="1" x14ac:dyDescent="0.25">
      <c r="A55" s="34">
        <v>42405</v>
      </c>
      <c r="B55" s="31" t="s">
        <v>5489</v>
      </c>
      <c r="C55" s="32" t="s">
        <v>5483</v>
      </c>
      <c r="D55" s="42">
        <v>11.79</v>
      </c>
      <c r="E55"/>
      <c r="G55" s="33">
        <v>14.11</v>
      </c>
      <c r="H55" s="84">
        <f t="shared" si="0"/>
        <v>42405</v>
      </c>
      <c r="I55" s="84">
        <f t="shared" si="1"/>
        <v>11.79</v>
      </c>
      <c r="J55" s="84"/>
    </row>
    <row r="56" spans="1:10" s="11" customFormat="1" hidden="1" x14ac:dyDescent="0.25">
      <c r="A56" s="34">
        <v>34341</v>
      </c>
      <c r="B56" s="31" t="s">
        <v>5490</v>
      </c>
      <c r="C56" s="32" t="s">
        <v>5483</v>
      </c>
      <c r="D56" s="42">
        <v>10.23</v>
      </c>
      <c r="E56"/>
      <c r="G56" s="33">
        <v>12.25</v>
      </c>
      <c r="H56" s="84">
        <f t="shared" si="0"/>
        <v>34341</v>
      </c>
      <c r="I56" s="84">
        <f t="shared" si="1"/>
        <v>10.23</v>
      </c>
      <c r="J56" s="84"/>
    </row>
    <row r="57" spans="1:10" s="11" customFormat="1" hidden="1" x14ac:dyDescent="0.25">
      <c r="A57" s="34">
        <v>43053</v>
      </c>
      <c r="B57" s="31" t="s">
        <v>5491</v>
      </c>
      <c r="C57" s="32" t="s">
        <v>5483</v>
      </c>
      <c r="D57" s="42">
        <v>8.11</v>
      </c>
      <c r="E57"/>
      <c r="G57" s="33">
        <v>9.7100000000000009</v>
      </c>
      <c r="H57" s="84">
        <f t="shared" si="0"/>
        <v>43053</v>
      </c>
      <c r="I57" s="84">
        <f t="shared" si="1"/>
        <v>8.11</v>
      </c>
      <c r="J57" s="84"/>
    </row>
    <row r="58" spans="1:10" s="11" customFormat="1" hidden="1" x14ac:dyDescent="0.25">
      <c r="A58" s="34">
        <v>43058</v>
      </c>
      <c r="B58" s="31" t="s">
        <v>5492</v>
      </c>
      <c r="C58" s="32" t="s">
        <v>5483</v>
      </c>
      <c r="D58" s="42">
        <v>8.41</v>
      </c>
      <c r="E58"/>
      <c r="G58" s="33">
        <v>10.06</v>
      </c>
      <c r="H58" s="84">
        <f t="shared" si="0"/>
        <v>43058</v>
      </c>
      <c r="I58" s="84">
        <f t="shared" si="1"/>
        <v>8.41</v>
      </c>
      <c r="J58" s="84"/>
    </row>
    <row r="59" spans="1:10" s="11" customFormat="1" hidden="1" x14ac:dyDescent="0.25">
      <c r="A59" s="34">
        <v>34</v>
      </c>
      <c r="B59" s="31" t="s">
        <v>5493</v>
      </c>
      <c r="C59" s="32" t="s">
        <v>5483</v>
      </c>
      <c r="D59" s="42">
        <v>8.4499999999999993</v>
      </c>
      <c r="E59"/>
      <c r="G59" s="33">
        <v>10.11</v>
      </c>
      <c r="H59" s="84">
        <f t="shared" si="0"/>
        <v>34</v>
      </c>
      <c r="I59" s="84">
        <f t="shared" si="1"/>
        <v>8.4499999999999993</v>
      </c>
      <c r="J59" s="84"/>
    </row>
    <row r="60" spans="1:10" s="11" customFormat="1" hidden="1" x14ac:dyDescent="0.25">
      <c r="A60" s="34">
        <v>43055</v>
      </c>
      <c r="B60" s="31" t="s">
        <v>5494</v>
      </c>
      <c r="C60" s="32" t="s">
        <v>5483</v>
      </c>
      <c r="D60" s="42">
        <v>7.32</v>
      </c>
      <c r="E60"/>
      <c r="G60" s="33">
        <v>8.76</v>
      </c>
      <c r="H60" s="84">
        <f t="shared" si="0"/>
        <v>43055</v>
      </c>
      <c r="I60" s="84">
        <f t="shared" si="1"/>
        <v>7.32</v>
      </c>
      <c r="J60" s="84"/>
    </row>
    <row r="61" spans="1:10" s="11" customFormat="1" hidden="1" x14ac:dyDescent="0.25">
      <c r="A61" s="34">
        <v>43056</v>
      </c>
      <c r="B61" s="31" t="s">
        <v>5495</v>
      </c>
      <c r="C61" s="32" t="s">
        <v>5483</v>
      </c>
      <c r="D61" s="42">
        <v>8.44</v>
      </c>
      <c r="E61"/>
      <c r="G61" s="33">
        <v>10.1</v>
      </c>
      <c r="H61" s="84">
        <f t="shared" si="0"/>
        <v>43056</v>
      </c>
      <c r="I61" s="84">
        <f t="shared" si="1"/>
        <v>8.44</v>
      </c>
      <c r="J61" s="84"/>
    </row>
    <row r="62" spans="1:10" s="11" customFormat="1" hidden="1" x14ac:dyDescent="0.25">
      <c r="A62" s="34">
        <v>43057</v>
      </c>
      <c r="B62" s="31" t="s">
        <v>5496</v>
      </c>
      <c r="C62" s="32" t="s">
        <v>5483</v>
      </c>
      <c r="D62" s="42">
        <v>9.27</v>
      </c>
      <c r="E62"/>
      <c r="G62" s="33">
        <v>11.1</v>
      </c>
      <c r="H62" s="84">
        <f t="shared" si="0"/>
        <v>43057</v>
      </c>
      <c r="I62" s="84">
        <f t="shared" si="1"/>
        <v>9.27</v>
      </c>
      <c r="J62" s="84"/>
    </row>
    <row r="63" spans="1:10" s="11" customFormat="1" hidden="1" x14ac:dyDescent="0.25">
      <c r="A63" s="34">
        <v>34449</v>
      </c>
      <c r="B63" s="31" t="s">
        <v>5497</v>
      </c>
      <c r="C63" s="32" t="s">
        <v>5483</v>
      </c>
      <c r="D63" s="42">
        <v>9.91</v>
      </c>
      <c r="E63"/>
      <c r="G63" s="33">
        <v>11.86</v>
      </c>
      <c r="H63" s="84">
        <f t="shared" si="0"/>
        <v>34449</v>
      </c>
      <c r="I63" s="84">
        <f t="shared" si="1"/>
        <v>9.91</v>
      </c>
      <c r="J63" s="84"/>
    </row>
    <row r="64" spans="1:10" s="11" customFormat="1" hidden="1" x14ac:dyDescent="0.25">
      <c r="A64" s="34">
        <v>32</v>
      </c>
      <c r="B64" s="31" t="s">
        <v>5498</v>
      </c>
      <c r="C64" s="32" t="s">
        <v>5483</v>
      </c>
      <c r="D64" s="42">
        <v>8.91</v>
      </c>
      <c r="E64"/>
      <c r="G64" s="33">
        <v>10.67</v>
      </c>
      <c r="H64" s="84">
        <f t="shared" si="0"/>
        <v>32</v>
      </c>
      <c r="I64" s="84">
        <f t="shared" si="1"/>
        <v>8.91</v>
      </c>
      <c r="J64" s="84"/>
    </row>
    <row r="65" spans="1:10" s="11" customFormat="1" hidden="1" x14ac:dyDescent="0.25">
      <c r="A65" s="34">
        <v>33</v>
      </c>
      <c r="B65" s="31" t="s">
        <v>5499</v>
      </c>
      <c r="C65" s="32" t="s">
        <v>5483</v>
      </c>
      <c r="D65" s="42">
        <v>8.9600000000000009</v>
      </c>
      <c r="E65"/>
      <c r="G65" s="33">
        <v>10.73</v>
      </c>
      <c r="H65" s="84">
        <f t="shared" si="0"/>
        <v>33</v>
      </c>
      <c r="I65" s="84">
        <f t="shared" si="1"/>
        <v>8.9600000000000009</v>
      </c>
      <c r="J65" s="84"/>
    </row>
    <row r="66" spans="1:10" s="11" customFormat="1" hidden="1" x14ac:dyDescent="0.25">
      <c r="A66" s="34">
        <v>43061</v>
      </c>
      <c r="B66" s="31" t="s">
        <v>5500</v>
      </c>
      <c r="C66" s="32" t="s">
        <v>5483</v>
      </c>
      <c r="D66" s="42">
        <v>8.3800000000000008</v>
      </c>
      <c r="E66"/>
      <c r="G66" s="33">
        <v>10.029999999999999</v>
      </c>
      <c r="H66" s="84">
        <f t="shared" si="0"/>
        <v>43061</v>
      </c>
      <c r="I66" s="84">
        <f t="shared" si="1"/>
        <v>8.3800000000000008</v>
      </c>
      <c r="J66" s="84"/>
    </row>
    <row r="67" spans="1:10" s="11" customFormat="1" hidden="1" x14ac:dyDescent="0.25">
      <c r="A67" s="34">
        <v>43059</v>
      </c>
      <c r="B67" s="31" t="s">
        <v>5501</v>
      </c>
      <c r="C67" s="32" t="s">
        <v>5483</v>
      </c>
      <c r="D67" s="42">
        <v>8</v>
      </c>
      <c r="E67"/>
      <c r="G67" s="33">
        <v>9.57</v>
      </c>
      <c r="H67" s="84">
        <f t="shared" si="0"/>
        <v>43059</v>
      </c>
      <c r="I67" s="84">
        <f t="shared" si="1"/>
        <v>8</v>
      </c>
      <c r="J67" s="84"/>
    </row>
    <row r="68" spans="1:10" s="11" customFormat="1" hidden="1" x14ac:dyDescent="0.25">
      <c r="A68" s="34">
        <v>43062</v>
      </c>
      <c r="B68" s="31" t="s">
        <v>5502</v>
      </c>
      <c r="C68" s="32" t="s">
        <v>5483</v>
      </c>
      <c r="D68" s="42">
        <v>8.86</v>
      </c>
      <c r="E68"/>
      <c r="G68" s="33">
        <v>10.61</v>
      </c>
      <c r="H68" s="84">
        <f t="shared" ref="H68:H131" si="2">VALUE(A68)</f>
        <v>43062</v>
      </c>
      <c r="I68" s="84">
        <f t="shared" ref="I68:I131" si="3">VALUE(D68)</f>
        <v>8.86</v>
      </c>
      <c r="J68" s="84"/>
    </row>
    <row r="69" spans="1:10" s="11" customFormat="1" hidden="1" x14ac:dyDescent="0.25">
      <c r="A69" s="34">
        <v>43060</v>
      </c>
      <c r="B69" s="31" t="s">
        <v>5503</v>
      </c>
      <c r="C69" s="32" t="s">
        <v>5483</v>
      </c>
      <c r="D69" s="42">
        <v>6.96</v>
      </c>
      <c r="E69"/>
      <c r="G69" s="33">
        <v>8.34</v>
      </c>
      <c r="H69" s="84">
        <f t="shared" si="2"/>
        <v>43060</v>
      </c>
      <c r="I69" s="84">
        <f t="shared" si="3"/>
        <v>6.96</v>
      </c>
      <c r="J69" s="84"/>
    </row>
    <row r="70" spans="1:10" s="11" customFormat="1" ht="25.5" x14ac:dyDescent="0.25">
      <c r="A70" s="34">
        <v>40410</v>
      </c>
      <c r="B70" s="31" t="s">
        <v>5504</v>
      </c>
      <c r="C70" s="32" t="s">
        <v>5435</v>
      </c>
      <c r="D70" s="42">
        <v>26.72</v>
      </c>
      <c r="E70"/>
      <c r="G70" s="33">
        <v>5.09</v>
      </c>
      <c r="H70" s="84">
        <f t="shared" si="2"/>
        <v>40410</v>
      </c>
      <c r="I70" s="84">
        <f t="shared" si="3"/>
        <v>26.72</v>
      </c>
      <c r="J70" s="80">
        <f>VALUE(VLOOKUP(A70,[2]iNSUMOS_03_2023!$A$8:$E$4944,5,FALSE))</f>
        <v>26.72</v>
      </c>
    </row>
    <row r="71" spans="1:10" s="11" customFormat="1" ht="25.5" hidden="1" x14ac:dyDescent="0.25">
      <c r="A71" s="34">
        <v>40411</v>
      </c>
      <c r="B71" s="31" t="s">
        <v>5505</v>
      </c>
      <c r="C71" s="32" t="s">
        <v>5435</v>
      </c>
      <c r="D71" s="42">
        <v>29</v>
      </c>
      <c r="E71"/>
      <c r="G71" s="33">
        <v>30.63</v>
      </c>
      <c r="H71" s="84">
        <f t="shared" si="2"/>
        <v>40411</v>
      </c>
      <c r="I71" s="84">
        <f t="shared" si="3"/>
        <v>29</v>
      </c>
      <c r="J71" s="84"/>
    </row>
    <row r="72" spans="1:10" s="11" customFormat="1" ht="25.5" hidden="1" x14ac:dyDescent="0.25">
      <c r="A72" s="34">
        <v>40412</v>
      </c>
      <c r="B72" s="31" t="s">
        <v>5506</v>
      </c>
      <c r="C72" s="32" t="s">
        <v>5435</v>
      </c>
      <c r="D72" s="42">
        <v>32.54</v>
      </c>
      <c r="E72"/>
      <c r="G72" s="33">
        <v>33.24</v>
      </c>
      <c r="H72" s="84">
        <f t="shared" si="2"/>
        <v>40412</v>
      </c>
      <c r="I72" s="84">
        <f t="shared" si="3"/>
        <v>32.54</v>
      </c>
      <c r="J72" s="84"/>
    </row>
    <row r="73" spans="1:10" s="11" customFormat="1" ht="25.5" hidden="1" x14ac:dyDescent="0.25">
      <c r="A73" s="34">
        <v>44254</v>
      </c>
      <c r="B73" s="31" t="s">
        <v>9880</v>
      </c>
      <c r="C73" s="32" t="s">
        <v>5435</v>
      </c>
      <c r="D73" s="42">
        <v>28.83</v>
      </c>
      <c r="E73"/>
      <c r="G73" s="33">
        <v>37.31</v>
      </c>
      <c r="H73" s="84">
        <f t="shared" si="2"/>
        <v>44254</v>
      </c>
      <c r="I73" s="84">
        <f t="shared" si="3"/>
        <v>28.83</v>
      </c>
      <c r="J73" s="84"/>
    </row>
    <row r="74" spans="1:10" s="11" customFormat="1" ht="25.5" hidden="1" x14ac:dyDescent="0.25">
      <c r="A74" s="34">
        <v>44255</v>
      </c>
      <c r="B74" s="31" t="s">
        <v>9881</v>
      </c>
      <c r="C74" s="32" t="s">
        <v>5435</v>
      </c>
      <c r="D74" s="42">
        <v>31.95</v>
      </c>
      <c r="E74"/>
      <c r="G74" s="33">
        <v>10.6</v>
      </c>
      <c r="H74" s="84">
        <f t="shared" si="2"/>
        <v>44255</v>
      </c>
      <c r="I74" s="84">
        <f t="shared" si="3"/>
        <v>31.95</v>
      </c>
      <c r="J74" s="84"/>
    </row>
    <row r="75" spans="1:10" s="11" customFormat="1" ht="25.5" hidden="1" x14ac:dyDescent="0.25">
      <c r="A75" s="34">
        <v>44256</v>
      </c>
      <c r="B75" s="31" t="s">
        <v>9882</v>
      </c>
      <c r="C75" s="32" t="s">
        <v>5435</v>
      </c>
      <c r="D75" s="42">
        <v>36.090000000000003</v>
      </c>
      <c r="E75"/>
      <c r="G75" s="33">
        <v>12.48</v>
      </c>
      <c r="H75" s="84">
        <f t="shared" si="2"/>
        <v>44256</v>
      </c>
      <c r="I75" s="84">
        <f t="shared" si="3"/>
        <v>36.090000000000003</v>
      </c>
      <c r="J75" s="84"/>
    </row>
    <row r="76" spans="1:10" s="11" customFormat="1" ht="25.5" hidden="1" x14ac:dyDescent="0.25">
      <c r="A76" s="34">
        <v>44257</v>
      </c>
      <c r="B76" s="31" t="s">
        <v>9883</v>
      </c>
      <c r="C76" s="32" t="s">
        <v>5435</v>
      </c>
      <c r="D76" s="42">
        <v>57.1</v>
      </c>
      <c r="E76"/>
      <c r="G76" s="33">
        <v>4.88</v>
      </c>
      <c r="H76" s="84">
        <f t="shared" si="2"/>
        <v>44257</v>
      </c>
      <c r="I76" s="84">
        <f t="shared" si="3"/>
        <v>57.1</v>
      </c>
      <c r="J76" s="84"/>
    </row>
    <row r="77" spans="1:10" s="11" customFormat="1" ht="25.5" hidden="1" x14ac:dyDescent="0.25">
      <c r="A77" s="34">
        <v>44258</v>
      </c>
      <c r="B77" s="31" t="s">
        <v>9884</v>
      </c>
      <c r="C77" s="32" t="s">
        <v>5435</v>
      </c>
      <c r="D77" s="42">
        <v>65.260000000000005</v>
      </c>
      <c r="E77"/>
      <c r="G77" s="33">
        <v>4.6100000000000003</v>
      </c>
      <c r="H77" s="84">
        <f t="shared" si="2"/>
        <v>44258</v>
      </c>
      <c r="I77" s="84">
        <f t="shared" si="3"/>
        <v>65.260000000000005</v>
      </c>
      <c r="J77" s="84"/>
    </row>
    <row r="78" spans="1:10" s="11" customFormat="1" ht="25.5" hidden="1" x14ac:dyDescent="0.25">
      <c r="A78" s="34">
        <v>44259</v>
      </c>
      <c r="B78" s="31" t="s">
        <v>9885</v>
      </c>
      <c r="C78" s="32" t="s">
        <v>5435</v>
      </c>
      <c r="D78" s="42">
        <v>89.57</v>
      </c>
      <c r="E78"/>
      <c r="G78" s="33">
        <v>9.56</v>
      </c>
      <c r="H78" s="84">
        <f t="shared" si="2"/>
        <v>44259</v>
      </c>
      <c r="I78" s="84">
        <f t="shared" si="3"/>
        <v>89.57</v>
      </c>
      <c r="J78" s="84"/>
    </row>
    <row r="79" spans="1:10" s="11" customFormat="1" ht="25.5" x14ac:dyDescent="0.25">
      <c r="A79" s="34">
        <v>55</v>
      </c>
      <c r="B79" s="31" t="s">
        <v>5507</v>
      </c>
      <c r="C79" s="32" t="s">
        <v>5435</v>
      </c>
      <c r="D79" s="42">
        <v>4.8600000000000003</v>
      </c>
      <c r="E79"/>
      <c r="G79" s="33">
        <v>1.48</v>
      </c>
      <c r="H79" s="84">
        <f t="shared" si="2"/>
        <v>55</v>
      </c>
      <c r="I79" s="84">
        <f t="shared" si="3"/>
        <v>4.8600000000000003</v>
      </c>
      <c r="J79" s="80">
        <f>VALUE(VLOOKUP(A79,[2]iNSUMOS_03_2023!$A$8:$E$4944,5,FALSE))</f>
        <v>4.8600000000000003</v>
      </c>
    </row>
    <row r="80" spans="1:10" s="11" customFormat="1" ht="25.5" x14ac:dyDescent="0.25">
      <c r="A80" s="34">
        <v>61</v>
      </c>
      <c r="B80" s="31" t="s">
        <v>5508</v>
      </c>
      <c r="C80" s="32" t="s">
        <v>5435</v>
      </c>
      <c r="D80" s="42">
        <v>4.59</v>
      </c>
      <c r="E80"/>
      <c r="G80" s="33">
        <v>1.51</v>
      </c>
      <c r="H80" s="84">
        <f t="shared" si="2"/>
        <v>61</v>
      </c>
      <c r="I80" s="84">
        <f t="shared" si="3"/>
        <v>4.59</v>
      </c>
      <c r="J80" s="80">
        <f>VALUE(VLOOKUP(A80,[2]iNSUMOS_03_2023!$A$8:$E$4944,5,FALSE))</f>
        <v>4.59</v>
      </c>
    </row>
    <row r="81" spans="1:10" s="11" customFormat="1" ht="25.5" hidden="1" x14ac:dyDescent="0.25">
      <c r="A81" s="34">
        <v>62</v>
      </c>
      <c r="B81" s="31" t="s">
        <v>5509</v>
      </c>
      <c r="C81" s="32" t="s">
        <v>5435</v>
      </c>
      <c r="D81" s="42">
        <v>9.52</v>
      </c>
      <c r="E81"/>
      <c r="G81" s="33">
        <v>14.56</v>
      </c>
      <c r="H81" s="84">
        <f t="shared" si="2"/>
        <v>62</v>
      </c>
      <c r="I81" s="84">
        <f t="shared" si="3"/>
        <v>9.52</v>
      </c>
      <c r="J81" s="84"/>
    </row>
    <row r="82" spans="1:10" s="11" customFormat="1" hidden="1" x14ac:dyDescent="0.25">
      <c r="A82" s="34">
        <v>103</v>
      </c>
      <c r="B82" s="31" t="s">
        <v>5510</v>
      </c>
      <c r="C82" s="32" t="s">
        <v>5435</v>
      </c>
      <c r="D82" s="42">
        <v>50.31</v>
      </c>
      <c r="E82"/>
      <c r="G82" s="33">
        <v>26.76</v>
      </c>
      <c r="H82" s="84">
        <f t="shared" si="2"/>
        <v>103</v>
      </c>
      <c r="I82" s="84">
        <f t="shared" si="3"/>
        <v>50.31</v>
      </c>
      <c r="J82" s="84"/>
    </row>
    <row r="83" spans="1:10" s="11" customFormat="1" hidden="1" x14ac:dyDescent="0.25">
      <c r="A83" s="34">
        <v>107</v>
      </c>
      <c r="B83" s="31" t="s">
        <v>5511</v>
      </c>
      <c r="C83" s="32" t="s">
        <v>5435</v>
      </c>
      <c r="D83" s="42">
        <v>0.94</v>
      </c>
      <c r="E83"/>
      <c r="G83" s="33">
        <v>19.98</v>
      </c>
      <c r="H83" s="84">
        <f t="shared" si="2"/>
        <v>107</v>
      </c>
      <c r="I83" s="84">
        <f t="shared" si="3"/>
        <v>0.94</v>
      </c>
      <c r="J83" s="84"/>
    </row>
    <row r="84" spans="1:10" s="11" customFormat="1" hidden="1" x14ac:dyDescent="0.25">
      <c r="A84" s="34">
        <v>65</v>
      </c>
      <c r="B84" s="31" t="s">
        <v>5512</v>
      </c>
      <c r="C84" s="32" t="s">
        <v>5435</v>
      </c>
      <c r="D84" s="42">
        <v>1.04</v>
      </c>
      <c r="E84"/>
      <c r="G84" s="33">
        <v>59.43</v>
      </c>
      <c r="H84" s="84">
        <f t="shared" si="2"/>
        <v>65</v>
      </c>
      <c r="I84" s="84">
        <f t="shared" si="3"/>
        <v>1.04</v>
      </c>
      <c r="J84" s="84"/>
    </row>
    <row r="85" spans="1:10" s="11" customFormat="1" hidden="1" x14ac:dyDescent="0.25">
      <c r="A85" s="34">
        <v>108</v>
      </c>
      <c r="B85" s="31" t="s">
        <v>5513</v>
      </c>
      <c r="C85" s="32" t="s">
        <v>5435</v>
      </c>
      <c r="D85" s="42">
        <v>2.08</v>
      </c>
      <c r="E85"/>
      <c r="G85" s="33">
        <v>0.93</v>
      </c>
      <c r="H85" s="84">
        <f t="shared" si="2"/>
        <v>108</v>
      </c>
      <c r="I85" s="84">
        <f t="shared" si="3"/>
        <v>2.08</v>
      </c>
      <c r="J85" s="84"/>
    </row>
    <row r="86" spans="1:10" s="11" customFormat="1" ht="25.5" hidden="1" x14ac:dyDescent="0.25">
      <c r="A86" s="34">
        <v>110</v>
      </c>
      <c r="B86" s="31" t="s">
        <v>5514</v>
      </c>
      <c r="C86" s="32" t="s">
        <v>5435</v>
      </c>
      <c r="D86" s="42">
        <v>7.24</v>
      </c>
      <c r="E86"/>
      <c r="G86" s="33">
        <v>1.1399999999999999</v>
      </c>
      <c r="H86" s="84">
        <f t="shared" si="2"/>
        <v>110</v>
      </c>
      <c r="I86" s="84">
        <f t="shared" si="3"/>
        <v>7.24</v>
      </c>
      <c r="J86" s="84"/>
    </row>
    <row r="87" spans="1:10" s="11" customFormat="1" ht="25.5" hidden="1" x14ac:dyDescent="0.25">
      <c r="A87" s="34">
        <v>109</v>
      </c>
      <c r="B87" s="31" t="s">
        <v>5515</v>
      </c>
      <c r="C87" s="32" t="s">
        <v>5435</v>
      </c>
      <c r="D87" s="42">
        <v>4.3099999999999996</v>
      </c>
      <c r="E87"/>
      <c r="G87" s="33">
        <v>2.37</v>
      </c>
      <c r="H87" s="84">
        <f t="shared" si="2"/>
        <v>109</v>
      </c>
      <c r="I87" s="84">
        <f t="shared" si="3"/>
        <v>4.3099999999999996</v>
      </c>
      <c r="J87" s="84"/>
    </row>
    <row r="88" spans="1:10" s="11" customFormat="1" ht="25.5" hidden="1" x14ac:dyDescent="0.25">
      <c r="A88" s="34">
        <v>111</v>
      </c>
      <c r="B88" s="31" t="s">
        <v>5516</v>
      </c>
      <c r="C88" s="32" t="s">
        <v>5435</v>
      </c>
      <c r="D88" s="42">
        <v>9.7899999999999991</v>
      </c>
      <c r="E88"/>
      <c r="G88" s="33">
        <v>9.18</v>
      </c>
      <c r="H88" s="84">
        <f t="shared" si="2"/>
        <v>111</v>
      </c>
      <c r="I88" s="84">
        <f t="shared" si="3"/>
        <v>9.7899999999999991</v>
      </c>
      <c r="J88" s="84"/>
    </row>
    <row r="89" spans="1:10" s="11" customFormat="1" ht="25.5" hidden="1" x14ac:dyDescent="0.25">
      <c r="A89" s="34">
        <v>112</v>
      </c>
      <c r="B89" s="31" t="s">
        <v>5517</v>
      </c>
      <c r="C89" s="32" t="s">
        <v>5435</v>
      </c>
      <c r="D89" s="42">
        <v>5.19</v>
      </c>
      <c r="E89"/>
      <c r="G89" s="33">
        <v>4.5199999999999996</v>
      </c>
      <c r="H89" s="84">
        <f t="shared" si="2"/>
        <v>112</v>
      </c>
      <c r="I89" s="84">
        <f t="shared" si="3"/>
        <v>5.19</v>
      </c>
      <c r="J89" s="84"/>
    </row>
    <row r="90" spans="1:10" s="11" customFormat="1" hidden="1" x14ac:dyDescent="0.25">
      <c r="A90" s="34">
        <v>113</v>
      </c>
      <c r="B90" s="31" t="s">
        <v>5518</v>
      </c>
      <c r="C90" s="32" t="s">
        <v>5435</v>
      </c>
      <c r="D90" s="42">
        <v>12.99</v>
      </c>
      <c r="E90"/>
      <c r="G90" s="33">
        <v>10.58</v>
      </c>
      <c r="H90" s="84">
        <f t="shared" si="2"/>
        <v>113</v>
      </c>
      <c r="I90" s="84">
        <f t="shared" si="3"/>
        <v>12.99</v>
      </c>
      <c r="J90" s="84"/>
    </row>
    <row r="91" spans="1:10" s="11" customFormat="1" ht="25.5" hidden="1" x14ac:dyDescent="0.25">
      <c r="A91" s="34">
        <v>104</v>
      </c>
      <c r="B91" s="31" t="s">
        <v>5519</v>
      </c>
      <c r="C91" s="32" t="s">
        <v>5435</v>
      </c>
      <c r="D91" s="42">
        <v>22.61</v>
      </c>
      <c r="E91"/>
      <c r="G91" s="33">
        <v>5.76</v>
      </c>
      <c r="H91" s="84">
        <f t="shared" si="2"/>
        <v>104</v>
      </c>
      <c r="I91" s="84">
        <f t="shared" si="3"/>
        <v>22.61</v>
      </c>
      <c r="J91" s="84"/>
    </row>
    <row r="92" spans="1:10" s="11" customFormat="1" hidden="1" x14ac:dyDescent="0.25">
      <c r="A92" s="34">
        <v>102</v>
      </c>
      <c r="B92" s="31" t="s">
        <v>5520</v>
      </c>
      <c r="C92" s="32" t="s">
        <v>5435</v>
      </c>
      <c r="D92" s="42">
        <v>31.17</v>
      </c>
      <c r="E92"/>
      <c r="G92" s="33">
        <v>15.63</v>
      </c>
      <c r="H92" s="84">
        <f t="shared" si="2"/>
        <v>102</v>
      </c>
      <c r="I92" s="84">
        <f t="shared" si="3"/>
        <v>31.17</v>
      </c>
      <c r="J92" s="84"/>
    </row>
    <row r="93" spans="1:10" s="11" customFormat="1" ht="25.5" hidden="1" x14ac:dyDescent="0.25">
      <c r="A93" s="34">
        <v>95</v>
      </c>
      <c r="B93" s="31" t="s">
        <v>5521</v>
      </c>
      <c r="C93" s="32" t="s">
        <v>5435</v>
      </c>
      <c r="D93" s="42">
        <v>13.17</v>
      </c>
      <c r="E93"/>
      <c r="G93" s="33">
        <v>22.73</v>
      </c>
      <c r="H93" s="84">
        <f t="shared" si="2"/>
        <v>95</v>
      </c>
      <c r="I93" s="84">
        <f t="shared" si="3"/>
        <v>13.17</v>
      </c>
      <c r="J93" s="84"/>
    </row>
    <row r="94" spans="1:10" s="11" customFormat="1" ht="25.5" hidden="1" x14ac:dyDescent="0.25">
      <c r="A94" s="34">
        <v>96</v>
      </c>
      <c r="B94" s="31" t="s">
        <v>5522</v>
      </c>
      <c r="C94" s="32" t="s">
        <v>5435</v>
      </c>
      <c r="D94" s="42">
        <v>14.33</v>
      </c>
      <c r="E94"/>
      <c r="G94" s="33">
        <v>37.32</v>
      </c>
      <c r="H94" s="84">
        <f t="shared" si="2"/>
        <v>96</v>
      </c>
      <c r="I94" s="84">
        <f t="shared" si="3"/>
        <v>14.33</v>
      </c>
      <c r="J94" s="84"/>
    </row>
    <row r="95" spans="1:10" s="11" customFormat="1" ht="25.5" hidden="1" x14ac:dyDescent="0.25">
      <c r="A95" s="34">
        <v>97</v>
      </c>
      <c r="B95" s="31" t="s">
        <v>5523</v>
      </c>
      <c r="C95" s="32" t="s">
        <v>5435</v>
      </c>
      <c r="D95" s="42">
        <v>21.56</v>
      </c>
      <c r="E95"/>
      <c r="G95" s="33">
        <v>12.63</v>
      </c>
      <c r="H95" s="84">
        <f t="shared" si="2"/>
        <v>97</v>
      </c>
      <c r="I95" s="84">
        <f t="shared" si="3"/>
        <v>21.56</v>
      </c>
      <c r="J95" s="84"/>
    </row>
    <row r="96" spans="1:10" s="11" customFormat="1" ht="25.5" hidden="1" x14ac:dyDescent="0.25">
      <c r="A96" s="34">
        <v>98</v>
      </c>
      <c r="B96" s="31" t="s">
        <v>5524</v>
      </c>
      <c r="C96" s="32" t="s">
        <v>5435</v>
      </c>
      <c r="D96" s="42">
        <v>32.270000000000003</v>
      </c>
      <c r="E96"/>
      <c r="G96" s="33">
        <v>14.53</v>
      </c>
      <c r="H96" s="84">
        <f t="shared" si="2"/>
        <v>98</v>
      </c>
      <c r="I96" s="84">
        <f t="shared" si="3"/>
        <v>32.270000000000003</v>
      </c>
      <c r="J96" s="84"/>
    </row>
    <row r="97" spans="1:10" s="11" customFormat="1" ht="25.5" hidden="1" x14ac:dyDescent="0.25">
      <c r="A97" s="34">
        <v>99</v>
      </c>
      <c r="B97" s="31" t="s">
        <v>5525</v>
      </c>
      <c r="C97" s="32" t="s">
        <v>5435</v>
      </c>
      <c r="D97" s="42">
        <v>30.5</v>
      </c>
      <c r="E97"/>
      <c r="G97" s="33">
        <v>18.87</v>
      </c>
      <c r="H97" s="84">
        <f t="shared" si="2"/>
        <v>99</v>
      </c>
      <c r="I97" s="84">
        <f t="shared" si="3"/>
        <v>30.5</v>
      </c>
      <c r="J97" s="84"/>
    </row>
    <row r="98" spans="1:10" s="11" customFormat="1" ht="25.5" hidden="1" x14ac:dyDescent="0.25">
      <c r="A98" s="34">
        <v>100</v>
      </c>
      <c r="B98" s="31" t="s">
        <v>5526</v>
      </c>
      <c r="C98" s="32" t="s">
        <v>5435</v>
      </c>
      <c r="D98" s="42">
        <v>53.29</v>
      </c>
      <c r="E98"/>
      <c r="G98" s="33">
        <v>25.43</v>
      </c>
      <c r="H98" s="84">
        <f t="shared" si="2"/>
        <v>100</v>
      </c>
      <c r="I98" s="84">
        <f t="shared" si="3"/>
        <v>53.29</v>
      </c>
      <c r="J98" s="84"/>
    </row>
    <row r="99" spans="1:10" s="11" customFormat="1" hidden="1" x14ac:dyDescent="0.25">
      <c r="A99" s="34">
        <v>75</v>
      </c>
      <c r="B99" s="31" t="s">
        <v>5527</v>
      </c>
      <c r="C99" s="32" t="s">
        <v>5435</v>
      </c>
      <c r="D99" s="42">
        <v>310.67</v>
      </c>
      <c r="E99"/>
      <c r="G99" s="33">
        <v>30.84</v>
      </c>
      <c r="H99" s="84">
        <f t="shared" si="2"/>
        <v>75</v>
      </c>
      <c r="I99" s="84">
        <f t="shared" si="3"/>
        <v>310.67</v>
      </c>
      <c r="J99" s="84"/>
    </row>
    <row r="100" spans="1:10" s="11" customFormat="1" hidden="1" x14ac:dyDescent="0.25">
      <c r="A100" s="34">
        <v>83</v>
      </c>
      <c r="B100" s="31" t="s">
        <v>5528</v>
      </c>
      <c r="C100" s="32" t="s">
        <v>5435</v>
      </c>
      <c r="D100" s="42">
        <v>248.37</v>
      </c>
      <c r="E100"/>
      <c r="G100" s="33">
        <v>43.02</v>
      </c>
      <c r="H100" s="84">
        <f t="shared" si="2"/>
        <v>83</v>
      </c>
      <c r="I100" s="84">
        <f t="shared" si="3"/>
        <v>248.37</v>
      </c>
      <c r="J100" s="84"/>
    </row>
    <row r="101" spans="1:10" s="11" customFormat="1" hidden="1" x14ac:dyDescent="0.25">
      <c r="A101" s="34">
        <v>74</v>
      </c>
      <c r="B101" s="31" t="s">
        <v>5529</v>
      </c>
      <c r="C101" s="32" t="s">
        <v>5435</v>
      </c>
      <c r="D101" s="42">
        <v>355.1</v>
      </c>
      <c r="E101"/>
      <c r="G101" s="33">
        <v>448.41</v>
      </c>
      <c r="H101" s="84">
        <f t="shared" si="2"/>
        <v>74</v>
      </c>
      <c r="I101" s="84">
        <f t="shared" si="3"/>
        <v>355.1</v>
      </c>
      <c r="J101" s="84"/>
    </row>
    <row r="102" spans="1:10" s="11" customFormat="1" ht="25.5" x14ac:dyDescent="0.25">
      <c r="A102" s="34">
        <v>106</v>
      </c>
      <c r="B102" s="31" t="s">
        <v>5530</v>
      </c>
      <c r="C102" s="32" t="s">
        <v>5435</v>
      </c>
      <c r="D102" s="42">
        <v>449.04</v>
      </c>
      <c r="E102"/>
      <c r="G102" s="33">
        <v>16.34</v>
      </c>
      <c r="H102" s="84">
        <f t="shared" si="2"/>
        <v>106</v>
      </c>
      <c r="I102" s="84">
        <f t="shared" si="3"/>
        <v>449.04</v>
      </c>
      <c r="J102" s="80">
        <f>VALUE(VLOOKUP(A102,[2]iNSUMOS_03_2023!$A$8:$E$4944,5,FALSE))</f>
        <v>449.04</v>
      </c>
    </row>
    <row r="103" spans="1:10" s="11" customFormat="1" ht="25.5" x14ac:dyDescent="0.25">
      <c r="A103" s="34">
        <v>88</v>
      </c>
      <c r="B103" s="31" t="s">
        <v>5531</v>
      </c>
      <c r="C103" s="32" t="s">
        <v>5435</v>
      </c>
      <c r="D103" s="42">
        <v>12.62</v>
      </c>
      <c r="E103"/>
      <c r="G103" s="33">
        <v>24.99</v>
      </c>
      <c r="H103" s="84">
        <f t="shared" si="2"/>
        <v>88</v>
      </c>
      <c r="I103" s="84">
        <f t="shared" si="3"/>
        <v>12.62</v>
      </c>
      <c r="J103" s="80">
        <f>VALUE(VLOOKUP(A103,[2]iNSUMOS_03_2023!$A$8:$E$4944,5,FALSE))</f>
        <v>12.62</v>
      </c>
    </row>
    <row r="104" spans="1:10" s="11" customFormat="1" ht="25.5" x14ac:dyDescent="0.25">
      <c r="A104" s="34">
        <v>82</v>
      </c>
      <c r="B104" s="31" t="s">
        <v>5532</v>
      </c>
      <c r="C104" s="32" t="s">
        <v>5435</v>
      </c>
      <c r="D104" s="42">
        <v>236.3</v>
      </c>
      <c r="E104"/>
      <c r="G104" s="33">
        <v>46.45</v>
      </c>
      <c r="H104" s="84">
        <f t="shared" si="2"/>
        <v>82</v>
      </c>
      <c r="I104" s="84">
        <f t="shared" si="3"/>
        <v>236.3</v>
      </c>
      <c r="J104" s="80">
        <f>VALUE(VLOOKUP(A104,[2]iNSUMOS_03_2023!$A$8:$E$4944,5,FALSE))</f>
        <v>236.3</v>
      </c>
    </row>
    <row r="105" spans="1:10" s="11" customFormat="1" ht="25.5" x14ac:dyDescent="0.25">
      <c r="A105" s="34">
        <v>105</v>
      </c>
      <c r="B105" s="31" t="s">
        <v>5533</v>
      </c>
      <c r="C105" s="32" t="s">
        <v>5435</v>
      </c>
      <c r="D105" s="42">
        <v>334.84</v>
      </c>
      <c r="E105"/>
      <c r="G105" s="33">
        <v>46.62</v>
      </c>
      <c r="H105" s="84">
        <f t="shared" si="2"/>
        <v>105</v>
      </c>
      <c r="I105" s="84">
        <f t="shared" si="3"/>
        <v>334.84</v>
      </c>
      <c r="J105" s="80">
        <f>VALUE(VLOOKUP(A105,[2]iNSUMOS_03_2023!$A$8:$E$4944,5,FALSE))</f>
        <v>334.84</v>
      </c>
    </row>
    <row r="106" spans="1:10" s="11" customFormat="1" ht="25.5" x14ac:dyDescent="0.25">
      <c r="A106" s="34">
        <v>60</v>
      </c>
      <c r="B106" s="31" t="s">
        <v>5534</v>
      </c>
      <c r="C106" s="32" t="s">
        <v>5435</v>
      </c>
      <c r="D106" s="42">
        <v>6.3</v>
      </c>
      <c r="E106"/>
      <c r="G106" s="33">
        <v>71.25</v>
      </c>
      <c r="H106" s="84">
        <f t="shared" si="2"/>
        <v>60</v>
      </c>
      <c r="I106" s="84">
        <f t="shared" si="3"/>
        <v>6.3</v>
      </c>
      <c r="J106" s="80">
        <f>VALUE(VLOOKUP(A106,[2]iNSUMOS_03_2023!$A$8:$E$4944,5,FALSE))</f>
        <v>6.3</v>
      </c>
    </row>
    <row r="107" spans="1:10" s="11" customFormat="1" ht="25.5" hidden="1" x14ac:dyDescent="0.25">
      <c r="A107" s="34">
        <v>72</v>
      </c>
      <c r="B107" s="31" t="s">
        <v>5535</v>
      </c>
      <c r="C107" s="32" t="s">
        <v>5435</v>
      </c>
      <c r="D107" s="42">
        <v>58.49</v>
      </c>
      <c r="E107"/>
      <c r="G107" s="33">
        <v>227.57</v>
      </c>
      <c r="H107" s="84">
        <f t="shared" si="2"/>
        <v>72</v>
      </c>
      <c r="I107" s="84">
        <f t="shared" si="3"/>
        <v>58.49</v>
      </c>
      <c r="J107" s="84"/>
    </row>
    <row r="108" spans="1:10" s="11" customFormat="1" ht="25.5" hidden="1" x14ac:dyDescent="0.25">
      <c r="A108" s="34">
        <v>67</v>
      </c>
      <c r="B108" s="31" t="s">
        <v>9886</v>
      </c>
      <c r="C108" s="32" t="s">
        <v>5435</v>
      </c>
      <c r="D108" s="42">
        <v>18.91</v>
      </c>
      <c r="E108"/>
      <c r="G108" s="33">
        <v>317.7</v>
      </c>
      <c r="H108" s="84">
        <f t="shared" si="2"/>
        <v>67</v>
      </c>
      <c r="I108" s="84">
        <f t="shared" si="3"/>
        <v>18.91</v>
      </c>
      <c r="J108" s="84"/>
    </row>
    <row r="109" spans="1:10" s="11" customFormat="1" ht="25.5" hidden="1" x14ac:dyDescent="0.25">
      <c r="A109" s="34">
        <v>71</v>
      </c>
      <c r="B109" s="31" t="s">
        <v>9887</v>
      </c>
      <c r="C109" s="32" t="s">
        <v>5435</v>
      </c>
      <c r="D109" s="42">
        <v>36.130000000000003</v>
      </c>
      <c r="E109"/>
      <c r="G109" s="33">
        <v>482.64</v>
      </c>
      <c r="H109" s="84">
        <f t="shared" si="2"/>
        <v>71</v>
      </c>
      <c r="I109" s="84">
        <f t="shared" si="3"/>
        <v>36.130000000000003</v>
      </c>
      <c r="J109" s="84"/>
    </row>
    <row r="110" spans="1:10" s="11" customFormat="1" ht="25.5" x14ac:dyDescent="0.25">
      <c r="A110" s="34">
        <v>73</v>
      </c>
      <c r="B110" s="31" t="s">
        <v>9888</v>
      </c>
      <c r="C110" s="32" t="s">
        <v>5435</v>
      </c>
      <c r="D110" s="42">
        <v>18.100000000000001</v>
      </c>
      <c r="E110"/>
      <c r="G110" s="33">
        <v>22.94</v>
      </c>
      <c r="H110" s="84">
        <f t="shared" si="2"/>
        <v>73</v>
      </c>
      <c r="I110" s="84">
        <f t="shared" si="3"/>
        <v>18.100000000000001</v>
      </c>
      <c r="J110" s="80">
        <f>VALUE(VLOOKUP(A110,[2]iNSUMOS_03_2023!$A$8:$E$4944,5,FALSE))</f>
        <v>18.100000000000001</v>
      </c>
    </row>
    <row r="111" spans="1:10" s="11" customFormat="1" hidden="1" x14ac:dyDescent="0.25">
      <c r="A111" s="34">
        <v>37997</v>
      </c>
      <c r="B111" s="31" t="s">
        <v>5536</v>
      </c>
      <c r="C111" s="32" t="s">
        <v>5435</v>
      </c>
      <c r="D111" s="42">
        <v>17.18</v>
      </c>
      <c r="E111"/>
      <c r="G111" s="33">
        <v>25.6</v>
      </c>
      <c r="H111" s="84">
        <f t="shared" si="2"/>
        <v>37997</v>
      </c>
      <c r="I111" s="84">
        <f t="shared" si="3"/>
        <v>17.18</v>
      </c>
      <c r="J111" s="84"/>
    </row>
    <row r="112" spans="1:10" s="11" customFormat="1" x14ac:dyDescent="0.25">
      <c r="A112" s="34">
        <v>37998</v>
      </c>
      <c r="B112" s="31" t="s">
        <v>5537</v>
      </c>
      <c r="C112" s="32" t="s">
        <v>5435</v>
      </c>
      <c r="D112" s="42">
        <v>22.99</v>
      </c>
      <c r="E112"/>
      <c r="G112" s="33">
        <v>37.86</v>
      </c>
      <c r="H112" s="84">
        <f t="shared" si="2"/>
        <v>37998</v>
      </c>
      <c r="I112" s="84">
        <f t="shared" si="3"/>
        <v>22.99</v>
      </c>
      <c r="J112" s="80">
        <f>VALUE(VLOOKUP(A112,[2]iNSUMOS_03_2023!$A$8:$E$4944,5,FALSE))</f>
        <v>22.99</v>
      </c>
    </row>
    <row r="113" spans="1:10" s="11" customFormat="1" ht="25.5" x14ac:dyDescent="0.25">
      <c r="A113" s="34">
        <v>10899</v>
      </c>
      <c r="B113" s="31" t="s">
        <v>5538</v>
      </c>
      <c r="C113" s="32" t="s">
        <v>5435</v>
      </c>
      <c r="D113" s="42">
        <v>109.52</v>
      </c>
      <c r="E113"/>
      <c r="G113" s="33">
        <v>43.37</v>
      </c>
      <c r="H113" s="84">
        <f t="shared" si="2"/>
        <v>10899</v>
      </c>
      <c r="I113" s="84">
        <f t="shared" si="3"/>
        <v>109.52</v>
      </c>
      <c r="J113" s="80">
        <f>VALUE(VLOOKUP(A113,[2]iNSUMOS_03_2023!$A$8:$E$4944,5,FALSE))</f>
        <v>109.52</v>
      </c>
    </row>
    <row r="114" spans="1:10" s="11" customFormat="1" ht="25.5" x14ac:dyDescent="0.25">
      <c r="A114" s="34">
        <v>10900</v>
      </c>
      <c r="B114" s="31" t="s">
        <v>5539</v>
      </c>
      <c r="C114" s="32" t="s">
        <v>5435</v>
      </c>
      <c r="D114" s="42">
        <v>85.71</v>
      </c>
      <c r="E114"/>
      <c r="G114" s="33">
        <v>74.180000000000007</v>
      </c>
      <c r="H114" s="84">
        <f t="shared" si="2"/>
        <v>10900</v>
      </c>
      <c r="I114" s="84">
        <f t="shared" si="3"/>
        <v>85.71</v>
      </c>
      <c r="J114" s="80">
        <f>VALUE(VLOOKUP(A114,[2]iNSUMOS_03_2023!$A$8:$E$4944,5,FALSE))</f>
        <v>85.71</v>
      </c>
    </row>
    <row r="115" spans="1:10" s="11" customFormat="1" hidden="1" x14ac:dyDescent="0.25">
      <c r="A115" s="34">
        <v>46</v>
      </c>
      <c r="B115" s="31" t="s">
        <v>5540</v>
      </c>
      <c r="C115" s="32" t="s">
        <v>5435</v>
      </c>
      <c r="D115" s="42">
        <v>51.81</v>
      </c>
      <c r="E115"/>
      <c r="G115" s="33">
        <v>287.98</v>
      </c>
      <c r="H115" s="84">
        <f t="shared" si="2"/>
        <v>46</v>
      </c>
      <c r="I115" s="84">
        <f t="shared" si="3"/>
        <v>51.81</v>
      </c>
      <c r="J115" s="84"/>
    </row>
    <row r="116" spans="1:10" s="11" customFormat="1" hidden="1" x14ac:dyDescent="0.25">
      <c r="A116" s="34">
        <v>47</v>
      </c>
      <c r="B116" s="31" t="s">
        <v>5541</v>
      </c>
      <c r="C116" s="32" t="s">
        <v>5435</v>
      </c>
      <c r="D116" s="42">
        <v>88.6</v>
      </c>
      <c r="E116"/>
      <c r="G116" s="33">
        <v>337.15</v>
      </c>
      <c r="H116" s="84">
        <f t="shared" si="2"/>
        <v>47</v>
      </c>
      <c r="I116" s="84">
        <f t="shared" si="3"/>
        <v>88.6</v>
      </c>
      <c r="J116" s="84"/>
    </row>
    <row r="117" spans="1:10" s="11" customFormat="1" hidden="1" x14ac:dyDescent="0.25">
      <c r="A117" s="34">
        <v>48</v>
      </c>
      <c r="B117" s="31" t="s">
        <v>5542</v>
      </c>
      <c r="C117" s="32" t="s">
        <v>5435</v>
      </c>
      <c r="D117" s="42">
        <v>23.11</v>
      </c>
      <c r="E117"/>
      <c r="G117" s="33">
        <v>6.33</v>
      </c>
      <c r="H117" s="84">
        <f t="shared" si="2"/>
        <v>48</v>
      </c>
      <c r="I117" s="84">
        <f t="shared" si="3"/>
        <v>23.11</v>
      </c>
      <c r="J117" s="84"/>
    </row>
    <row r="118" spans="1:10" s="11" customFormat="1" hidden="1" x14ac:dyDescent="0.25">
      <c r="A118" s="34">
        <v>52</v>
      </c>
      <c r="B118" s="31" t="s">
        <v>5543</v>
      </c>
      <c r="C118" s="32" t="s">
        <v>5435</v>
      </c>
      <c r="D118" s="42">
        <v>17.559999999999999</v>
      </c>
      <c r="E118"/>
      <c r="G118" s="33">
        <v>45.35</v>
      </c>
      <c r="H118" s="84">
        <f t="shared" si="2"/>
        <v>52</v>
      </c>
      <c r="I118" s="84">
        <f t="shared" si="3"/>
        <v>17.559999999999999</v>
      </c>
      <c r="J118" s="84"/>
    </row>
    <row r="119" spans="1:10" s="11" customFormat="1" x14ac:dyDescent="0.25">
      <c r="A119" s="34">
        <v>43</v>
      </c>
      <c r="B119" s="31" t="s">
        <v>5544</v>
      </c>
      <c r="C119" s="32" t="s">
        <v>5435</v>
      </c>
      <c r="D119" s="42">
        <v>59.25</v>
      </c>
      <c r="E119"/>
      <c r="G119" s="33">
        <v>37.92</v>
      </c>
      <c r="H119" s="84">
        <f t="shared" si="2"/>
        <v>43</v>
      </c>
      <c r="I119" s="84">
        <f t="shared" si="3"/>
        <v>59.25</v>
      </c>
      <c r="J119" s="80">
        <f>VALUE(VLOOKUP(A119,[2]iNSUMOS_03_2023!$A$8:$E$4944,5,FALSE))</f>
        <v>59.25</v>
      </c>
    </row>
    <row r="120" spans="1:10" s="11" customFormat="1" ht="25.5" x14ac:dyDescent="0.25">
      <c r="A120" s="34">
        <v>39719</v>
      </c>
      <c r="B120" s="31" t="s">
        <v>5545</v>
      </c>
      <c r="C120" s="32" t="s">
        <v>5437</v>
      </c>
      <c r="D120" s="42">
        <v>195.75</v>
      </c>
      <c r="E120"/>
      <c r="G120" s="33">
        <v>55.04</v>
      </c>
      <c r="H120" s="84">
        <f t="shared" si="2"/>
        <v>39719</v>
      </c>
      <c r="I120" s="84">
        <f t="shared" si="3"/>
        <v>195.75</v>
      </c>
      <c r="J120" s="80">
        <f>VALUE(VLOOKUP(A120,[2]iNSUMOS_03_2023!$A$8:$E$4944,5,FALSE))</f>
        <v>195.75</v>
      </c>
    </row>
    <row r="121" spans="1:10" s="11" customFormat="1" x14ac:dyDescent="0.25">
      <c r="A121" s="34">
        <v>3410</v>
      </c>
      <c r="B121" s="31" t="s">
        <v>5546</v>
      </c>
      <c r="C121" s="32" t="s">
        <v>5483</v>
      </c>
      <c r="D121" s="42">
        <v>44.03</v>
      </c>
      <c r="E121"/>
      <c r="G121" s="33">
        <v>0.63</v>
      </c>
      <c r="H121" s="84">
        <f t="shared" si="2"/>
        <v>3410</v>
      </c>
      <c r="I121" s="84">
        <f t="shared" si="3"/>
        <v>44.03</v>
      </c>
      <c r="J121" s="80">
        <f>VALUE(VLOOKUP(A121,[2]iNSUMOS_03_2023!$A$8:$E$4944,5,FALSE))</f>
        <v>44.03</v>
      </c>
    </row>
    <row r="122" spans="1:10" s="11" customFormat="1" hidden="1" x14ac:dyDescent="0.25">
      <c r="A122" s="34">
        <v>4791</v>
      </c>
      <c r="B122" s="31" t="s">
        <v>5547</v>
      </c>
      <c r="C122" s="32" t="s">
        <v>5483</v>
      </c>
      <c r="D122" s="42">
        <v>43.68</v>
      </c>
      <c r="E122"/>
      <c r="G122" s="33">
        <v>7.85</v>
      </c>
      <c r="H122" s="84">
        <f t="shared" si="2"/>
        <v>4791</v>
      </c>
      <c r="I122" s="84">
        <f t="shared" si="3"/>
        <v>43.68</v>
      </c>
      <c r="J122" s="84"/>
    </row>
    <row r="123" spans="1:10" s="11" customFormat="1" ht="25.5" hidden="1" x14ac:dyDescent="0.25">
      <c r="A123" s="34">
        <v>157</v>
      </c>
      <c r="B123" s="31" t="s">
        <v>5548</v>
      </c>
      <c r="C123" s="32" t="s">
        <v>5483</v>
      </c>
      <c r="D123" s="42">
        <v>145.5</v>
      </c>
      <c r="E123"/>
      <c r="G123" s="33">
        <v>8.1300000000000008</v>
      </c>
      <c r="H123" s="84">
        <f t="shared" si="2"/>
        <v>157</v>
      </c>
      <c r="I123" s="84">
        <f t="shared" si="3"/>
        <v>145.5</v>
      </c>
      <c r="J123" s="84"/>
    </row>
    <row r="124" spans="1:10" s="11" customFormat="1" hidden="1" x14ac:dyDescent="0.25">
      <c r="A124" s="34">
        <v>156</v>
      </c>
      <c r="B124" s="31" t="s">
        <v>5549</v>
      </c>
      <c r="C124" s="32" t="s">
        <v>5483</v>
      </c>
      <c r="D124" s="42">
        <v>51.8</v>
      </c>
      <c r="E124"/>
      <c r="G124" s="33">
        <v>103.17</v>
      </c>
      <c r="H124" s="84">
        <f t="shared" si="2"/>
        <v>156</v>
      </c>
      <c r="I124" s="84">
        <f t="shared" si="3"/>
        <v>51.8</v>
      </c>
      <c r="J124" s="84"/>
    </row>
    <row r="125" spans="1:10" s="11" customFormat="1" ht="25.5" hidden="1" x14ac:dyDescent="0.25">
      <c r="A125" s="34">
        <v>131</v>
      </c>
      <c r="B125" s="31" t="s">
        <v>5550</v>
      </c>
      <c r="C125" s="32" t="s">
        <v>5483</v>
      </c>
      <c r="D125" s="42">
        <v>44.3</v>
      </c>
      <c r="E125"/>
      <c r="G125" s="33">
        <v>80.739999999999995</v>
      </c>
      <c r="H125" s="84">
        <f t="shared" si="2"/>
        <v>131</v>
      </c>
      <c r="I125" s="84">
        <f t="shared" si="3"/>
        <v>44.3</v>
      </c>
      <c r="J125" s="84"/>
    </row>
    <row r="126" spans="1:10" s="11" customFormat="1" hidden="1" x14ac:dyDescent="0.25">
      <c r="A126" s="34">
        <v>21114</v>
      </c>
      <c r="B126" s="31" t="s">
        <v>5551</v>
      </c>
      <c r="C126" s="32" t="s">
        <v>5435</v>
      </c>
      <c r="D126" s="42">
        <v>38.590000000000003</v>
      </c>
      <c r="E126"/>
      <c r="G126" s="33">
        <v>57.31</v>
      </c>
      <c r="H126" s="84">
        <f t="shared" si="2"/>
        <v>21114</v>
      </c>
      <c r="I126" s="84">
        <f t="shared" si="3"/>
        <v>38.590000000000003</v>
      </c>
      <c r="J126" s="84"/>
    </row>
    <row r="127" spans="1:10" s="11" customFormat="1" x14ac:dyDescent="0.25">
      <c r="A127" s="34">
        <v>119</v>
      </c>
      <c r="B127" s="31" t="s">
        <v>5552</v>
      </c>
      <c r="C127" s="32" t="s">
        <v>5435</v>
      </c>
      <c r="D127" s="42">
        <v>9.7799999999999994</v>
      </c>
      <c r="E127"/>
      <c r="G127" s="33">
        <v>158.11000000000001</v>
      </c>
      <c r="H127" s="84">
        <f t="shared" si="2"/>
        <v>119</v>
      </c>
      <c r="I127" s="84">
        <f t="shared" si="3"/>
        <v>9.7799999999999994</v>
      </c>
      <c r="J127" s="80">
        <f>VALUE(VLOOKUP(A127,[2]iNSUMOS_03_2023!$A$8:$E$4944,5,FALSE))</f>
        <v>9.7799999999999994</v>
      </c>
    </row>
    <row r="128" spans="1:10" s="11" customFormat="1" hidden="1" x14ac:dyDescent="0.25">
      <c r="A128" s="34">
        <v>122</v>
      </c>
      <c r="B128" s="31" t="s">
        <v>5553</v>
      </c>
      <c r="C128" s="32" t="s">
        <v>5435</v>
      </c>
      <c r="D128" s="42">
        <v>75.25</v>
      </c>
      <c r="E128"/>
      <c r="G128" s="33">
        <v>36.42</v>
      </c>
      <c r="H128" s="84">
        <f t="shared" si="2"/>
        <v>122</v>
      </c>
      <c r="I128" s="84">
        <f t="shared" si="3"/>
        <v>75.25</v>
      </c>
      <c r="J128" s="84"/>
    </row>
    <row r="129" spans="1:10" s="11" customFormat="1" x14ac:dyDescent="0.25">
      <c r="A129" s="34">
        <v>20080</v>
      </c>
      <c r="B129" s="31" t="s">
        <v>5554</v>
      </c>
      <c r="C129" s="32" t="s">
        <v>5435</v>
      </c>
      <c r="D129" s="42">
        <v>24.56</v>
      </c>
      <c r="E129"/>
      <c r="G129" s="33">
        <v>82.56</v>
      </c>
      <c r="H129" s="84">
        <f t="shared" si="2"/>
        <v>20080</v>
      </c>
      <c r="I129" s="84">
        <f t="shared" si="3"/>
        <v>24.56</v>
      </c>
      <c r="J129" s="80">
        <f>VALUE(VLOOKUP(A129,[2]iNSUMOS_03_2023!$A$8:$E$4944,5,FALSE))</f>
        <v>24.56</v>
      </c>
    </row>
    <row r="130" spans="1:10" s="11" customFormat="1" ht="25.5" hidden="1" x14ac:dyDescent="0.25">
      <c r="A130" s="34">
        <v>124</v>
      </c>
      <c r="B130" s="31" t="s">
        <v>5555</v>
      </c>
      <c r="C130" s="32" t="s">
        <v>5437</v>
      </c>
      <c r="D130" s="42">
        <v>17.079999999999998</v>
      </c>
      <c r="E130"/>
      <c r="G130" s="33">
        <v>98</v>
      </c>
      <c r="H130" s="84">
        <f t="shared" si="2"/>
        <v>124</v>
      </c>
      <c r="I130" s="84">
        <f t="shared" si="3"/>
        <v>17.079999999999998</v>
      </c>
      <c r="J130" s="84"/>
    </row>
    <row r="131" spans="1:10" s="11" customFormat="1" hidden="1" x14ac:dyDescent="0.25">
      <c r="A131" s="34">
        <v>7334</v>
      </c>
      <c r="B131" s="31" t="s">
        <v>5556</v>
      </c>
      <c r="C131" s="32" t="s">
        <v>5437</v>
      </c>
      <c r="D131" s="42">
        <v>16.329999999999998</v>
      </c>
      <c r="E131"/>
      <c r="G131" s="33">
        <v>25.56</v>
      </c>
      <c r="H131" s="84">
        <f t="shared" si="2"/>
        <v>7334</v>
      </c>
      <c r="I131" s="84">
        <f t="shared" si="3"/>
        <v>16.329999999999998</v>
      </c>
      <c r="J131" s="84"/>
    </row>
    <row r="132" spans="1:10" s="11" customFormat="1" ht="25.5" hidden="1" x14ac:dyDescent="0.25">
      <c r="A132" s="34">
        <v>123</v>
      </c>
      <c r="B132" s="31" t="s">
        <v>5557</v>
      </c>
      <c r="C132" s="32" t="s">
        <v>5437</v>
      </c>
      <c r="D132" s="42">
        <v>6.99</v>
      </c>
      <c r="E132"/>
      <c r="G132" s="33">
        <v>19.420000000000002</v>
      </c>
      <c r="H132" s="84">
        <f t="shared" ref="H132:H195" si="4">VALUE(A132)</f>
        <v>123</v>
      </c>
      <c r="I132" s="84">
        <f t="shared" ref="I132:I195" si="5">VALUE(D132)</f>
        <v>6.99</v>
      </c>
      <c r="J132" s="84"/>
    </row>
    <row r="133" spans="1:10" s="11" customFormat="1" hidden="1" x14ac:dyDescent="0.25">
      <c r="A133" s="34">
        <v>127</v>
      </c>
      <c r="B133" s="31" t="s">
        <v>5558</v>
      </c>
      <c r="C133" s="32" t="s">
        <v>5437</v>
      </c>
      <c r="D133" s="42">
        <v>16.690000000000001</v>
      </c>
      <c r="E133"/>
      <c r="G133" s="33">
        <v>65.540000000000006</v>
      </c>
      <c r="H133" s="84">
        <f t="shared" si="4"/>
        <v>127</v>
      </c>
      <c r="I133" s="84">
        <f t="shared" si="5"/>
        <v>16.690000000000001</v>
      </c>
      <c r="J133" s="84"/>
    </row>
    <row r="134" spans="1:10" s="11" customFormat="1" hidden="1" x14ac:dyDescent="0.25">
      <c r="A134" s="34">
        <v>41373</v>
      </c>
      <c r="B134" s="31" t="s">
        <v>5559</v>
      </c>
      <c r="C134" s="32" t="s">
        <v>5437</v>
      </c>
      <c r="D134" s="42">
        <v>23.25</v>
      </c>
      <c r="E134"/>
      <c r="G134" s="33">
        <v>192.95</v>
      </c>
      <c r="H134" s="84">
        <f t="shared" si="4"/>
        <v>41373</v>
      </c>
      <c r="I134" s="84">
        <f t="shared" si="5"/>
        <v>23.25</v>
      </c>
      <c r="J134" s="84"/>
    </row>
    <row r="135" spans="1:10" s="11" customFormat="1" ht="25.5" hidden="1" x14ac:dyDescent="0.25">
      <c r="A135" s="34">
        <v>133</v>
      </c>
      <c r="B135" s="31" t="s">
        <v>5560</v>
      </c>
      <c r="C135" s="32" t="s">
        <v>5437</v>
      </c>
      <c r="D135" s="42">
        <v>6.93</v>
      </c>
      <c r="E135"/>
      <c r="G135" s="33">
        <v>43.4</v>
      </c>
      <c r="H135" s="84">
        <f t="shared" si="4"/>
        <v>133</v>
      </c>
      <c r="I135" s="84">
        <f t="shared" si="5"/>
        <v>6.93</v>
      </c>
      <c r="J135" s="84"/>
    </row>
    <row r="136" spans="1:10" s="11" customFormat="1" ht="25.5" hidden="1" x14ac:dyDescent="0.25">
      <c r="A136" s="34">
        <v>43617</v>
      </c>
      <c r="B136" s="31" t="s">
        <v>5561</v>
      </c>
      <c r="C136" s="32" t="s">
        <v>5437</v>
      </c>
      <c r="D136" s="42">
        <v>7.74</v>
      </c>
      <c r="E136"/>
      <c r="G136" s="33">
        <v>37.35</v>
      </c>
      <c r="H136" s="84">
        <f t="shared" si="4"/>
        <v>43617</v>
      </c>
      <c r="I136" s="84">
        <f t="shared" si="5"/>
        <v>7.74</v>
      </c>
      <c r="J136" s="84"/>
    </row>
    <row r="137" spans="1:10" s="11" customFormat="1" ht="25.5" hidden="1" x14ac:dyDescent="0.25">
      <c r="A137" s="34">
        <v>132</v>
      </c>
      <c r="B137" s="31" t="s">
        <v>5562</v>
      </c>
      <c r="C137" s="32" t="s">
        <v>5437</v>
      </c>
      <c r="D137" s="42">
        <v>7.18</v>
      </c>
      <c r="E137"/>
      <c r="G137" s="33">
        <v>128.22</v>
      </c>
      <c r="H137" s="84">
        <f t="shared" si="4"/>
        <v>132</v>
      </c>
      <c r="I137" s="84">
        <f t="shared" si="5"/>
        <v>7.18</v>
      </c>
      <c r="J137" s="84"/>
    </row>
    <row r="138" spans="1:10" s="11" customFormat="1" ht="25.5" hidden="1" x14ac:dyDescent="0.25">
      <c r="A138" s="34">
        <v>43618</v>
      </c>
      <c r="B138" s="31" t="s">
        <v>5563</v>
      </c>
      <c r="C138" s="32" t="s">
        <v>5483</v>
      </c>
      <c r="D138" s="42">
        <v>18.09</v>
      </c>
      <c r="E138"/>
      <c r="G138" s="33">
        <v>45.65</v>
      </c>
      <c r="H138" s="84">
        <f t="shared" si="4"/>
        <v>43618</v>
      </c>
      <c r="I138" s="84">
        <f t="shared" si="5"/>
        <v>18.09</v>
      </c>
      <c r="J138" s="84"/>
    </row>
    <row r="139" spans="1:10" s="11" customFormat="1" ht="38.25" hidden="1" x14ac:dyDescent="0.25">
      <c r="A139" s="34">
        <v>37476</v>
      </c>
      <c r="B139" s="31" t="s">
        <v>5564</v>
      </c>
      <c r="C139" s="32" t="s">
        <v>5435</v>
      </c>
      <c r="D139" s="42">
        <v>2662.18</v>
      </c>
      <c r="E139"/>
      <c r="G139" s="33">
        <v>39.04</v>
      </c>
      <c r="H139" s="84">
        <f t="shared" si="4"/>
        <v>37476</v>
      </c>
      <c r="I139" s="84">
        <f t="shared" si="5"/>
        <v>2662.18</v>
      </c>
      <c r="J139" s="84"/>
    </row>
    <row r="140" spans="1:10" s="11" customFormat="1" ht="38.25" hidden="1" x14ac:dyDescent="0.25">
      <c r="A140" s="34">
        <v>37478</v>
      </c>
      <c r="B140" s="31" t="s">
        <v>5565</v>
      </c>
      <c r="C140" s="32" t="s">
        <v>5435</v>
      </c>
      <c r="D140" s="42">
        <v>3334.45</v>
      </c>
      <c r="E140"/>
      <c r="G140" s="33">
        <v>38.03</v>
      </c>
      <c r="H140" s="84">
        <f t="shared" si="4"/>
        <v>37478</v>
      </c>
      <c r="I140" s="84">
        <f t="shared" si="5"/>
        <v>3334.45</v>
      </c>
      <c r="J140" s="84"/>
    </row>
    <row r="141" spans="1:10" s="11" customFormat="1" ht="38.25" hidden="1" x14ac:dyDescent="0.25">
      <c r="A141" s="34">
        <v>37477</v>
      </c>
      <c r="B141" s="31" t="s">
        <v>5566</v>
      </c>
      <c r="C141" s="32" t="s">
        <v>5435</v>
      </c>
      <c r="D141" s="42">
        <v>4517.6400000000003</v>
      </c>
      <c r="E141"/>
      <c r="G141" s="33">
        <v>9.64</v>
      </c>
      <c r="H141" s="84">
        <f t="shared" si="4"/>
        <v>37477</v>
      </c>
      <c r="I141" s="84">
        <f t="shared" si="5"/>
        <v>4517.6400000000003</v>
      </c>
      <c r="J141" s="84"/>
    </row>
    <row r="142" spans="1:10" s="11" customFormat="1" ht="38.25" hidden="1" x14ac:dyDescent="0.25">
      <c r="A142" s="34">
        <v>37479</v>
      </c>
      <c r="B142" s="31" t="s">
        <v>5567</v>
      </c>
      <c r="C142" s="32" t="s">
        <v>5435</v>
      </c>
      <c r="D142" s="42">
        <v>5357.98</v>
      </c>
      <c r="E142"/>
      <c r="G142" s="33">
        <v>74.17</v>
      </c>
      <c r="H142" s="84">
        <f t="shared" si="4"/>
        <v>37479</v>
      </c>
      <c r="I142" s="84">
        <f t="shared" si="5"/>
        <v>5357.98</v>
      </c>
      <c r="J142" s="84"/>
    </row>
    <row r="143" spans="1:10" s="11" customFormat="1" hidden="1" x14ac:dyDescent="0.25">
      <c r="A143" s="34">
        <v>4319</v>
      </c>
      <c r="B143" s="31" t="s">
        <v>5568</v>
      </c>
      <c r="C143" s="32" t="s">
        <v>5435</v>
      </c>
      <c r="D143" s="42">
        <v>1.35</v>
      </c>
      <c r="E143"/>
      <c r="G143" s="33">
        <v>24.21</v>
      </c>
      <c r="H143" s="84">
        <f t="shared" si="4"/>
        <v>4319</v>
      </c>
      <c r="I143" s="84">
        <f t="shared" si="5"/>
        <v>1.35</v>
      </c>
      <c r="J143" s="84"/>
    </row>
    <row r="144" spans="1:10" s="11" customFormat="1" hidden="1" x14ac:dyDescent="0.25">
      <c r="A144" s="34">
        <v>42409</v>
      </c>
      <c r="B144" s="31" t="s">
        <v>5569</v>
      </c>
      <c r="C144" s="32" t="s">
        <v>5483</v>
      </c>
      <c r="D144" s="42">
        <v>11.39</v>
      </c>
      <c r="E144"/>
      <c r="G144" s="33">
        <v>15.05</v>
      </c>
      <c r="H144" s="84">
        <f t="shared" si="4"/>
        <v>42409</v>
      </c>
      <c r="I144" s="84">
        <f t="shared" si="5"/>
        <v>11.39</v>
      </c>
      <c r="J144" s="84"/>
    </row>
    <row r="145" spans="1:10" s="11" customFormat="1" hidden="1" x14ac:dyDescent="0.25">
      <c r="A145" s="34">
        <v>40553</v>
      </c>
      <c r="B145" s="31" t="s">
        <v>5570</v>
      </c>
      <c r="C145" s="32" t="s">
        <v>5571</v>
      </c>
      <c r="D145" s="42">
        <v>23</v>
      </c>
      <c r="E145"/>
      <c r="G145" s="33">
        <v>13.4</v>
      </c>
      <c r="H145" s="84">
        <f t="shared" si="4"/>
        <v>40553</v>
      </c>
      <c r="I145" s="84">
        <f t="shared" si="5"/>
        <v>23</v>
      </c>
      <c r="J145" s="84"/>
    </row>
    <row r="146" spans="1:10" s="11" customFormat="1" hidden="1" x14ac:dyDescent="0.25">
      <c r="A146" s="34">
        <v>6114</v>
      </c>
      <c r="B146" s="31" t="s">
        <v>9889</v>
      </c>
      <c r="C146" s="32" t="s">
        <v>5572</v>
      </c>
      <c r="D146" s="42">
        <v>17.03</v>
      </c>
      <c r="E146"/>
      <c r="G146" s="33">
        <v>6.16</v>
      </c>
      <c r="H146" s="84">
        <f t="shared" si="4"/>
        <v>6114</v>
      </c>
      <c r="I146" s="84">
        <f t="shared" si="5"/>
        <v>17.03</v>
      </c>
      <c r="J146" s="84"/>
    </row>
    <row r="147" spans="1:10" s="11" customFormat="1" hidden="1" x14ac:dyDescent="0.25">
      <c r="A147" s="34">
        <v>40912</v>
      </c>
      <c r="B147" s="31" t="s">
        <v>5573</v>
      </c>
      <c r="C147" s="32" t="s">
        <v>5574</v>
      </c>
      <c r="D147" s="42">
        <v>2984.91</v>
      </c>
      <c r="E147"/>
      <c r="G147" s="33">
        <v>14.7</v>
      </c>
      <c r="H147" s="84">
        <f t="shared" si="4"/>
        <v>40912</v>
      </c>
      <c r="I147" s="84">
        <f t="shared" si="5"/>
        <v>2984.91</v>
      </c>
      <c r="J147" s="84"/>
    </row>
    <row r="148" spans="1:10" s="11" customFormat="1" hidden="1" x14ac:dyDescent="0.25">
      <c r="A148" s="34">
        <v>247</v>
      </c>
      <c r="B148" s="31" t="s">
        <v>9890</v>
      </c>
      <c r="C148" s="32" t="s">
        <v>5572</v>
      </c>
      <c r="D148" s="42">
        <v>18.48</v>
      </c>
      <c r="E148"/>
      <c r="G148" s="33">
        <v>20.49</v>
      </c>
      <c r="H148" s="84">
        <f t="shared" si="4"/>
        <v>247</v>
      </c>
      <c r="I148" s="84">
        <f t="shared" si="5"/>
        <v>18.48</v>
      </c>
      <c r="J148" s="84"/>
    </row>
    <row r="149" spans="1:10" s="11" customFormat="1" hidden="1" x14ac:dyDescent="0.25">
      <c r="A149" s="34">
        <v>40919</v>
      </c>
      <c r="B149" s="31" t="s">
        <v>5575</v>
      </c>
      <c r="C149" s="32" t="s">
        <v>5574</v>
      </c>
      <c r="D149" s="42">
        <v>3237.11</v>
      </c>
      <c r="E149"/>
      <c r="G149" s="33">
        <v>6.11</v>
      </c>
      <c r="H149" s="84">
        <f t="shared" si="4"/>
        <v>40919</v>
      </c>
      <c r="I149" s="84">
        <f t="shared" si="5"/>
        <v>3237.11</v>
      </c>
      <c r="J149" s="84"/>
    </row>
    <row r="150" spans="1:10" s="11" customFormat="1" hidden="1" x14ac:dyDescent="0.25">
      <c r="A150" s="34">
        <v>40984</v>
      </c>
      <c r="B150" s="31" t="s">
        <v>5576</v>
      </c>
      <c r="C150" s="32" t="s">
        <v>5574</v>
      </c>
      <c r="D150" s="42">
        <v>2828.32</v>
      </c>
      <c r="E150"/>
      <c r="G150" s="33">
        <v>6.82</v>
      </c>
      <c r="H150" s="84">
        <f t="shared" si="4"/>
        <v>40984</v>
      </c>
      <c r="I150" s="84">
        <f t="shared" si="5"/>
        <v>2828.32</v>
      </c>
      <c r="J150" s="84"/>
    </row>
    <row r="151" spans="1:10" s="11" customFormat="1" hidden="1" x14ac:dyDescent="0.25">
      <c r="A151" s="34">
        <v>44499</v>
      </c>
      <c r="B151" s="31" t="s">
        <v>5577</v>
      </c>
      <c r="C151" s="32" t="s">
        <v>5572</v>
      </c>
      <c r="D151" s="42">
        <v>16.14</v>
      </c>
      <c r="E151"/>
      <c r="G151" s="33">
        <v>6.33</v>
      </c>
      <c r="H151" s="84">
        <f t="shared" si="4"/>
        <v>44499</v>
      </c>
      <c r="I151" s="84">
        <f t="shared" si="5"/>
        <v>16.14</v>
      </c>
      <c r="J151" s="84"/>
    </row>
    <row r="152" spans="1:10" s="11" customFormat="1" hidden="1" x14ac:dyDescent="0.25">
      <c r="A152" s="34">
        <v>248</v>
      </c>
      <c r="B152" s="31" t="s">
        <v>9891</v>
      </c>
      <c r="C152" s="32" t="s">
        <v>5572</v>
      </c>
      <c r="D152" s="42">
        <v>18.48</v>
      </c>
      <c r="E152"/>
      <c r="G152" s="33">
        <v>15.94</v>
      </c>
      <c r="H152" s="84">
        <f t="shared" si="4"/>
        <v>248</v>
      </c>
      <c r="I152" s="84">
        <f t="shared" si="5"/>
        <v>18.48</v>
      </c>
      <c r="J152" s="84"/>
    </row>
    <row r="153" spans="1:10" s="11" customFormat="1" hidden="1" x14ac:dyDescent="0.25">
      <c r="A153" s="34">
        <v>41086</v>
      </c>
      <c r="B153" s="31" t="s">
        <v>5578</v>
      </c>
      <c r="C153" s="32" t="s">
        <v>5574</v>
      </c>
      <c r="D153" s="42">
        <v>3237.11</v>
      </c>
      <c r="E153"/>
      <c r="G153" s="33">
        <v>2063.19</v>
      </c>
      <c r="H153" s="84">
        <f t="shared" si="4"/>
        <v>41086</v>
      </c>
      <c r="I153" s="84">
        <f t="shared" si="5"/>
        <v>3237.11</v>
      </c>
      <c r="J153" s="84"/>
    </row>
    <row r="154" spans="1:10" s="11" customFormat="1" hidden="1" x14ac:dyDescent="0.25">
      <c r="A154" s="34">
        <v>34466</v>
      </c>
      <c r="B154" s="31" t="s">
        <v>9892</v>
      </c>
      <c r="C154" s="32" t="s">
        <v>5572</v>
      </c>
      <c r="D154" s="42">
        <v>18.48</v>
      </c>
      <c r="E154"/>
      <c r="G154" s="33">
        <v>2584.1999999999998</v>
      </c>
      <c r="H154" s="84">
        <f t="shared" si="4"/>
        <v>34466</v>
      </c>
      <c r="I154" s="84">
        <f t="shared" si="5"/>
        <v>18.48</v>
      </c>
      <c r="J154" s="84"/>
    </row>
    <row r="155" spans="1:10" s="11" customFormat="1" hidden="1" x14ac:dyDescent="0.25">
      <c r="A155" s="34">
        <v>41083</v>
      </c>
      <c r="B155" s="31" t="s">
        <v>5579</v>
      </c>
      <c r="C155" s="32" t="s">
        <v>5574</v>
      </c>
      <c r="D155" s="42">
        <v>3237.11</v>
      </c>
      <c r="E155"/>
      <c r="G155" s="33">
        <v>3501.17</v>
      </c>
      <c r="H155" s="84">
        <f t="shared" si="4"/>
        <v>41083</v>
      </c>
      <c r="I155" s="84">
        <f t="shared" si="5"/>
        <v>3237.11</v>
      </c>
      <c r="J155" s="84"/>
    </row>
    <row r="156" spans="1:10" s="11" customFormat="1" hidden="1" x14ac:dyDescent="0.25">
      <c r="A156" s="34">
        <v>252</v>
      </c>
      <c r="B156" s="31" t="s">
        <v>9893</v>
      </c>
      <c r="C156" s="32" t="s">
        <v>5572</v>
      </c>
      <c r="D156" s="42">
        <v>18.48</v>
      </c>
      <c r="E156"/>
      <c r="G156" s="33">
        <v>4152.43</v>
      </c>
      <c r="H156" s="84">
        <f t="shared" si="4"/>
        <v>252</v>
      </c>
      <c r="I156" s="84">
        <f t="shared" si="5"/>
        <v>18.48</v>
      </c>
      <c r="J156" s="84"/>
    </row>
    <row r="157" spans="1:10" s="11" customFormat="1" hidden="1" x14ac:dyDescent="0.25">
      <c r="A157" s="34">
        <v>40909</v>
      </c>
      <c r="B157" s="31" t="s">
        <v>5580</v>
      </c>
      <c r="C157" s="32" t="s">
        <v>5574</v>
      </c>
      <c r="D157" s="42">
        <v>3237.11</v>
      </c>
      <c r="E157"/>
      <c r="G157" s="33">
        <v>1.51</v>
      </c>
      <c r="H157" s="84">
        <f t="shared" si="4"/>
        <v>40909</v>
      </c>
      <c r="I157" s="84">
        <f t="shared" si="5"/>
        <v>3237.11</v>
      </c>
      <c r="J157" s="84"/>
    </row>
    <row r="158" spans="1:10" s="11" customFormat="1" hidden="1" x14ac:dyDescent="0.25">
      <c r="A158" s="34">
        <v>242</v>
      </c>
      <c r="B158" s="31" t="s">
        <v>9894</v>
      </c>
      <c r="C158" s="32" t="s">
        <v>5572</v>
      </c>
      <c r="D158" s="42">
        <v>18.48</v>
      </c>
      <c r="E158"/>
      <c r="G158" s="33">
        <v>10.039999999999999</v>
      </c>
      <c r="H158" s="84">
        <f t="shared" si="4"/>
        <v>242</v>
      </c>
      <c r="I158" s="84">
        <f t="shared" si="5"/>
        <v>18.48</v>
      </c>
      <c r="J158" s="84"/>
    </row>
    <row r="159" spans="1:10" s="11" customFormat="1" hidden="1" x14ac:dyDescent="0.25">
      <c r="A159" s="34">
        <v>41085</v>
      </c>
      <c r="B159" s="31" t="s">
        <v>5581</v>
      </c>
      <c r="C159" s="32" t="s">
        <v>5574</v>
      </c>
      <c r="D159" s="42">
        <v>3236.93</v>
      </c>
      <c r="E159"/>
      <c r="G159" s="33">
        <v>25</v>
      </c>
      <c r="H159" s="84">
        <f t="shared" si="4"/>
        <v>41085</v>
      </c>
      <c r="I159" s="84">
        <f t="shared" si="5"/>
        <v>3236.93</v>
      </c>
      <c r="J159" s="84"/>
    </row>
    <row r="160" spans="1:10" s="11" customFormat="1" ht="25.5" hidden="1" x14ac:dyDescent="0.25">
      <c r="A160" s="34">
        <v>427</v>
      </c>
      <c r="B160" s="31" t="s">
        <v>5582</v>
      </c>
      <c r="C160" s="32" t="s">
        <v>5435</v>
      </c>
      <c r="D160" s="42">
        <v>3.9</v>
      </c>
      <c r="E160"/>
      <c r="G160" s="33">
        <v>14.9</v>
      </c>
      <c r="H160" s="84">
        <f t="shared" si="4"/>
        <v>427</v>
      </c>
      <c r="I160" s="84">
        <f t="shared" si="5"/>
        <v>3.9</v>
      </c>
      <c r="J160" s="84"/>
    </row>
    <row r="161" spans="1:10" s="11" customFormat="1" ht="25.5" hidden="1" x14ac:dyDescent="0.25">
      <c r="A161" s="34">
        <v>417</v>
      </c>
      <c r="B161" s="31" t="s">
        <v>5583</v>
      </c>
      <c r="C161" s="32" t="s">
        <v>5435</v>
      </c>
      <c r="D161" s="42">
        <v>1.84</v>
      </c>
      <c r="E161"/>
      <c r="G161" s="33">
        <v>2621.1799999999998</v>
      </c>
      <c r="H161" s="84">
        <f t="shared" si="4"/>
        <v>417</v>
      </c>
      <c r="I161" s="84">
        <f t="shared" si="5"/>
        <v>1.84</v>
      </c>
      <c r="J161" s="84"/>
    </row>
    <row r="162" spans="1:10" s="11" customFormat="1" ht="25.5" hidden="1" x14ac:dyDescent="0.25">
      <c r="A162" s="34">
        <v>11273</v>
      </c>
      <c r="B162" s="31" t="s">
        <v>5584</v>
      </c>
      <c r="C162" s="32" t="s">
        <v>5435</v>
      </c>
      <c r="D162" s="42">
        <v>5.71</v>
      </c>
      <c r="E162"/>
      <c r="G162" s="33">
        <v>15.03</v>
      </c>
      <c r="H162" s="84">
        <f t="shared" si="4"/>
        <v>11273</v>
      </c>
      <c r="I162" s="84">
        <f t="shared" si="5"/>
        <v>5.71</v>
      </c>
      <c r="J162" s="84"/>
    </row>
    <row r="163" spans="1:10" s="11" customFormat="1" ht="25.5" hidden="1" x14ac:dyDescent="0.25">
      <c r="A163" s="34">
        <v>11272</v>
      </c>
      <c r="B163" s="31" t="s">
        <v>5585</v>
      </c>
      <c r="C163" s="32" t="s">
        <v>5435</v>
      </c>
      <c r="D163" s="42">
        <v>3.45</v>
      </c>
      <c r="E163"/>
      <c r="G163" s="33">
        <v>2643.26</v>
      </c>
      <c r="H163" s="84">
        <f t="shared" si="4"/>
        <v>11272</v>
      </c>
      <c r="I163" s="84">
        <f t="shared" si="5"/>
        <v>3.45</v>
      </c>
      <c r="J163" s="84"/>
    </row>
    <row r="164" spans="1:10" s="11" customFormat="1" ht="25.5" hidden="1" x14ac:dyDescent="0.25">
      <c r="A164" s="34">
        <v>11275</v>
      </c>
      <c r="B164" s="31" t="s">
        <v>5586</v>
      </c>
      <c r="C164" s="32" t="s">
        <v>5435</v>
      </c>
      <c r="D164" s="42">
        <v>1.38</v>
      </c>
      <c r="E164"/>
      <c r="G164" s="33">
        <v>2514.2600000000002</v>
      </c>
      <c r="H164" s="84">
        <f t="shared" si="4"/>
        <v>11275</v>
      </c>
      <c r="I164" s="84">
        <f t="shared" si="5"/>
        <v>1.38</v>
      </c>
      <c r="J164" s="84"/>
    </row>
    <row r="165" spans="1:10" s="11" customFormat="1" ht="25.5" hidden="1" x14ac:dyDescent="0.25">
      <c r="A165" s="34">
        <v>11274</v>
      </c>
      <c r="B165" s="31" t="s">
        <v>5587</v>
      </c>
      <c r="C165" s="32" t="s">
        <v>5435</v>
      </c>
      <c r="D165" s="42">
        <v>1.05</v>
      </c>
      <c r="E165"/>
      <c r="G165" s="33">
        <v>14.3</v>
      </c>
      <c r="H165" s="84">
        <f t="shared" si="4"/>
        <v>11274</v>
      </c>
      <c r="I165" s="84">
        <f t="shared" si="5"/>
        <v>1.05</v>
      </c>
      <c r="J165" s="84"/>
    </row>
    <row r="166" spans="1:10" s="11" customFormat="1" hidden="1" x14ac:dyDescent="0.25">
      <c r="A166" s="34">
        <v>38470</v>
      </c>
      <c r="B166" s="31" t="s">
        <v>5588</v>
      </c>
      <c r="C166" s="32" t="s">
        <v>5435</v>
      </c>
      <c r="D166" s="42">
        <v>59</v>
      </c>
      <c r="E166"/>
      <c r="G166" s="33">
        <v>15.42</v>
      </c>
      <c r="H166" s="84">
        <f t="shared" si="4"/>
        <v>38470</v>
      </c>
      <c r="I166" s="84">
        <f t="shared" si="5"/>
        <v>59</v>
      </c>
      <c r="J166" s="84"/>
    </row>
    <row r="167" spans="1:10" s="11" customFormat="1" hidden="1" x14ac:dyDescent="0.25">
      <c r="A167" s="34">
        <v>38547</v>
      </c>
      <c r="B167" s="31" t="s">
        <v>5589</v>
      </c>
      <c r="C167" s="32" t="s">
        <v>5435</v>
      </c>
      <c r="D167" s="42">
        <v>161</v>
      </c>
      <c r="E167"/>
      <c r="G167" s="33">
        <v>2712.3</v>
      </c>
      <c r="H167" s="84">
        <f t="shared" si="4"/>
        <v>38547</v>
      </c>
      <c r="I167" s="84">
        <f t="shared" si="5"/>
        <v>161</v>
      </c>
      <c r="J167" s="84"/>
    </row>
    <row r="168" spans="1:10" s="11" customFormat="1" hidden="1" x14ac:dyDescent="0.25">
      <c r="A168" s="34">
        <v>38469</v>
      </c>
      <c r="B168" s="31" t="s">
        <v>5590</v>
      </c>
      <c r="C168" s="32" t="s">
        <v>5435</v>
      </c>
      <c r="D168" s="42">
        <v>173.12</v>
      </c>
      <c r="E168"/>
      <c r="G168" s="33">
        <v>15.42</v>
      </c>
      <c r="H168" s="84">
        <f t="shared" si="4"/>
        <v>38469</v>
      </c>
      <c r="I168" s="84">
        <f t="shared" si="5"/>
        <v>173.12</v>
      </c>
      <c r="J168" s="84"/>
    </row>
    <row r="169" spans="1:10" s="11" customFormat="1" hidden="1" x14ac:dyDescent="0.25">
      <c r="A169" s="34">
        <v>38467</v>
      </c>
      <c r="B169" s="31" t="s">
        <v>5591</v>
      </c>
      <c r="C169" s="32" t="s">
        <v>5435</v>
      </c>
      <c r="D169" s="42">
        <v>97.41</v>
      </c>
      <c r="E169"/>
      <c r="G169" s="33">
        <v>2712.3</v>
      </c>
      <c r="H169" s="84">
        <f t="shared" si="4"/>
        <v>38467</v>
      </c>
      <c r="I169" s="84">
        <f t="shared" si="5"/>
        <v>97.41</v>
      </c>
      <c r="J169" s="84"/>
    </row>
    <row r="170" spans="1:10" s="11" customFormat="1" hidden="1" x14ac:dyDescent="0.25">
      <c r="A170" s="34">
        <v>38468</v>
      </c>
      <c r="B170" s="31" t="s">
        <v>5592</v>
      </c>
      <c r="C170" s="32" t="s">
        <v>5435</v>
      </c>
      <c r="D170" s="42">
        <v>107.19</v>
      </c>
      <c r="E170"/>
      <c r="G170" s="33">
        <v>15.98</v>
      </c>
      <c r="H170" s="84">
        <f t="shared" si="4"/>
        <v>38468</v>
      </c>
      <c r="I170" s="84">
        <f t="shared" si="5"/>
        <v>107.19</v>
      </c>
      <c r="J170" s="84"/>
    </row>
    <row r="171" spans="1:10" s="11" customFormat="1" hidden="1" x14ac:dyDescent="0.25">
      <c r="A171" s="34">
        <v>38471</v>
      </c>
      <c r="B171" s="31" t="s">
        <v>5593</v>
      </c>
      <c r="C171" s="32" t="s">
        <v>5435</v>
      </c>
      <c r="D171" s="42">
        <v>139.19999999999999</v>
      </c>
      <c r="E171"/>
      <c r="G171" s="33">
        <v>2811.48</v>
      </c>
      <c r="H171" s="84">
        <f t="shared" si="4"/>
        <v>38471</v>
      </c>
      <c r="I171" s="84">
        <f t="shared" si="5"/>
        <v>139.19999999999999</v>
      </c>
      <c r="J171" s="84"/>
    </row>
    <row r="172" spans="1:10" s="11" customFormat="1" hidden="1" x14ac:dyDescent="0.25">
      <c r="A172" s="34">
        <v>37370</v>
      </c>
      <c r="B172" s="31" t="s">
        <v>9895</v>
      </c>
      <c r="C172" s="32" t="s">
        <v>5572</v>
      </c>
      <c r="D172" s="42">
        <v>3.79</v>
      </c>
      <c r="E172"/>
      <c r="G172" s="33">
        <v>19.59</v>
      </c>
      <c r="H172" s="84">
        <f t="shared" si="4"/>
        <v>37370</v>
      </c>
      <c r="I172" s="84">
        <f t="shared" si="5"/>
        <v>3.79</v>
      </c>
      <c r="J172" s="84"/>
    </row>
    <row r="173" spans="1:10" s="11" customFormat="1" hidden="1" x14ac:dyDescent="0.25">
      <c r="A173" s="34">
        <v>40862</v>
      </c>
      <c r="B173" s="31" t="s">
        <v>9896</v>
      </c>
      <c r="C173" s="32" t="s">
        <v>5574</v>
      </c>
      <c r="D173" s="42">
        <v>714.35</v>
      </c>
      <c r="E173"/>
      <c r="G173" s="33">
        <v>3444.21</v>
      </c>
      <c r="H173" s="84">
        <f t="shared" si="4"/>
        <v>40862</v>
      </c>
      <c r="I173" s="84">
        <f t="shared" si="5"/>
        <v>714.35</v>
      </c>
      <c r="J173" s="84"/>
    </row>
    <row r="174" spans="1:10" s="11" customFormat="1" ht="25.5" hidden="1" x14ac:dyDescent="0.25">
      <c r="A174" s="34">
        <v>10658</v>
      </c>
      <c r="B174" s="31" t="s">
        <v>5594</v>
      </c>
      <c r="C174" s="32" t="s">
        <v>5435</v>
      </c>
      <c r="D174" s="42">
        <v>8364.5</v>
      </c>
      <c r="E174"/>
      <c r="G174" s="33">
        <v>4.49</v>
      </c>
      <c r="H174" s="84">
        <f t="shared" si="4"/>
        <v>10658</v>
      </c>
      <c r="I174" s="84">
        <f t="shared" si="5"/>
        <v>8364.5</v>
      </c>
      <c r="J174" s="84"/>
    </row>
    <row r="175" spans="1:10" s="11" customFormat="1" hidden="1" x14ac:dyDescent="0.25">
      <c r="A175" s="34">
        <v>253</v>
      </c>
      <c r="B175" s="31" t="s">
        <v>9897</v>
      </c>
      <c r="C175" s="32" t="s">
        <v>5572</v>
      </c>
      <c r="D175" s="42">
        <v>24.15</v>
      </c>
      <c r="E175"/>
      <c r="G175" s="33">
        <v>2.12</v>
      </c>
      <c r="H175" s="84">
        <f t="shared" si="4"/>
        <v>253</v>
      </c>
      <c r="I175" s="84">
        <f t="shared" si="5"/>
        <v>24.15</v>
      </c>
      <c r="J175" s="84"/>
    </row>
    <row r="176" spans="1:10" s="11" customFormat="1" hidden="1" x14ac:dyDescent="0.25">
      <c r="A176" s="34">
        <v>40809</v>
      </c>
      <c r="B176" s="31" t="s">
        <v>5595</v>
      </c>
      <c r="C176" s="32" t="s">
        <v>5574</v>
      </c>
      <c r="D176" s="42">
        <v>4228.24</v>
      </c>
      <c r="E176"/>
      <c r="G176" s="33">
        <v>6.57</v>
      </c>
      <c r="H176" s="84">
        <f t="shared" si="4"/>
        <v>40809</v>
      </c>
      <c r="I176" s="84">
        <f t="shared" si="5"/>
        <v>4228.24</v>
      </c>
      <c r="J176" s="84"/>
    </row>
    <row r="177" spans="1:10" s="11" customFormat="1" ht="38.25" hidden="1" x14ac:dyDescent="0.25">
      <c r="A177" s="34">
        <v>42428</v>
      </c>
      <c r="B177" s="31" t="s">
        <v>5596</v>
      </c>
      <c r="C177" s="32" t="s">
        <v>5435</v>
      </c>
      <c r="D177" s="42">
        <v>2251</v>
      </c>
      <c r="E177"/>
      <c r="G177" s="33">
        <v>3.97</v>
      </c>
      <c r="H177" s="84">
        <f t="shared" si="4"/>
        <v>42428</v>
      </c>
      <c r="I177" s="84">
        <f t="shared" si="5"/>
        <v>2251</v>
      </c>
      <c r="J177" s="84"/>
    </row>
    <row r="178" spans="1:10" s="11" customFormat="1" hidden="1" x14ac:dyDescent="0.25">
      <c r="A178" s="34">
        <v>583</v>
      </c>
      <c r="B178" s="31" t="s">
        <v>5597</v>
      </c>
      <c r="C178" s="32" t="s">
        <v>5483</v>
      </c>
      <c r="D178" s="42">
        <v>44.79</v>
      </c>
      <c r="E178"/>
      <c r="G178" s="33">
        <v>1.59</v>
      </c>
      <c r="H178" s="84">
        <f t="shared" si="4"/>
        <v>583</v>
      </c>
      <c r="I178" s="84">
        <f t="shared" si="5"/>
        <v>44.79</v>
      </c>
      <c r="J178" s="84"/>
    </row>
    <row r="179" spans="1:10" s="11" customFormat="1" hidden="1" x14ac:dyDescent="0.25">
      <c r="A179" s="34">
        <v>301</v>
      </c>
      <c r="B179" s="31" t="s">
        <v>5598</v>
      </c>
      <c r="C179" s="32" t="s">
        <v>5435</v>
      </c>
      <c r="D179" s="42">
        <v>2.5499999999999998</v>
      </c>
      <c r="E179"/>
      <c r="G179" s="33">
        <v>1.21</v>
      </c>
      <c r="H179" s="84">
        <f t="shared" si="4"/>
        <v>301</v>
      </c>
      <c r="I179" s="84">
        <f t="shared" si="5"/>
        <v>2.5499999999999998</v>
      </c>
      <c r="J179" s="84"/>
    </row>
    <row r="180" spans="1:10" s="11" customFormat="1" hidden="1" x14ac:dyDescent="0.25">
      <c r="A180" s="34">
        <v>296</v>
      </c>
      <c r="B180" s="31" t="s">
        <v>5599</v>
      </c>
      <c r="C180" s="32" t="s">
        <v>5435</v>
      </c>
      <c r="D180" s="42">
        <v>1.44</v>
      </c>
      <c r="E180"/>
      <c r="G180" s="33">
        <v>46.5</v>
      </c>
      <c r="H180" s="84">
        <f t="shared" si="4"/>
        <v>296</v>
      </c>
      <c r="I180" s="84">
        <f t="shared" si="5"/>
        <v>1.44</v>
      </c>
      <c r="J180" s="84"/>
    </row>
    <row r="181" spans="1:10" s="11" customFormat="1" hidden="1" x14ac:dyDescent="0.25">
      <c r="A181" s="34">
        <v>297</v>
      </c>
      <c r="B181" s="31" t="s">
        <v>5600</v>
      </c>
      <c r="C181" s="32" t="s">
        <v>5435</v>
      </c>
      <c r="D181" s="42">
        <v>2.12</v>
      </c>
      <c r="E181"/>
      <c r="G181" s="33">
        <v>126.89</v>
      </c>
      <c r="H181" s="84">
        <f t="shared" si="4"/>
        <v>297</v>
      </c>
      <c r="I181" s="84">
        <f t="shared" si="5"/>
        <v>2.12</v>
      </c>
      <c r="J181" s="84"/>
    </row>
    <row r="182" spans="1:10" s="11" customFormat="1" hidden="1" x14ac:dyDescent="0.25">
      <c r="A182" s="34">
        <v>299</v>
      </c>
      <c r="B182" s="31" t="s">
        <v>5601</v>
      </c>
      <c r="C182" s="32" t="s">
        <v>5435</v>
      </c>
      <c r="D182" s="42">
        <v>2.99</v>
      </c>
      <c r="E182"/>
      <c r="G182" s="33">
        <v>136.44</v>
      </c>
      <c r="H182" s="84">
        <f t="shared" si="4"/>
        <v>299</v>
      </c>
      <c r="I182" s="84">
        <f t="shared" si="5"/>
        <v>2.99</v>
      </c>
      <c r="J182" s="84"/>
    </row>
    <row r="183" spans="1:10" s="11" customFormat="1" hidden="1" x14ac:dyDescent="0.25">
      <c r="A183" s="34">
        <v>300</v>
      </c>
      <c r="B183" s="31" t="s">
        <v>5602</v>
      </c>
      <c r="C183" s="32" t="s">
        <v>5435</v>
      </c>
      <c r="D183" s="42">
        <v>10.35</v>
      </c>
      <c r="E183"/>
      <c r="G183" s="33">
        <v>76.77</v>
      </c>
      <c r="H183" s="84">
        <f t="shared" si="4"/>
        <v>300</v>
      </c>
      <c r="I183" s="84">
        <f t="shared" si="5"/>
        <v>10.35</v>
      </c>
      <c r="J183" s="84"/>
    </row>
    <row r="184" spans="1:10" s="11" customFormat="1" hidden="1" x14ac:dyDescent="0.25">
      <c r="A184" s="34">
        <v>20085</v>
      </c>
      <c r="B184" s="31" t="s">
        <v>5603</v>
      </c>
      <c r="C184" s="32" t="s">
        <v>5435</v>
      </c>
      <c r="D184" s="42">
        <v>1.89</v>
      </c>
      <c r="E184"/>
      <c r="G184" s="33">
        <v>84.48</v>
      </c>
      <c r="H184" s="84">
        <f t="shared" si="4"/>
        <v>20085</v>
      </c>
      <c r="I184" s="84">
        <f t="shared" si="5"/>
        <v>1.89</v>
      </c>
      <c r="J184" s="84"/>
    </row>
    <row r="185" spans="1:10" s="11" customFormat="1" hidden="1" x14ac:dyDescent="0.25">
      <c r="A185" s="34">
        <v>298</v>
      </c>
      <c r="B185" s="31" t="s">
        <v>5604</v>
      </c>
      <c r="C185" s="32" t="s">
        <v>5435</v>
      </c>
      <c r="D185" s="42">
        <v>2.2999999999999998</v>
      </c>
      <c r="E185"/>
      <c r="G185" s="33">
        <v>109.71</v>
      </c>
      <c r="H185" s="84">
        <f t="shared" si="4"/>
        <v>298</v>
      </c>
      <c r="I185" s="84">
        <f t="shared" si="5"/>
        <v>2.2999999999999998</v>
      </c>
      <c r="J185" s="84"/>
    </row>
    <row r="186" spans="1:10" s="11" customFormat="1" hidden="1" x14ac:dyDescent="0.25">
      <c r="A186" s="34">
        <v>311</v>
      </c>
      <c r="B186" s="31" t="s">
        <v>5605</v>
      </c>
      <c r="C186" s="32" t="s">
        <v>5435</v>
      </c>
      <c r="D186" s="42">
        <v>8.5299999999999994</v>
      </c>
      <c r="E186"/>
      <c r="G186" s="33">
        <v>3.28</v>
      </c>
      <c r="H186" s="84">
        <f t="shared" si="4"/>
        <v>311</v>
      </c>
      <c r="I186" s="84">
        <f t="shared" si="5"/>
        <v>8.5299999999999994</v>
      </c>
      <c r="J186" s="84"/>
    </row>
    <row r="187" spans="1:10" s="11" customFormat="1" hidden="1" x14ac:dyDescent="0.25">
      <c r="A187" s="34">
        <v>318</v>
      </c>
      <c r="B187" s="31" t="s">
        <v>5606</v>
      </c>
      <c r="C187" s="32" t="s">
        <v>5435</v>
      </c>
      <c r="D187" s="42">
        <v>17.190000000000001</v>
      </c>
      <c r="E187"/>
      <c r="G187" s="33">
        <v>617.63</v>
      </c>
      <c r="H187" s="84">
        <f t="shared" si="4"/>
        <v>318</v>
      </c>
      <c r="I187" s="84">
        <f t="shared" si="5"/>
        <v>17.190000000000001</v>
      </c>
      <c r="J187" s="84"/>
    </row>
    <row r="188" spans="1:10" s="11" customFormat="1" hidden="1" x14ac:dyDescent="0.25">
      <c r="A188" s="34">
        <v>319</v>
      </c>
      <c r="B188" s="31" t="s">
        <v>5607</v>
      </c>
      <c r="C188" s="32" t="s">
        <v>5435</v>
      </c>
      <c r="D188" s="42">
        <v>26.95</v>
      </c>
      <c r="E188"/>
      <c r="G188" s="33">
        <v>7209.5</v>
      </c>
      <c r="H188" s="84">
        <f t="shared" si="4"/>
        <v>319</v>
      </c>
      <c r="I188" s="84">
        <f t="shared" si="5"/>
        <v>26.95</v>
      </c>
      <c r="J188" s="84"/>
    </row>
    <row r="189" spans="1:10" s="11" customFormat="1" hidden="1" x14ac:dyDescent="0.25">
      <c r="A189" s="34">
        <v>303</v>
      </c>
      <c r="B189" s="31" t="s">
        <v>5608</v>
      </c>
      <c r="C189" s="32" t="s">
        <v>5435</v>
      </c>
      <c r="D189" s="42">
        <v>2.82</v>
      </c>
      <c r="E189"/>
      <c r="G189" s="33">
        <v>21.38</v>
      </c>
      <c r="H189" s="84">
        <f t="shared" si="4"/>
        <v>303</v>
      </c>
      <c r="I189" s="84">
        <f t="shared" si="5"/>
        <v>2.82</v>
      </c>
      <c r="J189" s="84"/>
    </row>
    <row r="190" spans="1:10" s="11" customFormat="1" hidden="1" x14ac:dyDescent="0.25">
      <c r="A190" s="34">
        <v>305</v>
      </c>
      <c r="B190" s="31" t="s">
        <v>5609</v>
      </c>
      <c r="C190" s="32" t="s">
        <v>5435</v>
      </c>
      <c r="D190" s="42">
        <v>8.8800000000000008</v>
      </c>
      <c r="E190"/>
      <c r="G190" s="33">
        <v>3757.57</v>
      </c>
      <c r="H190" s="84">
        <f t="shared" si="4"/>
        <v>305</v>
      </c>
      <c r="I190" s="84">
        <f t="shared" si="5"/>
        <v>8.8800000000000008</v>
      </c>
      <c r="J190" s="84"/>
    </row>
    <row r="191" spans="1:10" s="11" customFormat="1" hidden="1" x14ac:dyDescent="0.25">
      <c r="A191" s="34">
        <v>306</v>
      </c>
      <c r="B191" s="31" t="s">
        <v>5610</v>
      </c>
      <c r="C191" s="32" t="s">
        <v>5435</v>
      </c>
      <c r="D191" s="42">
        <v>13.47</v>
      </c>
      <c r="E191"/>
      <c r="G191" s="33">
        <v>1994</v>
      </c>
      <c r="H191" s="84">
        <f t="shared" si="4"/>
        <v>306</v>
      </c>
      <c r="I191" s="84">
        <f t="shared" si="5"/>
        <v>13.47</v>
      </c>
      <c r="J191" s="84"/>
    </row>
    <row r="192" spans="1:10" s="11" customFormat="1" hidden="1" x14ac:dyDescent="0.25">
      <c r="A192" s="34">
        <v>307</v>
      </c>
      <c r="B192" s="31" t="s">
        <v>5611</v>
      </c>
      <c r="C192" s="32" t="s">
        <v>5435</v>
      </c>
      <c r="D192" s="42">
        <v>34.049999999999997</v>
      </c>
      <c r="E192"/>
      <c r="G192" s="33">
        <v>47.32</v>
      </c>
      <c r="H192" s="84">
        <f t="shared" si="4"/>
        <v>307</v>
      </c>
      <c r="I192" s="84">
        <f t="shared" si="5"/>
        <v>34.049999999999997</v>
      </c>
      <c r="J192" s="84"/>
    </row>
    <row r="193" spans="1:10" s="11" customFormat="1" hidden="1" x14ac:dyDescent="0.25">
      <c r="A193" s="34">
        <v>309</v>
      </c>
      <c r="B193" s="31" t="s">
        <v>5612</v>
      </c>
      <c r="C193" s="32" t="s">
        <v>5435</v>
      </c>
      <c r="D193" s="42">
        <v>55.77</v>
      </c>
      <c r="E193"/>
      <c r="G193" s="33">
        <v>2.69</v>
      </c>
      <c r="H193" s="84">
        <f t="shared" si="4"/>
        <v>309</v>
      </c>
      <c r="I193" s="84">
        <f t="shared" si="5"/>
        <v>55.77</v>
      </c>
      <c r="J193" s="84"/>
    </row>
    <row r="194" spans="1:10" s="11" customFormat="1" hidden="1" x14ac:dyDescent="0.25">
      <c r="A194" s="34">
        <v>310</v>
      </c>
      <c r="B194" s="31" t="s">
        <v>5613</v>
      </c>
      <c r="C194" s="32" t="s">
        <v>5435</v>
      </c>
      <c r="D194" s="42">
        <v>77.3</v>
      </c>
      <c r="E194"/>
      <c r="G194" s="33">
        <v>1.52</v>
      </c>
      <c r="H194" s="84">
        <f t="shared" si="4"/>
        <v>310</v>
      </c>
      <c r="I194" s="84">
        <f t="shared" si="5"/>
        <v>77.3</v>
      </c>
      <c r="J194" s="84"/>
    </row>
    <row r="195" spans="1:10" s="11" customFormat="1" hidden="1" x14ac:dyDescent="0.25">
      <c r="A195" s="34">
        <v>328</v>
      </c>
      <c r="B195" s="31" t="s">
        <v>5614</v>
      </c>
      <c r="C195" s="32" t="s">
        <v>5435</v>
      </c>
      <c r="D195" s="42">
        <v>6.76</v>
      </c>
      <c r="E195"/>
      <c r="G195" s="33">
        <v>2.23</v>
      </c>
      <c r="H195" s="84">
        <f t="shared" si="4"/>
        <v>328</v>
      </c>
      <c r="I195" s="84">
        <f t="shared" si="5"/>
        <v>6.76</v>
      </c>
      <c r="J195" s="84"/>
    </row>
    <row r="196" spans="1:10" s="11" customFormat="1" hidden="1" x14ac:dyDescent="0.25">
      <c r="A196" s="34">
        <v>325</v>
      </c>
      <c r="B196" s="31" t="s">
        <v>5615</v>
      </c>
      <c r="C196" s="32" t="s">
        <v>5435</v>
      </c>
      <c r="D196" s="42">
        <v>1.99</v>
      </c>
      <c r="E196"/>
      <c r="G196" s="33">
        <v>3.15</v>
      </c>
      <c r="H196" s="84">
        <f t="shared" ref="H196:H259" si="6">VALUE(A196)</f>
        <v>325</v>
      </c>
      <c r="I196" s="84">
        <f t="shared" ref="I196:I259" si="7">VALUE(D196)</f>
        <v>1.99</v>
      </c>
      <c r="J196" s="84"/>
    </row>
    <row r="197" spans="1:10" s="11" customFormat="1" hidden="1" x14ac:dyDescent="0.25">
      <c r="A197" s="34">
        <v>20326</v>
      </c>
      <c r="B197" s="31" t="s">
        <v>5616</v>
      </c>
      <c r="C197" s="32" t="s">
        <v>5435</v>
      </c>
      <c r="D197" s="42">
        <v>3.65</v>
      </c>
      <c r="E197"/>
      <c r="G197" s="33">
        <v>10.92</v>
      </c>
      <c r="H197" s="84">
        <f t="shared" si="6"/>
        <v>20326</v>
      </c>
      <c r="I197" s="84">
        <f t="shared" si="7"/>
        <v>3.65</v>
      </c>
      <c r="J197" s="84"/>
    </row>
    <row r="198" spans="1:10" s="11" customFormat="1" hidden="1" x14ac:dyDescent="0.25">
      <c r="A198" s="34">
        <v>329</v>
      </c>
      <c r="B198" s="31" t="s">
        <v>5617</v>
      </c>
      <c r="C198" s="32" t="s">
        <v>5435</v>
      </c>
      <c r="D198" s="42">
        <v>5.65</v>
      </c>
      <c r="E198"/>
      <c r="G198" s="33">
        <v>1.99</v>
      </c>
      <c r="H198" s="84">
        <f t="shared" si="6"/>
        <v>329</v>
      </c>
      <c r="I198" s="84">
        <f t="shared" si="7"/>
        <v>5.65</v>
      </c>
      <c r="J198" s="84"/>
    </row>
    <row r="199" spans="1:10" s="11" customFormat="1" hidden="1" x14ac:dyDescent="0.25">
      <c r="A199" s="34">
        <v>308</v>
      </c>
      <c r="B199" s="31" t="s">
        <v>5618</v>
      </c>
      <c r="C199" s="32" t="s">
        <v>5435</v>
      </c>
      <c r="D199" s="42">
        <v>75.989999999999995</v>
      </c>
      <c r="E199"/>
      <c r="G199" s="33">
        <v>2.42</v>
      </c>
      <c r="H199" s="84">
        <f t="shared" si="6"/>
        <v>308</v>
      </c>
      <c r="I199" s="84">
        <f t="shared" si="7"/>
        <v>75.989999999999995</v>
      </c>
      <c r="J199" s="84"/>
    </row>
    <row r="200" spans="1:10" s="11" customFormat="1" ht="25.5" hidden="1" x14ac:dyDescent="0.25">
      <c r="A200" s="34">
        <v>39642</v>
      </c>
      <c r="B200" s="31" t="s">
        <v>5619</v>
      </c>
      <c r="C200" s="32" t="s">
        <v>5435</v>
      </c>
      <c r="D200" s="42">
        <v>2.5</v>
      </c>
      <c r="E200"/>
      <c r="G200" s="33">
        <v>9</v>
      </c>
      <c r="H200" s="84">
        <f t="shared" si="6"/>
        <v>39642</v>
      </c>
      <c r="I200" s="84">
        <f t="shared" si="7"/>
        <v>2.5</v>
      </c>
      <c r="J200" s="84"/>
    </row>
    <row r="201" spans="1:10" s="11" customFormat="1" ht="25.5" hidden="1" x14ac:dyDescent="0.25">
      <c r="A201" s="34">
        <v>39641</v>
      </c>
      <c r="B201" s="31" t="s">
        <v>5620</v>
      </c>
      <c r="C201" s="32" t="s">
        <v>5435</v>
      </c>
      <c r="D201" s="42">
        <v>2.2000000000000002</v>
      </c>
      <c r="E201"/>
      <c r="G201" s="33">
        <v>18.13</v>
      </c>
      <c r="H201" s="84">
        <f t="shared" si="6"/>
        <v>39641</v>
      </c>
      <c r="I201" s="84">
        <f t="shared" si="7"/>
        <v>2.2000000000000002</v>
      </c>
      <c r="J201" s="84"/>
    </row>
    <row r="202" spans="1:10" s="11" customFormat="1" ht="25.5" hidden="1" x14ac:dyDescent="0.25">
      <c r="A202" s="34">
        <v>39643</v>
      </c>
      <c r="B202" s="31" t="s">
        <v>5621</v>
      </c>
      <c r="C202" s="32" t="s">
        <v>5435</v>
      </c>
      <c r="D202" s="42">
        <v>2.94</v>
      </c>
      <c r="E202"/>
      <c r="G202" s="33">
        <v>28.43</v>
      </c>
      <c r="H202" s="84">
        <f t="shared" si="6"/>
        <v>39643</v>
      </c>
      <c r="I202" s="84">
        <f t="shared" si="7"/>
        <v>2.94</v>
      </c>
      <c r="J202" s="84"/>
    </row>
    <row r="203" spans="1:10" s="11" customFormat="1" ht="25.5" hidden="1" x14ac:dyDescent="0.25">
      <c r="A203" s="34">
        <v>39644</v>
      </c>
      <c r="B203" s="31" t="s">
        <v>5622</v>
      </c>
      <c r="C203" s="32" t="s">
        <v>5435</v>
      </c>
      <c r="D203" s="42">
        <v>4.5599999999999996</v>
      </c>
      <c r="E203"/>
      <c r="G203" s="33">
        <v>2.98</v>
      </c>
      <c r="H203" s="84">
        <f t="shared" si="6"/>
        <v>39644</v>
      </c>
      <c r="I203" s="84">
        <f t="shared" si="7"/>
        <v>4.5599999999999996</v>
      </c>
      <c r="J203" s="84"/>
    </row>
    <row r="204" spans="1:10" s="11" customFormat="1" ht="25.5" hidden="1" x14ac:dyDescent="0.25">
      <c r="A204" s="34">
        <v>39645</v>
      </c>
      <c r="B204" s="31" t="s">
        <v>5623</v>
      </c>
      <c r="C204" s="32" t="s">
        <v>5435</v>
      </c>
      <c r="D204" s="42">
        <v>4.99</v>
      </c>
      <c r="E204"/>
      <c r="G204" s="33">
        <v>9.3699999999999992</v>
      </c>
      <c r="H204" s="84">
        <f t="shared" si="6"/>
        <v>39645</v>
      </c>
      <c r="I204" s="84">
        <f t="shared" si="7"/>
        <v>4.99</v>
      </c>
      <c r="J204" s="84"/>
    </row>
    <row r="205" spans="1:10" s="11" customFormat="1" hidden="1" x14ac:dyDescent="0.25">
      <c r="A205" s="34">
        <v>41610</v>
      </c>
      <c r="B205" s="31" t="s">
        <v>5624</v>
      </c>
      <c r="C205" s="32" t="s">
        <v>5435</v>
      </c>
      <c r="D205" s="42">
        <v>493.9</v>
      </c>
      <c r="E205"/>
      <c r="G205" s="33">
        <v>14.21</v>
      </c>
      <c r="H205" s="84">
        <f t="shared" si="6"/>
        <v>41610</v>
      </c>
      <c r="I205" s="84">
        <f t="shared" si="7"/>
        <v>493.9</v>
      </c>
      <c r="J205" s="84"/>
    </row>
    <row r="206" spans="1:10" s="11" customFormat="1" hidden="1" x14ac:dyDescent="0.25">
      <c r="A206" s="34">
        <v>41611</v>
      </c>
      <c r="B206" s="31" t="s">
        <v>5625</v>
      </c>
      <c r="C206" s="32" t="s">
        <v>5435</v>
      </c>
      <c r="D206" s="42">
        <v>778.48</v>
      </c>
      <c r="E206"/>
      <c r="G206" s="33">
        <v>35.92</v>
      </c>
      <c r="H206" s="84">
        <f t="shared" si="6"/>
        <v>41611</v>
      </c>
      <c r="I206" s="84">
        <f t="shared" si="7"/>
        <v>778.48</v>
      </c>
      <c r="J206" s="84"/>
    </row>
    <row r="207" spans="1:10" s="11" customFormat="1" hidden="1" x14ac:dyDescent="0.25">
      <c r="A207" s="34">
        <v>41612</v>
      </c>
      <c r="B207" s="31" t="s">
        <v>5626</v>
      </c>
      <c r="C207" s="32" t="s">
        <v>5435</v>
      </c>
      <c r="D207" s="42">
        <v>1093.0999999999999</v>
      </c>
      <c r="E207"/>
      <c r="G207" s="33">
        <v>58.84</v>
      </c>
      <c r="H207" s="84">
        <f t="shared" si="6"/>
        <v>41612</v>
      </c>
      <c r="I207" s="84">
        <f t="shared" si="7"/>
        <v>1093.0999999999999</v>
      </c>
      <c r="J207" s="84"/>
    </row>
    <row r="208" spans="1:10" s="11" customFormat="1" ht="25.5" hidden="1" x14ac:dyDescent="0.25">
      <c r="A208" s="34">
        <v>41637</v>
      </c>
      <c r="B208" s="31" t="s">
        <v>5627</v>
      </c>
      <c r="C208" s="32" t="s">
        <v>5435</v>
      </c>
      <c r="D208" s="42">
        <v>102.18</v>
      </c>
      <c r="E208"/>
      <c r="G208" s="33">
        <v>81.55</v>
      </c>
      <c r="H208" s="84">
        <f t="shared" si="6"/>
        <v>41637</v>
      </c>
      <c r="I208" s="84">
        <f t="shared" si="7"/>
        <v>102.18</v>
      </c>
      <c r="J208" s="84"/>
    </row>
    <row r="209" spans="1:10" s="11" customFormat="1" ht="25.5" hidden="1" x14ac:dyDescent="0.25">
      <c r="A209" s="34">
        <v>41638</v>
      </c>
      <c r="B209" s="31" t="s">
        <v>5628</v>
      </c>
      <c r="C209" s="32" t="s">
        <v>5435</v>
      </c>
      <c r="D209" s="42">
        <v>133.1</v>
      </c>
      <c r="E209"/>
      <c r="G209" s="33">
        <v>7.13</v>
      </c>
      <c r="H209" s="84">
        <f t="shared" si="6"/>
        <v>41638</v>
      </c>
      <c r="I209" s="84">
        <f t="shared" si="7"/>
        <v>133.1</v>
      </c>
      <c r="J209" s="84"/>
    </row>
    <row r="210" spans="1:10" s="11" customFormat="1" ht="25.5" hidden="1" x14ac:dyDescent="0.25">
      <c r="A210" s="34">
        <v>41639</v>
      </c>
      <c r="B210" s="31" t="s">
        <v>5629</v>
      </c>
      <c r="C210" s="32" t="s">
        <v>5435</v>
      </c>
      <c r="D210" s="42">
        <v>322.01</v>
      </c>
      <c r="E210"/>
      <c r="G210" s="33">
        <v>2.1</v>
      </c>
      <c r="H210" s="84">
        <f t="shared" si="6"/>
        <v>41639</v>
      </c>
      <c r="I210" s="84">
        <f t="shared" si="7"/>
        <v>322.01</v>
      </c>
      <c r="J210" s="84"/>
    </row>
    <row r="211" spans="1:10" s="11" customFormat="1" hidden="1" x14ac:dyDescent="0.25">
      <c r="A211" s="34">
        <v>11789</v>
      </c>
      <c r="B211" s="31" t="s">
        <v>5630</v>
      </c>
      <c r="C211" s="32" t="s">
        <v>5435</v>
      </c>
      <c r="D211" s="42">
        <v>0.52</v>
      </c>
      <c r="E211"/>
      <c r="G211" s="33">
        <v>3.85</v>
      </c>
      <c r="H211" s="84">
        <f t="shared" si="6"/>
        <v>11789</v>
      </c>
      <c r="I211" s="84">
        <f t="shared" si="7"/>
        <v>0.52</v>
      </c>
      <c r="J211" s="84"/>
    </row>
    <row r="212" spans="1:10" s="11" customFormat="1" ht="25.5" hidden="1" x14ac:dyDescent="0.25">
      <c r="A212" s="34">
        <v>20975</v>
      </c>
      <c r="B212" s="31" t="s">
        <v>5631</v>
      </c>
      <c r="C212" s="32" t="s">
        <v>5435</v>
      </c>
      <c r="D212" s="42">
        <v>17.170000000000002</v>
      </c>
      <c r="E212"/>
      <c r="G212" s="33">
        <v>5.96</v>
      </c>
      <c r="H212" s="84">
        <f t="shared" si="6"/>
        <v>20975</v>
      </c>
      <c r="I212" s="84">
        <f t="shared" si="7"/>
        <v>17.170000000000002</v>
      </c>
      <c r="J212" s="84"/>
    </row>
    <row r="213" spans="1:10" s="11" customFormat="1" ht="25.5" hidden="1" x14ac:dyDescent="0.25">
      <c r="A213" s="34">
        <v>20976</v>
      </c>
      <c r="B213" s="31" t="s">
        <v>5632</v>
      </c>
      <c r="C213" s="32" t="s">
        <v>5435</v>
      </c>
      <c r="D213" s="42">
        <v>25.95</v>
      </c>
      <c r="E213"/>
      <c r="G213" s="33">
        <v>80.16</v>
      </c>
      <c r="H213" s="84">
        <f t="shared" si="6"/>
        <v>20976</v>
      </c>
      <c r="I213" s="84">
        <f t="shared" si="7"/>
        <v>25.95</v>
      </c>
      <c r="J213" s="84"/>
    </row>
    <row r="214" spans="1:10" s="11" customFormat="1" hidden="1" x14ac:dyDescent="0.25">
      <c r="A214" s="34">
        <v>40340</v>
      </c>
      <c r="B214" s="31" t="s">
        <v>5633</v>
      </c>
      <c r="C214" s="32" t="s">
        <v>5435</v>
      </c>
      <c r="D214" s="42">
        <v>18.760000000000002</v>
      </c>
      <c r="E214"/>
      <c r="G214" s="33">
        <v>2.64</v>
      </c>
      <c r="H214" s="84">
        <f t="shared" si="6"/>
        <v>40340</v>
      </c>
      <c r="I214" s="84">
        <f t="shared" si="7"/>
        <v>18.760000000000002</v>
      </c>
      <c r="J214" s="84"/>
    </row>
    <row r="215" spans="1:10" s="11" customFormat="1" hidden="1" x14ac:dyDescent="0.25">
      <c r="A215" s="34">
        <v>40341</v>
      </c>
      <c r="B215" s="31" t="s">
        <v>5634</v>
      </c>
      <c r="C215" s="32" t="s">
        <v>5435</v>
      </c>
      <c r="D215" s="42">
        <v>22.38</v>
      </c>
      <c r="E215"/>
      <c r="G215" s="33">
        <v>2.3199999999999998</v>
      </c>
      <c r="H215" s="84">
        <f t="shared" si="6"/>
        <v>40341</v>
      </c>
      <c r="I215" s="84">
        <f t="shared" si="7"/>
        <v>22.38</v>
      </c>
      <c r="J215" s="84"/>
    </row>
    <row r="216" spans="1:10" s="11" customFormat="1" hidden="1" x14ac:dyDescent="0.25">
      <c r="A216" s="34">
        <v>40342</v>
      </c>
      <c r="B216" s="31" t="s">
        <v>5635</v>
      </c>
      <c r="C216" s="32" t="s">
        <v>5435</v>
      </c>
      <c r="D216" s="42">
        <v>26.7</v>
      </c>
      <c r="E216"/>
      <c r="G216" s="33">
        <v>3.1</v>
      </c>
      <c r="H216" s="84">
        <f t="shared" si="6"/>
        <v>40342</v>
      </c>
      <c r="I216" s="84">
        <f t="shared" si="7"/>
        <v>26.7</v>
      </c>
      <c r="J216" s="84"/>
    </row>
    <row r="217" spans="1:10" s="11" customFormat="1" hidden="1" x14ac:dyDescent="0.25">
      <c r="A217" s="34">
        <v>40343</v>
      </c>
      <c r="B217" s="31" t="s">
        <v>5636</v>
      </c>
      <c r="C217" s="32" t="s">
        <v>5435</v>
      </c>
      <c r="D217" s="42">
        <v>31.67</v>
      </c>
      <c r="E217"/>
      <c r="G217" s="33">
        <v>4.8099999999999996</v>
      </c>
      <c r="H217" s="84">
        <f t="shared" si="6"/>
        <v>40343</v>
      </c>
      <c r="I217" s="84">
        <f t="shared" si="7"/>
        <v>31.67</v>
      </c>
      <c r="J217" s="84"/>
    </row>
    <row r="218" spans="1:10" s="11" customFormat="1" hidden="1" x14ac:dyDescent="0.25">
      <c r="A218" s="34">
        <v>40344</v>
      </c>
      <c r="B218" s="31" t="s">
        <v>5637</v>
      </c>
      <c r="C218" s="32" t="s">
        <v>5435</v>
      </c>
      <c r="D218" s="42">
        <v>43.17</v>
      </c>
      <c r="E218"/>
      <c r="G218" s="33">
        <v>5.27</v>
      </c>
      <c r="H218" s="84">
        <f t="shared" si="6"/>
        <v>40344</v>
      </c>
      <c r="I218" s="84">
        <f t="shared" si="7"/>
        <v>43.17</v>
      </c>
      <c r="J218" s="84"/>
    </row>
    <row r="219" spans="1:10" s="11" customFormat="1" hidden="1" x14ac:dyDescent="0.25">
      <c r="A219" s="34">
        <v>40345</v>
      </c>
      <c r="B219" s="31" t="s">
        <v>5638</v>
      </c>
      <c r="C219" s="32" t="s">
        <v>5435</v>
      </c>
      <c r="D219" s="42">
        <v>53.2</v>
      </c>
      <c r="E219"/>
      <c r="G219" s="33">
        <v>382.77</v>
      </c>
      <c r="H219" s="84">
        <f t="shared" si="6"/>
        <v>40345</v>
      </c>
      <c r="I219" s="84">
        <f t="shared" si="7"/>
        <v>53.2</v>
      </c>
      <c r="J219" s="84"/>
    </row>
    <row r="220" spans="1:10" s="11" customFormat="1" hidden="1" x14ac:dyDescent="0.25">
      <c r="A220" s="34">
        <v>40346</v>
      </c>
      <c r="B220" s="31" t="s">
        <v>5639</v>
      </c>
      <c r="C220" s="32" t="s">
        <v>5435</v>
      </c>
      <c r="D220" s="42">
        <v>61.71</v>
      </c>
      <c r="E220"/>
      <c r="G220" s="33">
        <v>603.32000000000005</v>
      </c>
      <c r="H220" s="84">
        <f t="shared" si="6"/>
        <v>40346</v>
      </c>
      <c r="I220" s="84">
        <f t="shared" si="7"/>
        <v>61.71</v>
      </c>
      <c r="J220" s="84"/>
    </row>
    <row r="221" spans="1:10" s="11" customFormat="1" hidden="1" x14ac:dyDescent="0.25">
      <c r="A221" s="34">
        <v>40347</v>
      </c>
      <c r="B221" s="31" t="s">
        <v>5640</v>
      </c>
      <c r="C221" s="32" t="s">
        <v>5435</v>
      </c>
      <c r="D221" s="42">
        <v>77.53</v>
      </c>
      <c r="E221"/>
      <c r="G221" s="33">
        <v>847.15</v>
      </c>
      <c r="H221" s="84">
        <f t="shared" si="6"/>
        <v>40347</v>
      </c>
      <c r="I221" s="84">
        <f t="shared" si="7"/>
        <v>77.53</v>
      </c>
      <c r="J221" s="84"/>
    </row>
    <row r="222" spans="1:10" s="11" customFormat="1" hidden="1" x14ac:dyDescent="0.25">
      <c r="A222" s="34">
        <v>6138</v>
      </c>
      <c r="B222" s="31" t="s">
        <v>5641</v>
      </c>
      <c r="C222" s="32" t="s">
        <v>5435</v>
      </c>
      <c r="D222" s="42">
        <v>11.29</v>
      </c>
      <c r="E222"/>
      <c r="G222" s="33">
        <v>79.19</v>
      </c>
      <c r="H222" s="84">
        <f t="shared" si="6"/>
        <v>6138</v>
      </c>
      <c r="I222" s="84">
        <f t="shared" si="7"/>
        <v>11.29</v>
      </c>
      <c r="J222" s="84"/>
    </row>
    <row r="223" spans="1:10" s="11" customFormat="1" ht="25.5" hidden="1" x14ac:dyDescent="0.25">
      <c r="A223" s="34">
        <v>43424</v>
      </c>
      <c r="B223" s="31" t="s">
        <v>5642</v>
      </c>
      <c r="C223" s="32" t="s">
        <v>5435</v>
      </c>
      <c r="D223" s="42">
        <v>413.8</v>
      </c>
      <c r="E223"/>
      <c r="G223" s="33">
        <v>103.15</v>
      </c>
      <c r="H223" s="84">
        <f t="shared" si="6"/>
        <v>43424</v>
      </c>
      <c r="I223" s="84">
        <f t="shared" si="7"/>
        <v>413.8</v>
      </c>
      <c r="J223" s="84"/>
    </row>
    <row r="224" spans="1:10" s="11" customFormat="1" ht="25.5" hidden="1" x14ac:dyDescent="0.25">
      <c r="A224" s="34">
        <v>43426</v>
      </c>
      <c r="B224" s="31" t="s">
        <v>5643</v>
      </c>
      <c r="C224" s="32" t="s">
        <v>5435</v>
      </c>
      <c r="D224" s="42">
        <v>1427.22</v>
      </c>
      <c r="E224"/>
      <c r="G224" s="33">
        <v>249.56</v>
      </c>
      <c r="H224" s="84">
        <f t="shared" si="6"/>
        <v>43426</v>
      </c>
      <c r="I224" s="84">
        <f t="shared" si="7"/>
        <v>1427.22</v>
      </c>
      <c r="J224" s="84"/>
    </row>
    <row r="225" spans="1:10" s="11" customFormat="1" ht="25.5" hidden="1" x14ac:dyDescent="0.25">
      <c r="A225" s="34">
        <v>12565</v>
      </c>
      <c r="B225" s="31" t="s">
        <v>5644</v>
      </c>
      <c r="C225" s="32" t="s">
        <v>5435</v>
      </c>
      <c r="D225" s="42">
        <v>500.51</v>
      </c>
      <c r="E225"/>
      <c r="G225" s="33">
        <v>0.6</v>
      </c>
      <c r="H225" s="84">
        <f t="shared" si="6"/>
        <v>12565</v>
      </c>
      <c r="I225" s="84">
        <f t="shared" si="7"/>
        <v>500.51</v>
      </c>
      <c r="J225" s="84"/>
    </row>
    <row r="226" spans="1:10" s="11" customFormat="1" ht="25.5" hidden="1" x14ac:dyDescent="0.25">
      <c r="A226" s="34">
        <v>12567</v>
      </c>
      <c r="B226" s="31" t="s">
        <v>5645</v>
      </c>
      <c r="C226" s="32" t="s">
        <v>5435</v>
      </c>
      <c r="D226" s="42">
        <v>672.26</v>
      </c>
      <c r="E226"/>
      <c r="G226" s="33">
        <v>16.18</v>
      </c>
      <c r="H226" s="84">
        <f t="shared" si="6"/>
        <v>12567</v>
      </c>
      <c r="I226" s="84">
        <f t="shared" si="7"/>
        <v>672.26</v>
      </c>
      <c r="J226" s="84"/>
    </row>
    <row r="227" spans="1:10" s="11" customFormat="1" ht="25.5" hidden="1" x14ac:dyDescent="0.25">
      <c r="A227" s="34">
        <v>12568</v>
      </c>
      <c r="B227" s="31" t="s">
        <v>5646</v>
      </c>
      <c r="C227" s="32" t="s">
        <v>5435</v>
      </c>
      <c r="D227" s="42">
        <v>941.17</v>
      </c>
      <c r="E227"/>
      <c r="G227" s="33">
        <v>24.44</v>
      </c>
      <c r="H227" s="84">
        <f t="shared" si="6"/>
        <v>12568</v>
      </c>
      <c r="I227" s="84">
        <f t="shared" si="7"/>
        <v>941.17</v>
      </c>
      <c r="J227" s="84"/>
    </row>
    <row r="228" spans="1:10" s="11" customFormat="1" ht="25.5" hidden="1" x14ac:dyDescent="0.25">
      <c r="A228" s="34">
        <v>43441</v>
      </c>
      <c r="B228" s="31" t="s">
        <v>5647</v>
      </c>
      <c r="C228" s="32" t="s">
        <v>5435</v>
      </c>
      <c r="D228" s="42">
        <v>121</v>
      </c>
      <c r="E228"/>
      <c r="G228" s="33">
        <v>19.79</v>
      </c>
      <c r="H228" s="84">
        <f t="shared" si="6"/>
        <v>43441</v>
      </c>
      <c r="I228" s="84">
        <f t="shared" si="7"/>
        <v>121</v>
      </c>
      <c r="J228" s="84"/>
    </row>
    <row r="229" spans="1:10" s="11" customFormat="1" ht="25.5" hidden="1" x14ac:dyDescent="0.25">
      <c r="A229" s="34">
        <v>43423</v>
      </c>
      <c r="B229" s="31" t="s">
        <v>5648</v>
      </c>
      <c r="C229" s="32" t="s">
        <v>5435</v>
      </c>
      <c r="D229" s="42">
        <v>56.47</v>
      </c>
      <c r="E229"/>
      <c r="G229" s="33">
        <v>23.61</v>
      </c>
      <c r="H229" s="84">
        <f t="shared" si="6"/>
        <v>43423</v>
      </c>
      <c r="I229" s="84">
        <f t="shared" si="7"/>
        <v>56.47</v>
      </c>
      <c r="J229" s="84"/>
    </row>
    <row r="230" spans="1:10" s="11" customFormat="1" ht="25.5" hidden="1" x14ac:dyDescent="0.25">
      <c r="A230" s="34">
        <v>12532</v>
      </c>
      <c r="B230" s="31" t="s">
        <v>5649</v>
      </c>
      <c r="C230" s="32" t="s">
        <v>5435</v>
      </c>
      <c r="D230" s="42">
        <v>87.09</v>
      </c>
      <c r="E230"/>
      <c r="G230" s="33">
        <v>28.16</v>
      </c>
      <c r="H230" s="84">
        <f t="shared" si="6"/>
        <v>12532</v>
      </c>
      <c r="I230" s="84">
        <f t="shared" si="7"/>
        <v>87.09</v>
      </c>
      <c r="J230" s="84"/>
    </row>
    <row r="231" spans="1:10" s="11" customFormat="1" ht="38.25" hidden="1" x14ac:dyDescent="0.25">
      <c r="A231" s="34">
        <v>43444</v>
      </c>
      <c r="B231" s="31" t="s">
        <v>5650</v>
      </c>
      <c r="C231" s="32" t="s">
        <v>5435</v>
      </c>
      <c r="D231" s="42">
        <v>292.43</v>
      </c>
      <c r="E231"/>
      <c r="G231" s="33">
        <v>33.4</v>
      </c>
      <c r="H231" s="84">
        <f t="shared" si="6"/>
        <v>43444</v>
      </c>
      <c r="I231" s="84">
        <f t="shared" si="7"/>
        <v>292.43</v>
      </c>
      <c r="J231" s="84"/>
    </row>
    <row r="232" spans="1:10" s="11" customFormat="1" ht="38.25" hidden="1" x14ac:dyDescent="0.25">
      <c r="A232" s="34">
        <v>12551</v>
      </c>
      <c r="B232" s="31" t="s">
        <v>5651</v>
      </c>
      <c r="C232" s="32" t="s">
        <v>5435</v>
      </c>
      <c r="D232" s="42">
        <v>208.64</v>
      </c>
      <c r="E232"/>
      <c r="G232" s="33">
        <v>45.54</v>
      </c>
      <c r="H232" s="84">
        <f t="shared" si="6"/>
        <v>12551</v>
      </c>
      <c r="I232" s="84">
        <f t="shared" si="7"/>
        <v>208.64</v>
      </c>
      <c r="J232" s="84"/>
    </row>
    <row r="233" spans="1:10" s="11" customFormat="1" ht="38.25" hidden="1" x14ac:dyDescent="0.25">
      <c r="A233" s="34">
        <v>43442</v>
      </c>
      <c r="B233" s="31" t="s">
        <v>5652</v>
      </c>
      <c r="C233" s="32" t="s">
        <v>5435</v>
      </c>
      <c r="D233" s="42">
        <v>161.34</v>
      </c>
      <c r="E233"/>
      <c r="G233" s="33">
        <v>56.12</v>
      </c>
      <c r="H233" s="84">
        <f t="shared" si="6"/>
        <v>43442</v>
      </c>
      <c r="I233" s="84">
        <f t="shared" si="7"/>
        <v>161.34</v>
      </c>
      <c r="J233" s="84"/>
    </row>
    <row r="234" spans="1:10" s="11" customFormat="1" ht="38.25" hidden="1" x14ac:dyDescent="0.25">
      <c r="A234" s="34">
        <v>43443</v>
      </c>
      <c r="B234" s="31" t="s">
        <v>5653</v>
      </c>
      <c r="C234" s="32" t="s">
        <v>5435</v>
      </c>
      <c r="D234" s="42">
        <v>211.76</v>
      </c>
      <c r="E234"/>
      <c r="G234" s="33">
        <v>65.09</v>
      </c>
      <c r="H234" s="84">
        <f t="shared" si="6"/>
        <v>43443</v>
      </c>
      <c r="I234" s="84">
        <f t="shared" si="7"/>
        <v>211.76</v>
      </c>
      <c r="J234" s="84"/>
    </row>
    <row r="235" spans="1:10" s="11" customFormat="1" ht="38.25" hidden="1" x14ac:dyDescent="0.25">
      <c r="A235" s="34">
        <v>12544</v>
      </c>
      <c r="B235" s="31" t="s">
        <v>5654</v>
      </c>
      <c r="C235" s="32" t="s">
        <v>5435</v>
      </c>
      <c r="D235" s="42">
        <v>114.28</v>
      </c>
      <c r="E235"/>
      <c r="G235" s="33">
        <v>81.790000000000006</v>
      </c>
      <c r="H235" s="84">
        <f t="shared" si="6"/>
        <v>12544</v>
      </c>
      <c r="I235" s="84">
        <f t="shared" si="7"/>
        <v>114.28</v>
      </c>
      <c r="J235" s="84"/>
    </row>
    <row r="236" spans="1:10" s="11" customFormat="1" ht="38.25" hidden="1" x14ac:dyDescent="0.25">
      <c r="A236" s="34">
        <v>12547</v>
      </c>
      <c r="B236" s="31" t="s">
        <v>5655</v>
      </c>
      <c r="C236" s="32" t="s">
        <v>5435</v>
      </c>
      <c r="D236" s="42">
        <v>153.69999999999999</v>
      </c>
      <c r="E236"/>
      <c r="G236" s="33">
        <v>8.1999999999999993</v>
      </c>
      <c r="H236" s="84">
        <f t="shared" si="6"/>
        <v>12547</v>
      </c>
      <c r="I236" s="84">
        <f t="shared" si="7"/>
        <v>153.69999999999999</v>
      </c>
      <c r="J236" s="84"/>
    </row>
    <row r="237" spans="1:10" s="11" customFormat="1" ht="38.25" hidden="1" x14ac:dyDescent="0.25">
      <c r="A237" s="34">
        <v>43445</v>
      </c>
      <c r="B237" s="31" t="s">
        <v>5656</v>
      </c>
      <c r="C237" s="32" t="s">
        <v>5435</v>
      </c>
      <c r="D237" s="42">
        <v>403.36</v>
      </c>
      <c r="E237"/>
      <c r="G237" s="33">
        <v>2.97</v>
      </c>
      <c r="H237" s="84">
        <f t="shared" si="6"/>
        <v>43445</v>
      </c>
      <c r="I237" s="84">
        <f t="shared" si="7"/>
        <v>403.36</v>
      </c>
      <c r="J237" s="84"/>
    </row>
    <row r="238" spans="1:10" s="11" customFormat="1" ht="38.25" hidden="1" x14ac:dyDescent="0.25">
      <c r="A238" s="34">
        <v>12563</v>
      </c>
      <c r="B238" s="31" t="s">
        <v>5657</v>
      </c>
      <c r="C238" s="32" t="s">
        <v>5435</v>
      </c>
      <c r="D238" s="42">
        <v>288.58999999999997</v>
      </c>
      <c r="E238"/>
      <c r="G238" s="33">
        <v>3.29</v>
      </c>
      <c r="H238" s="84">
        <f t="shared" si="6"/>
        <v>12563</v>
      </c>
      <c r="I238" s="84">
        <f t="shared" si="7"/>
        <v>288.58999999999997</v>
      </c>
      <c r="J238" s="84"/>
    </row>
    <row r="239" spans="1:10" s="11" customFormat="1" ht="25.5" hidden="1" x14ac:dyDescent="0.25">
      <c r="A239" s="34">
        <v>43425</v>
      </c>
      <c r="B239" s="31" t="s">
        <v>5658</v>
      </c>
      <c r="C239" s="32" t="s">
        <v>5435</v>
      </c>
      <c r="D239" s="42">
        <v>181.51</v>
      </c>
      <c r="E239"/>
      <c r="G239" s="33">
        <v>6.5</v>
      </c>
      <c r="H239" s="84">
        <f t="shared" si="6"/>
        <v>43425</v>
      </c>
      <c r="I239" s="84">
        <f t="shared" si="7"/>
        <v>181.51</v>
      </c>
      <c r="J239" s="84"/>
    </row>
    <row r="240" spans="1:10" s="11" customFormat="1" ht="25.5" hidden="1" x14ac:dyDescent="0.25">
      <c r="A240" s="34">
        <v>43446</v>
      </c>
      <c r="B240" s="31" t="s">
        <v>5659</v>
      </c>
      <c r="C240" s="32" t="s">
        <v>5435</v>
      </c>
      <c r="D240" s="42">
        <v>383.19</v>
      </c>
      <c r="E240"/>
      <c r="G240" s="33">
        <v>10.16</v>
      </c>
      <c r="H240" s="84">
        <f t="shared" si="6"/>
        <v>43446</v>
      </c>
      <c r="I240" s="84">
        <f t="shared" si="7"/>
        <v>383.19</v>
      </c>
      <c r="J240" s="84"/>
    </row>
    <row r="241" spans="1:10" s="11" customFormat="1" ht="25.5" hidden="1" x14ac:dyDescent="0.25">
      <c r="A241" s="34">
        <v>43447</v>
      </c>
      <c r="B241" s="31" t="s">
        <v>5660</v>
      </c>
      <c r="C241" s="32" t="s">
        <v>5435</v>
      </c>
      <c r="D241" s="42">
        <v>470.58</v>
      </c>
      <c r="E241"/>
      <c r="G241" s="33">
        <v>320.7</v>
      </c>
      <c r="H241" s="84">
        <f t="shared" si="6"/>
        <v>43447</v>
      </c>
      <c r="I241" s="84">
        <f t="shared" si="7"/>
        <v>470.58</v>
      </c>
      <c r="J241" s="84"/>
    </row>
    <row r="242" spans="1:10" s="11" customFormat="1" ht="25.5" hidden="1" x14ac:dyDescent="0.25">
      <c r="A242" s="34">
        <v>43448</v>
      </c>
      <c r="B242" s="31" t="s">
        <v>5661</v>
      </c>
      <c r="C242" s="32" t="s">
        <v>5435</v>
      </c>
      <c r="D242" s="42">
        <v>658.82</v>
      </c>
      <c r="E242"/>
      <c r="G242" s="33">
        <v>1106.0999999999999</v>
      </c>
      <c r="H242" s="84">
        <f t="shared" si="6"/>
        <v>43448</v>
      </c>
      <c r="I242" s="84">
        <f t="shared" si="7"/>
        <v>658.82</v>
      </c>
      <c r="J242" s="84"/>
    </row>
    <row r="243" spans="1:10" s="11" customFormat="1" ht="25.5" hidden="1" x14ac:dyDescent="0.25">
      <c r="A243" s="34">
        <v>13761</v>
      </c>
      <c r="B243" s="31" t="s">
        <v>5662</v>
      </c>
      <c r="C243" s="32" t="s">
        <v>5435</v>
      </c>
      <c r="D243" s="42">
        <v>2659.16</v>
      </c>
      <c r="E243"/>
      <c r="G243" s="33">
        <v>387.89</v>
      </c>
      <c r="H243" s="84">
        <f t="shared" si="6"/>
        <v>13761</v>
      </c>
      <c r="I243" s="84">
        <f t="shared" si="7"/>
        <v>2659.16</v>
      </c>
      <c r="J243" s="84"/>
    </row>
    <row r="244" spans="1:10" s="11" customFormat="1" ht="25.5" hidden="1" x14ac:dyDescent="0.25">
      <c r="A244" s="34">
        <v>4814</v>
      </c>
      <c r="B244" s="31" t="s">
        <v>5663</v>
      </c>
      <c r="C244" s="32" t="s">
        <v>5435</v>
      </c>
      <c r="D244" s="42">
        <v>91.75</v>
      </c>
      <c r="E244"/>
      <c r="G244" s="33">
        <v>521</v>
      </c>
      <c r="H244" s="84">
        <f t="shared" si="6"/>
        <v>4814</v>
      </c>
      <c r="I244" s="84">
        <f t="shared" si="7"/>
        <v>91.75</v>
      </c>
      <c r="J244" s="84"/>
    </row>
    <row r="245" spans="1:10" s="11" customFormat="1" hidden="1" x14ac:dyDescent="0.25">
      <c r="A245" s="34">
        <v>44473</v>
      </c>
      <c r="B245" s="31" t="s">
        <v>5664</v>
      </c>
      <c r="C245" s="32" t="s">
        <v>5435</v>
      </c>
      <c r="D245" s="42">
        <v>2847.08</v>
      </c>
      <c r="E245"/>
      <c r="G245" s="33">
        <v>729.41</v>
      </c>
      <c r="H245" s="84">
        <f t="shared" si="6"/>
        <v>44473</v>
      </c>
      <c r="I245" s="84">
        <f t="shared" si="7"/>
        <v>2847.08</v>
      </c>
      <c r="J245" s="84"/>
    </row>
    <row r="246" spans="1:10" s="11" customFormat="1" hidden="1" x14ac:dyDescent="0.25">
      <c r="A246" s="34">
        <v>6122</v>
      </c>
      <c r="B246" s="31" t="s">
        <v>9898</v>
      </c>
      <c r="C246" s="32" t="s">
        <v>5572</v>
      </c>
      <c r="D246" s="42">
        <v>21.3</v>
      </c>
      <c r="E246"/>
      <c r="G246" s="33">
        <v>93.78</v>
      </c>
      <c r="H246" s="84">
        <f t="shared" si="6"/>
        <v>6122</v>
      </c>
      <c r="I246" s="84">
        <f t="shared" si="7"/>
        <v>21.3</v>
      </c>
      <c r="J246" s="84"/>
    </row>
    <row r="247" spans="1:10" s="11" customFormat="1" hidden="1" x14ac:dyDescent="0.25">
      <c r="A247" s="34">
        <v>40810</v>
      </c>
      <c r="B247" s="31" t="s">
        <v>5665</v>
      </c>
      <c r="C247" s="32" t="s">
        <v>5574</v>
      </c>
      <c r="D247" s="42">
        <v>3731.37</v>
      </c>
      <c r="E247"/>
      <c r="G247" s="33">
        <v>43.76</v>
      </c>
      <c r="H247" s="84">
        <f t="shared" si="6"/>
        <v>40810</v>
      </c>
      <c r="I247" s="84">
        <f t="shared" si="7"/>
        <v>3731.37</v>
      </c>
      <c r="J247" s="84"/>
    </row>
    <row r="248" spans="1:10" s="11" customFormat="1" ht="25.5" hidden="1" x14ac:dyDescent="0.25">
      <c r="A248" s="34">
        <v>21100</v>
      </c>
      <c r="B248" s="31" t="s">
        <v>5666</v>
      </c>
      <c r="C248" s="32" t="s">
        <v>5435</v>
      </c>
      <c r="D248" s="42">
        <v>3845.1</v>
      </c>
      <c r="E248"/>
      <c r="G248" s="33">
        <v>67.489999999999995</v>
      </c>
      <c r="H248" s="84">
        <f t="shared" si="6"/>
        <v>21100</v>
      </c>
      <c r="I248" s="84">
        <f t="shared" si="7"/>
        <v>3845.1</v>
      </c>
      <c r="J248" s="84"/>
    </row>
    <row r="249" spans="1:10" s="11" customFormat="1" ht="25.5" hidden="1" x14ac:dyDescent="0.25">
      <c r="A249" s="34">
        <v>11816</v>
      </c>
      <c r="B249" s="31" t="s">
        <v>5667</v>
      </c>
      <c r="C249" s="32" t="s">
        <v>5435</v>
      </c>
      <c r="D249" s="42">
        <v>4100</v>
      </c>
      <c r="E249"/>
      <c r="G249" s="33">
        <v>226.63</v>
      </c>
      <c r="H249" s="84">
        <f t="shared" si="6"/>
        <v>11816</v>
      </c>
      <c r="I249" s="84">
        <f t="shared" si="7"/>
        <v>4100</v>
      </c>
      <c r="J249" s="84"/>
    </row>
    <row r="250" spans="1:10" s="11" customFormat="1" ht="25.5" hidden="1" x14ac:dyDescent="0.25">
      <c r="A250" s="34">
        <v>11814</v>
      </c>
      <c r="B250" s="31" t="s">
        <v>5668</v>
      </c>
      <c r="C250" s="32" t="s">
        <v>5435</v>
      </c>
      <c r="D250" s="42">
        <v>8924.67</v>
      </c>
      <c r="E250"/>
      <c r="G250" s="33">
        <v>161.69999999999999</v>
      </c>
      <c r="H250" s="84">
        <f t="shared" si="6"/>
        <v>11814</v>
      </c>
      <c r="I250" s="84">
        <f t="shared" si="7"/>
        <v>8924.67</v>
      </c>
      <c r="J250" s="84"/>
    </row>
    <row r="251" spans="1:10" s="11" customFormat="1" ht="38.25" hidden="1" x14ac:dyDescent="0.25">
      <c r="A251" s="34">
        <v>14186</v>
      </c>
      <c r="B251" s="31" t="s">
        <v>5669</v>
      </c>
      <c r="C251" s="32" t="s">
        <v>5435</v>
      </c>
      <c r="D251" s="42">
        <v>11206.13</v>
      </c>
      <c r="E251"/>
      <c r="G251" s="33">
        <v>125.04</v>
      </c>
      <c r="H251" s="84">
        <f t="shared" si="6"/>
        <v>14186</v>
      </c>
      <c r="I251" s="84">
        <f t="shared" si="7"/>
        <v>11206.13</v>
      </c>
      <c r="J251" s="84"/>
    </row>
    <row r="252" spans="1:10" s="11" customFormat="1" ht="25.5" hidden="1" x14ac:dyDescent="0.25">
      <c r="A252" s="34">
        <v>14185</v>
      </c>
      <c r="B252" s="31" t="s">
        <v>5670</v>
      </c>
      <c r="C252" s="32" t="s">
        <v>5435</v>
      </c>
      <c r="D252" s="42">
        <v>14516.3</v>
      </c>
      <c r="E252"/>
      <c r="G252" s="33">
        <v>164.11</v>
      </c>
      <c r="H252" s="84">
        <f t="shared" si="6"/>
        <v>14185</v>
      </c>
      <c r="I252" s="84">
        <f t="shared" si="7"/>
        <v>14516.3</v>
      </c>
      <c r="J252" s="84"/>
    </row>
    <row r="253" spans="1:10" s="11" customFormat="1" ht="25.5" hidden="1" x14ac:dyDescent="0.25">
      <c r="A253" s="34">
        <v>11811</v>
      </c>
      <c r="B253" s="31" t="s">
        <v>5671</v>
      </c>
      <c r="C253" s="32" t="s">
        <v>5435</v>
      </c>
      <c r="D253" s="42">
        <v>5550.48</v>
      </c>
      <c r="E253"/>
      <c r="G253" s="33">
        <v>88.57</v>
      </c>
      <c r="H253" s="84">
        <f t="shared" si="6"/>
        <v>11811</v>
      </c>
      <c r="I253" s="84">
        <f t="shared" si="7"/>
        <v>5550.48</v>
      </c>
      <c r="J253" s="84"/>
    </row>
    <row r="254" spans="1:10" s="11" customFormat="1" hidden="1" x14ac:dyDescent="0.25">
      <c r="A254" s="34">
        <v>44498</v>
      </c>
      <c r="B254" s="31" t="s">
        <v>5672</v>
      </c>
      <c r="C254" s="32" t="s">
        <v>5435</v>
      </c>
      <c r="D254" s="42">
        <v>291184.53000000003</v>
      </c>
      <c r="E254"/>
      <c r="G254" s="33">
        <v>119.12</v>
      </c>
      <c r="H254" s="84">
        <f t="shared" si="6"/>
        <v>44498</v>
      </c>
      <c r="I254" s="84">
        <f t="shared" si="7"/>
        <v>291184.53000000003</v>
      </c>
      <c r="J254" s="84"/>
    </row>
    <row r="255" spans="1:10" s="11" customFormat="1" ht="25.5" hidden="1" x14ac:dyDescent="0.25">
      <c r="A255" s="34">
        <v>34469</v>
      </c>
      <c r="B255" s="31" t="s">
        <v>5673</v>
      </c>
      <c r="C255" s="32" t="s">
        <v>5435</v>
      </c>
      <c r="D255" s="42">
        <v>10372.16</v>
      </c>
      <c r="E255"/>
      <c r="G255" s="33">
        <v>312.60000000000002</v>
      </c>
      <c r="H255" s="84">
        <f t="shared" si="6"/>
        <v>34469</v>
      </c>
      <c r="I255" s="84">
        <f t="shared" si="7"/>
        <v>10372.16</v>
      </c>
      <c r="J255" s="84"/>
    </row>
    <row r="256" spans="1:10" s="11" customFormat="1" ht="25.5" hidden="1" x14ac:dyDescent="0.25">
      <c r="A256" s="34">
        <v>34476</v>
      </c>
      <c r="B256" s="31" t="s">
        <v>5674</v>
      </c>
      <c r="C256" s="32" t="s">
        <v>5435</v>
      </c>
      <c r="D256" s="42">
        <v>5409.52</v>
      </c>
      <c r="E256"/>
      <c r="G256" s="33">
        <v>223.65</v>
      </c>
      <c r="H256" s="84">
        <f t="shared" si="6"/>
        <v>34476</v>
      </c>
      <c r="I256" s="84">
        <f t="shared" si="7"/>
        <v>5409.52</v>
      </c>
      <c r="J256" s="84"/>
    </row>
    <row r="257" spans="1:10" s="11" customFormat="1" ht="25.5" hidden="1" x14ac:dyDescent="0.25">
      <c r="A257" s="34">
        <v>34477</v>
      </c>
      <c r="B257" s="31" t="s">
        <v>5675</v>
      </c>
      <c r="C257" s="32" t="s">
        <v>5435</v>
      </c>
      <c r="D257" s="42">
        <v>7179.48</v>
      </c>
      <c r="E257"/>
      <c r="G257" s="33">
        <v>140.66999999999999</v>
      </c>
      <c r="H257" s="84">
        <f t="shared" si="6"/>
        <v>34477</v>
      </c>
      <c r="I257" s="84">
        <f t="shared" si="7"/>
        <v>7179.48</v>
      </c>
      <c r="J257" s="84"/>
    </row>
    <row r="258" spans="1:10" s="11" customFormat="1" ht="25.5" hidden="1" x14ac:dyDescent="0.25">
      <c r="A258" s="34">
        <v>34482</v>
      </c>
      <c r="B258" s="31" t="s">
        <v>5676</v>
      </c>
      <c r="C258" s="32" t="s">
        <v>5435</v>
      </c>
      <c r="D258" s="42">
        <v>6705.24</v>
      </c>
      <c r="E258"/>
      <c r="G258" s="33">
        <v>296.97000000000003</v>
      </c>
      <c r="H258" s="84">
        <f t="shared" si="6"/>
        <v>34482</v>
      </c>
      <c r="I258" s="84">
        <f t="shared" si="7"/>
        <v>6705.24</v>
      </c>
      <c r="J258" s="84"/>
    </row>
    <row r="259" spans="1:10" s="11" customFormat="1" ht="51" hidden="1" x14ac:dyDescent="0.25">
      <c r="A259" s="34">
        <v>34472</v>
      </c>
      <c r="B259" s="31" t="s">
        <v>5677</v>
      </c>
      <c r="C259" s="32" t="s">
        <v>5435</v>
      </c>
      <c r="D259" s="42">
        <v>3191.19</v>
      </c>
      <c r="E259"/>
      <c r="G259" s="33">
        <v>364.7</v>
      </c>
      <c r="H259" s="84">
        <f t="shared" si="6"/>
        <v>34472</v>
      </c>
      <c r="I259" s="84">
        <f t="shared" si="7"/>
        <v>3191.19</v>
      </c>
      <c r="J259" s="84"/>
    </row>
    <row r="260" spans="1:10" s="11" customFormat="1" ht="25.5" hidden="1" x14ac:dyDescent="0.25">
      <c r="A260" s="34">
        <v>42425</v>
      </c>
      <c r="B260" s="31" t="s">
        <v>5678</v>
      </c>
      <c r="C260" s="32" t="s">
        <v>5435</v>
      </c>
      <c r="D260" s="42">
        <v>2188.5700000000002</v>
      </c>
      <c r="E260"/>
      <c r="G260" s="33">
        <v>510.58</v>
      </c>
      <c r="H260" s="84">
        <f t="shared" ref="H260:H323" si="8">VALUE(A260)</f>
        <v>42425</v>
      </c>
      <c r="I260" s="84">
        <f t="shared" ref="I260:I323" si="9">VALUE(D260)</f>
        <v>2188.5700000000002</v>
      </c>
      <c r="J260" s="84"/>
    </row>
    <row r="261" spans="1:10" s="11" customFormat="1" ht="25.5" hidden="1" x14ac:dyDescent="0.25">
      <c r="A261" s="34">
        <v>42422</v>
      </c>
      <c r="B261" s="31" t="s">
        <v>5679</v>
      </c>
      <c r="C261" s="32" t="s">
        <v>5435</v>
      </c>
      <c r="D261" s="42">
        <v>3249</v>
      </c>
      <c r="E261"/>
      <c r="G261" s="33">
        <v>3483.56</v>
      </c>
      <c r="H261" s="84">
        <f t="shared" si="8"/>
        <v>42422</v>
      </c>
      <c r="I261" s="84">
        <f t="shared" si="9"/>
        <v>3249</v>
      </c>
      <c r="J261" s="84"/>
    </row>
    <row r="262" spans="1:10" s="11" customFormat="1" ht="25.5" hidden="1" x14ac:dyDescent="0.25">
      <c r="A262" s="34">
        <v>43184</v>
      </c>
      <c r="B262" s="31" t="s">
        <v>5680</v>
      </c>
      <c r="C262" s="32" t="s">
        <v>5435</v>
      </c>
      <c r="D262" s="42">
        <v>4490.43</v>
      </c>
      <c r="E262"/>
      <c r="G262" s="33">
        <v>91.2</v>
      </c>
      <c r="H262" s="84">
        <f t="shared" si="8"/>
        <v>43184</v>
      </c>
      <c r="I262" s="84">
        <f t="shared" si="9"/>
        <v>4490.43</v>
      </c>
      <c r="J262" s="84"/>
    </row>
    <row r="263" spans="1:10" s="11" customFormat="1" ht="25.5" hidden="1" x14ac:dyDescent="0.25">
      <c r="A263" s="34">
        <v>42424</v>
      </c>
      <c r="B263" s="31" t="s">
        <v>5681</v>
      </c>
      <c r="C263" s="32" t="s">
        <v>5435</v>
      </c>
      <c r="D263" s="42">
        <v>1954.58</v>
      </c>
      <c r="E263"/>
      <c r="G263" s="33">
        <v>3113</v>
      </c>
      <c r="H263" s="84">
        <f t="shared" si="8"/>
        <v>42424</v>
      </c>
      <c r="I263" s="84">
        <f t="shared" si="9"/>
        <v>1954.58</v>
      </c>
      <c r="J263" s="84"/>
    </row>
    <row r="264" spans="1:10" s="11" customFormat="1" ht="38.25" hidden="1" x14ac:dyDescent="0.25">
      <c r="A264" s="34">
        <v>42421</v>
      </c>
      <c r="B264" s="31" t="s">
        <v>5682</v>
      </c>
      <c r="C264" s="32" t="s">
        <v>5435</v>
      </c>
      <c r="D264" s="42">
        <v>17796.240000000002</v>
      </c>
      <c r="E264"/>
      <c r="G264" s="33">
        <v>18.170000000000002</v>
      </c>
      <c r="H264" s="84">
        <f t="shared" si="8"/>
        <v>42421</v>
      </c>
      <c r="I264" s="84">
        <f t="shared" si="9"/>
        <v>17796.240000000002</v>
      </c>
      <c r="J264" s="84"/>
    </row>
    <row r="265" spans="1:10" s="11" customFormat="1" ht="25.5" hidden="1" x14ac:dyDescent="0.25">
      <c r="A265" s="34">
        <v>42416</v>
      </c>
      <c r="B265" s="31" t="s">
        <v>5683</v>
      </c>
      <c r="C265" s="32" t="s">
        <v>5435</v>
      </c>
      <c r="D265" s="42">
        <v>8425.9699999999993</v>
      </c>
      <c r="E265"/>
      <c r="G265" s="33">
        <v>3195.4</v>
      </c>
      <c r="H265" s="84">
        <f t="shared" si="8"/>
        <v>42416</v>
      </c>
      <c r="I265" s="84">
        <f t="shared" si="9"/>
        <v>8425.9699999999993</v>
      </c>
      <c r="J265" s="84"/>
    </row>
    <row r="266" spans="1:10" s="11" customFormat="1" ht="25.5" hidden="1" x14ac:dyDescent="0.25">
      <c r="A266" s="34">
        <v>42417</v>
      </c>
      <c r="B266" s="31" t="s">
        <v>5684</v>
      </c>
      <c r="C266" s="32" t="s">
        <v>5435</v>
      </c>
      <c r="D266" s="42">
        <v>9446.2000000000007</v>
      </c>
      <c r="E266"/>
      <c r="G266" s="33">
        <v>3423.08</v>
      </c>
      <c r="H266" s="84">
        <f t="shared" si="8"/>
        <v>42417</v>
      </c>
      <c r="I266" s="84">
        <f t="shared" si="9"/>
        <v>9446.2000000000007</v>
      </c>
      <c r="J266" s="84"/>
    </row>
    <row r="267" spans="1:10" s="11" customFormat="1" ht="25.5" hidden="1" x14ac:dyDescent="0.25">
      <c r="A267" s="34">
        <v>42419</v>
      </c>
      <c r="B267" s="31" t="s">
        <v>5685</v>
      </c>
      <c r="C267" s="32" t="s">
        <v>5435</v>
      </c>
      <c r="D267" s="42">
        <v>10672.2</v>
      </c>
      <c r="E267"/>
      <c r="G267" s="33">
        <v>3650</v>
      </c>
      <c r="H267" s="84">
        <f t="shared" si="8"/>
        <v>42419</v>
      </c>
      <c r="I267" s="84">
        <f t="shared" si="9"/>
        <v>10672.2</v>
      </c>
      <c r="J267" s="84"/>
    </row>
    <row r="268" spans="1:10" s="11" customFormat="1" ht="25.5" hidden="1" x14ac:dyDescent="0.25">
      <c r="A268" s="34">
        <v>42420</v>
      </c>
      <c r="B268" s="31" t="s">
        <v>5686</v>
      </c>
      <c r="C268" s="32" t="s">
        <v>5435</v>
      </c>
      <c r="D268" s="42">
        <v>14668.15</v>
      </c>
      <c r="E268"/>
      <c r="G268" s="33">
        <v>7945.13</v>
      </c>
      <c r="H268" s="84">
        <f t="shared" si="8"/>
        <v>42420</v>
      </c>
      <c r="I268" s="84">
        <f t="shared" si="9"/>
        <v>14668.15</v>
      </c>
      <c r="J268" s="84"/>
    </row>
    <row r="269" spans="1:10" s="11" customFormat="1" ht="25.5" hidden="1" x14ac:dyDescent="0.25">
      <c r="A269" s="34">
        <v>43195</v>
      </c>
      <c r="B269" s="31" t="s">
        <v>5687</v>
      </c>
      <c r="C269" s="32" t="s">
        <v>5435</v>
      </c>
      <c r="D269" s="42">
        <v>5164.8599999999997</v>
      </c>
      <c r="E269"/>
      <c r="G269" s="33">
        <v>9976.19</v>
      </c>
      <c r="H269" s="84">
        <f t="shared" si="8"/>
        <v>43195</v>
      </c>
      <c r="I269" s="84">
        <f t="shared" si="9"/>
        <v>5164.8599999999997</v>
      </c>
      <c r="J269" s="84"/>
    </row>
    <row r="270" spans="1:10" s="11" customFormat="1" ht="25.5" hidden="1" x14ac:dyDescent="0.25">
      <c r="A270" s="34">
        <v>43196</v>
      </c>
      <c r="B270" s="31" t="s">
        <v>5688</v>
      </c>
      <c r="C270" s="32" t="s">
        <v>5435</v>
      </c>
      <c r="D270" s="42">
        <v>6401.11</v>
      </c>
      <c r="E270"/>
      <c r="G270" s="33">
        <v>12923.05</v>
      </c>
      <c r="H270" s="84">
        <f t="shared" si="8"/>
        <v>43196</v>
      </c>
      <c r="I270" s="84">
        <f t="shared" si="9"/>
        <v>6401.11</v>
      </c>
      <c r="J270" s="84"/>
    </row>
    <row r="271" spans="1:10" s="11" customFormat="1" ht="25.5" hidden="1" x14ac:dyDescent="0.25">
      <c r="A271" s="34">
        <v>43198</v>
      </c>
      <c r="B271" s="31" t="s">
        <v>5689</v>
      </c>
      <c r="C271" s="32" t="s">
        <v>5435</v>
      </c>
      <c r="D271" s="42">
        <v>9511.89</v>
      </c>
      <c r="E271"/>
      <c r="G271" s="33">
        <v>4941.28</v>
      </c>
      <c r="H271" s="84">
        <f t="shared" si="8"/>
        <v>43198</v>
      </c>
      <c r="I271" s="84">
        <f t="shared" si="9"/>
        <v>9511.89</v>
      </c>
      <c r="J271" s="84"/>
    </row>
    <row r="272" spans="1:10" s="11" customFormat="1" ht="25.5" hidden="1" x14ac:dyDescent="0.25">
      <c r="A272" s="34">
        <v>43199</v>
      </c>
      <c r="B272" s="31" t="s">
        <v>5690</v>
      </c>
      <c r="C272" s="32" t="s">
        <v>5435</v>
      </c>
      <c r="D272" s="42">
        <v>9860.44</v>
      </c>
      <c r="E272"/>
      <c r="G272" s="33">
        <v>290224.43</v>
      </c>
      <c r="H272" s="84">
        <f t="shared" si="8"/>
        <v>43199</v>
      </c>
      <c r="I272" s="84">
        <f t="shared" si="9"/>
        <v>9860.44</v>
      </c>
      <c r="J272" s="84"/>
    </row>
    <row r="273" spans="1:10" s="11" customFormat="1" ht="25.5" hidden="1" x14ac:dyDescent="0.25">
      <c r="A273" s="34">
        <v>43200</v>
      </c>
      <c r="B273" s="31" t="s">
        <v>5691</v>
      </c>
      <c r="C273" s="32" t="s">
        <v>5435</v>
      </c>
      <c r="D273" s="42">
        <v>11315.58</v>
      </c>
      <c r="E273"/>
      <c r="G273" s="33">
        <v>10612.07</v>
      </c>
      <c r="H273" s="84">
        <f t="shared" si="8"/>
        <v>43200</v>
      </c>
      <c r="I273" s="84">
        <f t="shared" si="9"/>
        <v>11315.58</v>
      </c>
      <c r="J273" s="84"/>
    </row>
    <row r="274" spans="1:10" s="11" customFormat="1" ht="25.5" hidden="1" x14ac:dyDescent="0.25">
      <c r="A274" s="34">
        <v>39556</v>
      </c>
      <c r="B274" s="31" t="s">
        <v>5692</v>
      </c>
      <c r="C274" s="32" t="s">
        <v>5435</v>
      </c>
      <c r="D274" s="42">
        <v>6180.23</v>
      </c>
      <c r="E274"/>
      <c r="G274" s="33">
        <v>5534.63</v>
      </c>
      <c r="H274" s="84">
        <f t="shared" si="8"/>
        <v>39556</v>
      </c>
      <c r="I274" s="84">
        <f t="shared" si="9"/>
        <v>6180.23</v>
      </c>
      <c r="J274" s="84"/>
    </row>
    <row r="275" spans="1:10" s="11" customFormat="1" ht="25.5" hidden="1" x14ac:dyDescent="0.25">
      <c r="A275" s="34">
        <v>39557</v>
      </c>
      <c r="B275" s="31" t="s">
        <v>5693</v>
      </c>
      <c r="C275" s="32" t="s">
        <v>5435</v>
      </c>
      <c r="D275" s="42">
        <v>6654.76</v>
      </c>
      <c r="E275"/>
      <c r="G275" s="33">
        <v>7345.53</v>
      </c>
      <c r="H275" s="84">
        <f t="shared" si="8"/>
        <v>39557</v>
      </c>
      <c r="I275" s="84">
        <f t="shared" si="9"/>
        <v>6654.76</v>
      </c>
      <c r="J275" s="84"/>
    </row>
    <row r="276" spans="1:10" s="11" customFormat="1" ht="25.5" hidden="1" x14ac:dyDescent="0.25">
      <c r="A276" s="34">
        <v>39559</v>
      </c>
      <c r="B276" s="31" t="s">
        <v>5694</v>
      </c>
      <c r="C276" s="32" t="s">
        <v>5435</v>
      </c>
      <c r="D276" s="42">
        <v>9834.4599999999991</v>
      </c>
      <c r="E276"/>
      <c r="G276" s="33">
        <v>6860.32</v>
      </c>
      <c r="H276" s="84">
        <f t="shared" si="8"/>
        <v>39559</v>
      </c>
      <c r="I276" s="84">
        <f t="shared" si="9"/>
        <v>9834.4599999999991</v>
      </c>
      <c r="J276" s="84"/>
    </row>
    <row r="277" spans="1:10" s="11" customFormat="1" ht="25.5" hidden="1" x14ac:dyDescent="0.25">
      <c r="A277" s="34">
        <v>39560</v>
      </c>
      <c r="B277" s="31" t="s">
        <v>5695</v>
      </c>
      <c r="C277" s="32" t="s">
        <v>5435</v>
      </c>
      <c r="D277" s="42">
        <v>11377.51</v>
      </c>
      <c r="E277"/>
      <c r="G277" s="33">
        <v>3265</v>
      </c>
      <c r="H277" s="84">
        <f t="shared" si="8"/>
        <v>39560</v>
      </c>
      <c r="I277" s="84">
        <f t="shared" si="9"/>
        <v>11377.51</v>
      </c>
      <c r="J277" s="84"/>
    </row>
    <row r="278" spans="1:10" s="11" customFormat="1" ht="25.5" hidden="1" x14ac:dyDescent="0.25">
      <c r="A278" s="34">
        <v>39561</v>
      </c>
      <c r="B278" s="31" t="s">
        <v>5696</v>
      </c>
      <c r="C278" s="32" t="s">
        <v>5435</v>
      </c>
      <c r="D278" s="42">
        <v>11902.33</v>
      </c>
      <c r="E278"/>
      <c r="G278" s="33">
        <v>2124.46</v>
      </c>
      <c r="H278" s="84">
        <f t="shared" si="8"/>
        <v>39561</v>
      </c>
      <c r="I278" s="84">
        <f t="shared" si="9"/>
        <v>11902.33</v>
      </c>
      <c r="J278" s="84"/>
    </row>
    <row r="279" spans="1:10" s="11" customFormat="1" ht="25.5" hidden="1" x14ac:dyDescent="0.25">
      <c r="A279" s="34">
        <v>43190</v>
      </c>
      <c r="B279" s="31" t="s">
        <v>5697</v>
      </c>
      <c r="C279" s="32" t="s">
        <v>5435</v>
      </c>
      <c r="D279" s="42">
        <v>1756.47</v>
      </c>
      <c r="E279"/>
      <c r="G279" s="33">
        <v>3153.84</v>
      </c>
      <c r="H279" s="84">
        <f t="shared" si="8"/>
        <v>43190</v>
      </c>
      <c r="I279" s="84">
        <f t="shared" si="9"/>
        <v>1756.47</v>
      </c>
      <c r="J279" s="84"/>
    </row>
    <row r="280" spans="1:10" s="11" customFormat="1" ht="25.5" hidden="1" x14ac:dyDescent="0.25">
      <c r="A280" s="34">
        <v>39555</v>
      </c>
      <c r="B280" s="31" t="s">
        <v>5698</v>
      </c>
      <c r="C280" s="32" t="s">
        <v>5435</v>
      </c>
      <c r="D280" s="42">
        <v>1900.04</v>
      </c>
      <c r="E280"/>
      <c r="G280" s="33">
        <v>4358.91</v>
      </c>
      <c r="H280" s="84">
        <f t="shared" si="8"/>
        <v>39555</v>
      </c>
      <c r="I280" s="84">
        <f t="shared" si="9"/>
        <v>1900.04</v>
      </c>
      <c r="J280" s="84"/>
    </row>
    <row r="281" spans="1:10" s="11" customFormat="1" ht="25.5" hidden="1" x14ac:dyDescent="0.25">
      <c r="A281" s="34">
        <v>43191</v>
      </c>
      <c r="B281" s="31" t="s">
        <v>5699</v>
      </c>
      <c r="C281" s="32" t="s">
        <v>5435</v>
      </c>
      <c r="D281" s="42">
        <v>2527.3200000000002</v>
      </c>
      <c r="E281"/>
      <c r="G281" s="33">
        <v>1897.33</v>
      </c>
      <c r="H281" s="84">
        <f t="shared" si="8"/>
        <v>43191</v>
      </c>
      <c r="I281" s="84">
        <f t="shared" si="9"/>
        <v>2527.3200000000002</v>
      </c>
      <c r="J281" s="84"/>
    </row>
    <row r="282" spans="1:10" s="11" customFormat="1" ht="25.5" hidden="1" x14ac:dyDescent="0.25">
      <c r="A282" s="34">
        <v>39548</v>
      </c>
      <c r="B282" s="31" t="s">
        <v>5700</v>
      </c>
      <c r="C282" s="32" t="s">
        <v>5435</v>
      </c>
      <c r="D282" s="42">
        <v>2818.35</v>
      </c>
      <c r="E282"/>
      <c r="G282" s="33">
        <v>17275</v>
      </c>
      <c r="H282" s="84">
        <f t="shared" si="8"/>
        <v>39548</v>
      </c>
      <c r="I282" s="84">
        <f t="shared" si="9"/>
        <v>2818.35</v>
      </c>
      <c r="J282" s="84"/>
    </row>
    <row r="283" spans="1:10" s="11" customFormat="1" ht="25.5" hidden="1" x14ac:dyDescent="0.25">
      <c r="A283" s="34">
        <v>43192</v>
      </c>
      <c r="B283" s="31" t="s">
        <v>5701</v>
      </c>
      <c r="C283" s="32" t="s">
        <v>5435</v>
      </c>
      <c r="D283" s="42">
        <v>3310.57</v>
      </c>
      <c r="E283"/>
      <c r="G283" s="33">
        <v>8179.18</v>
      </c>
      <c r="H283" s="84">
        <f t="shared" si="8"/>
        <v>43192</v>
      </c>
      <c r="I283" s="84">
        <f t="shared" si="9"/>
        <v>3310.57</v>
      </c>
      <c r="J283" s="84"/>
    </row>
    <row r="284" spans="1:10" s="11" customFormat="1" ht="25.5" hidden="1" x14ac:dyDescent="0.25">
      <c r="A284" s="34">
        <v>39554</v>
      </c>
      <c r="B284" s="31" t="s">
        <v>5702</v>
      </c>
      <c r="C284" s="32" t="s">
        <v>5435</v>
      </c>
      <c r="D284" s="42">
        <v>3726.85</v>
      </c>
      <c r="E284"/>
      <c r="G284" s="33">
        <v>9169.5300000000007</v>
      </c>
      <c r="H284" s="84">
        <f t="shared" si="8"/>
        <v>39554</v>
      </c>
      <c r="I284" s="84">
        <f t="shared" si="9"/>
        <v>3726.85</v>
      </c>
      <c r="J284" s="84"/>
    </row>
    <row r="285" spans="1:10" s="11" customFormat="1" ht="25.5" hidden="1" x14ac:dyDescent="0.25">
      <c r="A285" s="34">
        <v>43194</v>
      </c>
      <c r="B285" s="31" t="s">
        <v>5703</v>
      </c>
      <c r="C285" s="32" t="s">
        <v>5435</v>
      </c>
      <c r="D285" s="42">
        <v>1504.71</v>
      </c>
      <c r="E285"/>
      <c r="G285" s="33">
        <v>10359.620000000001</v>
      </c>
      <c r="H285" s="84">
        <f t="shared" si="8"/>
        <v>43194</v>
      </c>
      <c r="I285" s="84">
        <f t="shared" si="9"/>
        <v>1504.71</v>
      </c>
      <c r="J285" s="84"/>
    </row>
    <row r="286" spans="1:10" s="11" customFormat="1" ht="25.5" hidden="1" x14ac:dyDescent="0.25">
      <c r="A286" s="34">
        <v>39551</v>
      </c>
      <c r="B286" s="31" t="s">
        <v>5704</v>
      </c>
      <c r="C286" s="32" t="s">
        <v>5435</v>
      </c>
      <c r="D286" s="42">
        <v>1656.85</v>
      </c>
      <c r="E286"/>
      <c r="G286" s="33">
        <v>14238.54</v>
      </c>
      <c r="H286" s="84">
        <f t="shared" si="8"/>
        <v>39551</v>
      </c>
      <c r="I286" s="84">
        <f t="shared" si="9"/>
        <v>1656.85</v>
      </c>
      <c r="J286" s="84"/>
    </row>
    <row r="287" spans="1:10" s="11" customFormat="1" ht="25.5" hidden="1" x14ac:dyDescent="0.25">
      <c r="A287" s="34">
        <v>43185</v>
      </c>
      <c r="B287" s="31" t="s">
        <v>5705</v>
      </c>
      <c r="C287" s="32" t="s">
        <v>5435</v>
      </c>
      <c r="D287" s="42">
        <v>4708.47</v>
      </c>
      <c r="E287"/>
      <c r="G287" s="33">
        <v>5013.59</v>
      </c>
      <c r="H287" s="84">
        <f t="shared" si="8"/>
        <v>43185</v>
      </c>
      <c r="I287" s="84">
        <f t="shared" si="9"/>
        <v>4708.47</v>
      </c>
      <c r="J287" s="84"/>
    </row>
    <row r="288" spans="1:10" s="11" customFormat="1" ht="25.5" hidden="1" x14ac:dyDescent="0.25">
      <c r="A288" s="34">
        <v>43186</v>
      </c>
      <c r="B288" s="31" t="s">
        <v>5706</v>
      </c>
      <c r="C288" s="32" t="s">
        <v>5435</v>
      </c>
      <c r="D288" s="42">
        <v>4966.49</v>
      </c>
      <c r="E288"/>
      <c r="G288" s="33">
        <v>6213.62</v>
      </c>
      <c r="H288" s="84">
        <f t="shared" si="8"/>
        <v>43186</v>
      </c>
      <c r="I288" s="84">
        <f t="shared" si="9"/>
        <v>4966.49</v>
      </c>
      <c r="J288" s="84"/>
    </row>
    <row r="289" spans="1:10" s="11" customFormat="1" ht="25.5" hidden="1" x14ac:dyDescent="0.25">
      <c r="A289" s="34">
        <v>43187</v>
      </c>
      <c r="B289" s="31" t="s">
        <v>5707</v>
      </c>
      <c r="C289" s="32" t="s">
        <v>5435</v>
      </c>
      <c r="D289" s="42">
        <v>6590.58</v>
      </c>
      <c r="E289"/>
      <c r="G289" s="33">
        <v>9233.2999999999993</v>
      </c>
      <c r="H289" s="84">
        <f t="shared" si="8"/>
        <v>43187</v>
      </c>
      <c r="I289" s="84">
        <f t="shared" si="9"/>
        <v>6590.58</v>
      </c>
      <c r="J289" s="84"/>
    </row>
    <row r="290" spans="1:10" s="11" customFormat="1" ht="25.5" hidden="1" x14ac:dyDescent="0.25">
      <c r="A290" s="34">
        <v>43188</v>
      </c>
      <c r="B290" s="31" t="s">
        <v>5708</v>
      </c>
      <c r="C290" s="32" t="s">
        <v>5435</v>
      </c>
      <c r="D290" s="42">
        <v>7985.36</v>
      </c>
      <c r="E290"/>
      <c r="G290" s="33">
        <v>9571.64</v>
      </c>
      <c r="H290" s="84">
        <f t="shared" si="8"/>
        <v>43188</v>
      </c>
      <c r="I290" s="84">
        <f t="shared" si="9"/>
        <v>7985.36</v>
      </c>
      <c r="J290" s="84"/>
    </row>
    <row r="291" spans="1:10" s="11" customFormat="1" ht="25.5" hidden="1" x14ac:dyDescent="0.25">
      <c r="A291" s="34">
        <v>43189</v>
      </c>
      <c r="B291" s="31" t="s">
        <v>5709</v>
      </c>
      <c r="C291" s="32" t="s">
        <v>5435</v>
      </c>
      <c r="D291" s="42">
        <v>8982.2000000000007</v>
      </c>
      <c r="E291"/>
      <c r="G291" s="33">
        <v>10984.15</v>
      </c>
      <c r="H291" s="84">
        <f t="shared" si="8"/>
        <v>43189</v>
      </c>
      <c r="I291" s="84">
        <f t="shared" si="9"/>
        <v>8982.2000000000007</v>
      </c>
      <c r="J291" s="84"/>
    </row>
    <row r="292" spans="1:10" s="11" customFormat="1" hidden="1" x14ac:dyDescent="0.25">
      <c r="A292" s="34">
        <v>39580</v>
      </c>
      <c r="B292" s="31" t="s">
        <v>5710</v>
      </c>
      <c r="C292" s="32" t="s">
        <v>5435</v>
      </c>
      <c r="D292" s="42">
        <v>70783.42</v>
      </c>
      <c r="E292"/>
      <c r="G292" s="33">
        <v>5999.22</v>
      </c>
      <c r="H292" s="84">
        <f t="shared" si="8"/>
        <v>39580</v>
      </c>
      <c r="I292" s="84">
        <f t="shared" si="9"/>
        <v>70783.42</v>
      </c>
      <c r="J292" s="84"/>
    </row>
    <row r="293" spans="1:10" s="11" customFormat="1" hidden="1" x14ac:dyDescent="0.25">
      <c r="A293" s="34">
        <v>39577</v>
      </c>
      <c r="B293" s="31" t="s">
        <v>5711</v>
      </c>
      <c r="C293" s="32" t="s">
        <v>5435</v>
      </c>
      <c r="D293" s="42">
        <v>22155.06</v>
      </c>
      <c r="E293"/>
      <c r="G293" s="33">
        <v>6459.85</v>
      </c>
      <c r="H293" s="84">
        <f t="shared" si="8"/>
        <v>39577</v>
      </c>
      <c r="I293" s="84">
        <f t="shared" si="9"/>
        <v>22155.06</v>
      </c>
      <c r="J293" s="84"/>
    </row>
    <row r="294" spans="1:10" s="11" customFormat="1" hidden="1" x14ac:dyDescent="0.25">
      <c r="A294" s="34">
        <v>39578</v>
      </c>
      <c r="B294" s="31" t="s">
        <v>5712</v>
      </c>
      <c r="C294" s="32" t="s">
        <v>5435</v>
      </c>
      <c r="D294" s="42">
        <v>28591.54</v>
      </c>
      <c r="E294"/>
      <c r="G294" s="33">
        <v>9546.42</v>
      </c>
      <c r="H294" s="84">
        <f t="shared" si="8"/>
        <v>39578</v>
      </c>
      <c r="I294" s="84">
        <f t="shared" si="9"/>
        <v>28591.54</v>
      </c>
      <c r="J294" s="84"/>
    </row>
    <row r="295" spans="1:10" s="11" customFormat="1" hidden="1" x14ac:dyDescent="0.25">
      <c r="A295" s="34">
        <v>39579</v>
      </c>
      <c r="B295" s="31" t="s">
        <v>5713</v>
      </c>
      <c r="C295" s="32" t="s">
        <v>5435</v>
      </c>
      <c r="D295" s="42">
        <v>41598.46</v>
      </c>
      <c r="E295"/>
      <c r="G295" s="33">
        <v>11044.27</v>
      </c>
      <c r="H295" s="84">
        <f t="shared" si="8"/>
        <v>39579</v>
      </c>
      <c r="I295" s="84">
        <f t="shared" si="9"/>
        <v>41598.46</v>
      </c>
      <c r="J295" s="84"/>
    </row>
    <row r="296" spans="1:10" s="11" customFormat="1" ht="25.5" hidden="1" x14ac:dyDescent="0.25">
      <c r="A296" s="34">
        <v>39826</v>
      </c>
      <c r="B296" s="31" t="s">
        <v>5714</v>
      </c>
      <c r="C296" s="32" t="s">
        <v>5435</v>
      </c>
      <c r="D296" s="42">
        <v>5109.05</v>
      </c>
      <c r="E296"/>
      <c r="G296" s="33">
        <v>11553.72</v>
      </c>
      <c r="H296" s="84">
        <f t="shared" si="8"/>
        <v>39826</v>
      </c>
      <c r="I296" s="84">
        <f t="shared" si="9"/>
        <v>5109.05</v>
      </c>
      <c r="J296" s="84"/>
    </row>
    <row r="297" spans="1:10" s="11" customFormat="1" hidden="1" x14ac:dyDescent="0.25">
      <c r="A297" s="34">
        <v>10700</v>
      </c>
      <c r="B297" s="31" t="s">
        <v>5715</v>
      </c>
      <c r="C297" s="32" t="s">
        <v>5435</v>
      </c>
      <c r="D297" s="42">
        <v>27657.17</v>
      </c>
      <c r="E297"/>
      <c r="G297" s="33">
        <v>1705.02</v>
      </c>
      <c r="H297" s="84">
        <f t="shared" si="8"/>
        <v>10700</v>
      </c>
      <c r="I297" s="84">
        <f t="shared" si="9"/>
        <v>27657.17</v>
      </c>
      <c r="J297" s="84"/>
    </row>
    <row r="298" spans="1:10" s="11" customFormat="1" hidden="1" x14ac:dyDescent="0.25">
      <c r="A298" s="34">
        <v>346</v>
      </c>
      <c r="B298" s="31" t="s">
        <v>5716</v>
      </c>
      <c r="C298" s="32" t="s">
        <v>5483</v>
      </c>
      <c r="D298" s="42">
        <v>31.07</v>
      </c>
      <c r="E298"/>
      <c r="G298" s="33">
        <v>1844.39</v>
      </c>
      <c r="H298" s="84">
        <f t="shared" si="8"/>
        <v>346</v>
      </c>
      <c r="I298" s="84">
        <f t="shared" si="9"/>
        <v>31.07</v>
      </c>
      <c r="J298" s="84"/>
    </row>
    <row r="299" spans="1:10" s="11" customFormat="1" hidden="1" x14ac:dyDescent="0.25">
      <c r="A299" s="34">
        <v>3312</v>
      </c>
      <c r="B299" s="31" t="s">
        <v>5717</v>
      </c>
      <c r="C299" s="32" t="s">
        <v>5483</v>
      </c>
      <c r="D299" s="42">
        <v>27.52</v>
      </c>
      <c r="E299"/>
      <c r="G299" s="33">
        <v>2453.3000000000002</v>
      </c>
      <c r="H299" s="84">
        <f t="shared" si="8"/>
        <v>3312</v>
      </c>
      <c r="I299" s="84">
        <f t="shared" si="9"/>
        <v>27.52</v>
      </c>
      <c r="J299" s="84"/>
    </row>
    <row r="300" spans="1:10" s="11" customFormat="1" hidden="1" x14ac:dyDescent="0.25">
      <c r="A300" s="34">
        <v>339</v>
      </c>
      <c r="B300" s="31" t="s">
        <v>5718</v>
      </c>
      <c r="C300" s="32" t="s">
        <v>5438</v>
      </c>
      <c r="D300" s="42">
        <v>1.6</v>
      </c>
      <c r="E300"/>
      <c r="G300" s="33">
        <v>2735.81</v>
      </c>
      <c r="H300" s="84">
        <f t="shared" si="8"/>
        <v>339</v>
      </c>
      <c r="I300" s="84">
        <f t="shared" si="9"/>
        <v>1.6</v>
      </c>
      <c r="J300" s="84"/>
    </row>
    <row r="301" spans="1:10" s="11" customFormat="1" hidden="1" x14ac:dyDescent="0.25">
      <c r="A301" s="34">
        <v>340</v>
      </c>
      <c r="B301" s="31" t="s">
        <v>5719</v>
      </c>
      <c r="C301" s="32" t="s">
        <v>5438</v>
      </c>
      <c r="D301" s="42">
        <v>1.44</v>
      </c>
      <c r="E301"/>
      <c r="G301" s="33">
        <v>3213.6</v>
      </c>
      <c r="H301" s="84">
        <f t="shared" si="8"/>
        <v>340</v>
      </c>
      <c r="I301" s="84">
        <f t="shared" si="9"/>
        <v>1.44</v>
      </c>
      <c r="J301" s="84"/>
    </row>
    <row r="302" spans="1:10" s="11" customFormat="1" ht="25.5" hidden="1" x14ac:dyDescent="0.25">
      <c r="A302" s="34">
        <v>43130</v>
      </c>
      <c r="B302" s="31" t="s">
        <v>5720</v>
      </c>
      <c r="C302" s="32" t="s">
        <v>5483</v>
      </c>
      <c r="D302" s="42">
        <v>26.23</v>
      </c>
      <c r="E302"/>
      <c r="G302" s="33">
        <v>3617.7</v>
      </c>
      <c r="H302" s="84">
        <f t="shared" si="8"/>
        <v>43130</v>
      </c>
      <c r="I302" s="84">
        <f t="shared" si="9"/>
        <v>26.23</v>
      </c>
      <c r="J302" s="84"/>
    </row>
    <row r="303" spans="1:10" s="11" customFormat="1" hidden="1" x14ac:dyDescent="0.25">
      <c r="A303" s="34">
        <v>344</v>
      </c>
      <c r="B303" s="31" t="s">
        <v>5721</v>
      </c>
      <c r="C303" s="32" t="s">
        <v>5483</v>
      </c>
      <c r="D303" s="42">
        <v>34.479999999999997</v>
      </c>
      <c r="E303"/>
      <c r="G303" s="33">
        <v>1460.64</v>
      </c>
      <c r="H303" s="84">
        <f t="shared" si="8"/>
        <v>344</v>
      </c>
      <c r="I303" s="84">
        <f t="shared" si="9"/>
        <v>34.479999999999997</v>
      </c>
      <c r="J303" s="84"/>
    </row>
    <row r="304" spans="1:10" s="11" customFormat="1" hidden="1" x14ac:dyDescent="0.25">
      <c r="A304" s="34">
        <v>345</v>
      </c>
      <c r="B304" s="31" t="s">
        <v>5722</v>
      </c>
      <c r="C304" s="32" t="s">
        <v>5483</v>
      </c>
      <c r="D304" s="42">
        <v>37.409999999999997</v>
      </c>
      <c r="E304"/>
      <c r="G304" s="33">
        <v>1608.32</v>
      </c>
      <c r="H304" s="84">
        <f t="shared" si="8"/>
        <v>345</v>
      </c>
      <c r="I304" s="84">
        <f t="shared" si="9"/>
        <v>37.409999999999997</v>
      </c>
      <c r="J304" s="84"/>
    </row>
    <row r="305" spans="1:10" s="11" customFormat="1" ht="25.5" hidden="1" x14ac:dyDescent="0.25">
      <c r="A305" s="34">
        <v>43131</v>
      </c>
      <c r="B305" s="31" t="s">
        <v>5723</v>
      </c>
      <c r="C305" s="32" t="s">
        <v>5483</v>
      </c>
      <c r="D305" s="42">
        <v>30.47</v>
      </c>
      <c r="E305"/>
      <c r="G305" s="33">
        <v>4570.57</v>
      </c>
      <c r="H305" s="84">
        <f t="shared" si="8"/>
        <v>43131</v>
      </c>
      <c r="I305" s="84">
        <f t="shared" si="9"/>
        <v>30.47</v>
      </c>
      <c r="J305" s="84"/>
    </row>
    <row r="306" spans="1:10" s="11" customFormat="1" hidden="1" x14ac:dyDescent="0.25">
      <c r="A306" s="34">
        <v>3313</v>
      </c>
      <c r="B306" s="31" t="s">
        <v>5724</v>
      </c>
      <c r="C306" s="32" t="s">
        <v>5483</v>
      </c>
      <c r="D306" s="42">
        <v>35.409999999999997</v>
      </c>
      <c r="E306"/>
      <c r="G306" s="33">
        <v>4821.0200000000004</v>
      </c>
      <c r="H306" s="84">
        <f t="shared" si="8"/>
        <v>3313</v>
      </c>
      <c r="I306" s="84">
        <f t="shared" si="9"/>
        <v>35.409999999999997</v>
      </c>
      <c r="J306" s="84"/>
    </row>
    <row r="307" spans="1:10" s="11" customFormat="1" hidden="1" x14ac:dyDescent="0.25">
      <c r="A307" s="34">
        <v>43132</v>
      </c>
      <c r="B307" s="31" t="s">
        <v>5725</v>
      </c>
      <c r="C307" s="32" t="s">
        <v>5483</v>
      </c>
      <c r="D307" s="42">
        <v>26.23</v>
      </c>
      <c r="E307"/>
      <c r="G307" s="33">
        <v>6397.55</v>
      </c>
      <c r="H307" s="84">
        <f t="shared" si="8"/>
        <v>43132</v>
      </c>
      <c r="I307" s="84">
        <f t="shared" si="9"/>
        <v>26.23</v>
      </c>
      <c r="J307" s="84"/>
    </row>
    <row r="308" spans="1:10" s="11" customFormat="1" hidden="1" x14ac:dyDescent="0.25">
      <c r="A308" s="34">
        <v>366</v>
      </c>
      <c r="B308" s="31" t="s">
        <v>5726</v>
      </c>
      <c r="C308" s="32" t="s">
        <v>5571</v>
      </c>
      <c r="D308" s="42">
        <v>86.75</v>
      </c>
      <c r="E308"/>
      <c r="G308" s="33">
        <v>7751.48</v>
      </c>
      <c r="H308" s="84">
        <f t="shared" si="8"/>
        <v>366</v>
      </c>
      <c r="I308" s="84">
        <f t="shared" si="9"/>
        <v>86.75</v>
      </c>
      <c r="J308" s="84"/>
    </row>
    <row r="309" spans="1:10" s="11" customFormat="1" hidden="1" x14ac:dyDescent="0.25">
      <c r="A309" s="34">
        <v>367</v>
      </c>
      <c r="B309" s="31" t="s">
        <v>5727</v>
      </c>
      <c r="C309" s="32" t="s">
        <v>5571</v>
      </c>
      <c r="D309" s="42">
        <v>87.88</v>
      </c>
      <c r="E309"/>
      <c r="G309" s="33">
        <v>8719.1200000000008</v>
      </c>
      <c r="H309" s="84">
        <f t="shared" si="8"/>
        <v>367</v>
      </c>
      <c r="I309" s="84">
        <f t="shared" si="9"/>
        <v>87.88</v>
      </c>
      <c r="J309" s="84"/>
    </row>
    <row r="310" spans="1:10" s="11" customFormat="1" hidden="1" x14ac:dyDescent="0.25">
      <c r="A310" s="34">
        <v>370</v>
      </c>
      <c r="B310" s="31" t="s">
        <v>5728</v>
      </c>
      <c r="C310" s="32" t="s">
        <v>5571</v>
      </c>
      <c r="D310" s="42">
        <v>86.75</v>
      </c>
      <c r="E310"/>
      <c r="G310" s="33">
        <v>68710.25</v>
      </c>
      <c r="H310" s="84">
        <f t="shared" si="8"/>
        <v>370</v>
      </c>
      <c r="I310" s="84">
        <f t="shared" si="9"/>
        <v>86.75</v>
      </c>
      <c r="J310" s="84"/>
    </row>
    <row r="311" spans="1:10" s="11" customFormat="1" ht="25.5" hidden="1" x14ac:dyDescent="0.25">
      <c r="A311" s="34">
        <v>368</v>
      </c>
      <c r="B311" s="31" t="s">
        <v>5729</v>
      </c>
      <c r="C311" s="32" t="s">
        <v>5571</v>
      </c>
      <c r="D311" s="42">
        <v>43.37</v>
      </c>
      <c r="E311"/>
      <c r="G311" s="33">
        <v>21506.16</v>
      </c>
      <c r="H311" s="84">
        <f t="shared" si="8"/>
        <v>368</v>
      </c>
      <c r="I311" s="84">
        <f t="shared" si="9"/>
        <v>43.37</v>
      </c>
      <c r="J311" s="84"/>
    </row>
    <row r="312" spans="1:10" s="11" customFormat="1" ht="25.5" hidden="1" x14ac:dyDescent="0.25">
      <c r="A312" s="34">
        <v>11075</v>
      </c>
      <c r="B312" s="31" t="s">
        <v>5730</v>
      </c>
      <c r="C312" s="32" t="s">
        <v>5571</v>
      </c>
      <c r="D312" s="42">
        <v>995.62</v>
      </c>
      <c r="E312"/>
      <c r="G312" s="33">
        <v>27754.13</v>
      </c>
      <c r="H312" s="84">
        <f t="shared" si="8"/>
        <v>11075</v>
      </c>
      <c r="I312" s="84">
        <f t="shared" si="9"/>
        <v>995.62</v>
      </c>
      <c r="J312" s="84"/>
    </row>
    <row r="313" spans="1:10" s="11" customFormat="1" hidden="1" x14ac:dyDescent="0.25">
      <c r="A313" s="34">
        <v>1381</v>
      </c>
      <c r="B313" s="31" t="s">
        <v>5731</v>
      </c>
      <c r="C313" s="32" t="s">
        <v>5483</v>
      </c>
      <c r="D313" s="42">
        <v>0.73</v>
      </c>
      <c r="E313"/>
      <c r="G313" s="33">
        <v>40380.080000000002</v>
      </c>
      <c r="H313" s="84">
        <f t="shared" si="8"/>
        <v>1381</v>
      </c>
      <c r="I313" s="84">
        <f t="shared" si="9"/>
        <v>0.73</v>
      </c>
      <c r="J313" s="84"/>
    </row>
    <row r="314" spans="1:10" s="11" customFormat="1" hidden="1" x14ac:dyDescent="0.25">
      <c r="A314" s="34">
        <v>34353</v>
      </c>
      <c r="B314" s="31" t="s">
        <v>5732</v>
      </c>
      <c r="C314" s="32" t="s">
        <v>5483</v>
      </c>
      <c r="D314" s="42">
        <v>1.35</v>
      </c>
      <c r="E314"/>
      <c r="G314" s="33">
        <v>4959.41</v>
      </c>
      <c r="H314" s="84">
        <f t="shared" si="8"/>
        <v>34353</v>
      </c>
      <c r="I314" s="84">
        <f t="shared" si="9"/>
        <v>1.35</v>
      </c>
      <c r="J314" s="84"/>
    </row>
    <row r="315" spans="1:10" s="11" customFormat="1" hidden="1" x14ac:dyDescent="0.25">
      <c r="A315" s="34">
        <v>37595</v>
      </c>
      <c r="B315" s="31" t="s">
        <v>5733</v>
      </c>
      <c r="C315" s="32" t="s">
        <v>5483</v>
      </c>
      <c r="D315" s="42">
        <v>2.2400000000000002</v>
      </c>
      <c r="E315"/>
      <c r="G315" s="33">
        <v>29157.16</v>
      </c>
      <c r="H315" s="84">
        <f t="shared" si="8"/>
        <v>37595</v>
      </c>
      <c r="I315" s="84">
        <f t="shared" si="9"/>
        <v>2.2400000000000002</v>
      </c>
      <c r="J315" s="84"/>
    </row>
    <row r="316" spans="1:10" s="11" customFormat="1" hidden="1" x14ac:dyDescent="0.25">
      <c r="A316" s="34">
        <v>37596</v>
      </c>
      <c r="B316" s="31" t="s">
        <v>5734</v>
      </c>
      <c r="C316" s="32" t="s">
        <v>5483</v>
      </c>
      <c r="D316" s="42">
        <v>2.57</v>
      </c>
      <c r="E316"/>
      <c r="G316" s="33">
        <v>35.18</v>
      </c>
      <c r="H316" s="84">
        <f t="shared" si="8"/>
        <v>37596</v>
      </c>
      <c r="I316" s="84">
        <f t="shared" si="9"/>
        <v>2.57</v>
      </c>
      <c r="J316" s="84"/>
    </row>
    <row r="317" spans="1:10" s="11" customFormat="1" ht="25.5" hidden="1" x14ac:dyDescent="0.25">
      <c r="A317" s="34">
        <v>371</v>
      </c>
      <c r="B317" s="31" t="s">
        <v>5735</v>
      </c>
      <c r="C317" s="32" t="s">
        <v>5483</v>
      </c>
      <c r="D317" s="42">
        <v>0.79</v>
      </c>
      <c r="E317"/>
      <c r="G317" s="33">
        <v>23.27</v>
      </c>
      <c r="H317" s="84">
        <f t="shared" si="8"/>
        <v>371</v>
      </c>
      <c r="I317" s="84">
        <f t="shared" si="9"/>
        <v>0.79</v>
      </c>
      <c r="J317" s="84"/>
    </row>
    <row r="318" spans="1:10" s="11" customFormat="1" hidden="1" x14ac:dyDescent="0.25">
      <c r="A318" s="34">
        <v>37553</v>
      </c>
      <c r="B318" s="31" t="s">
        <v>5736</v>
      </c>
      <c r="C318" s="32" t="s">
        <v>5483</v>
      </c>
      <c r="D318" s="42">
        <v>1.49</v>
      </c>
      <c r="E318"/>
      <c r="G318" s="33">
        <v>1.81</v>
      </c>
      <c r="H318" s="84">
        <f t="shared" si="8"/>
        <v>37553</v>
      </c>
      <c r="I318" s="84">
        <f t="shared" si="9"/>
        <v>1.49</v>
      </c>
      <c r="J318" s="84"/>
    </row>
    <row r="319" spans="1:10" s="11" customFormat="1" hidden="1" x14ac:dyDescent="0.25">
      <c r="A319" s="34">
        <v>37552</v>
      </c>
      <c r="B319" s="31" t="s">
        <v>5737</v>
      </c>
      <c r="C319" s="32" t="s">
        <v>5483</v>
      </c>
      <c r="D319" s="42">
        <v>2.39</v>
      </c>
      <c r="E319"/>
      <c r="G319" s="33">
        <v>1.64</v>
      </c>
      <c r="H319" s="84">
        <f t="shared" si="8"/>
        <v>37552</v>
      </c>
      <c r="I319" s="84">
        <f t="shared" si="9"/>
        <v>2.39</v>
      </c>
      <c r="J319" s="84"/>
    </row>
    <row r="320" spans="1:10" s="11" customFormat="1" hidden="1" x14ac:dyDescent="0.25">
      <c r="A320" s="34">
        <v>36880</v>
      </c>
      <c r="B320" s="31" t="s">
        <v>5738</v>
      </c>
      <c r="C320" s="32" t="s">
        <v>5483</v>
      </c>
      <c r="D320" s="42">
        <v>2.4300000000000002</v>
      </c>
      <c r="E320"/>
      <c r="G320" s="33">
        <v>29.7</v>
      </c>
      <c r="H320" s="84">
        <f t="shared" si="8"/>
        <v>36880</v>
      </c>
      <c r="I320" s="84">
        <f t="shared" si="9"/>
        <v>2.4300000000000002</v>
      </c>
      <c r="J320" s="84"/>
    </row>
    <row r="321" spans="1:10" s="11" customFormat="1" hidden="1" x14ac:dyDescent="0.25">
      <c r="A321" s="34">
        <v>34355</v>
      </c>
      <c r="B321" s="31" t="s">
        <v>5739</v>
      </c>
      <c r="C321" s="32" t="s">
        <v>5483</v>
      </c>
      <c r="D321" s="42">
        <v>2.09</v>
      </c>
      <c r="E321"/>
      <c r="G321" s="33">
        <v>39.04</v>
      </c>
      <c r="H321" s="84">
        <f t="shared" si="8"/>
        <v>34355</v>
      </c>
      <c r="I321" s="84">
        <f t="shared" si="9"/>
        <v>2.09</v>
      </c>
      <c r="J321" s="84"/>
    </row>
    <row r="322" spans="1:10" s="11" customFormat="1" hidden="1" x14ac:dyDescent="0.25">
      <c r="A322" s="34">
        <v>130</v>
      </c>
      <c r="B322" s="31" t="s">
        <v>5740</v>
      </c>
      <c r="C322" s="32" t="s">
        <v>5483</v>
      </c>
      <c r="D322" s="42">
        <v>3.98</v>
      </c>
      <c r="E322"/>
      <c r="G322" s="33">
        <v>42.36</v>
      </c>
      <c r="H322" s="84">
        <f t="shared" si="8"/>
        <v>130</v>
      </c>
      <c r="I322" s="84">
        <f t="shared" si="9"/>
        <v>3.98</v>
      </c>
      <c r="J322" s="84"/>
    </row>
    <row r="323" spans="1:10" s="11" customFormat="1" ht="25.5" hidden="1" x14ac:dyDescent="0.25">
      <c r="A323" s="34">
        <v>135</v>
      </c>
      <c r="B323" s="31" t="s">
        <v>5741</v>
      </c>
      <c r="C323" s="32" t="s">
        <v>5483</v>
      </c>
      <c r="D323" s="42">
        <v>3.2</v>
      </c>
      <c r="E323"/>
      <c r="G323" s="33">
        <v>34.5</v>
      </c>
      <c r="H323" s="84">
        <f t="shared" si="8"/>
        <v>135</v>
      </c>
      <c r="I323" s="84">
        <f t="shared" si="9"/>
        <v>3.2</v>
      </c>
      <c r="J323" s="84"/>
    </row>
    <row r="324" spans="1:10" s="11" customFormat="1" hidden="1" x14ac:dyDescent="0.25">
      <c r="A324" s="34">
        <v>36886</v>
      </c>
      <c r="B324" s="31" t="s">
        <v>5742</v>
      </c>
      <c r="C324" s="32" t="s">
        <v>5483</v>
      </c>
      <c r="D324" s="42">
        <v>0.75</v>
      </c>
      <c r="E324"/>
      <c r="G324" s="33">
        <v>29.95</v>
      </c>
      <c r="H324" s="84">
        <f t="shared" ref="H324:H387" si="10">VALUE(A324)</f>
        <v>36886</v>
      </c>
      <c r="I324" s="84">
        <f t="shared" ref="I324:I387" si="11">VALUE(D324)</f>
        <v>0.75</v>
      </c>
      <c r="J324" s="84"/>
    </row>
    <row r="325" spans="1:10" s="11" customFormat="1" ht="25.5" hidden="1" x14ac:dyDescent="0.25">
      <c r="A325" s="34">
        <v>38546</v>
      </c>
      <c r="B325" s="31" t="s">
        <v>5743</v>
      </c>
      <c r="C325" s="32" t="s">
        <v>5571</v>
      </c>
      <c r="D325" s="42">
        <v>447.37</v>
      </c>
      <c r="E325"/>
      <c r="G325" s="33">
        <v>29.7</v>
      </c>
      <c r="H325" s="84">
        <f t="shared" si="10"/>
        <v>38546</v>
      </c>
      <c r="I325" s="84">
        <f t="shared" si="11"/>
        <v>447.37</v>
      </c>
      <c r="J325" s="84"/>
    </row>
    <row r="326" spans="1:10" s="11" customFormat="1" hidden="1" x14ac:dyDescent="0.25">
      <c r="A326" s="34">
        <v>34549</v>
      </c>
      <c r="B326" s="31" t="s">
        <v>5744</v>
      </c>
      <c r="C326" s="32" t="s">
        <v>5571</v>
      </c>
      <c r="D326" s="42">
        <v>748.31</v>
      </c>
      <c r="E326"/>
      <c r="G326" s="33">
        <v>66.14</v>
      </c>
      <c r="H326" s="84">
        <f t="shared" si="10"/>
        <v>34549</v>
      </c>
      <c r="I326" s="84">
        <f t="shared" si="11"/>
        <v>748.31</v>
      </c>
      <c r="J326" s="84"/>
    </row>
    <row r="327" spans="1:10" s="11" customFormat="1" hidden="1" x14ac:dyDescent="0.25">
      <c r="A327" s="34">
        <v>6081</v>
      </c>
      <c r="B327" s="31" t="s">
        <v>5745</v>
      </c>
      <c r="C327" s="32" t="s">
        <v>5571</v>
      </c>
      <c r="D327" s="42">
        <v>52.38</v>
      </c>
      <c r="E327"/>
      <c r="G327" s="33">
        <v>65.319999999999993</v>
      </c>
      <c r="H327" s="84">
        <f t="shared" si="10"/>
        <v>6081</v>
      </c>
      <c r="I327" s="84">
        <f t="shared" si="11"/>
        <v>52.38</v>
      </c>
      <c r="J327" s="84"/>
    </row>
    <row r="328" spans="1:10" s="11" customFormat="1" hidden="1" x14ac:dyDescent="0.25">
      <c r="A328" s="34">
        <v>6077</v>
      </c>
      <c r="B328" s="31" t="s">
        <v>5746</v>
      </c>
      <c r="C328" s="32" t="s">
        <v>5571</v>
      </c>
      <c r="D328" s="42">
        <v>37.409999999999997</v>
      </c>
      <c r="E328"/>
      <c r="G328" s="33">
        <v>65.319999999999993</v>
      </c>
      <c r="H328" s="84">
        <f t="shared" si="10"/>
        <v>6077</v>
      </c>
      <c r="I328" s="84">
        <f t="shared" si="11"/>
        <v>37.409999999999997</v>
      </c>
      <c r="J328" s="84"/>
    </row>
    <row r="329" spans="1:10" s="11" customFormat="1" ht="25.5" hidden="1" x14ac:dyDescent="0.25">
      <c r="A329" s="34">
        <v>6079</v>
      </c>
      <c r="B329" s="31" t="s">
        <v>5747</v>
      </c>
      <c r="C329" s="32" t="s">
        <v>5571</v>
      </c>
      <c r="D329" s="42">
        <v>37.409999999999997</v>
      </c>
      <c r="E329"/>
      <c r="G329" s="33">
        <v>48.99</v>
      </c>
      <c r="H329" s="84">
        <f t="shared" si="10"/>
        <v>6079</v>
      </c>
      <c r="I329" s="84">
        <f t="shared" si="11"/>
        <v>37.409999999999997</v>
      </c>
      <c r="J329" s="84"/>
    </row>
    <row r="330" spans="1:10" s="11" customFormat="1" ht="25.5" hidden="1" x14ac:dyDescent="0.25">
      <c r="A330" s="34">
        <v>1091</v>
      </c>
      <c r="B330" s="31" t="s">
        <v>5748</v>
      </c>
      <c r="C330" s="32" t="s">
        <v>5435</v>
      </c>
      <c r="D330" s="42">
        <v>15.56</v>
      </c>
      <c r="E330"/>
      <c r="G330" s="33">
        <v>1069.6099999999999</v>
      </c>
      <c r="H330" s="84">
        <f t="shared" si="10"/>
        <v>1091</v>
      </c>
      <c r="I330" s="84">
        <f t="shared" si="11"/>
        <v>15.56</v>
      </c>
      <c r="J330" s="84"/>
    </row>
    <row r="331" spans="1:10" s="11" customFormat="1" ht="25.5" hidden="1" x14ac:dyDescent="0.25">
      <c r="A331" s="34">
        <v>1094</v>
      </c>
      <c r="B331" s="31" t="s">
        <v>5749</v>
      </c>
      <c r="C331" s="32" t="s">
        <v>5435</v>
      </c>
      <c r="D331" s="42">
        <v>10.88</v>
      </c>
      <c r="E331"/>
      <c r="G331" s="33">
        <v>0.65</v>
      </c>
      <c r="H331" s="84">
        <f t="shared" si="10"/>
        <v>1094</v>
      </c>
      <c r="I331" s="84">
        <f t="shared" si="11"/>
        <v>10.88</v>
      </c>
      <c r="J331" s="84"/>
    </row>
    <row r="332" spans="1:10" s="11" customFormat="1" ht="25.5" hidden="1" x14ac:dyDescent="0.25">
      <c r="A332" s="34">
        <v>1095</v>
      </c>
      <c r="B332" s="31" t="s">
        <v>5750</v>
      </c>
      <c r="C332" s="32" t="s">
        <v>5435</v>
      </c>
      <c r="D332" s="42">
        <v>23.13</v>
      </c>
      <c r="E332"/>
      <c r="G332" s="33">
        <v>1.21</v>
      </c>
      <c r="H332" s="84">
        <f t="shared" si="10"/>
        <v>1095</v>
      </c>
      <c r="I332" s="84">
        <f t="shared" si="11"/>
        <v>23.13</v>
      </c>
      <c r="J332" s="84"/>
    </row>
    <row r="333" spans="1:10" s="11" customFormat="1" ht="25.5" hidden="1" x14ac:dyDescent="0.25">
      <c r="A333" s="34">
        <v>1092</v>
      </c>
      <c r="B333" s="31" t="s">
        <v>5751</v>
      </c>
      <c r="C333" s="32" t="s">
        <v>5435</v>
      </c>
      <c r="D333" s="42">
        <v>17.899999999999999</v>
      </c>
      <c r="E333"/>
      <c r="G333" s="33">
        <v>1.99</v>
      </c>
      <c r="H333" s="84">
        <f t="shared" si="10"/>
        <v>1092</v>
      </c>
      <c r="I333" s="84">
        <f t="shared" si="11"/>
        <v>17.899999999999999</v>
      </c>
      <c r="J333" s="84"/>
    </row>
    <row r="334" spans="1:10" s="11" customFormat="1" ht="25.5" hidden="1" x14ac:dyDescent="0.25">
      <c r="A334" s="34">
        <v>1093</v>
      </c>
      <c r="B334" s="31" t="s">
        <v>5752</v>
      </c>
      <c r="C334" s="32" t="s">
        <v>5435</v>
      </c>
      <c r="D334" s="42">
        <v>41.8</v>
      </c>
      <c r="E334"/>
      <c r="G334" s="33">
        <v>2.29</v>
      </c>
      <c r="H334" s="84">
        <f t="shared" si="10"/>
        <v>1093</v>
      </c>
      <c r="I334" s="84">
        <f t="shared" si="11"/>
        <v>41.8</v>
      </c>
      <c r="J334" s="84"/>
    </row>
    <row r="335" spans="1:10" s="11" customFormat="1" ht="25.5" hidden="1" x14ac:dyDescent="0.25">
      <c r="A335" s="34">
        <v>1090</v>
      </c>
      <c r="B335" s="31" t="s">
        <v>5753</v>
      </c>
      <c r="C335" s="32" t="s">
        <v>5435</v>
      </c>
      <c r="D335" s="42">
        <v>29.93</v>
      </c>
      <c r="E335"/>
      <c r="G335" s="33">
        <v>0.71</v>
      </c>
      <c r="H335" s="84">
        <f t="shared" si="10"/>
        <v>1090</v>
      </c>
      <c r="I335" s="84">
        <f t="shared" si="11"/>
        <v>29.93</v>
      </c>
      <c r="J335" s="84"/>
    </row>
    <row r="336" spans="1:10" s="11" customFormat="1" ht="25.5" hidden="1" x14ac:dyDescent="0.25">
      <c r="A336" s="34">
        <v>1096</v>
      </c>
      <c r="B336" s="31" t="s">
        <v>5754</v>
      </c>
      <c r="C336" s="32" t="s">
        <v>5435</v>
      </c>
      <c r="D336" s="42">
        <v>53.86</v>
      </c>
      <c r="E336"/>
      <c r="G336" s="33">
        <v>1.32</v>
      </c>
      <c r="H336" s="84">
        <f t="shared" si="10"/>
        <v>1096</v>
      </c>
      <c r="I336" s="84">
        <f t="shared" si="11"/>
        <v>53.86</v>
      </c>
      <c r="J336" s="84"/>
    </row>
    <row r="337" spans="1:10" s="11" customFormat="1" ht="25.5" hidden="1" x14ac:dyDescent="0.25">
      <c r="A337" s="34">
        <v>1097</v>
      </c>
      <c r="B337" s="31" t="s">
        <v>5755</v>
      </c>
      <c r="C337" s="32" t="s">
        <v>5435</v>
      </c>
      <c r="D337" s="42">
        <v>45.72</v>
      </c>
      <c r="E337"/>
      <c r="G337" s="33">
        <v>2.13</v>
      </c>
      <c r="H337" s="84">
        <f t="shared" si="10"/>
        <v>1097</v>
      </c>
      <c r="I337" s="84">
        <f t="shared" si="11"/>
        <v>45.72</v>
      </c>
      <c r="J337" s="84"/>
    </row>
    <row r="338" spans="1:10" s="11" customFormat="1" hidden="1" x14ac:dyDescent="0.25">
      <c r="A338" s="34">
        <v>378</v>
      </c>
      <c r="B338" s="31" t="s">
        <v>9899</v>
      </c>
      <c r="C338" s="32" t="s">
        <v>5572</v>
      </c>
      <c r="D338" s="42">
        <v>24.15</v>
      </c>
      <c r="E338"/>
      <c r="G338" s="33">
        <v>2.17</v>
      </c>
      <c r="H338" s="84">
        <f t="shared" si="10"/>
        <v>378</v>
      </c>
      <c r="I338" s="84">
        <f t="shared" si="11"/>
        <v>24.15</v>
      </c>
      <c r="J338" s="84"/>
    </row>
    <row r="339" spans="1:10" s="11" customFormat="1" hidden="1" x14ac:dyDescent="0.25">
      <c r="A339" s="34">
        <v>40911</v>
      </c>
      <c r="B339" s="31" t="s">
        <v>5756</v>
      </c>
      <c r="C339" s="32" t="s">
        <v>5574</v>
      </c>
      <c r="D339" s="42">
        <v>4228.24</v>
      </c>
      <c r="E339"/>
      <c r="G339" s="33">
        <v>1.86</v>
      </c>
      <c r="H339" s="84">
        <f t="shared" si="10"/>
        <v>40911</v>
      </c>
      <c r="I339" s="84">
        <f t="shared" si="11"/>
        <v>4228.24</v>
      </c>
      <c r="J339" s="84"/>
    </row>
    <row r="340" spans="1:10" s="11" customFormat="1" hidden="1" x14ac:dyDescent="0.25">
      <c r="A340" s="34">
        <v>33939</v>
      </c>
      <c r="B340" s="31" t="s">
        <v>5757</v>
      </c>
      <c r="C340" s="32" t="s">
        <v>5572</v>
      </c>
      <c r="D340" s="42">
        <v>80.459999999999994</v>
      </c>
      <c r="E340"/>
      <c r="G340" s="33">
        <v>3.51</v>
      </c>
      <c r="H340" s="84">
        <f t="shared" si="10"/>
        <v>33939</v>
      </c>
      <c r="I340" s="84">
        <f t="shared" si="11"/>
        <v>80.459999999999994</v>
      </c>
      <c r="J340" s="84"/>
    </row>
    <row r="341" spans="1:10" s="11" customFormat="1" hidden="1" x14ac:dyDescent="0.25">
      <c r="A341" s="34">
        <v>40815</v>
      </c>
      <c r="B341" s="31" t="s">
        <v>5758</v>
      </c>
      <c r="C341" s="32" t="s">
        <v>5574</v>
      </c>
      <c r="D341" s="42">
        <v>14087.87</v>
      </c>
      <c r="E341"/>
      <c r="G341" s="33">
        <v>2.82</v>
      </c>
      <c r="H341" s="84">
        <f t="shared" si="10"/>
        <v>40815</v>
      </c>
      <c r="I341" s="84">
        <f t="shared" si="11"/>
        <v>14087.87</v>
      </c>
      <c r="J341" s="84"/>
    </row>
    <row r="342" spans="1:10" s="11" customFormat="1" hidden="1" x14ac:dyDescent="0.25">
      <c r="A342" s="34">
        <v>34760</v>
      </c>
      <c r="B342" s="31" t="s">
        <v>5759</v>
      </c>
      <c r="C342" s="32" t="s">
        <v>5572</v>
      </c>
      <c r="D342" s="42">
        <v>77.88</v>
      </c>
      <c r="E342"/>
      <c r="G342" s="33">
        <v>0.67</v>
      </c>
      <c r="H342" s="84">
        <f t="shared" si="10"/>
        <v>34760</v>
      </c>
      <c r="I342" s="84">
        <f t="shared" si="11"/>
        <v>77.88</v>
      </c>
      <c r="J342" s="84"/>
    </row>
    <row r="343" spans="1:10" s="11" customFormat="1" hidden="1" x14ac:dyDescent="0.25">
      <c r="A343" s="34">
        <v>40935</v>
      </c>
      <c r="B343" s="31" t="s">
        <v>5760</v>
      </c>
      <c r="C343" s="32" t="s">
        <v>5574</v>
      </c>
      <c r="D343" s="42">
        <v>13637.57</v>
      </c>
      <c r="E343"/>
      <c r="G343" s="33">
        <v>349.16</v>
      </c>
      <c r="H343" s="84">
        <f t="shared" si="10"/>
        <v>40935</v>
      </c>
      <c r="I343" s="84">
        <f t="shared" si="11"/>
        <v>13637.57</v>
      </c>
      <c r="J343" s="84"/>
    </row>
    <row r="344" spans="1:10" s="11" customFormat="1" hidden="1" x14ac:dyDescent="0.25">
      <c r="A344" s="34">
        <v>33952</v>
      </c>
      <c r="B344" s="31" t="s">
        <v>5761</v>
      </c>
      <c r="C344" s="32" t="s">
        <v>5572</v>
      </c>
      <c r="D344" s="42">
        <v>114.29</v>
      </c>
      <c r="E344"/>
      <c r="G344" s="33">
        <v>172.5</v>
      </c>
      <c r="H344" s="84">
        <f t="shared" si="10"/>
        <v>33952</v>
      </c>
      <c r="I344" s="84">
        <f t="shared" si="11"/>
        <v>114.29</v>
      </c>
      <c r="J344" s="84"/>
    </row>
    <row r="345" spans="1:10" s="11" customFormat="1" hidden="1" x14ac:dyDescent="0.25">
      <c r="A345" s="34">
        <v>40816</v>
      </c>
      <c r="B345" s="31" t="s">
        <v>5762</v>
      </c>
      <c r="C345" s="32" t="s">
        <v>5574</v>
      </c>
      <c r="D345" s="42">
        <v>20010.650000000001</v>
      </c>
      <c r="E345"/>
      <c r="G345" s="33">
        <v>24.43</v>
      </c>
      <c r="H345" s="84">
        <f t="shared" si="10"/>
        <v>40816</v>
      </c>
      <c r="I345" s="84">
        <f t="shared" si="11"/>
        <v>20010.650000000001</v>
      </c>
      <c r="J345" s="84"/>
    </row>
    <row r="346" spans="1:10" s="11" customFormat="1" hidden="1" x14ac:dyDescent="0.25">
      <c r="A346" s="34">
        <v>33953</v>
      </c>
      <c r="B346" s="31" t="s">
        <v>5763</v>
      </c>
      <c r="C346" s="32" t="s">
        <v>5572</v>
      </c>
      <c r="D346" s="42">
        <v>151.09</v>
      </c>
      <c r="E346"/>
      <c r="G346" s="33">
        <v>14.08</v>
      </c>
      <c r="H346" s="84">
        <f t="shared" si="10"/>
        <v>33953</v>
      </c>
      <c r="I346" s="84">
        <f t="shared" si="11"/>
        <v>151.09</v>
      </c>
      <c r="J346" s="84"/>
    </row>
    <row r="347" spans="1:10" s="11" customFormat="1" hidden="1" x14ac:dyDescent="0.25">
      <c r="A347" s="34">
        <v>40817</v>
      </c>
      <c r="B347" s="31" t="s">
        <v>5764</v>
      </c>
      <c r="C347" s="32" t="s">
        <v>5574</v>
      </c>
      <c r="D347" s="42">
        <v>26455.87</v>
      </c>
      <c r="E347"/>
      <c r="G347" s="33">
        <v>8.0500000000000007</v>
      </c>
      <c r="H347" s="84">
        <f t="shared" si="10"/>
        <v>40817</v>
      </c>
      <c r="I347" s="84">
        <f t="shared" si="11"/>
        <v>26455.87</v>
      </c>
      <c r="J347" s="84"/>
    </row>
    <row r="348" spans="1:10" s="11" customFormat="1" ht="25.5" hidden="1" x14ac:dyDescent="0.25">
      <c r="A348" s="34">
        <v>13348</v>
      </c>
      <c r="B348" s="31" t="s">
        <v>5765</v>
      </c>
      <c r="C348" s="32" t="s">
        <v>5435</v>
      </c>
      <c r="D348" s="42">
        <v>1.79</v>
      </c>
      <c r="E348"/>
      <c r="G348" s="33">
        <v>17.91</v>
      </c>
      <c r="H348" s="84">
        <f t="shared" si="10"/>
        <v>13348</v>
      </c>
      <c r="I348" s="84">
        <f t="shared" si="11"/>
        <v>1.79</v>
      </c>
      <c r="J348" s="84"/>
    </row>
    <row r="349" spans="1:10" s="11" customFormat="1" hidden="1" x14ac:dyDescent="0.25">
      <c r="A349" s="34">
        <v>39211</v>
      </c>
      <c r="B349" s="31" t="s">
        <v>5766</v>
      </c>
      <c r="C349" s="32" t="s">
        <v>5435</v>
      </c>
      <c r="D349" s="42">
        <v>1.87</v>
      </c>
      <c r="E349"/>
      <c r="G349" s="33">
        <v>12.52</v>
      </c>
      <c r="H349" s="84">
        <f t="shared" si="10"/>
        <v>39211</v>
      </c>
      <c r="I349" s="84">
        <f t="shared" si="11"/>
        <v>1.87</v>
      </c>
      <c r="J349" s="84"/>
    </row>
    <row r="350" spans="1:10" s="11" customFormat="1" hidden="1" x14ac:dyDescent="0.25">
      <c r="A350" s="34">
        <v>39212</v>
      </c>
      <c r="B350" s="31" t="s">
        <v>5767</v>
      </c>
      <c r="C350" s="32" t="s">
        <v>5435</v>
      </c>
      <c r="D350" s="42">
        <v>2.08</v>
      </c>
      <c r="E350"/>
      <c r="G350" s="33">
        <v>26.62</v>
      </c>
      <c r="H350" s="84">
        <f t="shared" si="10"/>
        <v>39212</v>
      </c>
      <c r="I350" s="84">
        <f t="shared" si="11"/>
        <v>2.08</v>
      </c>
      <c r="J350" s="84"/>
    </row>
    <row r="351" spans="1:10" s="11" customFormat="1" hidden="1" x14ac:dyDescent="0.25">
      <c r="A351" s="34">
        <v>39208</v>
      </c>
      <c r="B351" s="31" t="s">
        <v>5768</v>
      </c>
      <c r="C351" s="32" t="s">
        <v>5435</v>
      </c>
      <c r="D351" s="42">
        <v>0.56999999999999995</v>
      </c>
      <c r="E351"/>
      <c r="G351" s="33">
        <v>20.6</v>
      </c>
      <c r="H351" s="84">
        <f t="shared" si="10"/>
        <v>39208</v>
      </c>
      <c r="I351" s="84">
        <f t="shared" si="11"/>
        <v>0.56999999999999995</v>
      </c>
      <c r="J351" s="84"/>
    </row>
    <row r="352" spans="1:10" s="11" customFormat="1" hidden="1" x14ac:dyDescent="0.25">
      <c r="A352" s="34">
        <v>39210</v>
      </c>
      <c r="B352" s="31" t="s">
        <v>5769</v>
      </c>
      <c r="C352" s="32" t="s">
        <v>5435</v>
      </c>
      <c r="D352" s="42">
        <v>1.04</v>
      </c>
      <c r="E352"/>
      <c r="G352" s="33">
        <v>48.1</v>
      </c>
      <c r="H352" s="84">
        <f t="shared" si="10"/>
        <v>39210</v>
      </c>
      <c r="I352" s="84">
        <f t="shared" si="11"/>
        <v>1.04</v>
      </c>
      <c r="J352" s="84"/>
    </row>
    <row r="353" spans="1:10" s="11" customFormat="1" hidden="1" x14ac:dyDescent="0.25">
      <c r="A353" s="34">
        <v>39214</v>
      </c>
      <c r="B353" s="31" t="s">
        <v>5770</v>
      </c>
      <c r="C353" s="32" t="s">
        <v>5435</v>
      </c>
      <c r="D353" s="42">
        <v>3.85</v>
      </c>
      <c r="E353"/>
      <c r="G353" s="33">
        <v>34.44</v>
      </c>
      <c r="H353" s="84">
        <f t="shared" si="10"/>
        <v>39214</v>
      </c>
      <c r="I353" s="84">
        <f t="shared" si="11"/>
        <v>3.85</v>
      </c>
      <c r="J353" s="84"/>
    </row>
    <row r="354" spans="1:10" s="11" customFormat="1" hidden="1" x14ac:dyDescent="0.25">
      <c r="A354" s="34">
        <v>39213</v>
      </c>
      <c r="B354" s="31" t="s">
        <v>5771</v>
      </c>
      <c r="C354" s="32" t="s">
        <v>5435</v>
      </c>
      <c r="D354" s="42">
        <v>2.72</v>
      </c>
      <c r="E354"/>
      <c r="G354" s="33">
        <v>61.98</v>
      </c>
      <c r="H354" s="84">
        <f t="shared" si="10"/>
        <v>39213</v>
      </c>
      <c r="I354" s="84">
        <f t="shared" si="11"/>
        <v>2.72</v>
      </c>
      <c r="J354" s="84"/>
    </row>
    <row r="355" spans="1:10" s="11" customFormat="1" hidden="1" x14ac:dyDescent="0.25">
      <c r="A355" s="34">
        <v>39209</v>
      </c>
      <c r="B355" s="31" t="s">
        <v>5772</v>
      </c>
      <c r="C355" s="32" t="s">
        <v>5435</v>
      </c>
      <c r="D355" s="42">
        <v>0.67</v>
      </c>
      <c r="E355"/>
      <c r="G355" s="33">
        <v>52.62</v>
      </c>
      <c r="H355" s="84">
        <f t="shared" si="10"/>
        <v>39209</v>
      </c>
      <c r="I355" s="84">
        <f t="shared" si="11"/>
        <v>0.67</v>
      </c>
      <c r="J355" s="84"/>
    </row>
    <row r="356" spans="1:10" s="11" customFormat="1" hidden="1" x14ac:dyDescent="0.25">
      <c r="A356" s="34">
        <v>39207</v>
      </c>
      <c r="B356" s="31" t="s">
        <v>5773</v>
      </c>
      <c r="C356" s="32" t="s">
        <v>5435</v>
      </c>
      <c r="D356" s="42">
        <v>1.04</v>
      </c>
      <c r="E356"/>
      <c r="G356" s="33">
        <v>21.38</v>
      </c>
      <c r="H356" s="84">
        <f t="shared" si="10"/>
        <v>39207</v>
      </c>
      <c r="I356" s="84">
        <f t="shared" si="11"/>
        <v>1.04</v>
      </c>
      <c r="J356" s="84"/>
    </row>
    <row r="357" spans="1:10" s="11" customFormat="1" hidden="1" x14ac:dyDescent="0.25">
      <c r="A357" s="34">
        <v>39215</v>
      </c>
      <c r="B357" s="31" t="s">
        <v>5774</v>
      </c>
      <c r="C357" s="32" t="s">
        <v>5435</v>
      </c>
      <c r="D357" s="42">
        <v>7.02</v>
      </c>
      <c r="E357"/>
      <c r="G357" s="33">
        <v>3757.57</v>
      </c>
      <c r="H357" s="84">
        <f t="shared" si="10"/>
        <v>39215</v>
      </c>
      <c r="I357" s="84">
        <f t="shared" si="11"/>
        <v>7.02</v>
      </c>
      <c r="J357" s="84"/>
    </row>
    <row r="358" spans="1:10" s="11" customFormat="1" hidden="1" x14ac:dyDescent="0.25">
      <c r="A358" s="34">
        <v>39216</v>
      </c>
      <c r="B358" s="31" t="s">
        <v>5775</v>
      </c>
      <c r="C358" s="32" t="s">
        <v>5435</v>
      </c>
      <c r="D358" s="42">
        <v>9.8000000000000007</v>
      </c>
      <c r="E358"/>
      <c r="G358" s="33">
        <v>67.37</v>
      </c>
      <c r="H358" s="84">
        <f t="shared" si="10"/>
        <v>39216</v>
      </c>
      <c r="I358" s="84">
        <f t="shared" si="11"/>
        <v>9.8000000000000007</v>
      </c>
      <c r="J358" s="84"/>
    </row>
    <row r="359" spans="1:10" s="11" customFormat="1" ht="25.5" hidden="1" x14ac:dyDescent="0.25">
      <c r="A359" s="34">
        <v>11267</v>
      </c>
      <c r="B359" s="31" t="s">
        <v>5776</v>
      </c>
      <c r="C359" s="32" t="s">
        <v>5435</v>
      </c>
      <c r="D359" s="42">
        <v>1.56</v>
      </c>
      <c r="E359"/>
      <c r="G359" s="33">
        <v>11842.33</v>
      </c>
      <c r="H359" s="84">
        <f t="shared" si="10"/>
        <v>11267</v>
      </c>
      <c r="I359" s="84">
        <f t="shared" si="11"/>
        <v>1.56</v>
      </c>
      <c r="J359" s="84"/>
    </row>
    <row r="360" spans="1:10" s="11" customFormat="1" ht="25.5" hidden="1" x14ac:dyDescent="0.25">
      <c r="A360" s="34">
        <v>379</v>
      </c>
      <c r="B360" s="31" t="s">
        <v>5777</v>
      </c>
      <c r="C360" s="32" t="s">
        <v>5435</v>
      </c>
      <c r="D360" s="42">
        <v>1.57</v>
      </c>
      <c r="E360"/>
      <c r="G360" s="33">
        <v>65.22</v>
      </c>
      <c r="H360" s="84">
        <f t="shared" si="10"/>
        <v>379</v>
      </c>
      <c r="I360" s="84">
        <f t="shared" si="11"/>
        <v>1.57</v>
      </c>
      <c r="J360" s="84"/>
    </row>
    <row r="361" spans="1:10" s="11" customFormat="1" ht="25.5" hidden="1" x14ac:dyDescent="0.25">
      <c r="A361" s="34">
        <v>510</v>
      </c>
      <c r="B361" s="31" t="s">
        <v>5778</v>
      </c>
      <c r="C361" s="32" t="s">
        <v>5483</v>
      </c>
      <c r="D361" s="42">
        <v>11.84</v>
      </c>
      <c r="E361"/>
      <c r="G361" s="33">
        <v>11463.81</v>
      </c>
      <c r="H361" s="84">
        <f t="shared" si="10"/>
        <v>510</v>
      </c>
      <c r="I361" s="84">
        <f t="shared" si="11"/>
        <v>11.84</v>
      </c>
      <c r="J361" s="84"/>
    </row>
    <row r="362" spans="1:10" s="11" customFormat="1" ht="25.5" hidden="1" x14ac:dyDescent="0.25">
      <c r="A362" s="34">
        <v>516</v>
      </c>
      <c r="B362" s="31" t="s">
        <v>5779</v>
      </c>
      <c r="C362" s="32" t="s">
        <v>5483</v>
      </c>
      <c r="D362" s="42">
        <v>14.03</v>
      </c>
      <c r="E362"/>
      <c r="G362" s="33">
        <v>95.7</v>
      </c>
      <c r="H362" s="84">
        <f t="shared" si="10"/>
        <v>516</v>
      </c>
      <c r="I362" s="84">
        <f t="shared" si="11"/>
        <v>14.03</v>
      </c>
      <c r="J362" s="84"/>
    </row>
    <row r="363" spans="1:10" s="11" customFormat="1" ht="25.5" hidden="1" x14ac:dyDescent="0.25">
      <c r="A363" s="34">
        <v>509</v>
      </c>
      <c r="B363" s="31" t="s">
        <v>5780</v>
      </c>
      <c r="C363" s="32" t="s">
        <v>5483</v>
      </c>
      <c r="D363" s="42">
        <v>15.74</v>
      </c>
      <c r="E363"/>
      <c r="G363" s="33">
        <v>16821.04</v>
      </c>
      <c r="H363" s="84">
        <f t="shared" si="10"/>
        <v>509</v>
      </c>
      <c r="I363" s="84">
        <f t="shared" si="11"/>
        <v>15.74</v>
      </c>
      <c r="J363" s="84"/>
    </row>
    <row r="364" spans="1:10" s="11" customFormat="1" hidden="1" x14ac:dyDescent="0.25">
      <c r="A364" s="34">
        <v>40331</v>
      </c>
      <c r="B364" s="31" t="s">
        <v>5781</v>
      </c>
      <c r="C364" s="32" t="s">
        <v>5572</v>
      </c>
      <c r="D364" s="42">
        <v>22.32</v>
      </c>
      <c r="E364"/>
      <c r="G364" s="33">
        <v>126.52</v>
      </c>
      <c r="H364" s="84">
        <f t="shared" si="10"/>
        <v>40331</v>
      </c>
      <c r="I364" s="84">
        <f t="shared" si="11"/>
        <v>22.32</v>
      </c>
      <c r="J364" s="84"/>
    </row>
    <row r="365" spans="1:10" s="11" customFormat="1" hidden="1" x14ac:dyDescent="0.25">
      <c r="A365" s="34">
        <v>40930</v>
      </c>
      <c r="B365" s="31" t="s">
        <v>5782</v>
      </c>
      <c r="C365" s="32" t="s">
        <v>5574</v>
      </c>
      <c r="D365" s="42">
        <v>3912.15</v>
      </c>
      <c r="E365"/>
      <c r="G365" s="33">
        <v>22238.9</v>
      </c>
      <c r="H365" s="84">
        <f t="shared" si="10"/>
        <v>40930</v>
      </c>
      <c r="I365" s="84">
        <f t="shared" si="11"/>
        <v>3912.15</v>
      </c>
      <c r="J365" s="84"/>
    </row>
    <row r="366" spans="1:10" s="11" customFormat="1" hidden="1" x14ac:dyDescent="0.25">
      <c r="A366" s="34">
        <v>11761</v>
      </c>
      <c r="B366" s="31" t="s">
        <v>5783</v>
      </c>
      <c r="C366" s="32" t="s">
        <v>5435</v>
      </c>
      <c r="D366" s="42">
        <v>82.78</v>
      </c>
      <c r="E366"/>
      <c r="G366" s="33">
        <v>1</v>
      </c>
      <c r="H366" s="84">
        <f t="shared" si="10"/>
        <v>11761</v>
      </c>
      <c r="I366" s="84">
        <f t="shared" si="11"/>
        <v>82.78</v>
      </c>
      <c r="J366" s="84"/>
    </row>
    <row r="367" spans="1:10" s="11" customFormat="1" hidden="1" x14ac:dyDescent="0.25">
      <c r="A367" s="34">
        <v>377</v>
      </c>
      <c r="B367" s="31" t="s">
        <v>5784</v>
      </c>
      <c r="C367" s="32" t="s">
        <v>5435</v>
      </c>
      <c r="D367" s="42">
        <v>38.9</v>
      </c>
      <c r="E367"/>
      <c r="G367" s="33">
        <v>1.47</v>
      </c>
      <c r="H367" s="84">
        <f t="shared" si="10"/>
        <v>377</v>
      </c>
      <c r="I367" s="84">
        <f t="shared" si="11"/>
        <v>38.9</v>
      </c>
      <c r="J367" s="84"/>
    </row>
    <row r="368" spans="1:10" s="11" customFormat="1" hidden="1" x14ac:dyDescent="0.25">
      <c r="A368" s="34">
        <v>7588</v>
      </c>
      <c r="B368" s="31" t="s">
        <v>5785</v>
      </c>
      <c r="C368" s="32" t="s">
        <v>5435</v>
      </c>
      <c r="D368" s="42">
        <v>39.9</v>
      </c>
      <c r="E368"/>
      <c r="G368" s="33">
        <v>1.64</v>
      </c>
      <c r="H368" s="84">
        <f t="shared" si="10"/>
        <v>7588</v>
      </c>
      <c r="I368" s="84">
        <f t="shared" si="11"/>
        <v>39.9</v>
      </c>
      <c r="J368" s="84"/>
    </row>
    <row r="369" spans="1:10" s="11" customFormat="1" hidden="1" x14ac:dyDescent="0.25">
      <c r="A369" s="34">
        <v>34392</v>
      </c>
      <c r="B369" s="31" t="s">
        <v>9900</v>
      </c>
      <c r="C369" s="32" t="s">
        <v>5572</v>
      </c>
      <c r="D369" s="42">
        <v>18.48</v>
      </c>
      <c r="E369"/>
      <c r="G369" s="33">
        <v>0.45</v>
      </c>
      <c r="H369" s="84">
        <f t="shared" si="10"/>
        <v>34392</v>
      </c>
      <c r="I369" s="84">
        <f t="shared" si="11"/>
        <v>18.48</v>
      </c>
      <c r="J369" s="84"/>
    </row>
    <row r="370" spans="1:10" s="11" customFormat="1" hidden="1" x14ac:dyDescent="0.25">
      <c r="A370" s="34">
        <v>40908</v>
      </c>
      <c r="B370" s="31" t="s">
        <v>5786</v>
      </c>
      <c r="C370" s="32" t="s">
        <v>5574</v>
      </c>
      <c r="D370" s="42">
        <v>3237.11</v>
      </c>
      <c r="E370"/>
      <c r="G370" s="33">
        <v>0.82</v>
      </c>
      <c r="H370" s="84">
        <f t="shared" si="10"/>
        <v>40908</v>
      </c>
      <c r="I370" s="84">
        <f t="shared" si="11"/>
        <v>3237.11</v>
      </c>
      <c r="J370" s="84"/>
    </row>
    <row r="371" spans="1:10" s="11" customFormat="1" hidden="1" x14ac:dyDescent="0.25">
      <c r="A371" s="34">
        <v>34551</v>
      </c>
      <c r="B371" s="31" t="s">
        <v>9901</v>
      </c>
      <c r="C371" s="32" t="s">
        <v>5572</v>
      </c>
      <c r="D371" s="42">
        <v>17.03</v>
      </c>
      <c r="E371"/>
      <c r="G371" s="33">
        <v>3.05</v>
      </c>
      <c r="H371" s="84">
        <f t="shared" si="10"/>
        <v>34551</v>
      </c>
      <c r="I371" s="84">
        <f t="shared" si="11"/>
        <v>17.03</v>
      </c>
      <c r="J371" s="84"/>
    </row>
    <row r="372" spans="1:10" s="11" customFormat="1" hidden="1" x14ac:dyDescent="0.25">
      <c r="A372" s="34">
        <v>41078</v>
      </c>
      <c r="B372" s="31" t="s">
        <v>5787</v>
      </c>
      <c r="C372" s="32" t="s">
        <v>5574</v>
      </c>
      <c r="D372" s="42">
        <v>2984.91</v>
      </c>
      <c r="E372"/>
      <c r="G372" s="33">
        <v>2.15</v>
      </c>
      <c r="H372" s="84">
        <f t="shared" si="10"/>
        <v>41078</v>
      </c>
      <c r="I372" s="84">
        <f t="shared" si="11"/>
        <v>2984.91</v>
      </c>
      <c r="J372" s="84"/>
    </row>
    <row r="373" spans="1:10" s="11" customFormat="1" hidden="1" x14ac:dyDescent="0.25">
      <c r="A373" s="34">
        <v>246</v>
      </c>
      <c r="B373" s="31" t="s">
        <v>9902</v>
      </c>
      <c r="C373" s="32" t="s">
        <v>5572</v>
      </c>
      <c r="D373" s="42">
        <v>18.48</v>
      </c>
      <c r="E373"/>
      <c r="G373" s="33">
        <v>0.53</v>
      </c>
      <c r="H373" s="84">
        <f t="shared" si="10"/>
        <v>246</v>
      </c>
      <c r="I373" s="84">
        <f t="shared" si="11"/>
        <v>18.48</v>
      </c>
      <c r="J373" s="84"/>
    </row>
    <row r="374" spans="1:10" s="11" customFormat="1" hidden="1" x14ac:dyDescent="0.25">
      <c r="A374" s="34">
        <v>40927</v>
      </c>
      <c r="B374" s="31" t="s">
        <v>5788</v>
      </c>
      <c r="C374" s="32" t="s">
        <v>5574</v>
      </c>
      <c r="D374" s="42">
        <v>3237.11</v>
      </c>
      <c r="E374"/>
      <c r="G374" s="33">
        <v>0.82</v>
      </c>
      <c r="H374" s="84">
        <f t="shared" si="10"/>
        <v>40927</v>
      </c>
      <c r="I374" s="84">
        <f t="shared" si="11"/>
        <v>3237.11</v>
      </c>
      <c r="J374" s="84"/>
    </row>
    <row r="375" spans="1:10" s="11" customFormat="1" hidden="1" x14ac:dyDescent="0.25">
      <c r="A375" s="34">
        <v>2350</v>
      </c>
      <c r="B375" s="31" t="s">
        <v>9903</v>
      </c>
      <c r="C375" s="32" t="s">
        <v>5572</v>
      </c>
      <c r="D375" s="42">
        <v>19.329999999999998</v>
      </c>
      <c r="E375"/>
      <c r="G375" s="33">
        <v>5.55</v>
      </c>
      <c r="H375" s="84">
        <f t="shared" si="10"/>
        <v>2350</v>
      </c>
      <c r="I375" s="84">
        <f t="shared" si="11"/>
        <v>19.329999999999998</v>
      </c>
      <c r="J375" s="84"/>
    </row>
    <row r="376" spans="1:10" s="11" customFormat="1" hidden="1" x14ac:dyDescent="0.25">
      <c r="A376" s="34">
        <v>40812</v>
      </c>
      <c r="B376" s="31" t="s">
        <v>5789</v>
      </c>
      <c r="C376" s="32" t="s">
        <v>5574</v>
      </c>
      <c r="D376" s="42">
        <v>3387.63</v>
      </c>
      <c r="E376"/>
      <c r="G376" s="33">
        <v>7.75</v>
      </c>
      <c r="H376" s="84">
        <f t="shared" si="10"/>
        <v>40812</v>
      </c>
      <c r="I376" s="84">
        <f t="shared" si="11"/>
        <v>3387.63</v>
      </c>
      <c r="J376" s="84"/>
    </row>
    <row r="377" spans="1:10" s="11" customFormat="1" hidden="1" x14ac:dyDescent="0.25">
      <c r="A377" s="34">
        <v>245</v>
      </c>
      <c r="B377" s="31" t="s">
        <v>9904</v>
      </c>
      <c r="C377" s="32" t="s">
        <v>5572</v>
      </c>
      <c r="D377" s="42">
        <v>25.77</v>
      </c>
      <c r="E377"/>
      <c r="G377" s="33">
        <v>0.87</v>
      </c>
      <c r="H377" s="84">
        <f t="shared" si="10"/>
        <v>245</v>
      </c>
      <c r="I377" s="84">
        <f t="shared" si="11"/>
        <v>25.77</v>
      </c>
      <c r="J377" s="84"/>
    </row>
    <row r="378" spans="1:10" s="11" customFormat="1" hidden="1" x14ac:dyDescent="0.25">
      <c r="A378" s="34">
        <v>41090</v>
      </c>
      <c r="B378" s="31" t="s">
        <v>5790</v>
      </c>
      <c r="C378" s="32" t="s">
        <v>5574</v>
      </c>
      <c r="D378" s="42">
        <v>4516.8500000000004</v>
      </c>
      <c r="E378"/>
      <c r="G378" s="33">
        <v>0.88</v>
      </c>
      <c r="H378" s="84">
        <f t="shared" si="10"/>
        <v>41090</v>
      </c>
      <c r="I378" s="84">
        <f t="shared" si="11"/>
        <v>4516.8500000000004</v>
      </c>
      <c r="J378" s="84"/>
    </row>
    <row r="379" spans="1:10" s="11" customFormat="1" hidden="1" x14ac:dyDescent="0.25">
      <c r="A379" s="34">
        <v>251</v>
      </c>
      <c r="B379" s="31" t="s">
        <v>5791</v>
      </c>
      <c r="C379" s="32" t="s">
        <v>5572</v>
      </c>
      <c r="D379" s="42">
        <v>16.07</v>
      </c>
      <c r="E379"/>
      <c r="G379" s="33">
        <v>7.51</v>
      </c>
      <c r="H379" s="84">
        <f t="shared" si="10"/>
        <v>251</v>
      </c>
      <c r="I379" s="84">
        <f t="shared" si="11"/>
        <v>16.07</v>
      </c>
      <c r="J379" s="84"/>
    </row>
    <row r="380" spans="1:10" s="11" customFormat="1" hidden="1" x14ac:dyDescent="0.25">
      <c r="A380" s="34">
        <v>40975</v>
      </c>
      <c r="B380" s="31" t="s">
        <v>5792</v>
      </c>
      <c r="C380" s="32" t="s">
        <v>5574</v>
      </c>
      <c r="D380" s="42">
        <v>2817.68</v>
      </c>
      <c r="E380"/>
      <c r="G380" s="33">
        <v>8.9</v>
      </c>
      <c r="H380" s="84">
        <f t="shared" si="10"/>
        <v>40975</v>
      </c>
      <c r="I380" s="84">
        <f t="shared" si="11"/>
        <v>2817.68</v>
      </c>
      <c r="J380" s="84"/>
    </row>
    <row r="381" spans="1:10" s="11" customFormat="1" hidden="1" x14ac:dyDescent="0.25">
      <c r="A381" s="34">
        <v>6127</v>
      </c>
      <c r="B381" s="31" t="s">
        <v>9905</v>
      </c>
      <c r="C381" s="32" t="s">
        <v>5572</v>
      </c>
      <c r="D381" s="42">
        <v>17.03</v>
      </c>
      <c r="E381"/>
      <c r="G381" s="33">
        <v>9.99</v>
      </c>
      <c r="H381" s="84">
        <f t="shared" si="10"/>
        <v>6127</v>
      </c>
      <c r="I381" s="84">
        <f t="shared" si="11"/>
        <v>17.03</v>
      </c>
      <c r="J381" s="84"/>
    </row>
    <row r="382" spans="1:10" s="11" customFormat="1" hidden="1" x14ac:dyDescent="0.25">
      <c r="A382" s="34">
        <v>41072</v>
      </c>
      <c r="B382" s="31" t="s">
        <v>5793</v>
      </c>
      <c r="C382" s="32" t="s">
        <v>5574</v>
      </c>
      <c r="D382" s="42">
        <v>2984.91</v>
      </c>
      <c r="E382"/>
      <c r="G382" s="33">
        <v>19.760000000000002</v>
      </c>
      <c r="H382" s="84">
        <f t="shared" si="10"/>
        <v>41072</v>
      </c>
      <c r="I382" s="84">
        <f t="shared" si="11"/>
        <v>2984.91</v>
      </c>
      <c r="J382" s="84"/>
    </row>
    <row r="383" spans="1:10" s="11" customFormat="1" hidden="1" x14ac:dyDescent="0.25">
      <c r="A383" s="34">
        <v>6121</v>
      </c>
      <c r="B383" s="31" t="s">
        <v>5794</v>
      </c>
      <c r="C383" s="32" t="s">
        <v>5572</v>
      </c>
      <c r="D383" s="42">
        <v>17.05</v>
      </c>
      <c r="E383"/>
      <c r="G383" s="33">
        <v>3477.73</v>
      </c>
      <c r="H383" s="84">
        <f t="shared" si="10"/>
        <v>6121</v>
      </c>
      <c r="I383" s="84">
        <f t="shared" si="11"/>
        <v>17.05</v>
      </c>
      <c r="J383" s="84"/>
    </row>
    <row r="384" spans="1:10" s="11" customFormat="1" hidden="1" x14ac:dyDescent="0.25">
      <c r="A384" s="34">
        <v>41071</v>
      </c>
      <c r="B384" s="31" t="s">
        <v>5795</v>
      </c>
      <c r="C384" s="32" t="s">
        <v>5574</v>
      </c>
      <c r="D384" s="42">
        <v>2985.98</v>
      </c>
      <c r="E384"/>
      <c r="G384" s="33">
        <v>74.27</v>
      </c>
      <c r="H384" s="84">
        <f t="shared" si="10"/>
        <v>41071</v>
      </c>
      <c r="I384" s="84">
        <f t="shared" si="11"/>
        <v>2985.98</v>
      </c>
      <c r="J384" s="84"/>
    </row>
    <row r="385" spans="1:10" s="11" customFormat="1" hidden="1" x14ac:dyDescent="0.25">
      <c r="A385" s="34">
        <v>244</v>
      </c>
      <c r="B385" s="31" t="s">
        <v>9906</v>
      </c>
      <c r="C385" s="32" t="s">
        <v>5572</v>
      </c>
      <c r="D385" s="42">
        <v>10.85</v>
      </c>
      <c r="E385"/>
      <c r="G385" s="33">
        <v>34.9</v>
      </c>
      <c r="H385" s="84">
        <f t="shared" si="10"/>
        <v>244</v>
      </c>
      <c r="I385" s="84">
        <f t="shared" si="11"/>
        <v>10.85</v>
      </c>
      <c r="J385" s="84"/>
    </row>
    <row r="386" spans="1:10" s="11" customFormat="1" hidden="1" x14ac:dyDescent="0.25">
      <c r="A386" s="34">
        <v>41093</v>
      </c>
      <c r="B386" s="31" t="s">
        <v>5796</v>
      </c>
      <c r="C386" s="32" t="s">
        <v>5574</v>
      </c>
      <c r="D386" s="42">
        <v>1902.82</v>
      </c>
      <c r="E386"/>
      <c r="G386" s="33">
        <v>45.95</v>
      </c>
      <c r="H386" s="84">
        <f t="shared" si="10"/>
        <v>41093</v>
      </c>
      <c r="I386" s="84">
        <f t="shared" si="11"/>
        <v>1902.82</v>
      </c>
      <c r="J386" s="84"/>
    </row>
    <row r="387" spans="1:10" s="11" customFormat="1" hidden="1" x14ac:dyDescent="0.25">
      <c r="A387" s="34">
        <v>532</v>
      </c>
      <c r="B387" s="31" t="s">
        <v>5797</v>
      </c>
      <c r="C387" s="32" t="s">
        <v>5572</v>
      </c>
      <c r="D387" s="42">
        <v>37.840000000000003</v>
      </c>
      <c r="E387"/>
      <c r="G387" s="33">
        <v>16.36</v>
      </c>
      <c r="H387" s="84">
        <f t="shared" si="10"/>
        <v>532</v>
      </c>
      <c r="I387" s="84">
        <f t="shared" si="11"/>
        <v>37.840000000000003</v>
      </c>
      <c r="J387" s="84"/>
    </row>
    <row r="388" spans="1:10" s="11" customFormat="1" hidden="1" x14ac:dyDescent="0.25">
      <c r="A388" s="34">
        <v>40931</v>
      </c>
      <c r="B388" s="31" t="s">
        <v>5798</v>
      </c>
      <c r="C388" s="32" t="s">
        <v>5574</v>
      </c>
      <c r="D388" s="42">
        <v>6628.52</v>
      </c>
      <c r="E388"/>
      <c r="G388" s="33">
        <v>2879.23</v>
      </c>
      <c r="H388" s="84">
        <f t="shared" ref="H388:H451" si="12">VALUE(A388)</f>
        <v>40931</v>
      </c>
      <c r="I388" s="84">
        <f t="shared" ref="I388:I451" si="13">VALUE(D388)</f>
        <v>6628.52</v>
      </c>
      <c r="J388" s="84"/>
    </row>
    <row r="389" spans="1:10" s="11" customFormat="1" hidden="1" x14ac:dyDescent="0.25">
      <c r="A389" s="34">
        <v>36150</v>
      </c>
      <c r="B389" s="31" t="s">
        <v>5799</v>
      </c>
      <c r="C389" s="32" t="s">
        <v>5435</v>
      </c>
      <c r="D389" s="42">
        <v>39.909999999999997</v>
      </c>
      <c r="E389"/>
      <c r="G389" s="33">
        <v>15.57</v>
      </c>
      <c r="H389" s="84">
        <f t="shared" si="12"/>
        <v>36150</v>
      </c>
      <c r="I389" s="84">
        <f t="shared" si="13"/>
        <v>39.909999999999997</v>
      </c>
      <c r="J389" s="84"/>
    </row>
    <row r="390" spans="1:10" s="11" customFormat="1" hidden="1" x14ac:dyDescent="0.25">
      <c r="A390" s="34">
        <v>4760</v>
      </c>
      <c r="B390" s="31" t="s">
        <v>9907</v>
      </c>
      <c r="C390" s="32" t="s">
        <v>5572</v>
      </c>
      <c r="D390" s="42">
        <v>24.15</v>
      </c>
      <c r="E390"/>
      <c r="G390" s="33">
        <v>2739.1</v>
      </c>
      <c r="H390" s="84">
        <f t="shared" si="12"/>
        <v>4760</v>
      </c>
      <c r="I390" s="84">
        <f t="shared" si="13"/>
        <v>24.15</v>
      </c>
      <c r="J390" s="84"/>
    </row>
    <row r="391" spans="1:10" s="11" customFormat="1" hidden="1" x14ac:dyDescent="0.25">
      <c r="A391" s="34">
        <v>41069</v>
      </c>
      <c r="B391" s="31" t="s">
        <v>5800</v>
      </c>
      <c r="C391" s="32" t="s">
        <v>5574</v>
      </c>
      <c r="D391" s="42">
        <v>4228.24</v>
      </c>
      <c r="E391"/>
      <c r="G391" s="33">
        <v>15.14</v>
      </c>
      <c r="H391" s="84">
        <f t="shared" si="12"/>
        <v>41069</v>
      </c>
      <c r="I391" s="84">
        <f t="shared" si="13"/>
        <v>4228.24</v>
      </c>
      <c r="J391" s="84"/>
    </row>
    <row r="392" spans="1:10" s="11" customFormat="1" ht="25.5" hidden="1" x14ac:dyDescent="0.25">
      <c r="A392" s="34">
        <v>10422</v>
      </c>
      <c r="B392" s="31" t="s">
        <v>5801</v>
      </c>
      <c r="C392" s="32" t="s">
        <v>5435</v>
      </c>
      <c r="D392" s="42">
        <v>403.9</v>
      </c>
      <c r="E392"/>
      <c r="G392" s="33">
        <v>2664.06</v>
      </c>
      <c r="H392" s="84">
        <f t="shared" si="12"/>
        <v>10422</v>
      </c>
      <c r="I392" s="84">
        <f t="shared" si="13"/>
        <v>403.9</v>
      </c>
      <c r="J392" s="84"/>
    </row>
    <row r="393" spans="1:10" s="11" customFormat="1" ht="25.5" hidden="1" x14ac:dyDescent="0.25">
      <c r="A393" s="34">
        <v>44019</v>
      </c>
      <c r="B393" s="31" t="s">
        <v>5802</v>
      </c>
      <c r="C393" s="32" t="s">
        <v>5435</v>
      </c>
      <c r="D393" s="42">
        <v>559.09</v>
      </c>
      <c r="E393"/>
      <c r="G393" s="33">
        <v>16.489999999999998</v>
      </c>
      <c r="H393" s="84">
        <f t="shared" si="12"/>
        <v>44019</v>
      </c>
      <c r="I393" s="84">
        <f t="shared" si="13"/>
        <v>559.09</v>
      </c>
      <c r="J393" s="84"/>
    </row>
    <row r="394" spans="1:10" s="11" customFormat="1" ht="25.5" hidden="1" x14ac:dyDescent="0.25">
      <c r="A394" s="34">
        <v>36520</v>
      </c>
      <c r="B394" s="31" t="s">
        <v>5803</v>
      </c>
      <c r="C394" s="32" t="s">
        <v>5435</v>
      </c>
      <c r="D394" s="42">
        <v>679.79</v>
      </c>
      <c r="E394"/>
      <c r="G394" s="33">
        <v>2901.02</v>
      </c>
      <c r="H394" s="84">
        <f t="shared" si="12"/>
        <v>36520</v>
      </c>
      <c r="I394" s="84">
        <f t="shared" si="13"/>
        <v>679.79</v>
      </c>
      <c r="J394" s="84"/>
    </row>
    <row r="395" spans="1:10" s="11" customFormat="1" ht="25.5" hidden="1" x14ac:dyDescent="0.25">
      <c r="A395" s="34">
        <v>42319</v>
      </c>
      <c r="B395" s="31" t="s">
        <v>5804</v>
      </c>
      <c r="C395" s="32" t="s">
        <v>5435</v>
      </c>
      <c r="D395" s="42">
        <v>609.13</v>
      </c>
      <c r="E395"/>
      <c r="G395" s="33">
        <v>26.73</v>
      </c>
      <c r="H395" s="84">
        <f t="shared" si="12"/>
        <v>42319</v>
      </c>
      <c r="I395" s="84">
        <f t="shared" si="13"/>
        <v>609.13</v>
      </c>
      <c r="J395" s="84"/>
    </row>
    <row r="396" spans="1:10" s="11" customFormat="1" ht="25.5" hidden="1" x14ac:dyDescent="0.25">
      <c r="A396" s="34">
        <v>10420</v>
      </c>
      <c r="B396" s="31" t="s">
        <v>5805</v>
      </c>
      <c r="C396" s="32" t="s">
        <v>5435</v>
      </c>
      <c r="D396" s="42">
        <v>216.08</v>
      </c>
      <c r="E396"/>
      <c r="G396" s="33">
        <v>4700.5200000000004</v>
      </c>
      <c r="H396" s="84">
        <f t="shared" si="12"/>
        <v>10420</v>
      </c>
      <c r="I396" s="84">
        <f t="shared" si="13"/>
        <v>216.08</v>
      </c>
      <c r="J396" s="84"/>
    </row>
    <row r="397" spans="1:10" s="11" customFormat="1" ht="25.5" hidden="1" x14ac:dyDescent="0.25">
      <c r="A397" s="34">
        <v>10421</v>
      </c>
      <c r="B397" s="31" t="s">
        <v>5806</v>
      </c>
      <c r="C397" s="32" t="s">
        <v>5435</v>
      </c>
      <c r="D397" s="42">
        <v>237.44</v>
      </c>
      <c r="E397"/>
      <c r="G397" s="33">
        <v>14.24</v>
      </c>
      <c r="H397" s="84">
        <f t="shared" si="12"/>
        <v>10421</v>
      </c>
      <c r="I397" s="84">
        <f t="shared" si="13"/>
        <v>237.44</v>
      </c>
      <c r="J397" s="84"/>
    </row>
    <row r="398" spans="1:10" s="11" customFormat="1" hidden="1" x14ac:dyDescent="0.25">
      <c r="A398" s="34">
        <v>11786</v>
      </c>
      <c r="B398" s="31" t="s">
        <v>5807</v>
      </c>
      <c r="C398" s="32" t="s">
        <v>5435</v>
      </c>
      <c r="D398" s="42">
        <v>478.78</v>
      </c>
      <c r="E398"/>
      <c r="G398" s="33">
        <v>2504.8000000000002</v>
      </c>
      <c r="H398" s="84">
        <f t="shared" si="12"/>
        <v>11786</v>
      </c>
      <c r="I398" s="84">
        <f t="shared" si="13"/>
        <v>478.78</v>
      </c>
      <c r="J398" s="84"/>
    </row>
    <row r="399" spans="1:10" s="11" customFormat="1" hidden="1" x14ac:dyDescent="0.25">
      <c r="A399" s="34">
        <v>10</v>
      </c>
      <c r="B399" s="31" t="s">
        <v>5808</v>
      </c>
      <c r="C399" s="32" t="s">
        <v>5435</v>
      </c>
      <c r="D399" s="42">
        <v>14.51</v>
      </c>
      <c r="E399"/>
      <c r="G399" s="33">
        <v>15.14</v>
      </c>
      <c r="H399" s="84">
        <f t="shared" si="12"/>
        <v>10</v>
      </c>
      <c r="I399" s="84">
        <f t="shared" si="13"/>
        <v>14.51</v>
      </c>
      <c r="J399" s="84"/>
    </row>
    <row r="400" spans="1:10" s="11" customFormat="1" hidden="1" x14ac:dyDescent="0.25">
      <c r="A400" s="34">
        <v>4815</v>
      </c>
      <c r="B400" s="31" t="s">
        <v>5809</v>
      </c>
      <c r="C400" s="32" t="s">
        <v>5435</v>
      </c>
      <c r="D400" s="42">
        <v>5.64</v>
      </c>
      <c r="E400"/>
      <c r="G400" s="33">
        <v>2662.4</v>
      </c>
      <c r="H400" s="84">
        <f t="shared" si="12"/>
        <v>4815</v>
      </c>
      <c r="I400" s="84">
        <f t="shared" si="13"/>
        <v>5.64</v>
      </c>
      <c r="J400" s="84"/>
    </row>
    <row r="401" spans="1:10" s="11" customFormat="1" hidden="1" x14ac:dyDescent="0.25">
      <c r="A401" s="34">
        <v>541</v>
      </c>
      <c r="B401" s="31" t="s">
        <v>5810</v>
      </c>
      <c r="C401" s="32" t="s">
        <v>5435</v>
      </c>
      <c r="D401" s="42">
        <v>199</v>
      </c>
      <c r="E401"/>
      <c r="G401" s="33">
        <v>16.239999999999998</v>
      </c>
      <c r="H401" s="84">
        <f t="shared" si="12"/>
        <v>541</v>
      </c>
      <c r="I401" s="84">
        <f t="shared" si="13"/>
        <v>199</v>
      </c>
      <c r="J401" s="84"/>
    </row>
    <row r="402" spans="1:10" s="11" customFormat="1" hidden="1" x14ac:dyDescent="0.25">
      <c r="A402" s="34">
        <v>542</v>
      </c>
      <c r="B402" s="31" t="s">
        <v>5811</v>
      </c>
      <c r="C402" s="32" t="s">
        <v>5435</v>
      </c>
      <c r="D402" s="42">
        <v>249.45</v>
      </c>
      <c r="E402"/>
      <c r="G402" s="33">
        <v>2857</v>
      </c>
      <c r="H402" s="84">
        <f t="shared" si="12"/>
        <v>542</v>
      </c>
      <c r="I402" s="84">
        <f t="shared" si="13"/>
        <v>249.45</v>
      </c>
      <c r="J402" s="84"/>
    </row>
    <row r="403" spans="1:10" s="11" customFormat="1" hidden="1" x14ac:dyDescent="0.25">
      <c r="A403" s="34">
        <v>540</v>
      </c>
      <c r="B403" s="31" t="s">
        <v>5812</v>
      </c>
      <c r="C403" s="32" t="s">
        <v>5435</v>
      </c>
      <c r="D403" s="42">
        <v>562.13</v>
      </c>
      <c r="E403"/>
      <c r="G403" s="33">
        <v>8.73</v>
      </c>
      <c r="H403" s="84">
        <f t="shared" si="12"/>
        <v>540</v>
      </c>
      <c r="I403" s="84">
        <f t="shared" si="13"/>
        <v>562.13</v>
      </c>
      <c r="J403" s="84"/>
    </row>
    <row r="404" spans="1:10" s="11" customFormat="1" ht="38.25" hidden="1" x14ac:dyDescent="0.25">
      <c r="A404" s="34">
        <v>38364</v>
      </c>
      <c r="B404" s="31" t="s">
        <v>5813</v>
      </c>
      <c r="C404" s="32" t="s">
        <v>5435</v>
      </c>
      <c r="D404" s="42">
        <v>859.53</v>
      </c>
      <c r="E404"/>
      <c r="G404" s="33">
        <v>1534.92</v>
      </c>
      <c r="H404" s="84">
        <f t="shared" si="12"/>
        <v>38364</v>
      </c>
      <c r="I404" s="84">
        <f t="shared" si="13"/>
        <v>859.53</v>
      </c>
      <c r="J404" s="84"/>
    </row>
    <row r="405" spans="1:10" s="11" customFormat="1" hidden="1" x14ac:dyDescent="0.25">
      <c r="A405" s="34">
        <v>11692</v>
      </c>
      <c r="B405" s="31" t="s">
        <v>5814</v>
      </c>
      <c r="C405" s="32" t="s">
        <v>5436</v>
      </c>
      <c r="D405" s="42">
        <v>601.36</v>
      </c>
      <c r="E405"/>
      <c r="G405" s="33">
        <v>31.68</v>
      </c>
      <c r="H405" s="84">
        <f t="shared" si="12"/>
        <v>11692</v>
      </c>
      <c r="I405" s="84">
        <f t="shared" si="13"/>
        <v>601.36</v>
      </c>
      <c r="J405" s="84"/>
    </row>
    <row r="406" spans="1:10" s="11" customFormat="1" ht="25.5" hidden="1" x14ac:dyDescent="0.25">
      <c r="A406" s="34">
        <v>1746</v>
      </c>
      <c r="B406" s="31" t="s">
        <v>5815</v>
      </c>
      <c r="C406" s="32" t="s">
        <v>5435</v>
      </c>
      <c r="D406" s="42">
        <v>300</v>
      </c>
      <c r="E406"/>
      <c r="G406" s="33">
        <v>5571.96</v>
      </c>
      <c r="H406" s="84">
        <f t="shared" si="12"/>
        <v>1746</v>
      </c>
      <c r="I406" s="84">
        <f t="shared" si="13"/>
        <v>300</v>
      </c>
      <c r="J406" s="84"/>
    </row>
    <row r="407" spans="1:10" s="11" customFormat="1" ht="25.5" hidden="1" x14ac:dyDescent="0.25">
      <c r="A407" s="34">
        <v>1748</v>
      </c>
      <c r="B407" s="31" t="s">
        <v>5816</v>
      </c>
      <c r="C407" s="32" t="s">
        <v>5435</v>
      </c>
      <c r="D407" s="42">
        <v>398.93</v>
      </c>
      <c r="E407"/>
      <c r="G407" s="33">
        <v>48.97</v>
      </c>
      <c r="H407" s="84">
        <f t="shared" si="12"/>
        <v>1748</v>
      </c>
      <c r="I407" s="84">
        <f t="shared" si="13"/>
        <v>398.93</v>
      </c>
      <c r="J407" s="84"/>
    </row>
    <row r="408" spans="1:10" s="11" customFormat="1" ht="25.5" hidden="1" x14ac:dyDescent="0.25">
      <c r="A408" s="34">
        <v>1749</v>
      </c>
      <c r="B408" s="31" t="s">
        <v>5817</v>
      </c>
      <c r="C408" s="32" t="s">
        <v>5435</v>
      </c>
      <c r="D408" s="42">
        <v>577.97</v>
      </c>
      <c r="E408"/>
      <c r="G408" s="33">
        <v>21.38</v>
      </c>
      <c r="H408" s="84">
        <f t="shared" si="12"/>
        <v>1749</v>
      </c>
      <c r="I408" s="84">
        <f t="shared" si="13"/>
        <v>577.97</v>
      </c>
      <c r="J408" s="84"/>
    </row>
    <row r="409" spans="1:10" s="11" customFormat="1" ht="25.5" hidden="1" x14ac:dyDescent="0.25">
      <c r="A409" s="34">
        <v>37412</v>
      </c>
      <c r="B409" s="31" t="s">
        <v>5818</v>
      </c>
      <c r="C409" s="32" t="s">
        <v>5435</v>
      </c>
      <c r="D409" s="42">
        <v>293.25</v>
      </c>
      <c r="E409"/>
      <c r="G409" s="33">
        <v>3757.57</v>
      </c>
      <c r="H409" s="84">
        <f t="shared" si="12"/>
        <v>37412</v>
      </c>
      <c r="I409" s="84">
        <f t="shared" si="13"/>
        <v>293.25</v>
      </c>
      <c r="J409" s="84"/>
    </row>
    <row r="410" spans="1:10" s="11" customFormat="1" ht="25.5" hidden="1" x14ac:dyDescent="0.25">
      <c r="A410" s="34">
        <v>1745</v>
      </c>
      <c r="B410" s="31" t="s">
        <v>5819</v>
      </c>
      <c r="C410" s="32" t="s">
        <v>5435</v>
      </c>
      <c r="D410" s="42">
        <v>348.71</v>
      </c>
      <c r="E410"/>
      <c r="G410" s="33">
        <v>327.11</v>
      </c>
      <c r="H410" s="84">
        <f t="shared" si="12"/>
        <v>1745</v>
      </c>
      <c r="I410" s="84">
        <f t="shared" si="13"/>
        <v>348.71</v>
      </c>
      <c r="J410" s="84"/>
    </row>
    <row r="411" spans="1:10" s="11" customFormat="1" ht="25.5" hidden="1" x14ac:dyDescent="0.25">
      <c r="A411" s="34">
        <v>1750</v>
      </c>
      <c r="B411" s="31" t="s">
        <v>5820</v>
      </c>
      <c r="C411" s="32" t="s">
        <v>5435</v>
      </c>
      <c r="D411" s="42">
        <v>814.89</v>
      </c>
      <c r="E411"/>
      <c r="G411" s="33">
        <v>452.8</v>
      </c>
      <c r="H411" s="84">
        <f t="shared" si="12"/>
        <v>1750</v>
      </c>
      <c r="I411" s="84">
        <f t="shared" si="13"/>
        <v>814.89</v>
      </c>
      <c r="J411" s="84"/>
    </row>
    <row r="412" spans="1:10" s="11" customFormat="1" ht="25.5" hidden="1" x14ac:dyDescent="0.25">
      <c r="A412" s="34">
        <v>11687</v>
      </c>
      <c r="B412" s="31" t="s">
        <v>5821</v>
      </c>
      <c r="C412" s="32" t="s">
        <v>5438</v>
      </c>
      <c r="D412" s="42">
        <v>1298.3699999999999</v>
      </c>
      <c r="E412"/>
      <c r="G412" s="33">
        <v>550.54999999999995</v>
      </c>
      <c r="H412" s="84">
        <f t="shared" si="12"/>
        <v>11687</v>
      </c>
      <c r="I412" s="84">
        <f t="shared" si="13"/>
        <v>1298.3699999999999</v>
      </c>
      <c r="J412" s="84"/>
    </row>
    <row r="413" spans="1:10" s="11" customFormat="1" ht="25.5" hidden="1" x14ac:dyDescent="0.25">
      <c r="A413" s="34">
        <v>11689</v>
      </c>
      <c r="B413" s="31" t="s">
        <v>5822</v>
      </c>
      <c r="C413" s="32" t="s">
        <v>5438</v>
      </c>
      <c r="D413" s="42">
        <v>1626.78</v>
      </c>
      <c r="E413"/>
      <c r="G413" s="33">
        <v>493.32</v>
      </c>
      <c r="H413" s="84">
        <f t="shared" si="12"/>
        <v>11689</v>
      </c>
      <c r="I413" s="84">
        <f t="shared" si="13"/>
        <v>1626.78</v>
      </c>
      <c r="J413" s="84"/>
    </row>
    <row r="414" spans="1:10" s="11" customFormat="1" hidden="1" x14ac:dyDescent="0.25">
      <c r="A414" s="34">
        <v>11693</v>
      </c>
      <c r="B414" s="31" t="s">
        <v>5823</v>
      </c>
      <c r="C414" s="32" t="s">
        <v>5436</v>
      </c>
      <c r="D414" s="42">
        <v>220.65</v>
      </c>
      <c r="E414"/>
      <c r="G414" s="33">
        <v>175</v>
      </c>
      <c r="H414" s="84">
        <f t="shared" si="12"/>
        <v>11693</v>
      </c>
      <c r="I414" s="84">
        <f t="shared" si="13"/>
        <v>220.65</v>
      </c>
      <c r="J414" s="84"/>
    </row>
    <row r="415" spans="1:10" s="11" customFormat="1" hidden="1" x14ac:dyDescent="0.25">
      <c r="A415" s="34">
        <v>36215</v>
      </c>
      <c r="B415" s="31" t="s">
        <v>5824</v>
      </c>
      <c r="C415" s="32" t="s">
        <v>5435</v>
      </c>
      <c r="D415" s="42">
        <v>897.92</v>
      </c>
      <c r="E415"/>
      <c r="G415" s="33">
        <v>192.3</v>
      </c>
      <c r="H415" s="84">
        <f t="shared" si="12"/>
        <v>36215</v>
      </c>
      <c r="I415" s="84">
        <f t="shared" si="13"/>
        <v>897.92</v>
      </c>
      <c r="J415" s="84"/>
    </row>
    <row r="416" spans="1:10" s="11" customFormat="1" ht="38.25" hidden="1" x14ac:dyDescent="0.25">
      <c r="A416" s="34">
        <v>42439</v>
      </c>
      <c r="B416" s="31" t="s">
        <v>5825</v>
      </c>
      <c r="C416" s="32" t="s">
        <v>5435</v>
      </c>
      <c r="D416" s="42">
        <v>1197.21</v>
      </c>
      <c r="E416"/>
      <c r="G416" s="33">
        <v>387.75</v>
      </c>
      <c r="H416" s="84">
        <f t="shared" si="12"/>
        <v>42439</v>
      </c>
      <c r="I416" s="84">
        <f t="shared" si="13"/>
        <v>1197.21</v>
      </c>
      <c r="J416" s="84"/>
    </row>
    <row r="417" spans="1:10" s="11" customFormat="1" hidden="1" x14ac:dyDescent="0.25">
      <c r="A417" s="34">
        <v>38381</v>
      </c>
      <c r="B417" s="31" t="s">
        <v>5826</v>
      </c>
      <c r="C417" s="32" t="s">
        <v>5435</v>
      </c>
      <c r="D417" s="42">
        <v>9.1</v>
      </c>
      <c r="E417"/>
      <c r="G417" s="33">
        <v>11.2</v>
      </c>
      <c r="H417" s="84">
        <f t="shared" si="12"/>
        <v>38381</v>
      </c>
      <c r="I417" s="84">
        <f t="shared" si="13"/>
        <v>9.1</v>
      </c>
      <c r="J417" s="84"/>
    </row>
    <row r="418" spans="1:10" s="11" customFormat="1" hidden="1" x14ac:dyDescent="0.25">
      <c r="A418" s="34">
        <v>39621</v>
      </c>
      <c r="B418" s="31" t="s">
        <v>5827</v>
      </c>
      <c r="C418" s="32" t="s">
        <v>5828</v>
      </c>
      <c r="D418" s="42">
        <v>1318.5</v>
      </c>
      <c r="E418"/>
      <c r="G418" s="33">
        <v>6.92</v>
      </c>
      <c r="H418" s="84">
        <f t="shared" si="12"/>
        <v>39621</v>
      </c>
      <c r="I418" s="84">
        <f t="shared" si="13"/>
        <v>1318.5</v>
      </c>
      <c r="J418" s="84"/>
    </row>
    <row r="419" spans="1:10" s="11" customFormat="1" hidden="1" x14ac:dyDescent="0.25">
      <c r="A419" s="34">
        <v>39624</v>
      </c>
      <c r="B419" s="31" t="s">
        <v>5829</v>
      </c>
      <c r="C419" s="32" t="s">
        <v>5828</v>
      </c>
      <c r="D419" s="42">
        <v>1454.45</v>
      </c>
      <c r="E419"/>
      <c r="G419" s="33">
        <v>159</v>
      </c>
      <c r="H419" s="84">
        <f t="shared" si="12"/>
        <v>39624</v>
      </c>
      <c r="I419" s="84">
        <f t="shared" si="13"/>
        <v>1454.45</v>
      </c>
      <c r="J419" s="84"/>
    </row>
    <row r="420" spans="1:10" s="11" customFormat="1" hidden="1" x14ac:dyDescent="0.25">
      <c r="A420" s="34">
        <v>39615</v>
      </c>
      <c r="B420" s="31" t="s">
        <v>5830</v>
      </c>
      <c r="C420" s="32" t="s">
        <v>5435</v>
      </c>
      <c r="D420" s="42">
        <v>587.73</v>
      </c>
      <c r="E420"/>
      <c r="G420" s="33">
        <v>199.3</v>
      </c>
      <c r="H420" s="84">
        <f t="shared" si="12"/>
        <v>39615</v>
      </c>
      <c r="I420" s="84">
        <f t="shared" si="13"/>
        <v>587.73</v>
      </c>
      <c r="J420" s="84"/>
    </row>
    <row r="421" spans="1:10" s="11" customFormat="1" hidden="1" x14ac:dyDescent="0.25">
      <c r="A421" s="34">
        <v>39620</v>
      </c>
      <c r="B421" s="31" t="s">
        <v>5831</v>
      </c>
      <c r="C421" s="32" t="s">
        <v>5435</v>
      </c>
      <c r="D421" s="42">
        <v>897.63</v>
      </c>
      <c r="E421"/>
      <c r="G421" s="33">
        <v>449.14</v>
      </c>
      <c r="H421" s="84">
        <f t="shared" si="12"/>
        <v>39620</v>
      </c>
      <c r="I421" s="84">
        <f t="shared" si="13"/>
        <v>897.63</v>
      </c>
      <c r="J421" s="84"/>
    </row>
    <row r="422" spans="1:10" s="11" customFormat="1" hidden="1" x14ac:dyDescent="0.25">
      <c r="A422" s="34">
        <v>39623</v>
      </c>
      <c r="B422" s="31" t="s">
        <v>5832</v>
      </c>
      <c r="C422" s="32" t="s">
        <v>5435</v>
      </c>
      <c r="D422" s="42">
        <v>961.43</v>
      </c>
      <c r="E422"/>
      <c r="G422" s="33">
        <v>796.64</v>
      </c>
      <c r="H422" s="84">
        <f t="shared" si="12"/>
        <v>39623</v>
      </c>
      <c r="I422" s="84">
        <f t="shared" si="13"/>
        <v>961.43</v>
      </c>
      <c r="J422" s="84"/>
    </row>
    <row r="423" spans="1:10" s="11" customFormat="1" hidden="1" x14ac:dyDescent="0.25">
      <c r="A423" s="34">
        <v>546</v>
      </c>
      <c r="B423" s="31" t="s">
        <v>9908</v>
      </c>
      <c r="C423" s="32" t="s">
        <v>5483</v>
      </c>
      <c r="D423" s="42">
        <v>9.4700000000000006</v>
      </c>
      <c r="E423"/>
      <c r="G423" s="33">
        <v>360.85</v>
      </c>
      <c r="H423" s="84">
        <f t="shared" si="12"/>
        <v>546</v>
      </c>
      <c r="I423" s="84">
        <f t="shared" si="13"/>
        <v>9.4700000000000006</v>
      </c>
      <c r="J423" s="84"/>
    </row>
    <row r="424" spans="1:10" s="11" customFormat="1" hidden="1" x14ac:dyDescent="0.25">
      <c r="A424" s="34">
        <v>566</v>
      </c>
      <c r="B424" s="31" t="s">
        <v>9909</v>
      </c>
      <c r="C424" s="32" t="s">
        <v>5438</v>
      </c>
      <c r="D424" s="42">
        <v>4.49</v>
      </c>
      <c r="E424"/>
      <c r="G424" s="33">
        <v>261.13</v>
      </c>
      <c r="H424" s="84">
        <f t="shared" si="12"/>
        <v>566</v>
      </c>
      <c r="I424" s="84">
        <f t="shared" si="13"/>
        <v>4.49</v>
      </c>
      <c r="J424" s="84"/>
    </row>
    <row r="425" spans="1:10" s="11" customFormat="1" hidden="1" x14ac:dyDescent="0.25">
      <c r="A425" s="34">
        <v>565</v>
      </c>
      <c r="B425" s="31" t="s">
        <v>9910</v>
      </c>
      <c r="C425" s="32" t="s">
        <v>5438</v>
      </c>
      <c r="D425" s="42">
        <v>16.38</v>
      </c>
      <c r="E425"/>
      <c r="G425" s="33">
        <v>347.24</v>
      </c>
      <c r="H425" s="84">
        <f t="shared" si="12"/>
        <v>565</v>
      </c>
      <c r="I425" s="84">
        <f t="shared" si="13"/>
        <v>16.38</v>
      </c>
      <c r="J425" s="84"/>
    </row>
    <row r="426" spans="1:10" s="11" customFormat="1" hidden="1" x14ac:dyDescent="0.25">
      <c r="A426" s="34">
        <v>555</v>
      </c>
      <c r="B426" s="31" t="s">
        <v>9911</v>
      </c>
      <c r="C426" s="32" t="s">
        <v>5438</v>
      </c>
      <c r="D426" s="42">
        <v>11.61</v>
      </c>
      <c r="E426"/>
      <c r="G426" s="33">
        <v>503.09</v>
      </c>
      <c r="H426" s="84">
        <f t="shared" si="12"/>
        <v>555</v>
      </c>
      <c r="I426" s="84">
        <f t="shared" si="13"/>
        <v>11.61</v>
      </c>
      <c r="J426" s="84"/>
    </row>
    <row r="427" spans="1:10" s="11" customFormat="1" hidden="1" x14ac:dyDescent="0.25">
      <c r="A427" s="34">
        <v>557</v>
      </c>
      <c r="B427" s="31" t="s">
        <v>9912</v>
      </c>
      <c r="C427" s="32" t="s">
        <v>5438</v>
      </c>
      <c r="D427" s="42">
        <v>36.44</v>
      </c>
      <c r="E427"/>
      <c r="G427" s="33">
        <v>255.25</v>
      </c>
      <c r="H427" s="84">
        <f t="shared" si="12"/>
        <v>557</v>
      </c>
      <c r="I427" s="84">
        <f t="shared" si="13"/>
        <v>36.44</v>
      </c>
      <c r="J427" s="84"/>
    </row>
    <row r="428" spans="1:10" s="11" customFormat="1" hidden="1" x14ac:dyDescent="0.25">
      <c r="A428" s="34">
        <v>552</v>
      </c>
      <c r="B428" s="31" t="s">
        <v>9913</v>
      </c>
      <c r="C428" s="32" t="s">
        <v>5438</v>
      </c>
      <c r="D428" s="42">
        <v>18.079999999999998</v>
      </c>
      <c r="E428"/>
      <c r="G428" s="33">
        <v>303.52999999999997</v>
      </c>
      <c r="H428" s="84">
        <f t="shared" si="12"/>
        <v>552</v>
      </c>
      <c r="I428" s="84">
        <f t="shared" si="13"/>
        <v>18.079999999999998</v>
      </c>
      <c r="J428" s="84"/>
    </row>
    <row r="429" spans="1:10" s="11" customFormat="1" hidden="1" x14ac:dyDescent="0.25">
      <c r="A429" s="34">
        <v>563</v>
      </c>
      <c r="B429" s="31" t="s">
        <v>9914</v>
      </c>
      <c r="C429" s="32" t="s">
        <v>5438</v>
      </c>
      <c r="D429" s="42">
        <v>27.16</v>
      </c>
      <c r="E429"/>
      <c r="G429" s="33">
        <v>709.31</v>
      </c>
      <c r="H429" s="84">
        <f t="shared" si="12"/>
        <v>563</v>
      </c>
      <c r="I429" s="84">
        <f t="shared" si="13"/>
        <v>27.16</v>
      </c>
      <c r="J429" s="84"/>
    </row>
    <row r="430" spans="1:10" s="11" customFormat="1" hidden="1" x14ac:dyDescent="0.25">
      <c r="A430" s="34">
        <v>549</v>
      </c>
      <c r="B430" s="31" t="s">
        <v>9915</v>
      </c>
      <c r="C430" s="32" t="s">
        <v>5438</v>
      </c>
      <c r="D430" s="42">
        <v>48.89</v>
      </c>
      <c r="E430"/>
      <c r="G430" s="33">
        <v>1130.1400000000001</v>
      </c>
      <c r="H430" s="84">
        <f t="shared" si="12"/>
        <v>549</v>
      </c>
      <c r="I430" s="84">
        <f t="shared" si="13"/>
        <v>48.89</v>
      </c>
      <c r="J430" s="84"/>
    </row>
    <row r="431" spans="1:10" s="11" customFormat="1" hidden="1" x14ac:dyDescent="0.25">
      <c r="A431" s="34">
        <v>551</v>
      </c>
      <c r="B431" s="31" t="s">
        <v>9916</v>
      </c>
      <c r="C431" s="32" t="s">
        <v>5438</v>
      </c>
      <c r="D431" s="42">
        <v>96.81</v>
      </c>
      <c r="E431"/>
      <c r="G431" s="33">
        <v>1416</v>
      </c>
      <c r="H431" s="84">
        <f t="shared" si="12"/>
        <v>551</v>
      </c>
      <c r="I431" s="84">
        <f t="shared" si="13"/>
        <v>96.81</v>
      </c>
      <c r="J431" s="84"/>
    </row>
    <row r="432" spans="1:10" s="11" customFormat="1" hidden="1" x14ac:dyDescent="0.25">
      <c r="A432" s="34">
        <v>559</v>
      </c>
      <c r="B432" s="31" t="s">
        <v>9917</v>
      </c>
      <c r="C432" s="32" t="s">
        <v>5438</v>
      </c>
      <c r="D432" s="42">
        <v>24.2</v>
      </c>
      <c r="E432"/>
      <c r="G432" s="33">
        <v>176.29</v>
      </c>
      <c r="H432" s="84">
        <f t="shared" si="12"/>
        <v>559</v>
      </c>
      <c r="I432" s="84">
        <f t="shared" si="13"/>
        <v>24.2</v>
      </c>
      <c r="J432" s="84"/>
    </row>
    <row r="433" spans="1:10" s="11" customFormat="1" hidden="1" x14ac:dyDescent="0.25">
      <c r="A433" s="34">
        <v>560</v>
      </c>
      <c r="B433" s="31" t="s">
        <v>9918</v>
      </c>
      <c r="C433" s="32" t="s">
        <v>5438</v>
      </c>
      <c r="D433" s="42">
        <v>30.28</v>
      </c>
      <c r="E433"/>
      <c r="G433" s="33">
        <v>818.45</v>
      </c>
      <c r="H433" s="84">
        <f t="shared" si="12"/>
        <v>560</v>
      </c>
      <c r="I433" s="84">
        <f t="shared" si="13"/>
        <v>30.28</v>
      </c>
      <c r="J433" s="84"/>
    </row>
    <row r="434" spans="1:10" s="11" customFormat="1" hidden="1" x14ac:dyDescent="0.25">
      <c r="A434" s="34">
        <v>547</v>
      </c>
      <c r="B434" s="31" t="s">
        <v>9919</v>
      </c>
      <c r="C434" s="32" t="s">
        <v>5438</v>
      </c>
      <c r="D434" s="42">
        <v>36.25</v>
      </c>
      <c r="E434"/>
      <c r="G434" s="33">
        <v>1060.52</v>
      </c>
      <c r="H434" s="84">
        <f t="shared" si="12"/>
        <v>547</v>
      </c>
      <c r="I434" s="84">
        <f t="shared" si="13"/>
        <v>36.25</v>
      </c>
      <c r="J434" s="84"/>
    </row>
    <row r="435" spans="1:10" s="11" customFormat="1" hidden="1" x14ac:dyDescent="0.25">
      <c r="A435" s="34">
        <v>36207</v>
      </c>
      <c r="B435" s="31" t="s">
        <v>5833</v>
      </c>
      <c r="C435" s="32" t="s">
        <v>5435</v>
      </c>
      <c r="D435" s="42">
        <v>397.71</v>
      </c>
      <c r="E435"/>
      <c r="G435" s="33">
        <v>9.23</v>
      </c>
      <c r="H435" s="84">
        <f t="shared" si="12"/>
        <v>36207</v>
      </c>
      <c r="I435" s="84">
        <f t="shared" si="13"/>
        <v>397.71</v>
      </c>
      <c r="J435" s="84"/>
    </row>
    <row r="436" spans="1:10" s="11" customFormat="1" hidden="1" x14ac:dyDescent="0.25">
      <c r="A436" s="34">
        <v>36209</v>
      </c>
      <c r="B436" s="31" t="s">
        <v>5834</v>
      </c>
      <c r="C436" s="32" t="s">
        <v>5435</v>
      </c>
      <c r="D436" s="42">
        <v>456.44</v>
      </c>
      <c r="E436"/>
      <c r="G436" s="33">
        <v>1077.03</v>
      </c>
      <c r="H436" s="84">
        <f t="shared" si="12"/>
        <v>36209</v>
      </c>
      <c r="I436" s="84">
        <f t="shared" si="13"/>
        <v>456.44</v>
      </c>
      <c r="J436" s="84"/>
    </row>
    <row r="437" spans="1:10" s="11" customFormat="1" ht="25.5" hidden="1" x14ac:dyDescent="0.25">
      <c r="A437" s="34">
        <v>36210</v>
      </c>
      <c r="B437" s="31" t="s">
        <v>5835</v>
      </c>
      <c r="C437" s="32" t="s">
        <v>5435</v>
      </c>
      <c r="D437" s="42">
        <v>493.85</v>
      </c>
      <c r="E437"/>
      <c r="G437" s="33">
        <v>1188.0899999999999</v>
      </c>
      <c r="H437" s="84">
        <f t="shared" si="12"/>
        <v>36210</v>
      </c>
      <c r="I437" s="84">
        <f t="shared" si="13"/>
        <v>493.85</v>
      </c>
      <c r="J437" s="84"/>
    </row>
    <row r="438" spans="1:10" s="11" customFormat="1" ht="25.5" hidden="1" x14ac:dyDescent="0.25">
      <c r="A438" s="34">
        <v>36204</v>
      </c>
      <c r="B438" s="31" t="s">
        <v>5836</v>
      </c>
      <c r="C438" s="32" t="s">
        <v>5435</v>
      </c>
      <c r="D438" s="42">
        <v>175.1</v>
      </c>
      <c r="E438"/>
      <c r="G438" s="33">
        <v>480.1</v>
      </c>
      <c r="H438" s="84">
        <f t="shared" si="12"/>
        <v>36204</v>
      </c>
      <c r="I438" s="84">
        <f t="shared" si="13"/>
        <v>175.1</v>
      </c>
      <c r="J438" s="84"/>
    </row>
    <row r="439" spans="1:10" s="11" customFormat="1" ht="25.5" hidden="1" x14ac:dyDescent="0.25">
      <c r="A439" s="34">
        <v>36205</v>
      </c>
      <c r="B439" s="31" t="s">
        <v>5837</v>
      </c>
      <c r="C439" s="32" t="s">
        <v>5435</v>
      </c>
      <c r="D439" s="42">
        <v>194.46</v>
      </c>
      <c r="E439"/>
      <c r="G439" s="33">
        <v>733.24</v>
      </c>
      <c r="H439" s="84">
        <f t="shared" si="12"/>
        <v>36205</v>
      </c>
      <c r="I439" s="84">
        <f t="shared" si="13"/>
        <v>194.46</v>
      </c>
      <c r="J439" s="84"/>
    </row>
    <row r="440" spans="1:10" s="11" customFormat="1" ht="25.5" hidden="1" x14ac:dyDescent="0.25">
      <c r="A440" s="34">
        <v>36081</v>
      </c>
      <c r="B440" s="31" t="s">
        <v>5838</v>
      </c>
      <c r="C440" s="32" t="s">
        <v>5435</v>
      </c>
      <c r="D440" s="42">
        <v>207.35</v>
      </c>
      <c r="E440"/>
      <c r="G440" s="33">
        <v>785.36</v>
      </c>
      <c r="H440" s="84">
        <f t="shared" si="12"/>
        <v>36081</v>
      </c>
      <c r="I440" s="84">
        <f t="shared" si="13"/>
        <v>207.35</v>
      </c>
      <c r="J440" s="84"/>
    </row>
    <row r="441" spans="1:10" s="11" customFormat="1" ht="25.5" hidden="1" x14ac:dyDescent="0.25">
      <c r="A441" s="34">
        <v>36206</v>
      </c>
      <c r="B441" s="31" t="s">
        <v>5839</v>
      </c>
      <c r="C441" s="32" t="s">
        <v>5435</v>
      </c>
      <c r="D441" s="42">
        <v>217.23</v>
      </c>
      <c r="E441"/>
      <c r="G441" s="33">
        <v>362.52</v>
      </c>
      <c r="H441" s="84">
        <f t="shared" si="12"/>
        <v>36206</v>
      </c>
      <c r="I441" s="84">
        <f t="shared" si="13"/>
        <v>217.23</v>
      </c>
      <c r="J441" s="84"/>
    </row>
    <row r="442" spans="1:10" s="11" customFormat="1" hidden="1" x14ac:dyDescent="0.25">
      <c r="A442" s="34">
        <v>36218</v>
      </c>
      <c r="B442" s="31" t="s">
        <v>5840</v>
      </c>
      <c r="C442" s="32" t="s">
        <v>5435</v>
      </c>
      <c r="D442" s="42">
        <v>161.16999999999999</v>
      </c>
      <c r="E442"/>
      <c r="G442" s="33">
        <v>416.04</v>
      </c>
      <c r="H442" s="84">
        <f t="shared" si="12"/>
        <v>36218</v>
      </c>
      <c r="I442" s="84">
        <f t="shared" si="13"/>
        <v>161.16999999999999</v>
      </c>
      <c r="J442" s="84"/>
    </row>
    <row r="443" spans="1:10" s="11" customFormat="1" hidden="1" x14ac:dyDescent="0.25">
      <c r="A443" s="34">
        <v>36220</v>
      </c>
      <c r="B443" s="31" t="s">
        <v>5841</v>
      </c>
      <c r="C443" s="32" t="s">
        <v>5435</v>
      </c>
      <c r="D443" s="42">
        <v>184.81</v>
      </c>
      <c r="E443"/>
      <c r="G443" s="33">
        <v>450.15</v>
      </c>
      <c r="H443" s="84">
        <f t="shared" si="12"/>
        <v>36220</v>
      </c>
      <c r="I443" s="84">
        <f t="shared" si="13"/>
        <v>184.81</v>
      </c>
      <c r="J443" s="84"/>
    </row>
    <row r="444" spans="1:10" s="11" customFormat="1" hidden="1" x14ac:dyDescent="0.25">
      <c r="A444" s="34">
        <v>36080</v>
      </c>
      <c r="B444" s="31" t="s">
        <v>5842</v>
      </c>
      <c r="C444" s="32" t="s">
        <v>5435</v>
      </c>
      <c r="D444" s="42">
        <v>199.9</v>
      </c>
      <c r="E444"/>
      <c r="G444" s="33">
        <v>159.6</v>
      </c>
      <c r="H444" s="84">
        <f t="shared" si="12"/>
        <v>36080</v>
      </c>
      <c r="I444" s="84">
        <f t="shared" si="13"/>
        <v>199.9</v>
      </c>
      <c r="J444" s="84"/>
    </row>
    <row r="445" spans="1:10" s="11" customFormat="1" hidden="1" x14ac:dyDescent="0.25">
      <c r="A445" s="34">
        <v>36223</v>
      </c>
      <c r="B445" s="31" t="s">
        <v>5843</v>
      </c>
      <c r="C445" s="32" t="s">
        <v>5435</v>
      </c>
      <c r="D445" s="42">
        <v>209.32</v>
      </c>
      <c r="E445"/>
      <c r="G445" s="33">
        <v>177.25</v>
      </c>
      <c r="H445" s="84">
        <f t="shared" si="12"/>
        <v>36223</v>
      </c>
      <c r="I445" s="84">
        <f t="shared" si="13"/>
        <v>209.32</v>
      </c>
      <c r="J445" s="84"/>
    </row>
    <row r="446" spans="1:10" s="11" customFormat="1" ht="25.5" hidden="1" x14ac:dyDescent="0.25">
      <c r="A446" s="34">
        <v>38127</v>
      </c>
      <c r="B446" s="31" t="s">
        <v>5844</v>
      </c>
      <c r="C446" s="32" t="s">
        <v>5435</v>
      </c>
      <c r="D446" s="42">
        <v>353.1</v>
      </c>
      <c r="E446"/>
      <c r="G446" s="33">
        <v>189</v>
      </c>
      <c r="H446" s="84">
        <f t="shared" si="12"/>
        <v>38127</v>
      </c>
      <c r="I446" s="84">
        <f t="shared" si="13"/>
        <v>353.1</v>
      </c>
      <c r="J446" s="84"/>
    </row>
    <row r="447" spans="1:10" s="11" customFormat="1" hidden="1" x14ac:dyDescent="0.25">
      <c r="A447" s="34">
        <v>38060</v>
      </c>
      <c r="B447" s="31" t="s">
        <v>5845</v>
      </c>
      <c r="C447" s="32" t="s">
        <v>5435</v>
      </c>
      <c r="D447" s="42">
        <v>50.03</v>
      </c>
      <c r="E447"/>
      <c r="G447" s="33">
        <v>198.01</v>
      </c>
      <c r="H447" s="84">
        <f t="shared" si="12"/>
        <v>38060</v>
      </c>
      <c r="I447" s="84">
        <f t="shared" si="13"/>
        <v>50.03</v>
      </c>
      <c r="J447" s="84"/>
    </row>
    <row r="448" spans="1:10" s="11" customFormat="1" hidden="1" x14ac:dyDescent="0.25">
      <c r="A448" s="34">
        <v>10956</v>
      </c>
      <c r="B448" s="31" t="s">
        <v>5846</v>
      </c>
      <c r="C448" s="32" t="s">
        <v>5435</v>
      </c>
      <c r="D448" s="42">
        <v>54.87</v>
      </c>
      <c r="E448"/>
      <c r="G448" s="33">
        <v>90.61</v>
      </c>
      <c r="H448" s="84">
        <f t="shared" si="12"/>
        <v>10956</v>
      </c>
      <c r="I448" s="84">
        <f t="shared" si="13"/>
        <v>54.87</v>
      </c>
      <c r="J448" s="84"/>
    </row>
    <row r="449" spans="1:10" s="11" customFormat="1" hidden="1" x14ac:dyDescent="0.25">
      <c r="A449" s="34">
        <v>39380</v>
      </c>
      <c r="B449" s="31" t="s">
        <v>5847</v>
      </c>
      <c r="C449" s="32" t="s">
        <v>5435</v>
      </c>
      <c r="D449" s="42">
        <v>24.11</v>
      </c>
      <c r="E449"/>
      <c r="G449" s="33">
        <v>103.9</v>
      </c>
      <c r="H449" s="84">
        <f t="shared" si="12"/>
        <v>39380</v>
      </c>
      <c r="I449" s="84">
        <f t="shared" si="13"/>
        <v>24.11</v>
      </c>
      <c r="J449" s="84"/>
    </row>
    <row r="450" spans="1:10" s="11" customFormat="1" hidden="1" x14ac:dyDescent="0.25">
      <c r="A450" s="34">
        <v>44172</v>
      </c>
      <c r="B450" s="31" t="s">
        <v>9920</v>
      </c>
      <c r="C450" s="32" t="s">
        <v>5435</v>
      </c>
      <c r="D450" s="42">
        <v>9.65</v>
      </c>
      <c r="E450"/>
      <c r="G450" s="33">
        <v>112.39</v>
      </c>
      <c r="H450" s="84">
        <f t="shared" si="12"/>
        <v>44172</v>
      </c>
      <c r="I450" s="84">
        <f t="shared" si="13"/>
        <v>9.65</v>
      </c>
      <c r="J450" s="84"/>
    </row>
    <row r="451" spans="1:10" s="11" customFormat="1" hidden="1" x14ac:dyDescent="0.25">
      <c r="A451" s="34">
        <v>37597</v>
      </c>
      <c r="B451" s="31" t="s">
        <v>5848</v>
      </c>
      <c r="C451" s="32" t="s">
        <v>5435</v>
      </c>
      <c r="D451" s="42">
        <v>632675.78</v>
      </c>
      <c r="E451"/>
      <c r="G451" s="33">
        <v>117.69</v>
      </c>
      <c r="H451" s="84">
        <f t="shared" si="12"/>
        <v>37597</v>
      </c>
      <c r="I451" s="84">
        <f t="shared" si="13"/>
        <v>632675.78</v>
      </c>
      <c r="J451" s="84"/>
    </row>
    <row r="452" spans="1:10" s="11" customFormat="1" ht="51" hidden="1" x14ac:dyDescent="0.25">
      <c r="A452" s="34">
        <v>183</v>
      </c>
      <c r="B452" s="31" t="s">
        <v>5849</v>
      </c>
      <c r="C452" s="32" t="s">
        <v>5850</v>
      </c>
      <c r="D452" s="42">
        <v>217.95</v>
      </c>
      <c r="E452"/>
      <c r="G452" s="33">
        <v>11.87</v>
      </c>
      <c r="H452" s="84">
        <f t="shared" ref="H452:H515" si="14">VALUE(A452)</f>
        <v>183</v>
      </c>
      <c r="I452" s="84">
        <f t="shared" ref="I452:I515" si="15">VALUE(D452)</f>
        <v>217.95</v>
      </c>
      <c r="J452" s="84"/>
    </row>
    <row r="453" spans="1:10" s="11" customFormat="1" ht="38.25" hidden="1" x14ac:dyDescent="0.25">
      <c r="A453" s="34">
        <v>184</v>
      </c>
      <c r="B453" s="31" t="s">
        <v>5851</v>
      </c>
      <c r="C453" s="32" t="s">
        <v>5850</v>
      </c>
      <c r="D453" s="42">
        <v>134.97999999999999</v>
      </c>
      <c r="E453"/>
      <c r="G453" s="33">
        <v>5.63</v>
      </c>
      <c r="H453" s="84">
        <f t="shared" si="14"/>
        <v>184</v>
      </c>
      <c r="I453" s="84">
        <f t="shared" si="15"/>
        <v>134.97999999999999</v>
      </c>
      <c r="J453" s="84"/>
    </row>
    <row r="454" spans="1:10" s="11" customFormat="1" ht="51" hidden="1" x14ac:dyDescent="0.25">
      <c r="A454" s="34">
        <v>181</v>
      </c>
      <c r="B454" s="31" t="s">
        <v>5852</v>
      </c>
      <c r="C454" s="32" t="s">
        <v>5850</v>
      </c>
      <c r="D454" s="42">
        <v>291.06</v>
      </c>
      <c r="E454"/>
      <c r="G454" s="33">
        <v>20.53</v>
      </c>
      <c r="H454" s="84">
        <f t="shared" si="14"/>
        <v>181</v>
      </c>
      <c r="I454" s="84">
        <f t="shared" si="15"/>
        <v>291.06</v>
      </c>
      <c r="J454" s="84"/>
    </row>
    <row r="455" spans="1:10" s="11" customFormat="1" ht="38.25" hidden="1" x14ac:dyDescent="0.25">
      <c r="A455" s="34">
        <v>20001</v>
      </c>
      <c r="B455" s="31" t="s">
        <v>5853</v>
      </c>
      <c r="C455" s="32" t="s">
        <v>5850</v>
      </c>
      <c r="D455" s="42">
        <v>168.73</v>
      </c>
      <c r="E455"/>
      <c r="G455" s="33">
        <v>14.55</v>
      </c>
      <c r="H455" s="84">
        <f t="shared" si="14"/>
        <v>20001</v>
      </c>
      <c r="I455" s="84">
        <f t="shared" si="15"/>
        <v>168.73</v>
      </c>
      <c r="J455" s="84"/>
    </row>
    <row r="456" spans="1:10" s="11" customFormat="1" ht="25.5" hidden="1" x14ac:dyDescent="0.25">
      <c r="A456" s="34">
        <v>39837</v>
      </c>
      <c r="B456" s="31" t="s">
        <v>5854</v>
      </c>
      <c r="C456" s="32" t="s">
        <v>5850</v>
      </c>
      <c r="D456" s="42">
        <v>305.35000000000002</v>
      </c>
      <c r="E456"/>
      <c r="G456" s="33">
        <v>45.67</v>
      </c>
      <c r="H456" s="84">
        <f t="shared" si="14"/>
        <v>39837</v>
      </c>
      <c r="I456" s="84">
        <f t="shared" si="15"/>
        <v>305.35000000000002</v>
      </c>
      <c r="J456" s="84"/>
    </row>
    <row r="457" spans="1:10" s="11" customFormat="1" hidden="1" x14ac:dyDescent="0.25">
      <c r="A457" s="34">
        <v>43366</v>
      </c>
      <c r="B457" s="31" t="s">
        <v>9921</v>
      </c>
      <c r="C457" s="32" t="s">
        <v>5483</v>
      </c>
      <c r="D457" s="42">
        <v>1.58</v>
      </c>
      <c r="E457"/>
      <c r="G457" s="33">
        <v>22.66</v>
      </c>
      <c r="H457" s="84">
        <f t="shared" si="14"/>
        <v>43366</v>
      </c>
      <c r="I457" s="84">
        <f t="shared" si="15"/>
        <v>1.58</v>
      </c>
      <c r="J457" s="84"/>
    </row>
    <row r="458" spans="1:10" s="11" customFormat="1" ht="25.5" hidden="1" x14ac:dyDescent="0.25">
      <c r="A458" s="34">
        <v>10535</v>
      </c>
      <c r="B458" s="31" t="s">
        <v>5855</v>
      </c>
      <c r="C458" s="32" t="s">
        <v>5435</v>
      </c>
      <c r="D458" s="42">
        <v>4785</v>
      </c>
      <c r="E458"/>
      <c r="G458" s="33">
        <v>34.049999999999997</v>
      </c>
      <c r="H458" s="84">
        <f t="shared" si="14"/>
        <v>10535</v>
      </c>
      <c r="I458" s="84">
        <f t="shared" si="15"/>
        <v>4785</v>
      </c>
      <c r="J458" s="84"/>
    </row>
    <row r="459" spans="1:10" s="11" customFormat="1" ht="25.5" hidden="1" x14ac:dyDescent="0.25">
      <c r="A459" s="34">
        <v>10537</v>
      </c>
      <c r="B459" s="31" t="s">
        <v>5856</v>
      </c>
      <c r="C459" s="32" t="s">
        <v>5435</v>
      </c>
      <c r="D459" s="42">
        <v>6525.44</v>
      </c>
      <c r="E459"/>
      <c r="G459" s="33">
        <v>61.28</v>
      </c>
      <c r="H459" s="84">
        <f t="shared" si="14"/>
        <v>10537</v>
      </c>
      <c r="I459" s="84">
        <f t="shared" si="15"/>
        <v>6525.44</v>
      </c>
      <c r="J459" s="84"/>
    </row>
    <row r="460" spans="1:10" s="11" customFormat="1" ht="25.5" hidden="1" x14ac:dyDescent="0.25">
      <c r="A460" s="34">
        <v>13891</v>
      </c>
      <c r="B460" s="31" t="s">
        <v>5857</v>
      </c>
      <c r="C460" s="32" t="s">
        <v>5435</v>
      </c>
      <c r="D460" s="42">
        <v>5985.3</v>
      </c>
      <c r="E460"/>
      <c r="G460" s="33">
        <v>121.35</v>
      </c>
      <c r="H460" s="84">
        <f t="shared" si="14"/>
        <v>13891</v>
      </c>
      <c r="I460" s="84">
        <f t="shared" si="15"/>
        <v>5985.3</v>
      </c>
      <c r="J460" s="84"/>
    </row>
    <row r="461" spans="1:10" s="11" customFormat="1" ht="25.5" hidden="1" x14ac:dyDescent="0.25">
      <c r="A461" s="34">
        <v>44492</v>
      </c>
      <c r="B461" s="31" t="s">
        <v>5858</v>
      </c>
      <c r="C461" s="32" t="s">
        <v>5435</v>
      </c>
      <c r="D461" s="42">
        <v>26033.64</v>
      </c>
      <c r="E461"/>
      <c r="G461" s="33">
        <v>30.33</v>
      </c>
      <c r="H461" s="84">
        <f t="shared" si="14"/>
        <v>44492</v>
      </c>
      <c r="I461" s="84">
        <f t="shared" si="15"/>
        <v>26033.64</v>
      </c>
      <c r="J461" s="84"/>
    </row>
    <row r="462" spans="1:10" s="11" customFormat="1" ht="25.5" hidden="1" x14ac:dyDescent="0.25">
      <c r="A462" s="34">
        <v>36396</v>
      </c>
      <c r="B462" s="31" t="s">
        <v>5859</v>
      </c>
      <c r="C462" s="32" t="s">
        <v>5435</v>
      </c>
      <c r="D462" s="42">
        <v>5474.36</v>
      </c>
      <c r="E462"/>
      <c r="G462" s="33">
        <v>37.950000000000003</v>
      </c>
      <c r="H462" s="84">
        <f t="shared" si="14"/>
        <v>36396</v>
      </c>
      <c r="I462" s="84">
        <f t="shared" si="15"/>
        <v>5474.36</v>
      </c>
      <c r="J462" s="84"/>
    </row>
    <row r="463" spans="1:10" s="11" customFormat="1" ht="25.5" hidden="1" x14ac:dyDescent="0.25">
      <c r="A463" s="34">
        <v>36397</v>
      </c>
      <c r="B463" s="31" t="s">
        <v>5860</v>
      </c>
      <c r="C463" s="32" t="s">
        <v>5435</v>
      </c>
      <c r="D463" s="42">
        <v>19464.400000000001</v>
      </c>
      <c r="E463"/>
      <c r="G463" s="33">
        <v>45.44</v>
      </c>
      <c r="H463" s="84">
        <f t="shared" si="14"/>
        <v>36397</v>
      </c>
      <c r="I463" s="84">
        <f t="shared" si="15"/>
        <v>19464.400000000001</v>
      </c>
      <c r="J463" s="84"/>
    </row>
    <row r="464" spans="1:10" s="11" customFormat="1" ht="25.5" hidden="1" x14ac:dyDescent="0.25">
      <c r="A464" s="34">
        <v>36398</v>
      </c>
      <c r="B464" s="31" t="s">
        <v>5861</v>
      </c>
      <c r="C464" s="32" t="s">
        <v>5435</v>
      </c>
      <c r="D464" s="42">
        <v>23657.360000000001</v>
      </c>
      <c r="E464"/>
      <c r="G464" s="33">
        <v>299.76</v>
      </c>
      <c r="H464" s="84">
        <f t="shared" si="14"/>
        <v>36398</v>
      </c>
      <c r="I464" s="84">
        <f t="shared" si="15"/>
        <v>23657.360000000001</v>
      </c>
      <c r="J464" s="84"/>
    </row>
    <row r="465" spans="1:10" s="11" customFormat="1" hidden="1" x14ac:dyDescent="0.25">
      <c r="A465" s="34">
        <v>647</v>
      </c>
      <c r="B465" s="31" t="s">
        <v>5862</v>
      </c>
      <c r="C465" s="32" t="s">
        <v>5572</v>
      </c>
      <c r="D465" s="42">
        <v>21.41</v>
      </c>
      <c r="E465"/>
      <c r="G465" s="33">
        <v>58.4</v>
      </c>
      <c r="H465" s="84">
        <f t="shared" si="14"/>
        <v>647</v>
      </c>
      <c r="I465" s="84">
        <f t="shared" si="15"/>
        <v>21.41</v>
      </c>
      <c r="J465" s="84"/>
    </row>
    <row r="466" spans="1:10" s="11" customFormat="1" hidden="1" x14ac:dyDescent="0.25">
      <c r="A466" s="34">
        <v>40920</v>
      </c>
      <c r="B466" s="31" t="s">
        <v>5863</v>
      </c>
      <c r="C466" s="32" t="s">
        <v>5574</v>
      </c>
      <c r="D466" s="42">
        <v>3751.64</v>
      </c>
      <c r="E466"/>
      <c r="G466" s="33">
        <v>64.040000000000006</v>
      </c>
      <c r="H466" s="84">
        <f t="shared" si="14"/>
        <v>40920</v>
      </c>
      <c r="I466" s="84">
        <f t="shared" si="15"/>
        <v>3751.64</v>
      </c>
      <c r="J466" s="84"/>
    </row>
    <row r="467" spans="1:10" s="11" customFormat="1" hidden="1" x14ac:dyDescent="0.25">
      <c r="A467" s="34">
        <v>715</v>
      </c>
      <c r="B467" s="31" t="s">
        <v>5864</v>
      </c>
      <c r="C467" s="32" t="s">
        <v>5435</v>
      </c>
      <c r="D467" s="42">
        <v>19.95</v>
      </c>
      <c r="E467"/>
      <c r="G467" s="33">
        <v>23.33</v>
      </c>
      <c r="H467" s="84">
        <f t="shared" si="14"/>
        <v>715</v>
      </c>
      <c r="I467" s="84">
        <f t="shared" si="15"/>
        <v>19.95</v>
      </c>
      <c r="J467" s="84"/>
    </row>
    <row r="468" spans="1:10" s="11" customFormat="1" x14ac:dyDescent="0.25">
      <c r="A468" s="34">
        <v>716</v>
      </c>
      <c r="B468" s="31" t="s">
        <v>5865</v>
      </c>
      <c r="C468" s="32" t="s">
        <v>5435</v>
      </c>
      <c r="D468" s="42">
        <v>22.56</v>
      </c>
      <c r="E468"/>
      <c r="G468" s="33">
        <v>54.8</v>
      </c>
      <c r="H468" s="84">
        <f t="shared" si="14"/>
        <v>716</v>
      </c>
      <c r="I468" s="84">
        <f t="shared" si="15"/>
        <v>22.56</v>
      </c>
      <c r="J468" s="80">
        <f>VALUE(VLOOKUP(A468,[2]iNSUMOS_03_2023!$A$8:$E$4944,5,FALSE))</f>
        <v>22.56</v>
      </c>
    </row>
    <row r="469" spans="1:10" s="11" customFormat="1" ht="25.5" hidden="1" x14ac:dyDescent="0.25">
      <c r="A469" s="34">
        <v>38783</v>
      </c>
      <c r="B469" s="31" t="s">
        <v>5866</v>
      </c>
      <c r="C469" s="32" t="s">
        <v>5435</v>
      </c>
      <c r="D469" s="42">
        <v>1.07</v>
      </c>
      <c r="E469"/>
      <c r="G469" s="33">
        <v>533781.25</v>
      </c>
      <c r="H469" s="84">
        <f t="shared" si="14"/>
        <v>38783</v>
      </c>
      <c r="I469" s="84">
        <f t="shared" si="15"/>
        <v>1.07</v>
      </c>
      <c r="J469" s="84"/>
    </row>
    <row r="470" spans="1:10" s="11" customFormat="1" ht="25.5" hidden="1" x14ac:dyDescent="0.25">
      <c r="A470" s="34">
        <v>37593</v>
      </c>
      <c r="B470" s="31" t="s">
        <v>5867</v>
      </c>
      <c r="C470" s="32" t="s">
        <v>5435</v>
      </c>
      <c r="D470" s="42">
        <v>2.63</v>
      </c>
      <c r="E470"/>
      <c r="G470" s="33">
        <v>215</v>
      </c>
      <c r="H470" s="84">
        <f t="shared" si="14"/>
        <v>37593</v>
      </c>
      <c r="I470" s="84">
        <f t="shared" si="15"/>
        <v>2.63</v>
      </c>
      <c r="J470" s="84"/>
    </row>
    <row r="471" spans="1:10" s="11" customFormat="1" ht="25.5" hidden="1" x14ac:dyDescent="0.25">
      <c r="A471" s="34">
        <v>37594</v>
      </c>
      <c r="B471" s="31" t="s">
        <v>5868</v>
      </c>
      <c r="C471" s="32" t="s">
        <v>5435</v>
      </c>
      <c r="D471" s="42">
        <v>3.27</v>
      </c>
      <c r="E471"/>
      <c r="G471" s="33">
        <v>133.16</v>
      </c>
      <c r="H471" s="84">
        <f t="shared" si="14"/>
        <v>37594</v>
      </c>
      <c r="I471" s="84">
        <f t="shared" si="15"/>
        <v>3.27</v>
      </c>
      <c r="J471" s="84"/>
    </row>
    <row r="472" spans="1:10" s="11" customFormat="1" ht="25.5" hidden="1" x14ac:dyDescent="0.25">
      <c r="A472" s="34">
        <v>37592</v>
      </c>
      <c r="B472" s="31" t="s">
        <v>5869</v>
      </c>
      <c r="C472" s="32" t="s">
        <v>5435</v>
      </c>
      <c r="D472" s="42">
        <v>2.0699999999999998</v>
      </c>
      <c r="E472"/>
      <c r="G472" s="33">
        <v>287.12</v>
      </c>
      <c r="H472" s="84">
        <f t="shared" si="14"/>
        <v>37592</v>
      </c>
      <c r="I472" s="84">
        <f t="shared" si="15"/>
        <v>2.0699999999999998</v>
      </c>
      <c r="J472" s="84"/>
    </row>
    <row r="473" spans="1:10" s="11" customFormat="1" ht="25.5" hidden="1" x14ac:dyDescent="0.25">
      <c r="A473" s="34">
        <v>7270</v>
      </c>
      <c r="B473" s="31" t="s">
        <v>5870</v>
      </c>
      <c r="C473" s="32" t="s">
        <v>5435</v>
      </c>
      <c r="D473" s="42">
        <v>0.92</v>
      </c>
      <c r="E473"/>
      <c r="G473" s="33">
        <v>166.45</v>
      </c>
      <c r="H473" s="84">
        <f t="shared" si="14"/>
        <v>7270</v>
      </c>
      <c r="I473" s="84">
        <f t="shared" si="15"/>
        <v>0.92</v>
      </c>
      <c r="J473" s="84"/>
    </row>
    <row r="474" spans="1:10" s="11" customFormat="1" ht="25.5" hidden="1" x14ac:dyDescent="0.25">
      <c r="A474" s="34">
        <v>7267</v>
      </c>
      <c r="B474" s="31" t="s">
        <v>5871</v>
      </c>
      <c r="C474" s="32" t="s">
        <v>5435</v>
      </c>
      <c r="D474" s="42">
        <v>0.72</v>
      </c>
      <c r="E474"/>
      <c r="G474" s="33">
        <v>236.03</v>
      </c>
      <c r="H474" s="84">
        <f t="shared" si="14"/>
        <v>7267</v>
      </c>
      <c r="I474" s="84">
        <f t="shared" si="15"/>
        <v>0.72</v>
      </c>
      <c r="J474" s="84"/>
    </row>
    <row r="475" spans="1:10" s="11" customFormat="1" ht="25.5" hidden="1" x14ac:dyDescent="0.25">
      <c r="A475" s="34">
        <v>7271</v>
      </c>
      <c r="B475" s="31" t="s">
        <v>5872</v>
      </c>
      <c r="C475" s="32" t="s">
        <v>5435</v>
      </c>
      <c r="D475" s="42">
        <v>0.8</v>
      </c>
      <c r="E475"/>
      <c r="G475" s="33">
        <v>4785</v>
      </c>
      <c r="H475" s="84">
        <f t="shared" si="14"/>
        <v>7271</v>
      </c>
      <c r="I475" s="84">
        <f t="shared" si="15"/>
        <v>0.8</v>
      </c>
      <c r="J475" s="84"/>
    </row>
    <row r="476" spans="1:10" s="11" customFormat="1" ht="25.5" hidden="1" x14ac:dyDescent="0.25">
      <c r="A476" s="34">
        <v>7268</v>
      </c>
      <c r="B476" s="31" t="s">
        <v>5874</v>
      </c>
      <c r="C476" s="32" t="s">
        <v>5435</v>
      </c>
      <c r="D476" s="42">
        <v>1.1100000000000001</v>
      </c>
      <c r="E476"/>
      <c r="G476" s="33">
        <v>6525.44</v>
      </c>
      <c r="H476" s="84">
        <f t="shared" si="14"/>
        <v>7268</v>
      </c>
      <c r="I476" s="84">
        <f t="shared" si="15"/>
        <v>1.1100000000000001</v>
      </c>
      <c r="J476" s="84"/>
    </row>
    <row r="477" spans="1:10" s="11" customFormat="1" hidden="1" x14ac:dyDescent="0.25">
      <c r="A477" s="34">
        <v>41372</v>
      </c>
      <c r="B477" s="31" t="s">
        <v>9922</v>
      </c>
      <c r="C477" s="32" t="s">
        <v>5436</v>
      </c>
      <c r="D477" s="42">
        <v>90.61</v>
      </c>
      <c r="E477"/>
      <c r="G477" s="33">
        <v>5985.3</v>
      </c>
      <c r="H477" s="84">
        <f t="shared" si="14"/>
        <v>41372</v>
      </c>
      <c r="I477" s="84">
        <f t="shared" si="15"/>
        <v>90.61</v>
      </c>
      <c r="J477" s="84"/>
    </row>
    <row r="478" spans="1:10" s="11" customFormat="1" hidden="1" x14ac:dyDescent="0.25">
      <c r="A478" s="34">
        <v>41371</v>
      </c>
      <c r="B478" s="31" t="s">
        <v>9923</v>
      </c>
      <c r="C478" s="32" t="s">
        <v>5436</v>
      </c>
      <c r="D478" s="42">
        <v>53.55</v>
      </c>
      <c r="E478"/>
      <c r="G478" s="33">
        <v>26033.64</v>
      </c>
      <c r="H478" s="84">
        <f t="shared" si="14"/>
        <v>41371</v>
      </c>
      <c r="I478" s="84">
        <f t="shared" si="15"/>
        <v>53.55</v>
      </c>
      <c r="J478" s="84"/>
    </row>
    <row r="479" spans="1:10" s="11" customFormat="1" hidden="1" x14ac:dyDescent="0.25">
      <c r="A479" s="34">
        <v>34556</v>
      </c>
      <c r="B479" s="31" t="s">
        <v>5875</v>
      </c>
      <c r="C479" s="32" t="s">
        <v>5435</v>
      </c>
      <c r="D479" s="42">
        <v>3.72</v>
      </c>
      <c r="E479"/>
      <c r="G479" s="33">
        <v>5474.36</v>
      </c>
      <c r="H479" s="84">
        <f t="shared" si="14"/>
        <v>34556</v>
      </c>
      <c r="I479" s="84">
        <f t="shared" si="15"/>
        <v>3.72</v>
      </c>
      <c r="J479" s="84"/>
    </row>
    <row r="480" spans="1:10" s="11" customFormat="1" hidden="1" x14ac:dyDescent="0.25">
      <c r="A480" s="34">
        <v>37873</v>
      </c>
      <c r="B480" s="31" t="s">
        <v>5876</v>
      </c>
      <c r="C480" s="32" t="s">
        <v>5435</v>
      </c>
      <c r="D480" s="42">
        <v>3.78</v>
      </c>
      <c r="E480"/>
      <c r="G480" s="33">
        <v>19464.400000000001</v>
      </c>
      <c r="H480" s="84">
        <f t="shared" si="14"/>
        <v>37873</v>
      </c>
      <c r="I480" s="84">
        <f t="shared" si="15"/>
        <v>3.78</v>
      </c>
      <c r="J480" s="84"/>
    </row>
    <row r="481" spans="1:10" s="11" customFormat="1" hidden="1" x14ac:dyDescent="0.25">
      <c r="A481" s="34">
        <v>34564</v>
      </c>
      <c r="B481" s="31" t="s">
        <v>5877</v>
      </c>
      <c r="C481" s="32" t="s">
        <v>5435</v>
      </c>
      <c r="D481" s="42">
        <v>3.96</v>
      </c>
      <c r="E481"/>
      <c r="G481" s="33">
        <v>23657.360000000001</v>
      </c>
      <c r="H481" s="84">
        <f t="shared" si="14"/>
        <v>34564</v>
      </c>
      <c r="I481" s="84">
        <f t="shared" si="15"/>
        <v>3.96</v>
      </c>
      <c r="J481" s="84"/>
    </row>
    <row r="482" spans="1:10" s="11" customFormat="1" hidden="1" x14ac:dyDescent="0.25">
      <c r="A482" s="34">
        <v>34565</v>
      </c>
      <c r="B482" s="31" t="s">
        <v>5878</v>
      </c>
      <c r="C482" s="32" t="s">
        <v>5435</v>
      </c>
      <c r="D482" s="42">
        <v>4.1900000000000004</v>
      </c>
      <c r="E482"/>
      <c r="G482" s="33">
        <v>18.97</v>
      </c>
      <c r="H482" s="84">
        <f t="shared" si="14"/>
        <v>34565</v>
      </c>
      <c r="I482" s="84">
        <f t="shared" si="15"/>
        <v>4.1900000000000004</v>
      </c>
      <c r="J482" s="84"/>
    </row>
    <row r="483" spans="1:10" s="11" customFormat="1" hidden="1" x14ac:dyDescent="0.25">
      <c r="A483" s="34">
        <v>38590</v>
      </c>
      <c r="B483" s="31" t="s">
        <v>5879</v>
      </c>
      <c r="C483" s="32" t="s">
        <v>5435</v>
      </c>
      <c r="D483" s="42">
        <v>3.1</v>
      </c>
      <c r="E483"/>
      <c r="G483" s="33">
        <v>3335.06</v>
      </c>
      <c r="H483" s="84">
        <f t="shared" si="14"/>
        <v>38590</v>
      </c>
      <c r="I483" s="84">
        <f t="shared" si="15"/>
        <v>3.1</v>
      </c>
      <c r="J483" s="84"/>
    </row>
    <row r="484" spans="1:10" s="11" customFormat="1" hidden="1" x14ac:dyDescent="0.25">
      <c r="A484" s="34">
        <v>34566</v>
      </c>
      <c r="B484" s="31" t="s">
        <v>5880</v>
      </c>
      <c r="C484" s="32" t="s">
        <v>5435</v>
      </c>
      <c r="D484" s="42">
        <v>3.25</v>
      </c>
      <c r="E484"/>
      <c r="G484" s="33">
        <v>15.9</v>
      </c>
      <c r="H484" s="84">
        <f t="shared" si="14"/>
        <v>34566</v>
      </c>
      <c r="I484" s="84">
        <f t="shared" si="15"/>
        <v>3.25</v>
      </c>
      <c r="J484" s="84"/>
    </row>
    <row r="485" spans="1:10" s="11" customFormat="1" hidden="1" x14ac:dyDescent="0.25">
      <c r="A485" s="34">
        <v>34567</v>
      </c>
      <c r="B485" s="31" t="s">
        <v>5881</v>
      </c>
      <c r="C485" s="32" t="s">
        <v>5435</v>
      </c>
      <c r="D485" s="42">
        <v>3.45</v>
      </c>
      <c r="E485"/>
      <c r="G485" s="33">
        <v>17.98</v>
      </c>
      <c r="H485" s="84">
        <f t="shared" si="14"/>
        <v>34567</v>
      </c>
      <c r="I485" s="84">
        <f t="shared" si="15"/>
        <v>3.45</v>
      </c>
      <c r="J485" s="84"/>
    </row>
    <row r="486" spans="1:10" s="11" customFormat="1" hidden="1" x14ac:dyDescent="0.25">
      <c r="A486" s="34">
        <v>38591</v>
      </c>
      <c r="B486" s="31" t="s">
        <v>5882</v>
      </c>
      <c r="C486" s="32" t="s">
        <v>5435</v>
      </c>
      <c r="D486" s="42">
        <v>3.13</v>
      </c>
      <c r="E486"/>
      <c r="G486" s="33">
        <v>1.07</v>
      </c>
      <c r="H486" s="84">
        <f t="shared" si="14"/>
        <v>38591</v>
      </c>
      <c r="I486" s="84">
        <f t="shared" si="15"/>
        <v>3.13</v>
      </c>
      <c r="J486" s="84"/>
    </row>
    <row r="487" spans="1:10" s="11" customFormat="1" hidden="1" x14ac:dyDescent="0.25">
      <c r="A487" s="34">
        <v>34568</v>
      </c>
      <c r="B487" s="31" t="s">
        <v>5883</v>
      </c>
      <c r="C487" s="32" t="s">
        <v>5435</v>
      </c>
      <c r="D487" s="42">
        <v>4.08</v>
      </c>
      <c r="E487"/>
      <c r="G487" s="33">
        <v>2.62</v>
      </c>
      <c r="H487" s="84">
        <f t="shared" si="14"/>
        <v>34568</v>
      </c>
      <c r="I487" s="84">
        <f t="shared" si="15"/>
        <v>4.08</v>
      </c>
      <c r="J487" s="84"/>
    </row>
    <row r="488" spans="1:10" s="11" customFormat="1" hidden="1" x14ac:dyDescent="0.25">
      <c r="A488" s="34">
        <v>34569</v>
      </c>
      <c r="B488" s="31" t="s">
        <v>5884</v>
      </c>
      <c r="C488" s="32" t="s">
        <v>5435</v>
      </c>
      <c r="D488" s="42">
        <v>4.1900000000000004</v>
      </c>
      <c r="E488"/>
      <c r="G488" s="33">
        <v>3.27</v>
      </c>
      <c r="H488" s="84">
        <f t="shared" si="14"/>
        <v>34569</v>
      </c>
      <c r="I488" s="84">
        <f t="shared" si="15"/>
        <v>4.1900000000000004</v>
      </c>
      <c r="J488" s="84"/>
    </row>
    <row r="489" spans="1:10" s="11" customFormat="1" hidden="1" x14ac:dyDescent="0.25">
      <c r="A489" s="34">
        <v>34570</v>
      </c>
      <c r="B489" s="31" t="s">
        <v>5885</v>
      </c>
      <c r="C489" s="32" t="s">
        <v>5435</v>
      </c>
      <c r="D489" s="42">
        <v>4.55</v>
      </c>
      <c r="E489"/>
      <c r="G489" s="33">
        <v>2.0699999999999998</v>
      </c>
      <c r="H489" s="84">
        <f t="shared" si="14"/>
        <v>34570</v>
      </c>
      <c r="I489" s="84">
        <f t="shared" si="15"/>
        <v>4.55</v>
      </c>
      <c r="J489" s="84"/>
    </row>
    <row r="490" spans="1:10" s="11" customFormat="1" hidden="1" x14ac:dyDescent="0.25">
      <c r="A490" s="34">
        <v>25070</v>
      </c>
      <c r="B490" s="31" t="s">
        <v>5886</v>
      </c>
      <c r="C490" s="32" t="s">
        <v>5435</v>
      </c>
      <c r="D490" s="42">
        <v>3.42</v>
      </c>
      <c r="E490"/>
      <c r="G490" s="33">
        <v>0.92</v>
      </c>
      <c r="H490" s="84">
        <f t="shared" si="14"/>
        <v>25070</v>
      </c>
      <c r="I490" s="84">
        <f t="shared" si="15"/>
        <v>3.42</v>
      </c>
      <c r="J490" s="84"/>
    </row>
    <row r="491" spans="1:10" s="11" customFormat="1" hidden="1" x14ac:dyDescent="0.25">
      <c r="A491" s="34">
        <v>34571</v>
      </c>
      <c r="B491" s="31" t="s">
        <v>5887</v>
      </c>
      <c r="C491" s="32" t="s">
        <v>5435</v>
      </c>
      <c r="D491" s="42">
        <v>3.46</v>
      </c>
      <c r="E491"/>
      <c r="G491" s="33">
        <v>0.72</v>
      </c>
      <c r="H491" s="84">
        <f t="shared" si="14"/>
        <v>34571</v>
      </c>
      <c r="I491" s="84">
        <f t="shared" si="15"/>
        <v>3.46</v>
      </c>
      <c r="J491" s="84"/>
    </row>
    <row r="492" spans="1:10" s="11" customFormat="1" hidden="1" x14ac:dyDescent="0.25">
      <c r="A492" s="34">
        <v>34573</v>
      </c>
      <c r="B492" s="31" t="s">
        <v>5888</v>
      </c>
      <c r="C492" s="32" t="s">
        <v>5435</v>
      </c>
      <c r="D492" s="42">
        <v>3.64</v>
      </c>
      <c r="E492"/>
      <c r="G492" s="33">
        <v>0.8</v>
      </c>
      <c r="H492" s="84">
        <f t="shared" si="14"/>
        <v>34573</v>
      </c>
      <c r="I492" s="84">
        <f t="shared" si="15"/>
        <v>3.64</v>
      </c>
      <c r="J492" s="84"/>
    </row>
    <row r="493" spans="1:10" s="11" customFormat="1" x14ac:dyDescent="0.25">
      <c r="A493" s="34">
        <v>37107</v>
      </c>
      <c r="B493" s="31" t="s">
        <v>5889</v>
      </c>
      <c r="C493" s="32" t="s">
        <v>5435</v>
      </c>
      <c r="D493" s="42">
        <v>4.8</v>
      </c>
      <c r="E493"/>
      <c r="G493" s="33">
        <v>800</v>
      </c>
      <c r="H493" s="84">
        <f t="shared" si="14"/>
        <v>37107</v>
      </c>
      <c r="I493" s="84">
        <f t="shared" si="15"/>
        <v>4.8</v>
      </c>
      <c r="J493" s="80">
        <f>VALUE(VLOOKUP(A493,[2]iNSUMOS_03_2023!$A$8:$E$4944,5,FALSE))</f>
        <v>4.8</v>
      </c>
    </row>
    <row r="494" spans="1:10" s="11" customFormat="1" hidden="1" x14ac:dyDescent="0.25">
      <c r="A494" s="34">
        <v>34576</v>
      </c>
      <c r="B494" s="31" t="s">
        <v>5890</v>
      </c>
      <c r="C494" s="32" t="s">
        <v>5435</v>
      </c>
      <c r="D494" s="42">
        <v>5.3</v>
      </c>
      <c r="E494"/>
      <c r="G494" s="33">
        <v>1.1100000000000001</v>
      </c>
      <c r="H494" s="84">
        <f t="shared" si="14"/>
        <v>34576</v>
      </c>
      <c r="I494" s="84">
        <f t="shared" si="15"/>
        <v>5.3</v>
      </c>
      <c r="J494" s="84"/>
    </row>
    <row r="495" spans="1:10" s="11" customFormat="1" hidden="1" x14ac:dyDescent="0.25">
      <c r="A495" s="34">
        <v>34577</v>
      </c>
      <c r="B495" s="31" t="s">
        <v>5891</v>
      </c>
      <c r="C495" s="32" t="s">
        <v>5435</v>
      </c>
      <c r="D495" s="42">
        <v>5.53</v>
      </c>
      <c r="E495"/>
      <c r="G495" s="33">
        <v>3.25</v>
      </c>
      <c r="H495" s="84">
        <f t="shared" si="14"/>
        <v>34577</v>
      </c>
      <c r="I495" s="84">
        <f t="shared" si="15"/>
        <v>5.53</v>
      </c>
      <c r="J495" s="84"/>
    </row>
    <row r="496" spans="1:10" s="11" customFormat="1" hidden="1" x14ac:dyDescent="0.25">
      <c r="A496" s="34">
        <v>34578</v>
      </c>
      <c r="B496" s="31" t="s">
        <v>5892</v>
      </c>
      <c r="C496" s="32" t="s">
        <v>5435</v>
      </c>
      <c r="D496" s="42">
        <v>6</v>
      </c>
      <c r="E496"/>
      <c r="G496" s="33">
        <v>3.31</v>
      </c>
      <c r="H496" s="84">
        <f t="shared" si="14"/>
        <v>34578</v>
      </c>
      <c r="I496" s="84">
        <f t="shared" si="15"/>
        <v>6</v>
      </c>
      <c r="J496" s="84"/>
    </row>
    <row r="497" spans="1:10" s="11" customFormat="1" hidden="1" x14ac:dyDescent="0.25">
      <c r="A497" s="34">
        <v>34579</v>
      </c>
      <c r="B497" s="31" t="s">
        <v>5893</v>
      </c>
      <c r="C497" s="32" t="s">
        <v>5435</v>
      </c>
      <c r="D497" s="42">
        <v>6.4</v>
      </c>
      <c r="E497"/>
      <c r="G497" s="33">
        <v>3.47</v>
      </c>
      <c r="H497" s="84">
        <f t="shared" si="14"/>
        <v>34579</v>
      </c>
      <c r="I497" s="84">
        <f t="shared" si="15"/>
        <v>6.4</v>
      </c>
      <c r="J497" s="84"/>
    </row>
    <row r="498" spans="1:10" s="11" customFormat="1" hidden="1" x14ac:dyDescent="0.25">
      <c r="A498" s="34">
        <v>25067</v>
      </c>
      <c r="B498" s="31" t="s">
        <v>5894</v>
      </c>
      <c r="C498" s="32" t="s">
        <v>5435</v>
      </c>
      <c r="D498" s="42">
        <v>4.28</v>
      </c>
      <c r="E498"/>
      <c r="G498" s="33">
        <v>3.67</v>
      </c>
      <c r="H498" s="84">
        <f t="shared" si="14"/>
        <v>25067</v>
      </c>
      <c r="I498" s="84">
        <f t="shared" si="15"/>
        <v>4.28</v>
      </c>
      <c r="J498" s="84"/>
    </row>
    <row r="499" spans="1:10" s="11" customFormat="1" hidden="1" x14ac:dyDescent="0.25">
      <c r="A499" s="34">
        <v>34580</v>
      </c>
      <c r="B499" s="31" t="s">
        <v>5895</v>
      </c>
      <c r="C499" s="32" t="s">
        <v>5435</v>
      </c>
      <c r="D499" s="42">
        <v>4.78</v>
      </c>
      <c r="E499"/>
      <c r="G499" s="33">
        <v>2.71</v>
      </c>
      <c r="H499" s="84">
        <f t="shared" si="14"/>
        <v>34580</v>
      </c>
      <c r="I499" s="84">
        <f t="shared" si="15"/>
        <v>4.78</v>
      </c>
      <c r="J499" s="84"/>
    </row>
    <row r="500" spans="1:10" s="11" customFormat="1" hidden="1" x14ac:dyDescent="0.25">
      <c r="A500" s="34">
        <v>25071</v>
      </c>
      <c r="B500" s="31" t="s">
        <v>5896</v>
      </c>
      <c r="C500" s="32" t="s">
        <v>5435</v>
      </c>
      <c r="D500" s="42">
        <v>2.38</v>
      </c>
      <c r="E500"/>
      <c r="G500" s="33">
        <v>2.85</v>
      </c>
      <c r="H500" s="84">
        <f t="shared" si="14"/>
        <v>25071</v>
      </c>
      <c r="I500" s="84">
        <f t="shared" si="15"/>
        <v>2.38</v>
      </c>
      <c r="J500" s="84"/>
    </row>
    <row r="501" spans="1:10" s="11" customFormat="1" hidden="1" x14ac:dyDescent="0.25">
      <c r="A501" s="34">
        <v>44171</v>
      </c>
      <c r="B501" s="31" t="s">
        <v>9924</v>
      </c>
      <c r="C501" s="32" t="s">
        <v>5435</v>
      </c>
      <c r="D501" s="42">
        <v>27.52</v>
      </c>
      <c r="E501"/>
      <c r="G501" s="33">
        <v>3.02</v>
      </c>
      <c r="H501" s="84">
        <f t="shared" si="14"/>
        <v>44171</v>
      </c>
      <c r="I501" s="84">
        <f t="shared" si="15"/>
        <v>27.52</v>
      </c>
      <c r="J501" s="84"/>
    </row>
    <row r="502" spans="1:10" s="11" customFormat="1" hidden="1" x14ac:dyDescent="0.25">
      <c r="A502" s="34">
        <v>38395</v>
      </c>
      <c r="B502" s="31" t="s">
        <v>5897</v>
      </c>
      <c r="C502" s="32" t="s">
        <v>5435</v>
      </c>
      <c r="D502" s="42">
        <v>7.6</v>
      </c>
      <c r="E502"/>
      <c r="G502" s="33">
        <v>2.74</v>
      </c>
      <c r="H502" s="84">
        <f t="shared" si="14"/>
        <v>38395</v>
      </c>
      <c r="I502" s="84">
        <f t="shared" si="15"/>
        <v>7.6</v>
      </c>
      <c r="J502" s="84"/>
    </row>
    <row r="503" spans="1:10" s="11" customFormat="1" hidden="1" x14ac:dyDescent="0.25">
      <c r="A503" s="34">
        <v>34583</v>
      </c>
      <c r="B503" s="31" t="s">
        <v>5898</v>
      </c>
      <c r="C503" s="32" t="s">
        <v>5436</v>
      </c>
      <c r="D503" s="42">
        <v>56.47</v>
      </c>
      <c r="E503"/>
      <c r="G503" s="33">
        <v>3.57</v>
      </c>
      <c r="H503" s="84">
        <f t="shared" si="14"/>
        <v>34583</v>
      </c>
      <c r="I503" s="84">
        <f t="shared" si="15"/>
        <v>56.47</v>
      </c>
      <c r="J503" s="84"/>
    </row>
    <row r="504" spans="1:10" s="11" customFormat="1" hidden="1" x14ac:dyDescent="0.25">
      <c r="A504" s="34">
        <v>34584</v>
      </c>
      <c r="B504" s="31" t="s">
        <v>5899</v>
      </c>
      <c r="C504" s="32" t="s">
        <v>5436</v>
      </c>
      <c r="D504" s="42">
        <v>41.41</v>
      </c>
      <c r="E504"/>
      <c r="G504" s="33">
        <v>3.67</v>
      </c>
      <c r="H504" s="84">
        <f t="shared" si="14"/>
        <v>34584</v>
      </c>
      <c r="I504" s="84">
        <f t="shared" si="15"/>
        <v>41.41</v>
      </c>
      <c r="J504" s="84"/>
    </row>
    <row r="505" spans="1:10" s="11" customFormat="1" ht="25.5" hidden="1" x14ac:dyDescent="0.25">
      <c r="A505" s="34">
        <v>709</v>
      </c>
      <c r="B505" s="31" t="s">
        <v>5900</v>
      </c>
      <c r="C505" s="32" t="s">
        <v>5436</v>
      </c>
      <c r="D505" s="42">
        <v>799.14</v>
      </c>
      <c r="E505"/>
      <c r="G505" s="33">
        <v>3.98</v>
      </c>
      <c r="H505" s="84">
        <f t="shared" si="14"/>
        <v>709</v>
      </c>
      <c r="I505" s="84">
        <f t="shared" si="15"/>
        <v>799.14</v>
      </c>
      <c r="J505" s="84"/>
    </row>
    <row r="506" spans="1:10" s="11" customFormat="1" hidden="1" x14ac:dyDescent="0.25">
      <c r="A506" s="34">
        <v>34599</v>
      </c>
      <c r="B506" s="31" t="s">
        <v>5901</v>
      </c>
      <c r="C506" s="32" t="s">
        <v>5435</v>
      </c>
      <c r="D506" s="42">
        <v>2.44</v>
      </c>
      <c r="E506"/>
      <c r="G506" s="33">
        <v>2.99</v>
      </c>
      <c r="H506" s="84">
        <f t="shared" si="14"/>
        <v>34599</v>
      </c>
      <c r="I506" s="84">
        <f t="shared" si="15"/>
        <v>2.44</v>
      </c>
      <c r="J506" s="84"/>
    </row>
    <row r="507" spans="1:10" s="11" customFormat="1" hidden="1" x14ac:dyDescent="0.25">
      <c r="A507" s="34">
        <v>34592</v>
      </c>
      <c r="B507" s="31" t="s">
        <v>5902</v>
      </c>
      <c r="C507" s="32" t="s">
        <v>5435</v>
      </c>
      <c r="D507" s="42">
        <v>2.72</v>
      </c>
      <c r="E507"/>
      <c r="G507" s="33">
        <v>3.02</v>
      </c>
      <c r="H507" s="84">
        <f t="shared" si="14"/>
        <v>34592</v>
      </c>
      <c r="I507" s="84">
        <f t="shared" si="15"/>
        <v>2.72</v>
      </c>
      <c r="J507" s="84"/>
    </row>
    <row r="508" spans="1:10" s="11" customFormat="1" hidden="1" x14ac:dyDescent="0.25">
      <c r="A508" s="34">
        <v>37103</v>
      </c>
      <c r="B508" s="31" t="s">
        <v>5903</v>
      </c>
      <c r="C508" s="32" t="s">
        <v>5435</v>
      </c>
      <c r="D508" s="42">
        <v>3.11</v>
      </c>
      <c r="E508"/>
      <c r="G508" s="33">
        <v>3.18</v>
      </c>
      <c r="H508" s="84">
        <f t="shared" si="14"/>
        <v>37103</v>
      </c>
      <c r="I508" s="84">
        <f t="shared" si="15"/>
        <v>3.11</v>
      </c>
      <c r="J508" s="84"/>
    </row>
    <row r="509" spans="1:10" s="11" customFormat="1" hidden="1" x14ac:dyDescent="0.25">
      <c r="A509" s="34">
        <v>34555</v>
      </c>
      <c r="B509" s="31" t="s">
        <v>5904</v>
      </c>
      <c r="C509" s="32" t="s">
        <v>5435</v>
      </c>
      <c r="D509" s="42">
        <v>3.95</v>
      </c>
      <c r="E509"/>
      <c r="G509" s="33">
        <v>4.2</v>
      </c>
      <c r="H509" s="84">
        <f t="shared" si="14"/>
        <v>34555</v>
      </c>
      <c r="I509" s="84">
        <f t="shared" si="15"/>
        <v>3.95</v>
      </c>
      <c r="J509" s="84"/>
    </row>
    <row r="510" spans="1:10" s="11" customFormat="1" hidden="1" x14ac:dyDescent="0.25">
      <c r="A510" s="34">
        <v>674</v>
      </c>
      <c r="B510" s="31" t="s">
        <v>5905</v>
      </c>
      <c r="C510" s="32" t="s">
        <v>5436</v>
      </c>
      <c r="D510" s="42">
        <v>64.56</v>
      </c>
      <c r="E510"/>
      <c r="G510" s="33">
        <v>4.6399999999999997</v>
      </c>
      <c r="H510" s="84">
        <f t="shared" si="14"/>
        <v>674</v>
      </c>
      <c r="I510" s="84">
        <f t="shared" si="15"/>
        <v>64.56</v>
      </c>
      <c r="J510" s="84"/>
    </row>
    <row r="511" spans="1:10" s="11" customFormat="1" hidden="1" x14ac:dyDescent="0.25">
      <c r="A511" s="34">
        <v>34600</v>
      </c>
      <c r="B511" s="31" t="s">
        <v>5906</v>
      </c>
      <c r="C511" s="32" t="s">
        <v>5436</v>
      </c>
      <c r="D511" s="42">
        <v>94.83</v>
      </c>
      <c r="E511"/>
      <c r="G511" s="33">
        <v>4.84</v>
      </c>
      <c r="H511" s="84">
        <f t="shared" si="14"/>
        <v>34600</v>
      </c>
      <c r="I511" s="84">
        <f t="shared" si="15"/>
        <v>94.83</v>
      </c>
      <c r="J511" s="84"/>
    </row>
    <row r="512" spans="1:10" s="11" customFormat="1" hidden="1" x14ac:dyDescent="0.25">
      <c r="A512" s="34">
        <v>652</v>
      </c>
      <c r="B512" s="31" t="s">
        <v>5907</v>
      </c>
      <c r="C512" s="32" t="s">
        <v>5436</v>
      </c>
      <c r="D512" s="42">
        <v>145.27000000000001</v>
      </c>
      <c r="E512"/>
      <c r="G512" s="33">
        <v>5.25</v>
      </c>
      <c r="H512" s="84">
        <f t="shared" si="14"/>
        <v>652</v>
      </c>
      <c r="I512" s="84">
        <f t="shared" si="15"/>
        <v>145.27000000000001</v>
      </c>
      <c r="J512" s="84"/>
    </row>
    <row r="513" spans="1:10" s="11" customFormat="1" hidden="1" x14ac:dyDescent="0.25">
      <c r="A513" s="34">
        <v>651</v>
      </c>
      <c r="B513" s="31" t="s">
        <v>5908</v>
      </c>
      <c r="C513" s="32" t="s">
        <v>5435</v>
      </c>
      <c r="D513" s="42">
        <v>3</v>
      </c>
      <c r="E513"/>
      <c r="G513" s="33">
        <v>5.6</v>
      </c>
      <c r="H513" s="84">
        <f t="shared" si="14"/>
        <v>651</v>
      </c>
      <c r="I513" s="84">
        <f t="shared" si="15"/>
        <v>3</v>
      </c>
      <c r="J513" s="84"/>
    </row>
    <row r="514" spans="1:10" s="11" customFormat="1" hidden="1" x14ac:dyDescent="0.25">
      <c r="A514" s="34">
        <v>654</v>
      </c>
      <c r="B514" s="31" t="s">
        <v>5909</v>
      </c>
      <c r="C514" s="32" t="s">
        <v>5435</v>
      </c>
      <c r="D514" s="42">
        <v>3.72</v>
      </c>
      <c r="E514"/>
      <c r="G514" s="33">
        <v>3.75</v>
      </c>
      <c r="H514" s="84">
        <f t="shared" si="14"/>
        <v>654</v>
      </c>
      <c r="I514" s="84">
        <f t="shared" si="15"/>
        <v>3.72</v>
      </c>
      <c r="J514" s="84"/>
    </row>
    <row r="515" spans="1:10" s="11" customFormat="1" hidden="1" x14ac:dyDescent="0.25">
      <c r="A515" s="34">
        <v>650</v>
      </c>
      <c r="B515" s="31" t="s">
        <v>5910</v>
      </c>
      <c r="C515" s="32" t="s">
        <v>5435</v>
      </c>
      <c r="D515" s="42">
        <v>2.4</v>
      </c>
      <c r="E515"/>
      <c r="G515" s="33">
        <v>4.18</v>
      </c>
      <c r="H515" s="84">
        <f t="shared" si="14"/>
        <v>650</v>
      </c>
      <c r="I515" s="84">
        <f t="shared" si="15"/>
        <v>2.4</v>
      </c>
      <c r="J515" s="84"/>
    </row>
    <row r="516" spans="1:10" s="11" customFormat="1" hidden="1" x14ac:dyDescent="0.25">
      <c r="A516" s="34">
        <v>718</v>
      </c>
      <c r="B516" s="31" t="s">
        <v>5911</v>
      </c>
      <c r="C516" s="32" t="s">
        <v>5435</v>
      </c>
      <c r="D516" s="42">
        <v>19.71</v>
      </c>
      <c r="E516"/>
      <c r="G516" s="33">
        <v>2.08</v>
      </c>
      <c r="H516" s="84">
        <f t="shared" ref="H516:H579" si="16">VALUE(A516)</f>
        <v>718</v>
      </c>
      <c r="I516" s="84">
        <f t="shared" ref="I516:I579" si="17">VALUE(D516)</f>
        <v>19.71</v>
      </c>
      <c r="J516" s="84"/>
    </row>
    <row r="517" spans="1:10" s="11" customFormat="1" ht="25.5" hidden="1" x14ac:dyDescent="0.25">
      <c r="A517" s="34">
        <v>11981</v>
      </c>
      <c r="B517" s="31" t="s">
        <v>5912</v>
      </c>
      <c r="C517" s="32" t="s">
        <v>5435</v>
      </c>
      <c r="D517" s="42">
        <v>19.149999999999999</v>
      </c>
      <c r="E517"/>
      <c r="G517" s="33">
        <v>7.71</v>
      </c>
      <c r="H517" s="84">
        <f t="shared" si="16"/>
        <v>11981</v>
      </c>
      <c r="I517" s="84">
        <f t="shared" si="17"/>
        <v>19.149999999999999</v>
      </c>
      <c r="J517" s="84"/>
    </row>
    <row r="518" spans="1:10" s="11" customFormat="1" hidden="1" x14ac:dyDescent="0.25">
      <c r="A518" s="34">
        <v>34586</v>
      </c>
      <c r="B518" s="31" t="s">
        <v>5913</v>
      </c>
      <c r="C518" s="32" t="s">
        <v>5435</v>
      </c>
      <c r="D518" s="42">
        <v>2.2400000000000002</v>
      </c>
      <c r="E518"/>
      <c r="G518" s="33">
        <v>46.77</v>
      </c>
      <c r="H518" s="84">
        <f t="shared" si="16"/>
        <v>34586</v>
      </c>
      <c r="I518" s="84">
        <f t="shared" si="17"/>
        <v>2.2400000000000002</v>
      </c>
      <c r="J518" s="84"/>
    </row>
    <row r="519" spans="1:10" s="11" customFormat="1" hidden="1" x14ac:dyDescent="0.25">
      <c r="A519" s="34">
        <v>38603</v>
      </c>
      <c r="B519" s="31" t="s">
        <v>5914</v>
      </c>
      <c r="C519" s="32" t="s">
        <v>5435</v>
      </c>
      <c r="D519" s="42">
        <v>2.72</v>
      </c>
      <c r="E519"/>
      <c r="G519" s="33">
        <v>34.299999999999997</v>
      </c>
      <c r="H519" s="84">
        <f t="shared" si="16"/>
        <v>38603</v>
      </c>
      <c r="I519" s="84">
        <f t="shared" si="17"/>
        <v>2.72</v>
      </c>
      <c r="J519" s="84"/>
    </row>
    <row r="520" spans="1:10" s="11" customFormat="1" hidden="1" x14ac:dyDescent="0.25">
      <c r="A520" s="34">
        <v>34588</v>
      </c>
      <c r="B520" s="31" t="s">
        <v>5915</v>
      </c>
      <c r="C520" s="32" t="s">
        <v>5435</v>
      </c>
      <c r="D520" s="42">
        <v>2.93</v>
      </c>
      <c r="E520"/>
      <c r="G520" s="33">
        <v>783.47</v>
      </c>
      <c r="H520" s="84">
        <f t="shared" si="16"/>
        <v>34588</v>
      </c>
      <c r="I520" s="84">
        <f t="shared" si="17"/>
        <v>2.93</v>
      </c>
      <c r="J520" s="84"/>
    </row>
    <row r="521" spans="1:10" s="11" customFormat="1" hidden="1" x14ac:dyDescent="0.25">
      <c r="A521" s="34">
        <v>34590</v>
      </c>
      <c r="B521" s="31" t="s">
        <v>5916</v>
      </c>
      <c r="C521" s="32" t="s">
        <v>5435</v>
      </c>
      <c r="D521" s="42">
        <v>2.68</v>
      </c>
      <c r="E521"/>
      <c r="G521" s="33">
        <v>2.14</v>
      </c>
      <c r="H521" s="84">
        <f t="shared" si="16"/>
        <v>34590</v>
      </c>
      <c r="I521" s="84">
        <f t="shared" si="17"/>
        <v>2.68</v>
      </c>
      <c r="J521" s="84"/>
    </row>
    <row r="522" spans="1:10" s="11" customFormat="1" hidden="1" x14ac:dyDescent="0.25">
      <c r="A522" s="34">
        <v>34591</v>
      </c>
      <c r="B522" s="31" t="s">
        <v>5917</v>
      </c>
      <c r="C522" s="32" t="s">
        <v>5435</v>
      </c>
      <c r="D522" s="42">
        <v>3.63</v>
      </c>
      <c r="E522"/>
      <c r="G522" s="33">
        <v>2.38</v>
      </c>
      <c r="H522" s="84">
        <f t="shared" si="16"/>
        <v>34591</v>
      </c>
      <c r="I522" s="84">
        <f t="shared" si="17"/>
        <v>3.63</v>
      </c>
      <c r="J522" s="84"/>
    </row>
    <row r="523" spans="1:10" s="11" customFormat="1" ht="25.5" hidden="1" x14ac:dyDescent="0.25">
      <c r="A523" s="34">
        <v>40517</v>
      </c>
      <c r="B523" s="31" t="s">
        <v>5918</v>
      </c>
      <c r="C523" s="32" t="s">
        <v>5436</v>
      </c>
      <c r="D523" s="42">
        <v>36.89</v>
      </c>
      <c r="E523"/>
      <c r="G523" s="33">
        <v>2.72</v>
      </c>
      <c r="H523" s="84">
        <f t="shared" si="16"/>
        <v>40517</v>
      </c>
      <c r="I523" s="84">
        <f t="shared" si="17"/>
        <v>36.89</v>
      </c>
      <c r="J523" s="84"/>
    </row>
    <row r="524" spans="1:10" s="11" customFormat="1" ht="38.25" hidden="1" x14ac:dyDescent="0.25">
      <c r="A524" s="34">
        <v>40515</v>
      </c>
      <c r="B524" s="31" t="s">
        <v>5919</v>
      </c>
      <c r="C524" s="32" t="s">
        <v>5436</v>
      </c>
      <c r="D524" s="42">
        <v>83</v>
      </c>
      <c r="E524"/>
      <c r="G524" s="33">
        <v>3.46</v>
      </c>
      <c r="H524" s="84">
        <f t="shared" si="16"/>
        <v>40515</v>
      </c>
      <c r="I524" s="84">
        <f t="shared" si="17"/>
        <v>83</v>
      </c>
      <c r="J524" s="84"/>
    </row>
    <row r="525" spans="1:10" s="11" customFormat="1" ht="38.25" hidden="1" x14ac:dyDescent="0.25">
      <c r="A525" s="34">
        <v>40529</v>
      </c>
      <c r="B525" s="31" t="s">
        <v>5920</v>
      </c>
      <c r="C525" s="32" t="s">
        <v>5436</v>
      </c>
      <c r="D525" s="42">
        <v>53.03</v>
      </c>
      <c r="E525"/>
      <c r="G525" s="33">
        <v>70.510000000000005</v>
      </c>
      <c r="H525" s="84">
        <f t="shared" si="16"/>
        <v>40529</v>
      </c>
      <c r="I525" s="84">
        <f t="shared" si="17"/>
        <v>53.03</v>
      </c>
      <c r="J525" s="84"/>
    </row>
    <row r="526" spans="1:10" s="11" customFormat="1" ht="38.25" hidden="1" x14ac:dyDescent="0.25">
      <c r="A526" s="34">
        <v>36170</v>
      </c>
      <c r="B526" s="31" t="s">
        <v>5921</v>
      </c>
      <c r="C526" s="32" t="s">
        <v>5436</v>
      </c>
      <c r="D526" s="42">
        <v>44</v>
      </c>
      <c r="E526"/>
      <c r="G526" s="33">
        <v>103.57</v>
      </c>
      <c r="H526" s="84">
        <f t="shared" si="16"/>
        <v>36170</v>
      </c>
      <c r="I526" s="84">
        <f t="shared" si="17"/>
        <v>44</v>
      </c>
      <c r="J526" s="84"/>
    </row>
    <row r="527" spans="1:10" s="11" customFormat="1" ht="38.25" hidden="1" x14ac:dyDescent="0.25">
      <c r="A527" s="34">
        <v>40524</v>
      </c>
      <c r="B527" s="31" t="s">
        <v>5922</v>
      </c>
      <c r="C527" s="32" t="s">
        <v>5436</v>
      </c>
      <c r="D527" s="42">
        <v>51.87</v>
      </c>
      <c r="E527"/>
      <c r="G527" s="33">
        <v>158.65</v>
      </c>
      <c r="H527" s="84">
        <f t="shared" si="16"/>
        <v>40524</v>
      </c>
      <c r="I527" s="84">
        <f t="shared" si="17"/>
        <v>51.87</v>
      </c>
      <c r="J527" s="84"/>
    </row>
    <row r="528" spans="1:10" s="11" customFormat="1" ht="38.25" hidden="1" x14ac:dyDescent="0.25">
      <c r="A528" s="34">
        <v>36156</v>
      </c>
      <c r="B528" s="31" t="s">
        <v>5923</v>
      </c>
      <c r="C528" s="32" t="s">
        <v>5436</v>
      </c>
      <c r="D528" s="42">
        <v>40.35</v>
      </c>
      <c r="E528"/>
      <c r="G528" s="33">
        <v>2.62</v>
      </c>
      <c r="H528" s="84">
        <f t="shared" si="16"/>
        <v>36156</v>
      </c>
      <c r="I528" s="84">
        <f t="shared" si="17"/>
        <v>40.35</v>
      </c>
      <c r="J528" s="84"/>
    </row>
    <row r="529" spans="1:10" s="11" customFormat="1" ht="38.25" hidden="1" x14ac:dyDescent="0.25">
      <c r="A529" s="34">
        <v>36155</v>
      </c>
      <c r="B529" s="31" t="s">
        <v>5924</v>
      </c>
      <c r="C529" s="32" t="s">
        <v>5436</v>
      </c>
      <c r="D529" s="42">
        <v>34.83</v>
      </c>
      <c r="E529"/>
      <c r="G529" s="33">
        <v>3.25</v>
      </c>
      <c r="H529" s="84">
        <f t="shared" si="16"/>
        <v>36155</v>
      </c>
      <c r="I529" s="84">
        <f t="shared" si="17"/>
        <v>34.83</v>
      </c>
      <c r="J529" s="84"/>
    </row>
    <row r="530" spans="1:10" s="11" customFormat="1" ht="38.25" hidden="1" x14ac:dyDescent="0.25">
      <c r="A530" s="34">
        <v>36154</v>
      </c>
      <c r="B530" s="31" t="s">
        <v>5925</v>
      </c>
      <c r="C530" s="32" t="s">
        <v>5436</v>
      </c>
      <c r="D530" s="42">
        <v>48.42</v>
      </c>
      <c r="E530"/>
      <c r="G530" s="33">
        <v>2.1</v>
      </c>
      <c r="H530" s="84">
        <f t="shared" si="16"/>
        <v>36154</v>
      </c>
      <c r="I530" s="84">
        <f t="shared" si="17"/>
        <v>48.42</v>
      </c>
      <c r="J530" s="84"/>
    </row>
    <row r="531" spans="1:10" s="11" customFormat="1" ht="25.5" hidden="1" x14ac:dyDescent="0.25">
      <c r="A531" s="34">
        <v>695</v>
      </c>
      <c r="B531" s="31" t="s">
        <v>5926</v>
      </c>
      <c r="C531" s="32" t="s">
        <v>5436</v>
      </c>
      <c r="D531" s="42">
        <v>35.56</v>
      </c>
      <c r="E531"/>
      <c r="G531" s="33">
        <v>15.71</v>
      </c>
      <c r="H531" s="84">
        <f t="shared" si="16"/>
        <v>695</v>
      </c>
      <c r="I531" s="84">
        <f t="shared" si="17"/>
        <v>35.56</v>
      </c>
      <c r="J531" s="84"/>
    </row>
    <row r="532" spans="1:10" s="11" customFormat="1" ht="25.5" hidden="1" x14ac:dyDescent="0.25">
      <c r="A532" s="34">
        <v>679</v>
      </c>
      <c r="B532" s="31" t="s">
        <v>5927</v>
      </c>
      <c r="C532" s="32" t="s">
        <v>5436</v>
      </c>
      <c r="D532" s="42">
        <v>53.03</v>
      </c>
      <c r="E532"/>
      <c r="G532" s="33">
        <v>15.26</v>
      </c>
      <c r="H532" s="84">
        <f t="shared" si="16"/>
        <v>679</v>
      </c>
      <c r="I532" s="84">
        <f t="shared" si="17"/>
        <v>53.03</v>
      </c>
      <c r="J532" s="84"/>
    </row>
    <row r="533" spans="1:10" s="11" customFormat="1" ht="25.5" hidden="1" x14ac:dyDescent="0.25">
      <c r="A533" s="34">
        <v>711</v>
      </c>
      <c r="B533" s="31" t="s">
        <v>5928</v>
      </c>
      <c r="C533" s="32" t="s">
        <v>5436</v>
      </c>
      <c r="D533" s="42">
        <v>35.08</v>
      </c>
      <c r="E533"/>
      <c r="G533" s="33">
        <v>2.2400000000000002</v>
      </c>
      <c r="H533" s="84">
        <f t="shared" si="16"/>
        <v>711</v>
      </c>
      <c r="I533" s="84">
        <f t="shared" si="17"/>
        <v>35.08</v>
      </c>
      <c r="J533" s="84"/>
    </row>
    <row r="534" spans="1:10" s="11" customFormat="1" ht="25.5" hidden="1" x14ac:dyDescent="0.25">
      <c r="A534" s="34">
        <v>712</v>
      </c>
      <c r="B534" s="31" t="s">
        <v>5929</v>
      </c>
      <c r="C534" s="32" t="s">
        <v>5436</v>
      </c>
      <c r="D534" s="42">
        <v>44.19</v>
      </c>
      <c r="E534"/>
      <c r="G534" s="33">
        <v>2.72</v>
      </c>
      <c r="H534" s="84">
        <f t="shared" si="16"/>
        <v>712</v>
      </c>
      <c r="I534" s="84">
        <f t="shared" si="17"/>
        <v>44.19</v>
      </c>
      <c r="J534" s="84"/>
    </row>
    <row r="535" spans="1:10" s="11" customFormat="1" ht="25.5" hidden="1" x14ac:dyDescent="0.25">
      <c r="A535" s="34">
        <v>12614</v>
      </c>
      <c r="B535" s="31" t="s">
        <v>9925</v>
      </c>
      <c r="C535" s="32" t="s">
        <v>5435</v>
      </c>
      <c r="D535" s="42">
        <v>55.07</v>
      </c>
      <c r="E535"/>
      <c r="G535" s="33">
        <v>2.93</v>
      </c>
      <c r="H535" s="84">
        <f t="shared" si="16"/>
        <v>12614</v>
      </c>
      <c r="I535" s="84">
        <f t="shared" si="17"/>
        <v>55.07</v>
      </c>
      <c r="J535" s="84"/>
    </row>
    <row r="536" spans="1:10" s="11" customFormat="1" hidden="1" x14ac:dyDescent="0.25">
      <c r="A536" s="34">
        <v>6140</v>
      </c>
      <c r="B536" s="31" t="s">
        <v>5930</v>
      </c>
      <c r="C536" s="32" t="s">
        <v>5435</v>
      </c>
      <c r="D536" s="42">
        <v>4.05</v>
      </c>
      <c r="E536"/>
      <c r="G536" s="33">
        <v>2.68</v>
      </c>
      <c r="H536" s="84">
        <f t="shared" si="16"/>
        <v>6140</v>
      </c>
      <c r="I536" s="84">
        <f t="shared" si="17"/>
        <v>4.05</v>
      </c>
      <c r="J536" s="84"/>
    </row>
    <row r="537" spans="1:10" s="11" customFormat="1" hidden="1" x14ac:dyDescent="0.25">
      <c r="A537" s="34">
        <v>38399</v>
      </c>
      <c r="B537" s="31" t="s">
        <v>5931</v>
      </c>
      <c r="C537" s="32" t="s">
        <v>5435</v>
      </c>
      <c r="D537" s="42">
        <v>210.06</v>
      </c>
      <c r="E537"/>
      <c r="G537" s="33">
        <v>3.62</v>
      </c>
      <c r="H537" s="84">
        <f t="shared" si="16"/>
        <v>38399</v>
      </c>
      <c r="I537" s="84">
        <f t="shared" si="17"/>
        <v>210.06</v>
      </c>
      <c r="J537" s="84"/>
    </row>
    <row r="538" spans="1:10" s="11" customFormat="1" ht="38.25" hidden="1" x14ac:dyDescent="0.25">
      <c r="A538" s="34">
        <v>735</v>
      </c>
      <c r="B538" s="31" t="s">
        <v>5932</v>
      </c>
      <c r="C538" s="32" t="s">
        <v>5435</v>
      </c>
      <c r="D538" s="42">
        <v>2568.27</v>
      </c>
      <c r="E538"/>
      <c r="G538" s="33">
        <v>98.96</v>
      </c>
      <c r="H538" s="84">
        <f t="shared" si="16"/>
        <v>735</v>
      </c>
      <c r="I538" s="84">
        <f t="shared" si="17"/>
        <v>2568.27</v>
      </c>
      <c r="J538" s="84"/>
    </row>
    <row r="539" spans="1:10" s="11" customFormat="1" ht="38.25" hidden="1" x14ac:dyDescent="0.25">
      <c r="A539" s="34">
        <v>736</v>
      </c>
      <c r="B539" s="31" t="s">
        <v>5933</v>
      </c>
      <c r="C539" s="32" t="s">
        <v>5435</v>
      </c>
      <c r="D539" s="42">
        <v>2159.4499999999998</v>
      </c>
      <c r="E539"/>
      <c r="G539" s="33">
        <v>58.49</v>
      </c>
      <c r="H539" s="84">
        <f t="shared" si="16"/>
        <v>736</v>
      </c>
      <c r="I539" s="84">
        <f t="shared" si="17"/>
        <v>2159.4499999999998</v>
      </c>
      <c r="J539" s="84"/>
    </row>
    <row r="540" spans="1:10" s="11" customFormat="1" ht="25.5" hidden="1" x14ac:dyDescent="0.25">
      <c r="A540" s="34">
        <v>729</v>
      </c>
      <c r="B540" s="31" t="s">
        <v>5934</v>
      </c>
      <c r="C540" s="32" t="s">
        <v>5435</v>
      </c>
      <c r="D540" s="42">
        <v>880</v>
      </c>
      <c r="E540"/>
      <c r="G540" s="33">
        <v>33.53</v>
      </c>
      <c r="H540" s="84">
        <f t="shared" si="16"/>
        <v>729</v>
      </c>
      <c r="I540" s="84">
        <f t="shared" si="17"/>
        <v>880</v>
      </c>
      <c r="J540" s="84"/>
    </row>
    <row r="541" spans="1:10" s="11" customFormat="1" ht="25.5" hidden="1" x14ac:dyDescent="0.25">
      <c r="A541" s="34">
        <v>39925</v>
      </c>
      <c r="B541" s="31" t="s">
        <v>5935</v>
      </c>
      <c r="C541" s="32" t="s">
        <v>5435</v>
      </c>
      <c r="D541" s="42">
        <v>12715.92</v>
      </c>
      <c r="E541"/>
      <c r="G541" s="33">
        <v>75.459999999999994</v>
      </c>
      <c r="H541" s="84">
        <f t="shared" si="16"/>
        <v>39925</v>
      </c>
      <c r="I541" s="84">
        <f t="shared" si="17"/>
        <v>12715.92</v>
      </c>
      <c r="J541" s="84"/>
    </row>
    <row r="542" spans="1:10" s="11" customFormat="1" ht="25.5" hidden="1" x14ac:dyDescent="0.25">
      <c r="A542" s="34">
        <v>731</v>
      </c>
      <c r="B542" s="31" t="s">
        <v>5936</v>
      </c>
      <c r="C542" s="32" t="s">
        <v>5435</v>
      </c>
      <c r="D542" s="42">
        <v>856.46</v>
      </c>
      <c r="E542"/>
      <c r="G542" s="33">
        <v>48.21</v>
      </c>
      <c r="H542" s="84">
        <f t="shared" si="16"/>
        <v>731</v>
      </c>
      <c r="I542" s="84">
        <f t="shared" si="17"/>
        <v>856.46</v>
      </c>
      <c r="J542" s="84"/>
    </row>
    <row r="543" spans="1:10" s="11" customFormat="1" ht="38.25" hidden="1" x14ac:dyDescent="0.25">
      <c r="A543" s="34">
        <v>10575</v>
      </c>
      <c r="B543" s="31" t="s">
        <v>5937</v>
      </c>
      <c r="C543" s="32" t="s">
        <v>5435</v>
      </c>
      <c r="D543" s="42">
        <v>1336.56</v>
      </c>
      <c r="E543"/>
      <c r="G543" s="33">
        <v>40</v>
      </c>
      <c r="H543" s="84">
        <f t="shared" si="16"/>
        <v>10575</v>
      </c>
      <c r="I543" s="84">
        <f t="shared" si="17"/>
        <v>1336.56</v>
      </c>
      <c r="J543" s="84"/>
    </row>
    <row r="544" spans="1:10" s="11" customFormat="1" ht="38.25" hidden="1" x14ac:dyDescent="0.25">
      <c r="A544" s="34">
        <v>733</v>
      </c>
      <c r="B544" s="31" t="s">
        <v>5938</v>
      </c>
      <c r="C544" s="32" t="s">
        <v>5435</v>
      </c>
      <c r="D544" s="42">
        <v>1463.38</v>
      </c>
      <c r="E544"/>
      <c r="G544" s="33">
        <v>47.16</v>
      </c>
      <c r="H544" s="84">
        <f t="shared" si="16"/>
        <v>733</v>
      </c>
      <c r="I544" s="84">
        <f t="shared" si="17"/>
        <v>1463.38</v>
      </c>
      <c r="J544" s="84"/>
    </row>
    <row r="545" spans="1:10" s="11" customFormat="1" ht="25.5" hidden="1" x14ac:dyDescent="0.25">
      <c r="A545" s="34">
        <v>732</v>
      </c>
      <c r="B545" s="31" t="s">
        <v>5939</v>
      </c>
      <c r="C545" s="32" t="s">
        <v>5435</v>
      </c>
      <c r="D545" s="42">
        <v>1443.7</v>
      </c>
      <c r="E545"/>
      <c r="G545" s="33">
        <v>36.68</v>
      </c>
      <c r="H545" s="84">
        <f t="shared" si="16"/>
        <v>732</v>
      </c>
      <c r="I545" s="84">
        <f t="shared" si="17"/>
        <v>1443.7</v>
      </c>
      <c r="J545" s="84"/>
    </row>
    <row r="546" spans="1:10" s="11" customFormat="1" ht="38.25" hidden="1" x14ac:dyDescent="0.25">
      <c r="A546" s="34">
        <v>737</v>
      </c>
      <c r="B546" s="31" t="s">
        <v>5940</v>
      </c>
      <c r="C546" s="32" t="s">
        <v>5435</v>
      </c>
      <c r="D546" s="42">
        <v>8095.85</v>
      </c>
      <c r="E546"/>
      <c r="G546" s="33">
        <v>31.66</v>
      </c>
      <c r="H546" s="84">
        <f t="shared" si="16"/>
        <v>737</v>
      </c>
      <c r="I546" s="84">
        <f t="shared" si="17"/>
        <v>8095.85</v>
      </c>
      <c r="J546" s="84"/>
    </row>
    <row r="547" spans="1:10" s="11" customFormat="1" ht="38.25" hidden="1" x14ac:dyDescent="0.25">
      <c r="A547" s="34">
        <v>738</v>
      </c>
      <c r="B547" s="31" t="s">
        <v>5941</v>
      </c>
      <c r="C547" s="32" t="s">
        <v>5435</v>
      </c>
      <c r="D547" s="42">
        <v>3753.99</v>
      </c>
      <c r="E547"/>
      <c r="G547" s="33">
        <v>44.01</v>
      </c>
      <c r="H547" s="84">
        <f t="shared" si="16"/>
        <v>738</v>
      </c>
      <c r="I547" s="84">
        <f t="shared" si="17"/>
        <v>3753.99</v>
      </c>
      <c r="J547" s="84"/>
    </row>
    <row r="548" spans="1:10" s="11" customFormat="1" ht="38.25" hidden="1" x14ac:dyDescent="0.25">
      <c r="A548" s="34">
        <v>740</v>
      </c>
      <c r="B548" s="31" t="s">
        <v>5942</v>
      </c>
      <c r="C548" s="32" t="s">
        <v>5435</v>
      </c>
      <c r="D548" s="42">
        <v>7616.07</v>
      </c>
      <c r="E548"/>
      <c r="G548" s="33">
        <v>32.33</v>
      </c>
      <c r="H548" s="84">
        <f t="shared" si="16"/>
        <v>740</v>
      </c>
      <c r="I548" s="84">
        <f t="shared" si="17"/>
        <v>7616.07</v>
      </c>
      <c r="J548" s="84"/>
    </row>
    <row r="549" spans="1:10" s="11" customFormat="1" ht="38.25" hidden="1" x14ac:dyDescent="0.25">
      <c r="A549" s="34">
        <v>734</v>
      </c>
      <c r="B549" s="31" t="s">
        <v>5943</v>
      </c>
      <c r="C549" s="32" t="s">
        <v>5435</v>
      </c>
      <c r="D549" s="42">
        <v>1547.64</v>
      </c>
      <c r="E549"/>
      <c r="G549" s="33">
        <v>48.21</v>
      </c>
      <c r="H549" s="84">
        <f t="shared" si="16"/>
        <v>734</v>
      </c>
      <c r="I549" s="84">
        <f t="shared" si="17"/>
        <v>1547.64</v>
      </c>
      <c r="J549" s="84"/>
    </row>
    <row r="550" spans="1:10" s="11" customFormat="1" hidden="1" x14ac:dyDescent="0.25">
      <c r="A550" s="34">
        <v>39008</v>
      </c>
      <c r="B550" s="31" t="s">
        <v>5944</v>
      </c>
      <c r="C550" s="32" t="s">
        <v>5435</v>
      </c>
      <c r="D550" s="42">
        <v>58330.61</v>
      </c>
      <c r="E550"/>
      <c r="G550" s="33">
        <v>31.89</v>
      </c>
      <c r="H550" s="84">
        <f t="shared" si="16"/>
        <v>39008</v>
      </c>
      <c r="I550" s="84">
        <f t="shared" si="17"/>
        <v>58330.61</v>
      </c>
      <c r="J550" s="84"/>
    </row>
    <row r="551" spans="1:10" s="11" customFormat="1" hidden="1" x14ac:dyDescent="0.25">
      <c r="A551" s="34">
        <v>39009</v>
      </c>
      <c r="B551" s="31" t="s">
        <v>5945</v>
      </c>
      <c r="C551" s="32" t="s">
        <v>5435</v>
      </c>
      <c r="D551" s="42">
        <v>62494.02</v>
      </c>
      <c r="E551"/>
      <c r="G551" s="33">
        <v>40.17</v>
      </c>
      <c r="H551" s="84">
        <f t="shared" si="16"/>
        <v>39009</v>
      </c>
      <c r="I551" s="84">
        <f t="shared" si="17"/>
        <v>62494.02</v>
      </c>
      <c r="J551" s="84"/>
    </row>
    <row r="552" spans="1:10" s="11" customFormat="1" ht="38.25" hidden="1" x14ac:dyDescent="0.25">
      <c r="A552" s="34">
        <v>10587</v>
      </c>
      <c r="B552" s="31" t="s">
        <v>5946</v>
      </c>
      <c r="C552" s="32" t="s">
        <v>5435</v>
      </c>
      <c r="D552" s="42">
        <v>4394.22</v>
      </c>
      <c r="E552"/>
      <c r="G552" s="33">
        <v>23.8</v>
      </c>
      <c r="H552" s="84">
        <f t="shared" si="16"/>
        <v>10587</v>
      </c>
      <c r="I552" s="84">
        <f t="shared" si="17"/>
        <v>4394.22</v>
      </c>
      <c r="J552" s="84"/>
    </row>
    <row r="553" spans="1:10" s="11" customFormat="1" ht="38.25" hidden="1" x14ac:dyDescent="0.25">
      <c r="A553" s="34">
        <v>759</v>
      </c>
      <c r="B553" s="31" t="s">
        <v>5947</v>
      </c>
      <c r="C553" s="32" t="s">
        <v>5435</v>
      </c>
      <c r="D553" s="42">
        <v>6318.02</v>
      </c>
      <c r="E553"/>
      <c r="G553" s="33">
        <v>3.91</v>
      </c>
      <c r="H553" s="84">
        <f t="shared" si="16"/>
        <v>759</v>
      </c>
      <c r="I553" s="84">
        <f t="shared" si="17"/>
        <v>6318.02</v>
      </c>
      <c r="J553" s="84"/>
    </row>
    <row r="554" spans="1:10" s="11" customFormat="1" ht="38.25" hidden="1" x14ac:dyDescent="0.25">
      <c r="A554" s="34">
        <v>761</v>
      </c>
      <c r="B554" s="31" t="s">
        <v>5948</v>
      </c>
      <c r="C554" s="32" t="s">
        <v>5435</v>
      </c>
      <c r="D554" s="42">
        <v>10709.58</v>
      </c>
      <c r="E554"/>
      <c r="G554" s="33">
        <v>243.99</v>
      </c>
      <c r="H554" s="84">
        <f t="shared" si="16"/>
        <v>761</v>
      </c>
      <c r="I554" s="84">
        <f t="shared" si="17"/>
        <v>10709.58</v>
      </c>
      <c r="J554" s="84"/>
    </row>
    <row r="555" spans="1:10" s="11" customFormat="1" ht="38.25" hidden="1" x14ac:dyDescent="0.25">
      <c r="A555" s="34">
        <v>750</v>
      </c>
      <c r="B555" s="31" t="s">
        <v>5949</v>
      </c>
      <c r="C555" s="32" t="s">
        <v>5435</v>
      </c>
      <c r="D555" s="42">
        <v>10167.89</v>
      </c>
      <c r="E555"/>
      <c r="G555" s="33">
        <v>1881.05</v>
      </c>
      <c r="H555" s="84">
        <f t="shared" si="16"/>
        <v>750</v>
      </c>
      <c r="I555" s="84">
        <f t="shared" si="17"/>
        <v>10167.89</v>
      </c>
      <c r="J555" s="84"/>
    </row>
    <row r="556" spans="1:10" s="11" customFormat="1" ht="38.25" hidden="1" x14ac:dyDescent="0.25">
      <c r="A556" s="34">
        <v>755</v>
      </c>
      <c r="B556" s="31" t="s">
        <v>5950</v>
      </c>
      <c r="C556" s="32" t="s">
        <v>5435</v>
      </c>
      <c r="D556" s="42">
        <v>41724.089999999997</v>
      </c>
      <c r="E556"/>
      <c r="G556" s="33">
        <v>1581.62</v>
      </c>
      <c r="H556" s="84">
        <f t="shared" si="16"/>
        <v>755</v>
      </c>
      <c r="I556" s="84">
        <f t="shared" si="17"/>
        <v>41724.089999999997</v>
      </c>
      <c r="J556" s="84"/>
    </row>
    <row r="557" spans="1:10" s="11" customFormat="1" ht="38.25" hidden="1" x14ac:dyDescent="0.25">
      <c r="A557" s="34">
        <v>749</v>
      </c>
      <c r="B557" s="31" t="s">
        <v>5951</v>
      </c>
      <c r="C557" s="32" t="s">
        <v>5435</v>
      </c>
      <c r="D557" s="42">
        <v>15345.35</v>
      </c>
      <c r="E557"/>
      <c r="G557" s="33">
        <v>644.53</v>
      </c>
      <c r="H557" s="84">
        <f t="shared" si="16"/>
        <v>749</v>
      </c>
      <c r="I557" s="84">
        <f t="shared" si="17"/>
        <v>15345.35</v>
      </c>
      <c r="J557" s="84"/>
    </row>
    <row r="558" spans="1:10" s="11" customFormat="1" ht="38.25" hidden="1" x14ac:dyDescent="0.25">
      <c r="A558" s="34">
        <v>756</v>
      </c>
      <c r="B558" s="31" t="s">
        <v>5952</v>
      </c>
      <c r="C558" s="32" t="s">
        <v>5435</v>
      </c>
      <c r="D558" s="42">
        <v>45505.71</v>
      </c>
      <c r="E558"/>
      <c r="G558" s="33">
        <v>9313.4</v>
      </c>
      <c r="H558" s="84">
        <f t="shared" si="16"/>
        <v>756</v>
      </c>
      <c r="I558" s="84">
        <f t="shared" si="17"/>
        <v>45505.71</v>
      </c>
      <c r="J558" s="84"/>
    </row>
    <row r="559" spans="1:10" s="11" customFormat="1" ht="38.25" hidden="1" x14ac:dyDescent="0.25">
      <c r="A559" s="34">
        <v>757</v>
      </c>
      <c r="B559" s="31" t="s">
        <v>5953</v>
      </c>
      <c r="C559" s="32" t="s">
        <v>5435</v>
      </c>
      <c r="D559" s="42">
        <v>20662.5</v>
      </c>
      <c r="E559"/>
      <c r="G559" s="33">
        <v>627.28</v>
      </c>
      <c r="H559" s="84">
        <f t="shared" si="16"/>
        <v>757</v>
      </c>
      <c r="I559" s="84">
        <f t="shared" si="17"/>
        <v>20662.5</v>
      </c>
      <c r="J559" s="84"/>
    </row>
    <row r="560" spans="1:10" s="11" customFormat="1" ht="38.25" hidden="1" x14ac:dyDescent="0.25">
      <c r="A560" s="34">
        <v>10588</v>
      </c>
      <c r="B560" s="31" t="s">
        <v>5954</v>
      </c>
      <c r="C560" s="32" t="s">
        <v>5435</v>
      </c>
      <c r="D560" s="42">
        <v>4561.76</v>
      </c>
      <c r="E560"/>
      <c r="G560" s="33">
        <v>978.92</v>
      </c>
      <c r="H560" s="84">
        <f t="shared" si="16"/>
        <v>10588</v>
      </c>
      <c r="I560" s="84">
        <f t="shared" si="17"/>
        <v>4561.76</v>
      </c>
      <c r="J560" s="84"/>
    </row>
    <row r="561" spans="1:10" s="11" customFormat="1" ht="38.25" hidden="1" x14ac:dyDescent="0.25">
      <c r="A561" s="34">
        <v>10592</v>
      </c>
      <c r="B561" s="31" t="s">
        <v>5955</v>
      </c>
      <c r="C561" s="32" t="s">
        <v>5435</v>
      </c>
      <c r="D561" s="42">
        <v>5510</v>
      </c>
      <c r="E561"/>
      <c r="G561" s="33">
        <v>1071.8</v>
      </c>
      <c r="H561" s="84">
        <f t="shared" si="16"/>
        <v>10592</v>
      </c>
      <c r="I561" s="84">
        <f t="shared" si="17"/>
        <v>5510</v>
      </c>
      <c r="J561" s="84"/>
    </row>
    <row r="562" spans="1:10" s="11" customFormat="1" ht="38.25" hidden="1" x14ac:dyDescent="0.25">
      <c r="A562" s="34">
        <v>10589</v>
      </c>
      <c r="B562" s="31" t="s">
        <v>5956</v>
      </c>
      <c r="C562" s="32" t="s">
        <v>5435</v>
      </c>
      <c r="D562" s="42">
        <v>7402.34</v>
      </c>
      <c r="E562"/>
      <c r="G562" s="33">
        <v>1057.3900000000001</v>
      </c>
      <c r="H562" s="84">
        <f t="shared" si="16"/>
        <v>10589</v>
      </c>
      <c r="I562" s="84">
        <f t="shared" si="17"/>
        <v>7402.34</v>
      </c>
      <c r="J562" s="84"/>
    </row>
    <row r="563" spans="1:10" s="11" customFormat="1" ht="38.25" hidden="1" x14ac:dyDescent="0.25">
      <c r="A563" s="34">
        <v>760</v>
      </c>
      <c r="B563" s="31" t="s">
        <v>5957</v>
      </c>
      <c r="C563" s="32" t="s">
        <v>5435</v>
      </c>
      <c r="D563" s="42">
        <v>41325</v>
      </c>
      <c r="E563"/>
      <c r="G563" s="33">
        <v>5929.57</v>
      </c>
      <c r="H563" s="84">
        <f t="shared" si="16"/>
        <v>760</v>
      </c>
      <c r="I563" s="84">
        <f t="shared" si="17"/>
        <v>41325</v>
      </c>
      <c r="J563" s="84"/>
    </row>
    <row r="564" spans="1:10" s="11" customFormat="1" ht="38.25" hidden="1" x14ac:dyDescent="0.25">
      <c r="A564" s="34">
        <v>751</v>
      </c>
      <c r="B564" s="31" t="s">
        <v>5958</v>
      </c>
      <c r="C564" s="32" t="s">
        <v>5435</v>
      </c>
      <c r="D564" s="42">
        <v>6508.68</v>
      </c>
      <c r="E564"/>
      <c r="G564" s="33">
        <v>2749.5</v>
      </c>
      <c r="H564" s="84">
        <f t="shared" si="16"/>
        <v>751</v>
      </c>
      <c r="I564" s="84">
        <f t="shared" si="17"/>
        <v>6508.68</v>
      </c>
      <c r="J564" s="84"/>
    </row>
    <row r="565" spans="1:10" s="11" customFormat="1" ht="38.25" hidden="1" x14ac:dyDescent="0.25">
      <c r="A565" s="34">
        <v>754</v>
      </c>
      <c r="B565" s="31" t="s">
        <v>5959</v>
      </c>
      <c r="C565" s="32" t="s">
        <v>5435</v>
      </c>
      <c r="D565" s="42">
        <v>10331.25</v>
      </c>
      <c r="E565"/>
      <c r="G565" s="33">
        <v>5578.16</v>
      </c>
      <c r="H565" s="84">
        <f t="shared" si="16"/>
        <v>754</v>
      </c>
      <c r="I565" s="84">
        <f t="shared" si="17"/>
        <v>10331.25</v>
      </c>
      <c r="J565" s="84"/>
    </row>
    <row r="566" spans="1:10" s="11" customFormat="1" hidden="1" x14ac:dyDescent="0.25">
      <c r="A566" s="34">
        <v>44489</v>
      </c>
      <c r="B566" s="31" t="s">
        <v>5960</v>
      </c>
      <c r="C566" s="32" t="s">
        <v>5435</v>
      </c>
      <c r="D566" s="42">
        <v>218767.6</v>
      </c>
      <c r="E566"/>
      <c r="G566" s="33">
        <v>1133.53</v>
      </c>
      <c r="H566" s="84">
        <f t="shared" si="16"/>
        <v>44489</v>
      </c>
      <c r="I566" s="84">
        <f t="shared" si="17"/>
        <v>218767.6</v>
      </c>
      <c r="J566" s="84"/>
    </row>
    <row r="567" spans="1:10" s="11" customFormat="1" ht="25.5" hidden="1" x14ac:dyDescent="0.25">
      <c r="A567" s="34">
        <v>39917</v>
      </c>
      <c r="B567" s="31" t="s">
        <v>5961</v>
      </c>
      <c r="C567" s="32" t="s">
        <v>5435</v>
      </c>
      <c r="D567" s="42">
        <v>89600.02</v>
      </c>
      <c r="E567"/>
      <c r="G567" s="33">
        <v>58330.61</v>
      </c>
      <c r="H567" s="84">
        <f t="shared" si="16"/>
        <v>39917</v>
      </c>
      <c r="I567" s="84">
        <f t="shared" si="17"/>
        <v>89600.02</v>
      </c>
      <c r="J567" s="84"/>
    </row>
    <row r="568" spans="1:10" s="11" customFormat="1" hidden="1" x14ac:dyDescent="0.25">
      <c r="A568" s="34">
        <v>38167</v>
      </c>
      <c r="B568" s="31" t="s">
        <v>5962</v>
      </c>
      <c r="C568" s="32" t="s">
        <v>5828</v>
      </c>
      <c r="D568" s="42">
        <v>27.25</v>
      </c>
      <c r="E568"/>
      <c r="G568" s="33">
        <v>62494.02</v>
      </c>
      <c r="H568" s="84">
        <f t="shared" si="16"/>
        <v>38167</v>
      </c>
      <c r="I568" s="84">
        <f t="shared" si="17"/>
        <v>27.25</v>
      </c>
      <c r="J568" s="84"/>
    </row>
    <row r="569" spans="1:10" s="11" customFormat="1" hidden="1" x14ac:dyDescent="0.25">
      <c r="A569" s="34">
        <v>36145</v>
      </c>
      <c r="B569" s="31" t="s">
        <v>5963</v>
      </c>
      <c r="C569" s="32" t="s">
        <v>5828</v>
      </c>
      <c r="D569" s="42">
        <v>38.700000000000003</v>
      </c>
      <c r="E569"/>
      <c r="G569" s="33">
        <v>3531.33</v>
      </c>
      <c r="H569" s="84">
        <f t="shared" si="16"/>
        <v>36145</v>
      </c>
      <c r="I569" s="84">
        <f t="shared" si="17"/>
        <v>38.700000000000003</v>
      </c>
      <c r="J569" s="84"/>
    </row>
    <row r="570" spans="1:10" s="11" customFormat="1" hidden="1" x14ac:dyDescent="0.25">
      <c r="A570" s="34">
        <v>12893</v>
      </c>
      <c r="B570" s="31" t="s">
        <v>5964</v>
      </c>
      <c r="C570" s="32" t="s">
        <v>5828</v>
      </c>
      <c r="D570" s="42">
        <v>64.510000000000005</v>
      </c>
      <c r="E570"/>
      <c r="G570" s="33">
        <v>5077.3500000000004</v>
      </c>
      <c r="H570" s="84">
        <f t="shared" si="16"/>
        <v>12893</v>
      </c>
      <c r="I570" s="84">
        <f t="shared" si="17"/>
        <v>64.510000000000005</v>
      </c>
      <c r="J570" s="84"/>
    </row>
    <row r="571" spans="1:10" s="11" customFormat="1" hidden="1" x14ac:dyDescent="0.25">
      <c r="A571" s="34">
        <v>11685</v>
      </c>
      <c r="B571" s="31" t="s">
        <v>5965</v>
      </c>
      <c r="C571" s="32" t="s">
        <v>5435</v>
      </c>
      <c r="D571" s="42">
        <v>60.64</v>
      </c>
      <c r="E571"/>
      <c r="G571" s="33">
        <v>8606.5300000000007</v>
      </c>
      <c r="H571" s="84">
        <f t="shared" si="16"/>
        <v>11685</v>
      </c>
      <c r="I571" s="84">
        <f t="shared" si="17"/>
        <v>60.64</v>
      </c>
      <c r="J571" s="84"/>
    </row>
    <row r="572" spans="1:10" s="11" customFormat="1" hidden="1" x14ac:dyDescent="0.25">
      <c r="A572" s="34">
        <v>11680</v>
      </c>
      <c r="B572" s="31" t="s">
        <v>5966</v>
      </c>
      <c r="C572" s="32" t="s">
        <v>5435</v>
      </c>
      <c r="D572" s="42">
        <v>17.28</v>
      </c>
      <c r="E572"/>
      <c r="G572" s="33">
        <v>8171.22</v>
      </c>
      <c r="H572" s="84">
        <f t="shared" si="16"/>
        <v>11680</v>
      </c>
      <c r="I572" s="84">
        <f t="shared" si="17"/>
        <v>17.28</v>
      </c>
      <c r="J572" s="84"/>
    </row>
    <row r="573" spans="1:10" s="11" customFormat="1" hidden="1" x14ac:dyDescent="0.25">
      <c r="A573" s="34">
        <v>11679</v>
      </c>
      <c r="B573" s="31" t="s">
        <v>5967</v>
      </c>
      <c r="C573" s="32" t="s">
        <v>5435</v>
      </c>
      <c r="D573" s="42">
        <v>23.43</v>
      </c>
      <c r="E573"/>
      <c r="G573" s="33">
        <v>33530.720000000001</v>
      </c>
      <c r="H573" s="84">
        <f t="shared" si="16"/>
        <v>11679</v>
      </c>
      <c r="I573" s="84">
        <f t="shared" si="17"/>
        <v>23.43</v>
      </c>
      <c r="J573" s="84"/>
    </row>
    <row r="574" spans="1:10" s="11" customFormat="1" hidden="1" x14ac:dyDescent="0.25">
      <c r="A574" s="34">
        <v>2512</v>
      </c>
      <c r="B574" s="31" t="s">
        <v>5968</v>
      </c>
      <c r="C574" s="32" t="s">
        <v>5435</v>
      </c>
      <c r="D574" s="42">
        <v>46.35</v>
      </c>
      <c r="E574"/>
      <c r="G574" s="33">
        <v>12331.98</v>
      </c>
      <c r="H574" s="84">
        <f t="shared" si="16"/>
        <v>2512</v>
      </c>
      <c r="I574" s="84">
        <f t="shared" si="17"/>
        <v>46.35</v>
      </c>
      <c r="J574" s="84"/>
    </row>
    <row r="575" spans="1:10" s="11" customFormat="1" hidden="1" x14ac:dyDescent="0.25">
      <c r="A575" s="34">
        <v>4374</v>
      </c>
      <c r="B575" s="31" t="s">
        <v>5969</v>
      </c>
      <c r="C575" s="32" t="s">
        <v>5435</v>
      </c>
      <c r="D575" s="42">
        <v>0.62</v>
      </c>
      <c r="E575"/>
      <c r="G575" s="33">
        <v>36569.74</v>
      </c>
      <c r="H575" s="84">
        <f t="shared" si="16"/>
        <v>4374</v>
      </c>
      <c r="I575" s="84">
        <f t="shared" si="17"/>
        <v>0.62</v>
      </c>
      <c r="J575" s="84"/>
    </row>
    <row r="576" spans="1:10" s="11" customFormat="1" ht="25.5" hidden="1" x14ac:dyDescent="0.25">
      <c r="A576" s="34">
        <v>7568</v>
      </c>
      <c r="B576" s="31" t="s">
        <v>5970</v>
      </c>
      <c r="C576" s="32" t="s">
        <v>5435</v>
      </c>
      <c r="D576" s="42">
        <v>1.04</v>
      </c>
      <c r="E576"/>
      <c r="G576" s="33">
        <v>16605</v>
      </c>
      <c r="H576" s="84">
        <f t="shared" si="16"/>
        <v>7568</v>
      </c>
      <c r="I576" s="84">
        <f t="shared" si="17"/>
        <v>1.04</v>
      </c>
      <c r="J576" s="84"/>
    </row>
    <row r="577" spans="1:10" s="11" customFormat="1" ht="25.5" hidden="1" x14ac:dyDescent="0.25">
      <c r="A577" s="34">
        <v>7584</v>
      </c>
      <c r="B577" s="31" t="s">
        <v>5971</v>
      </c>
      <c r="C577" s="32" t="s">
        <v>5435</v>
      </c>
      <c r="D577" s="42">
        <v>1.59</v>
      </c>
      <c r="E577"/>
      <c r="G577" s="33">
        <v>3665.96</v>
      </c>
      <c r="H577" s="84">
        <f t="shared" si="16"/>
        <v>7584</v>
      </c>
      <c r="I577" s="84">
        <f t="shared" si="17"/>
        <v>1.59</v>
      </c>
      <c r="J577" s="84"/>
    </row>
    <row r="578" spans="1:10" s="11" customFormat="1" hidden="1" x14ac:dyDescent="0.25">
      <c r="A578" s="34">
        <v>11945</v>
      </c>
      <c r="B578" s="31" t="s">
        <v>5972</v>
      </c>
      <c r="C578" s="32" t="s">
        <v>5435</v>
      </c>
      <c r="D578" s="42">
        <v>0.1</v>
      </c>
      <c r="E578"/>
      <c r="G578" s="33">
        <v>4428</v>
      </c>
      <c r="H578" s="84">
        <f t="shared" si="16"/>
        <v>11945</v>
      </c>
      <c r="I578" s="84">
        <f t="shared" si="17"/>
        <v>0.1</v>
      </c>
      <c r="J578" s="84"/>
    </row>
    <row r="579" spans="1:10" s="11" customFormat="1" hidden="1" x14ac:dyDescent="0.25">
      <c r="A579" s="34">
        <v>11946</v>
      </c>
      <c r="B579" s="31" t="s">
        <v>5973</v>
      </c>
      <c r="C579" s="32" t="s">
        <v>5435</v>
      </c>
      <c r="D579" s="42">
        <v>0.11</v>
      </c>
      <c r="E579"/>
      <c r="G579" s="33">
        <v>5948.74</v>
      </c>
      <c r="H579" s="84">
        <f t="shared" si="16"/>
        <v>11946</v>
      </c>
      <c r="I579" s="84">
        <f t="shared" si="17"/>
        <v>0.11</v>
      </c>
      <c r="J579" s="84"/>
    </row>
    <row r="580" spans="1:10" s="11" customFormat="1" hidden="1" x14ac:dyDescent="0.25">
      <c r="A580" s="34">
        <v>4375</v>
      </c>
      <c r="B580" s="31" t="s">
        <v>5974</v>
      </c>
      <c r="C580" s="32" t="s">
        <v>5435</v>
      </c>
      <c r="D580" s="42">
        <v>0.17</v>
      </c>
      <c r="E580"/>
      <c r="G580" s="33">
        <v>33210</v>
      </c>
      <c r="H580" s="84">
        <f t="shared" ref="H580:H643" si="18">VALUE(A580)</f>
        <v>4375</v>
      </c>
      <c r="I580" s="84">
        <f t="shared" ref="I580:I643" si="19">VALUE(D580)</f>
        <v>0.17</v>
      </c>
      <c r="J580" s="84"/>
    </row>
    <row r="581" spans="1:10" s="11" customFormat="1" ht="25.5" hidden="1" x14ac:dyDescent="0.25">
      <c r="A581" s="34">
        <v>11950</v>
      </c>
      <c r="B581" s="31" t="s">
        <v>5975</v>
      </c>
      <c r="C581" s="32" t="s">
        <v>5435</v>
      </c>
      <c r="D581" s="42">
        <v>0.35</v>
      </c>
      <c r="E581"/>
      <c r="G581" s="33">
        <v>5230.57</v>
      </c>
      <c r="H581" s="84">
        <f t="shared" si="18"/>
        <v>11950</v>
      </c>
      <c r="I581" s="84">
        <f t="shared" si="19"/>
        <v>0.35</v>
      </c>
      <c r="J581" s="84"/>
    </row>
    <row r="582" spans="1:10" s="11" customFormat="1" hidden="1" x14ac:dyDescent="0.25">
      <c r="A582" s="34">
        <v>4376</v>
      </c>
      <c r="B582" s="31" t="s">
        <v>5976</v>
      </c>
      <c r="C582" s="32" t="s">
        <v>5435</v>
      </c>
      <c r="D582" s="42">
        <v>0.33</v>
      </c>
      <c r="E582"/>
      <c r="G582" s="33">
        <v>8302.5</v>
      </c>
      <c r="H582" s="84">
        <f t="shared" si="18"/>
        <v>4376</v>
      </c>
      <c r="I582" s="84">
        <f t="shared" si="19"/>
        <v>0.33</v>
      </c>
      <c r="J582" s="84"/>
    </row>
    <row r="583" spans="1:10" s="11" customFormat="1" ht="25.5" hidden="1" x14ac:dyDescent="0.25">
      <c r="A583" s="34">
        <v>7583</v>
      </c>
      <c r="B583" s="31" t="s">
        <v>5977</v>
      </c>
      <c r="C583" s="32" t="s">
        <v>5435</v>
      </c>
      <c r="D583" s="42">
        <v>0.71</v>
      </c>
      <c r="E583"/>
      <c r="G583" s="33">
        <v>160229.87</v>
      </c>
      <c r="H583" s="84">
        <f t="shared" si="18"/>
        <v>7583</v>
      </c>
      <c r="I583" s="84">
        <f t="shared" si="19"/>
        <v>0.71</v>
      </c>
      <c r="J583" s="84"/>
    </row>
    <row r="584" spans="1:10" s="11" customFormat="1" ht="25.5" hidden="1" x14ac:dyDescent="0.25">
      <c r="A584" s="34">
        <v>4350</v>
      </c>
      <c r="B584" s="31" t="s">
        <v>5978</v>
      </c>
      <c r="C584" s="32" t="s">
        <v>5435</v>
      </c>
      <c r="D584" s="42">
        <v>0.59</v>
      </c>
      <c r="E584"/>
      <c r="G584" s="33">
        <v>89600.02</v>
      </c>
      <c r="H584" s="84">
        <f t="shared" si="18"/>
        <v>4350</v>
      </c>
      <c r="I584" s="84">
        <f t="shared" si="19"/>
        <v>0.59</v>
      </c>
      <c r="J584" s="84"/>
    </row>
    <row r="585" spans="1:10" s="11" customFormat="1" hidden="1" x14ac:dyDescent="0.25">
      <c r="A585" s="34">
        <v>44400</v>
      </c>
      <c r="B585" s="31" t="s">
        <v>9926</v>
      </c>
      <c r="C585" s="32" t="s">
        <v>5435</v>
      </c>
      <c r="D585" s="42">
        <v>31.84</v>
      </c>
      <c r="E585"/>
      <c r="G585" s="33">
        <v>24.45</v>
      </c>
      <c r="H585" s="84">
        <f t="shared" si="18"/>
        <v>44400</v>
      </c>
      <c r="I585" s="84">
        <f t="shared" si="19"/>
        <v>31.84</v>
      </c>
      <c r="J585" s="84"/>
    </row>
    <row r="586" spans="1:10" s="11" customFormat="1" ht="25.5" hidden="1" x14ac:dyDescent="0.25">
      <c r="A586" s="34">
        <v>39886</v>
      </c>
      <c r="B586" s="31" t="s">
        <v>5979</v>
      </c>
      <c r="C586" s="32" t="s">
        <v>5435</v>
      </c>
      <c r="D586" s="42">
        <v>5.75</v>
      </c>
      <c r="E586"/>
      <c r="G586" s="33">
        <v>47.49</v>
      </c>
      <c r="H586" s="84">
        <f t="shared" si="18"/>
        <v>39886</v>
      </c>
      <c r="I586" s="84">
        <f t="shared" si="19"/>
        <v>5.75</v>
      </c>
      <c r="J586" s="84"/>
    </row>
    <row r="587" spans="1:10" s="11" customFormat="1" ht="25.5" hidden="1" x14ac:dyDescent="0.25">
      <c r="A587" s="34">
        <v>39887</v>
      </c>
      <c r="B587" s="31" t="s">
        <v>5980</v>
      </c>
      <c r="C587" s="32" t="s">
        <v>5435</v>
      </c>
      <c r="D587" s="42">
        <v>8.6199999999999992</v>
      </c>
      <c r="E587"/>
      <c r="G587" s="33">
        <v>79.150000000000006</v>
      </c>
      <c r="H587" s="84">
        <f t="shared" si="18"/>
        <v>39887</v>
      </c>
      <c r="I587" s="84">
        <f t="shared" si="19"/>
        <v>8.6199999999999992</v>
      </c>
      <c r="J587" s="84"/>
    </row>
    <row r="588" spans="1:10" s="11" customFormat="1" ht="25.5" hidden="1" x14ac:dyDescent="0.25">
      <c r="A588" s="34">
        <v>39888</v>
      </c>
      <c r="B588" s="31" t="s">
        <v>5981</v>
      </c>
      <c r="C588" s="32" t="s">
        <v>5435</v>
      </c>
      <c r="D588" s="42">
        <v>19.72</v>
      </c>
      <c r="E588"/>
      <c r="G588" s="33">
        <v>50.96</v>
      </c>
      <c r="H588" s="84">
        <f t="shared" si="18"/>
        <v>39888</v>
      </c>
      <c r="I588" s="84">
        <f t="shared" si="19"/>
        <v>19.72</v>
      </c>
      <c r="J588" s="84"/>
    </row>
    <row r="589" spans="1:10" s="11" customFormat="1" ht="25.5" hidden="1" x14ac:dyDescent="0.25">
      <c r="A589" s="34">
        <v>39890</v>
      </c>
      <c r="B589" s="31" t="s">
        <v>5982</v>
      </c>
      <c r="C589" s="32" t="s">
        <v>5435</v>
      </c>
      <c r="D589" s="42">
        <v>33.67</v>
      </c>
      <c r="E589"/>
      <c r="G589" s="33">
        <v>12.55</v>
      </c>
      <c r="H589" s="84">
        <f t="shared" si="18"/>
        <v>39890</v>
      </c>
      <c r="I589" s="84">
        <f t="shared" si="19"/>
        <v>33.67</v>
      </c>
      <c r="J589" s="84"/>
    </row>
    <row r="590" spans="1:10" s="11" customFormat="1" ht="25.5" hidden="1" x14ac:dyDescent="0.25">
      <c r="A590" s="34">
        <v>39891</v>
      </c>
      <c r="B590" s="31" t="s">
        <v>5983</v>
      </c>
      <c r="C590" s="32" t="s">
        <v>5435</v>
      </c>
      <c r="D590" s="42">
        <v>47.47</v>
      </c>
      <c r="E590"/>
      <c r="G590" s="33">
        <v>17.02</v>
      </c>
      <c r="H590" s="84">
        <f t="shared" si="18"/>
        <v>39891</v>
      </c>
      <c r="I590" s="84">
        <f t="shared" si="19"/>
        <v>47.47</v>
      </c>
      <c r="J590" s="84"/>
    </row>
    <row r="591" spans="1:10" s="11" customFormat="1" ht="25.5" hidden="1" x14ac:dyDescent="0.25">
      <c r="A591" s="34">
        <v>39892</v>
      </c>
      <c r="B591" s="31" t="s">
        <v>5984</v>
      </c>
      <c r="C591" s="32" t="s">
        <v>5435</v>
      </c>
      <c r="D591" s="42">
        <v>147.97</v>
      </c>
      <c r="E591"/>
      <c r="G591" s="33">
        <v>44.85</v>
      </c>
      <c r="H591" s="84">
        <f t="shared" si="18"/>
        <v>39892</v>
      </c>
      <c r="I591" s="84">
        <f t="shared" si="19"/>
        <v>147.97</v>
      </c>
      <c r="J591" s="84"/>
    </row>
    <row r="592" spans="1:10" s="11" customFormat="1" hidden="1" x14ac:dyDescent="0.25">
      <c r="A592" s="34">
        <v>790</v>
      </c>
      <c r="B592" s="31" t="s">
        <v>5985</v>
      </c>
      <c r="C592" s="32" t="s">
        <v>5435</v>
      </c>
      <c r="D592" s="42">
        <v>21.7</v>
      </c>
      <c r="E592"/>
      <c r="G592" s="33">
        <v>0.55000000000000004</v>
      </c>
      <c r="H592" s="84">
        <f t="shared" si="18"/>
        <v>790</v>
      </c>
      <c r="I592" s="84">
        <f t="shared" si="19"/>
        <v>21.7</v>
      </c>
      <c r="J592" s="84"/>
    </row>
    <row r="593" spans="1:10" s="11" customFormat="1" hidden="1" x14ac:dyDescent="0.25">
      <c r="A593" s="34">
        <v>766</v>
      </c>
      <c r="B593" s="31" t="s">
        <v>5986</v>
      </c>
      <c r="C593" s="32" t="s">
        <v>5435</v>
      </c>
      <c r="D593" s="42">
        <v>21.7</v>
      </c>
      <c r="E593"/>
      <c r="G593" s="33">
        <v>0.92</v>
      </c>
      <c r="H593" s="84">
        <f t="shared" si="18"/>
        <v>766</v>
      </c>
      <c r="I593" s="84">
        <f t="shared" si="19"/>
        <v>21.7</v>
      </c>
      <c r="J593" s="84"/>
    </row>
    <row r="594" spans="1:10" s="11" customFormat="1" hidden="1" x14ac:dyDescent="0.25">
      <c r="A594" s="34">
        <v>791</v>
      </c>
      <c r="B594" s="31" t="s">
        <v>5987</v>
      </c>
      <c r="C594" s="32" t="s">
        <v>5435</v>
      </c>
      <c r="D594" s="42">
        <v>21.7</v>
      </c>
      <c r="E594"/>
      <c r="G594" s="33">
        <v>1.4</v>
      </c>
      <c r="H594" s="84">
        <f t="shared" si="18"/>
        <v>791</v>
      </c>
      <c r="I594" s="84">
        <f t="shared" si="19"/>
        <v>21.7</v>
      </c>
      <c r="J594" s="84"/>
    </row>
    <row r="595" spans="1:10" s="11" customFormat="1" hidden="1" x14ac:dyDescent="0.25">
      <c r="A595" s="34">
        <v>767</v>
      </c>
      <c r="B595" s="31" t="s">
        <v>5988</v>
      </c>
      <c r="C595" s="32" t="s">
        <v>5435</v>
      </c>
      <c r="D595" s="42">
        <v>21.7</v>
      </c>
      <c r="E595"/>
      <c r="G595" s="33">
        <v>0.09</v>
      </c>
      <c r="H595" s="84">
        <f t="shared" si="18"/>
        <v>767</v>
      </c>
      <c r="I595" s="84">
        <f t="shared" si="19"/>
        <v>21.7</v>
      </c>
      <c r="J595" s="84"/>
    </row>
    <row r="596" spans="1:10" s="11" customFormat="1" hidden="1" x14ac:dyDescent="0.25">
      <c r="A596" s="34">
        <v>768</v>
      </c>
      <c r="B596" s="31" t="s">
        <v>5989</v>
      </c>
      <c r="C596" s="32" t="s">
        <v>5435</v>
      </c>
      <c r="D596" s="42">
        <v>17.04</v>
      </c>
      <c r="E596"/>
      <c r="G596" s="33">
        <v>0.1</v>
      </c>
      <c r="H596" s="84">
        <f t="shared" si="18"/>
        <v>768</v>
      </c>
      <c r="I596" s="84">
        <f t="shared" si="19"/>
        <v>17.04</v>
      </c>
      <c r="J596" s="84"/>
    </row>
    <row r="597" spans="1:10" s="11" customFormat="1" hidden="1" x14ac:dyDescent="0.25">
      <c r="A597" s="34">
        <v>789</v>
      </c>
      <c r="B597" s="31" t="s">
        <v>5990</v>
      </c>
      <c r="C597" s="32" t="s">
        <v>5435</v>
      </c>
      <c r="D597" s="42">
        <v>16.68</v>
      </c>
      <c r="E597"/>
      <c r="G597" s="33">
        <v>0.15</v>
      </c>
      <c r="H597" s="84">
        <f t="shared" si="18"/>
        <v>789</v>
      </c>
      <c r="I597" s="84">
        <f t="shared" si="19"/>
        <v>16.68</v>
      </c>
      <c r="J597" s="84"/>
    </row>
    <row r="598" spans="1:10" s="11" customFormat="1" hidden="1" x14ac:dyDescent="0.25">
      <c r="A598" s="34">
        <v>769</v>
      </c>
      <c r="B598" s="31" t="s">
        <v>5991</v>
      </c>
      <c r="C598" s="32" t="s">
        <v>5435</v>
      </c>
      <c r="D598" s="42">
        <v>17.04</v>
      </c>
      <c r="E598"/>
      <c r="G598" s="33">
        <v>0.31</v>
      </c>
      <c r="H598" s="84">
        <f t="shared" si="18"/>
        <v>769</v>
      </c>
      <c r="I598" s="84">
        <f t="shared" si="19"/>
        <v>17.04</v>
      </c>
      <c r="J598" s="84"/>
    </row>
    <row r="599" spans="1:10" s="11" customFormat="1" hidden="1" x14ac:dyDescent="0.25">
      <c r="A599" s="34">
        <v>770</v>
      </c>
      <c r="B599" s="31" t="s">
        <v>5992</v>
      </c>
      <c r="C599" s="32" t="s">
        <v>5435</v>
      </c>
      <c r="D599" s="42">
        <v>6.01</v>
      </c>
      <c r="E599"/>
      <c r="G599" s="33">
        <v>0.28999999999999998</v>
      </c>
      <c r="H599" s="84">
        <f t="shared" si="18"/>
        <v>770</v>
      </c>
      <c r="I599" s="84">
        <f t="shared" si="19"/>
        <v>6.01</v>
      </c>
      <c r="J599" s="84"/>
    </row>
    <row r="600" spans="1:10" s="11" customFormat="1" hidden="1" x14ac:dyDescent="0.25">
      <c r="A600" s="34">
        <v>12394</v>
      </c>
      <c r="B600" s="31" t="s">
        <v>5993</v>
      </c>
      <c r="C600" s="32" t="s">
        <v>5435</v>
      </c>
      <c r="D600" s="42">
        <v>6.01</v>
      </c>
      <c r="E600"/>
      <c r="G600" s="33">
        <v>0.62</v>
      </c>
      <c r="H600" s="84">
        <f t="shared" si="18"/>
        <v>12394</v>
      </c>
      <c r="I600" s="84">
        <f t="shared" si="19"/>
        <v>6.01</v>
      </c>
      <c r="J600" s="84"/>
    </row>
    <row r="601" spans="1:10" s="11" customFormat="1" hidden="1" x14ac:dyDescent="0.25">
      <c r="A601" s="34">
        <v>764</v>
      </c>
      <c r="B601" s="31" t="s">
        <v>5994</v>
      </c>
      <c r="C601" s="32" t="s">
        <v>5435</v>
      </c>
      <c r="D601" s="42">
        <v>10.49</v>
      </c>
      <c r="E601"/>
      <c r="G601" s="33">
        <v>0.77</v>
      </c>
      <c r="H601" s="84">
        <f t="shared" si="18"/>
        <v>764</v>
      </c>
      <c r="I601" s="84">
        <f t="shared" si="19"/>
        <v>10.49</v>
      </c>
      <c r="J601" s="84"/>
    </row>
    <row r="602" spans="1:10" s="11" customFormat="1" hidden="1" x14ac:dyDescent="0.25">
      <c r="A602" s="34">
        <v>765</v>
      </c>
      <c r="B602" s="31" t="s">
        <v>5995</v>
      </c>
      <c r="C602" s="32" t="s">
        <v>5435</v>
      </c>
      <c r="D602" s="42">
        <v>10.49</v>
      </c>
      <c r="E602"/>
      <c r="G602" s="33">
        <v>6.82</v>
      </c>
      <c r="H602" s="84">
        <f t="shared" si="18"/>
        <v>765</v>
      </c>
      <c r="I602" s="84">
        <f t="shared" si="19"/>
        <v>10.49</v>
      </c>
      <c r="J602" s="84"/>
    </row>
    <row r="603" spans="1:10" s="11" customFormat="1" hidden="1" x14ac:dyDescent="0.25">
      <c r="A603" s="34">
        <v>787</v>
      </c>
      <c r="B603" s="31" t="s">
        <v>5996</v>
      </c>
      <c r="C603" s="32" t="s">
        <v>5435</v>
      </c>
      <c r="D603" s="42">
        <v>46.86</v>
      </c>
      <c r="E603"/>
      <c r="G603" s="33">
        <v>10.24</v>
      </c>
      <c r="H603" s="84">
        <f t="shared" si="18"/>
        <v>787</v>
      </c>
      <c r="I603" s="84">
        <f t="shared" si="19"/>
        <v>46.86</v>
      </c>
      <c r="J603" s="84"/>
    </row>
    <row r="604" spans="1:10" s="11" customFormat="1" hidden="1" x14ac:dyDescent="0.25">
      <c r="A604" s="34">
        <v>774</v>
      </c>
      <c r="B604" s="31" t="s">
        <v>5997</v>
      </c>
      <c r="C604" s="32" t="s">
        <v>5435</v>
      </c>
      <c r="D604" s="42">
        <v>46.86</v>
      </c>
      <c r="E604"/>
      <c r="G604" s="33">
        <v>23.41</v>
      </c>
      <c r="H604" s="84">
        <f t="shared" si="18"/>
        <v>774</v>
      </c>
      <c r="I604" s="84">
        <f t="shared" si="19"/>
        <v>46.86</v>
      </c>
      <c r="J604" s="84"/>
    </row>
    <row r="605" spans="1:10" s="11" customFormat="1" hidden="1" x14ac:dyDescent="0.25">
      <c r="A605" s="34">
        <v>773</v>
      </c>
      <c r="B605" s="31" t="s">
        <v>5998</v>
      </c>
      <c r="C605" s="32" t="s">
        <v>5435</v>
      </c>
      <c r="D605" s="42">
        <v>46.86</v>
      </c>
      <c r="E605"/>
      <c r="G605" s="33">
        <v>39.96</v>
      </c>
      <c r="H605" s="84">
        <f t="shared" si="18"/>
        <v>773</v>
      </c>
      <c r="I605" s="84">
        <f t="shared" si="19"/>
        <v>46.86</v>
      </c>
      <c r="J605" s="84"/>
    </row>
    <row r="606" spans="1:10" s="11" customFormat="1" hidden="1" x14ac:dyDescent="0.25">
      <c r="A606" s="34">
        <v>775</v>
      </c>
      <c r="B606" s="31" t="s">
        <v>5999</v>
      </c>
      <c r="C606" s="32" t="s">
        <v>5435</v>
      </c>
      <c r="D606" s="42">
        <v>46.86</v>
      </c>
      <c r="E606"/>
      <c r="G606" s="33">
        <v>56.34</v>
      </c>
      <c r="H606" s="84">
        <f t="shared" si="18"/>
        <v>775</v>
      </c>
      <c r="I606" s="84">
        <f t="shared" si="19"/>
        <v>46.86</v>
      </c>
      <c r="J606" s="84"/>
    </row>
    <row r="607" spans="1:10" s="11" customFormat="1" hidden="1" x14ac:dyDescent="0.25">
      <c r="A607" s="34">
        <v>788</v>
      </c>
      <c r="B607" s="31" t="s">
        <v>6000</v>
      </c>
      <c r="C607" s="32" t="s">
        <v>5435</v>
      </c>
      <c r="D607" s="42">
        <v>29.12</v>
      </c>
      <c r="E607"/>
      <c r="G607" s="33">
        <v>175.61</v>
      </c>
      <c r="H607" s="84">
        <f t="shared" si="18"/>
        <v>788</v>
      </c>
      <c r="I607" s="84">
        <f t="shared" si="19"/>
        <v>29.12</v>
      </c>
      <c r="J607" s="84"/>
    </row>
    <row r="608" spans="1:10" s="11" customFormat="1" hidden="1" x14ac:dyDescent="0.25">
      <c r="A608" s="34">
        <v>772</v>
      </c>
      <c r="B608" s="31" t="s">
        <v>6001</v>
      </c>
      <c r="C608" s="32" t="s">
        <v>5435</v>
      </c>
      <c r="D608" s="42">
        <v>29.12</v>
      </c>
      <c r="E608"/>
      <c r="G608" s="33">
        <v>18.54</v>
      </c>
      <c r="H608" s="84">
        <f t="shared" si="18"/>
        <v>772</v>
      </c>
      <c r="I608" s="84">
        <f t="shared" si="19"/>
        <v>29.12</v>
      </c>
      <c r="J608" s="84"/>
    </row>
    <row r="609" spans="1:10" s="11" customFormat="1" hidden="1" x14ac:dyDescent="0.25">
      <c r="A609" s="34">
        <v>771</v>
      </c>
      <c r="B609" s="31" t="s">
        <v>6002</v>
      </c>
      <c r="C609" s="32" t="s">
        <v>5435</v>
      </c>
      <c r="D609" s="42">
        <v>29.12</v>
      </c>
      <c r="E609"/>
      <c r="G609" s="33">
        <v>18.54</v>
      </c>
      <c r="H609" s="84">
        <f t="shared" si="18"/>
        <v>771</v>
      </c>
      <c r="I609" s="84">
        <f t="shared" si="19"/>
        <v>29.12</v>
      </c>
      <c r="J609" s="84"/>
    </row>
    <row r="610" spans="1:10" s="11" customFormat="1" hidden="1" x14ac:dyDescent="0.25">
      <c r="A610" s="34">
        <v>779</v>
      </c>
      <c r="B610" s="31" t="s">
        <v>6003</v>
      </c>
      <c r="C610" s="32" t="s">
        <v>5435</v>
      </c>
      <c r="D610" s="42">
        <v>7.24</v>
      </c>
      <c r="E610"/>
      <c r="G610" s="33">
        <v>18.54</v>
      </c>
      <c r="H610" s="84">
        <f t="shared" si="18"/>
        <v>779</v>
      </c>
      <c r="I610" s="84">
        <f t="shared" si="19"/>
        <v>7.24</v>
      </c>
      <c r="J610" s="84"/>
    </row>
    <row r="611" spans="1:10" s="11" customFormat="1" hidden="1" x14ac:dyDescent="0.25">
      <c r="A611" s="34">
        <v>776</v>
      </c>
      <c r="B611" s="31" t="s">
        <v>6004</v>
      </c>
      <c r="C611" s="32" t="s">
        <v>5435</v>
      </c>
      <c r="D611" s="42">
        <v>69.08</v>
      </c>
      <c r="E611"/>
      <c r="G611" s="33">
        <v>18.54</v>
      </c>
      <c r="H611" s="84">
        <f t="shared" si="18"/>
        <v>776</v>
      </c>
      <c r="I611" s="84">
        <f t="shared" si="19"/>
        <v>69.08</v>
      </c>
      <c r="J611" s="84"/>
    </row>
    <row r="612" spans="1:10" s="11" customFormat="1" hidden="1" x14ac:dyDescent="0.25">
      <c r="A612" s="34">
        <v>777</v>
      </c>
      <c r="B612" s="31" t="s">
        <v>6005</v>
      </c>
      <c r="C612" s="32" t="s">
        <v>5435</v>
      </c>
      <c r="D612" s="42">
        <v>67.150000000000006</v>
      </c>
      <c r="E612"/>
      <c r="G612" s="33">
        <v>14.56</v>
      </c>
      <c r="H612" s="84">
        <f t="shared" si="18"/>
        <v>777</v>
      </c>
      <c r="I612" s="84">
        <f t="shared" si="19"/>
        <v>67.150000000000006</v>
      </c>
      <c r="J612" s="84"/>
    </row>
    <row r="613" spans="1:10" s="11" customFormat="1" hidden="1" x14ac:dyDescent="0.25">
      <c r="A613" s="34">
        <v>780</v>
      </c>
      <c r="B613" s="31" t="s">
        <v>6006</v>
      </c>
      <c r="C613" s="32" t="s">
        <v>5435</v>
      </c>
      <c r="D613" s="42">
        <v>67.489999999999995</v>
      </c>
      <c r="E613"/>
      <c r="G613" s="33">
        <v>14.25</v>
      </c>
      <c r="H613" s="84">
        <f t="shared" si="18"/>
        <v>780</v>
      </c>
      <c r="I613" s="84">
        <f t="shared" si="19"/>
        <v>67.489999999999995</v>
      </c>
      <c r="J613" s="84"/>
    </row>
    <row r="614" spans="1:10" s="11" customFormat="1" hidden="1" x14ac:dyDescent="0.25">
      <c r="A614" s="34">
        <v>778</v>
      </c>
      <c r="B614" s="31" t="s">
        <v>6007</v>
      </c>
      <c r="C614" s="32" t="s">
        <v>5435</v>
      </c>
      <c r="D614" s="42">
        <v>69.08</v>
      </c>
      <c r="E614"/>
      <c r="G614" s="33">
        <v>14.56</v>
      </c>
      <c r="H614" s="84">
        <f t="shared" si="18"/>
        <v>778</v>
      </c>
      <c r="I614" s="84">
        <f t="shared" si="19"/>
        <v>69.08</v>
      </c>
      <c r="J614" s="84"/>
    </row>
    <row r="615" spans="1:10" s="11" customFormat="1" hidden="1" x14ac:dyDescent="0.25">
      <c r="A615" s="34">
        <v>781</v>
      </c>
      <c r="B615" s="31" t="s">
        <v>6008</v>
      </c>
      <c r="C615" s="32" t="s">
        <v>5435</v>
      </c>
      <c r="D615" s="42">
        <v>127.63</v>
      </c>
      <c r="E615"/>
      <c r="G615" s="33">
        <v>5.14</v>
      </c>
      <c r="H615" s="84">
        <f t="shared" si="18"/>
        <v>781</v>
      </c>
      <c r="I615" s="84">
        <f t="shared" si="19"/>
        <v>127.63</v>
      </c>
      <c r="J615" s="84"/>
    </row>
    <row r="616" spans="1:10" s="11" customFormat="1" hidden="1" x14ac:dyDescent="0.25">
      <c r="A616" s="34">
        <v>786</v>
      </c>
      <c r="B616" s="31" t="s">
        <v>6009</v>
      </c>
      <c r="C616" s="32" t="s">
        <v>5435</v>
      </c>
      <c r="D616" s="42">
        <v>127.63</v>
      </c>
      <c r="E616"/>
      <c r="G616" s="33">
        <v>5.14</v>
      </c>
      <c r="H616" s="84">
        <f t="shared" si="18"/>
        <v>786</v>
      </c>
      <c r="I616" s="84">
        <f t="shared" si="19"/>
        <v>127.63</v>
      </c>
      <c r="J616" s="84"/>
    </row>
    <row r="617" spans="1:10" s="11" customFormat="1" hidden="1" x14ac:dyDescent="0.25">
      <c r="A617" s="34">
        <v>782</v>
      </c>
      <c r="B617" s="31" t="s">
        <v>6010</v>
      </c>
      <c r="C617" s="32" t="s">
        <v>5435</v>
      </c>
      <c r="D617" s="42">
        <v>127.63</v>
      </c>
      <c r="E617"/>
      <c r="G617" s="33">
        <v>8.9600000000000009</v>
      </c>
      <c r="H617" s="84">
        <f t="shared" si="18"/>
        <v>782</v>
      </c>
      <c r="I617" s="84">
        <f t="shared" si="19"/>
        <v>127.63</v>
      </c>
      <c r="J617" s="84"/>
    </row>
    <row r="618" spans="1:10" s="11" customFormat="1" hidden="1" x14ac:dyDescent="0.25">
      <c r="A618" s="34">
        <v>783</v>
      </c>
      <c r="B618" s="31" t="s">
        <v>6011</v>
      </c>
      <c r="C618" s="32" t="s">
        <v>5435</v>
      </c>
      <c r="D618" s="42">
        <v>349.3</v>
      </c>
      <c r="E618"/>
      <c r="G618" s="33">
        <v>8.9600000000000009</v>
      </c>
      <c r="H618" s="84">
        <f t="shared" si="18"/>
        <v>783</v>
      </c>
      <c r="I618" s="84">
        <f t="shared" si="19"/>
        <v>349.3</v>
      </c>
      <c r="J618" s="84"/>
    </row>
    <row r="619" spans="1:10" s="11" customFormat="1" hidden="1" x14ac:dyDescent="0.25">
      <c r="A619" s="34">
        <v>785</v>
      </c>
      <c r="B619" s="31" t="s">
        <v>6012</v>
      </c>
      <c r="C619" s="32" t="s">
        <v>5435</v>
      </c>
      <c r="D619" s="42">
        <v>369.07</v>
      </c>
      <c r="E619"/>
      <c r="G619" s="33">
        <v>40.020000000000003</v>
      </c>
      <c r="H619" s="84">
        <f t="shared" si="18"/>
        <v>785</v>
      </c>
      <c r="I619" s="84">
        <f t="shared" si="19"/>
        <v>369.07</v>
      </c>
      <c r="J619" s="84"/>
    </row>
    <row r="620" spans="1:10" s="11" customFormat="1" hidden="1" x14ac:dyDescent="0.25">
      <c r="A620" s="34">
        <v>784</v>
      </c>
      <c r="B620" s="31" t="s">
        <v>6013</v>
      </c>
      <c r="C620" s="32" t="s">
        <v>5435</v>
      </c>
      <c r="D620" s="42">
        <v>395.92</v>
      </c>
      <c r="E620"/>
      <c r="G620" s="33">
        <v>40.020000000000003</v>
      </c>
      <c r="H620" s="84">
        <f t="shared" si="18"/>
        <v>784</v>
      </c>
      <c r="I620" s="84">
        <f t="shared" si="19"/>
        <v>395.92</v>
      </c>
      <c r="J620" s="84"/>
    </row>
    <row r="621" spans="1:10" s="11" customFormat="1" ht="25.5" hidden="1" x14ac:dyDescent="0.25">
      <c r="A621" s="34">
        <v>828</v>
      </c>
      <c r="B621" s="31" t="s">
        <v>6014</v>
      </c>
      <c r="C621" s="32" t="s">
        <v>5435</v>
      </c>
      <c r="D621" s="42">
        <v>0.69</v>
      </c>
      <c r="E621"/>
      <c r="G621" s="33">
        <v>40.020000000000003</v>
      </c>
      <c r="H621" s="84">
        <f t="shared" si="18"/>
        <v>828</v>
      </c>
      <c r="I621" s="84">
        <f t="shared" si="19"/>
        <v>0.69</v>
      </c>
      <c r="J621" s="84"/>
    </row>
    <row r="622" spans="1:10" s="11" customFormat="1" ht="25.5" hidden="1" x14ac:dyDescent="0.25">
      <c r="A622" s="34">
        <v>829</v>
      </c>
      <c r="B622" s="31" t="s">
        <v>6015</v>
      </c>
      <c r="C622" s="32" t="s">
        <v>5435</v>
      </c>
      <c r="D622" s="42">
        <v>1.1100000000000001</v>
      </c>
      <c r="E622"/>
      <c r="G622" s="33">
        <v>40.020000000000003</v>
      </c>
      <c r="H622" s="84">
        <f t="shared" si="18"/>
        <v>829</v>
      </c>
      <c r="I622" s="84">
        <f t="shared" si="19"/>
        <v>1.1100000000000001</v>
      </c>
      <c r="J622" s="84"/>
    </row>
    <row r="623" spans="1:10" s="11" customFormat="1" ht="25.5" hidden="1" x14ac:dyDescent="0.25">
      <c r="A623" s="34">
        <v>812</v>
      </c>
      <c r="B623" s="31" t="s">
        <v>6016</v>
      </c>
      <c r="C623" s="32" t="s">
        <v>5435</v>
      </c>
      <c r="D623" s="42">
        <v>2.4500000000000002</v>
      </c>
      <c r="E623"/>
      <c r="G623" s="33">
        <v>24.87</v>
      </c>
      <c r="H623" s="84">
        <f t="shared" si="18"/>
        <v>812</v>
      </c>
      <c r="I623" s="84">
        <f t="shared" si="19"/>
        <v>2.4500000000000002</v>
      </c>
      <c r="J623" s="84"/>
    </row>
    <row r="624" spans="1:10" s="11" customFormat="1" ht="25.5" hidden="1" x14ac:dyDescent="0.25">
      <c r="A624" s="34">
        <v>819</v>
      </c>
      <c r="B624" s="31" t="s">
        <v>6017</v>
      </c>
      <c r="C624" s="32" t="s">
        <v>5435</v>
      </c>
      <c r="D624" s="42">
        <v>4.25</v>
      </c>
      <c r="E624"/>
      <c r="G624" s="33">
        <v>24.87</v>
      </c>
      <c r="H624" s="84">
        <f t="shared" si="18"/>
        <v>819</v>
      </c>
      <c r="I624" s="84">
        <f t="shared" si="19"/>
        <v>4.25</v>
      </c>
      <c r="J624" s="84"/>
    </row>
    <row r="625" spans="1:10" s="11" customFormat="1" ht="25.5" hidden="1" x14ac:dyDescent="0.25">
      <c r="A625" s="34">
        <v>818</v>
      </c>
      <c r="B625" s="31" t="s">
        <v>6018</v>
      </c>
      <c r="C625" s="32" t="s">
        <v>5435</v>
      </c>
      <c r="D625" s="42">
        <v>7.93</v>
      </c>
      <c r="E625"/>
      <c r="G625" s="33">
        <v>24.87</v>
      </c>
      <c r="H625" s="84">
        <f t="shared" si="18"/>
        <v>818</v>
      </c>
      <c r="I625" s="84">
        <f t="shared" si="19"/>
        <v>7.93</v>
      </c>
      <c r="J625" s="84"/>
    </row>
    <row r="626" spans="1:10" s="11" customFormat="1" ht="25.5" hidden="1" x14ac:dyDescent="0.25">
      <c r="A626" s="34">
        <v>832</v>
      </c>
      <c r="B626" s="31" t="s">
        <v>6019</v>
      </c>
      <c r="C626" s="32" t="s">
        <v>5435</v>
      </c>
      <c r="D626" s="42">
        <v>3.27</v>
      </c>
      <c r="E626"/>
      <c r="G626" s="33">
        <v>6.18</v>
      </c>
      <c r="H626" s="84">
        <f t="shared" si="18"/>
        <v>832</v>
      </c>
      <c r="I626" s="84">
        <f t="shared" si="19"/>
        <v>3.27</v>
      </c>
      <c r="J626" s="84"/>
    </row>
    <row r="627" spans="1:10" s="11" customFormat="1" ht="25.5" hidden="1" x14ac:dyDescent="0.25">
      <c r="A627" s="34">
        <v>834</v>
      </c>
      <c r="B627" s="31" t="s">
        <v>6020</v>
      </c>
      <c r="C627" s="32" t="s">
        <v>5435</v>
      </c>
      <c r="D627" s="42">
        <v>4.24</v>
      </c>
      <c r="E627"/>
      <c r="G627" s="33">
        <v>59</v>
      </c>
      <c r="H627" s="84">
        <f t="shared" si="18"/>
        <v>834</v>
      </c>
      <c r="I627" s="84">
        <f t="shared" si="19"/>
        <v>4.24</v>
      </c>
      <c r="J627" s="84"/>
    </row>
    <row r="628" spans="1:10" s="11" customFormat="1" ht="25.5" hidden="1" x14ac:dyDescent="0.25">
      <c r="A628" s="34">
        <v>813</v>
      </c>
      <c r="B628" s="31" t="s">
        <v>6021</v>
      </c>
      <c r="C628" s="32" t="s">
        <v>5435</v>
      </c>
      <c r="D628" s="42">
        <v>4.93</v>
      </c>
      <c r="E628"/>
      <c r="G628" s="33">
        <v>57.36</v>
      </c>
      <c r="H628" s="84">
        <f t="shared" si="18"/>
        <v>813</v>
      </c>
      <c r="I628" s="84">
        <f t="shared" si="19"/>
        <v>4.93</v>
      </c>
      <c r="J628" s="84"/>
    </row>
    <row r="629" spans="1:10" s="11" customFormat="1" ht="25.5" hidden="1" x14ac:dyDescent="0.25">
      <c r="A629" s="34">
        <v>820</v>
      </c>
      <c r="B629" s="31" t="s">
        <v>6022</v>
      </c>
      <c r="C629" s="32" t="s">
        <v>5435</v>
      </c>
      <c r="D629" s="42">
        <v>6.64</v>
      </c>
      <c r="E629"/>
      <c r="G629" s="33">
        <v>57.64</v>
      </c>
      <c r="H629" s="84">
        <f t="shared" si="18"/>
        <v>820</v>
      </c>
      <c r="I629" s="84">
        <f t="shared" si="19"/>
        <v>6.64</v>
      </c>
      <c r="J629" s="84"/>
    </row>
    <row r="630" spans="1:10" s="11" customFormat="1" ht="25.5" hidden="1" x14ac:dyDescent="0.25">
      <c r="A630" s="34">
        <v>816</v>
      </c>
      <c r="B630" s="31" t="s">
        <v>6023</v>
      </c>
      <c r="C630" s="32" t="s">
        <v>5435</v>
      </c>
      <c r="D630" s="42">
        <v>11.83</v>
      </c>
      <c r="E630"/>
      <c r="G630" s="33">
        <v>59</v>
      </c>
      <c r="H630" s="84">
        <f t="shared" si="18"/>
        <v>816</v>
      </c>
      <c r="I630" s="84">
        <f t="shared" si="19"/>
        <v>11.83</v>
      </c>
      <c r="J630" s="84"/>
    </row>
    <row r="631" spans="1:10" s="11" customFormat="1" ht="25.5" hidden="1" x14ac:dyDescent="0.25">
      <c r="A631" s="34">
        <v>814</v>
      </c>
      <c r="B631" s="31" t="s">
        <v>6024</v>
      </c>
      <c r="C631" s="32" t="s">
        <v>5435</v>
      </c>
      <c r="D631" s="42">
        <v>14.7</v>
      </c>
      <c r="E631"/>
      <c r="G631" s="33">
        <v>109.01</v>
      </c>
      <c r="H631" s="84">
        <f t="shared" si="18"/>
        <v>814</v>
      </c>
      <c r="I631" s="84">
        <f t="shared" si="19"/>
        <v>14.7</v>
      </c>
      <c r="J631" s="84"/>
    </row>
    <row r="632" spans="1:10" s="11" customFormat="1" ht="25.5" hidden="1" x14ac:dyDescent="0.25">
      <c r="A632" s="34">
        <v>822</v>
      </c>
      <c r="B632" s="31" t="s">
        <v>6025</v>
      </c>
      <c r="C632" s="32" t="s">
        <v>5435</v>
      </c>
      <c r="D632" s="42">
        <v>19.190000000000001</v>
      </c>
      <c r="E632"/>
      <c r="G632" s="33">
        <v>109.01</v>
      </c>
      <c r="H632" s="84">
        <f t="shared" si="18"/>
        <v>822</v>
      </c>
      <c r="I632" s="84">
        <f t="shared" si="19"/>
        <v>19.190000000000001</v>
      </c>
      <c r="J632" s="84"/>
    </row>
    <row r="633" spans="1:10" s="11" customFormat="1" ht="25.5" hidden="1" x14ac:dyDescent="0.25">
      <c r="A633" s="34">
        <v>821</v>
      </c>
      <c r="B633" s="31" t="s">
        <v>6026</v>
      </c>
      <c r="C633" s="32" t="s">
        <v>5435</v>
      </c>
      <c r="D633" s="42">
        <v>21.95</v>
      </c>
      <c r="E633"/>
      <c r="G633" s="33">
        <v>109.01</v>
      </c>
      <c r="H633" s="84">
        <f t="shared" si="18"/>
        <v>821</v>
      </c>
      <c r="I633" s="84">
        <f t="shared" si="19"/>
        <v>21.95</v>
      </c>
      <c r="J633" s="84"/>
    </row>
    <row r="634" spans="1:10" s="11" customFormat="1" hidden="1" x14ac:dyDescent="0.25">
      <c r="A634" s="34">
        <v>20086</v>
      </c>
      <c r="B634" s="31" t="s">
        <v>6027</v>
      </c>
      <c r="C634" s="32" t="s">
        <v>5435</v>
      </c>
      <c r="D634" s="42">
        <v>3.15</v>
      </c>
      <c r="E634"/>
      <c r="G634" s="33">
        <v>298.35000000000002</v>
      </c>
      <c r="H634" s="84">
        <f t="shared" si="18"/>
        <v>20086</v>
      </c>
      <c r="I634" s="84">
        <f t="shared" si="19"/>
        <v>3.15</v>
      </c>
      <c r="J634" s="84"/>
    </row>
    <row r="635" spans="1:10" s="11" customFormat="1" hidden="1" x14ac:dyDescent="0.25">
      <c r="A635" s="34">
        <v>39191</v>
      </c>
      <c r="B635" s="31" t="s">
        <v>6028</v>
      </c>
      <c r="C635" s="32" t="s">
        <v>5435</v>
      </c>
      <c r="D635" s="42">
        <v>21.89</v>
      </c>
      <c r="E635"/>
      <c r="G635" s="33">
        <v>315.24</v>
      </c>
      <c r="H635" s="84">
        <f t="shared" si="18"/>
        <v>39191</v>
      </c>
      <c r="I635" s="84">
        <f t="shared" si="19"/>
        <v>21.89</v>
      </c>
      <c r="J635" s="84"/>
    </row>
    <row r="636" spans="1:10" s="11" customFormat="1" hidden="1" x14ac:dyDescent="0.25">
      <c r="A636" s="34">
        <v>39190</v>
      </c>
      <c r="B636" s="31" t="s">
        <v>6029</v>
      </c>
      <c r="C636" s="32" t="s">
        <v>5435</v>
      </c>
      <c r="D636" s="42">
        <v>22.87</v>
      </c>
      <c r="E636"/>
      <c r="G636" s="33">
        <v>338.17</v>
      </c>
      <c r="H636" s="84">
        <f t="shared" si="18"/>
        <v>39190</v>
      </c>
      <c r="I636" s="84">
        <f t="shared" si="19"/>
        <v>22.87</v>
      </c>
      <c r="J636" s="84"/>
    </row>
    <row r="637" spans="1:10" s="11" customFormat="1" x14ac:dyDescent="0.25">
      <c r="A637" s="34">
        <v>39189</v>
      </c>
      <c r="B637" s="31" t="s">
        <v>6030</v>
      </c>
      <c r="C637" s="32" t="s">
        <v>5435</v>
      </c>
      <c r="D637" s="42">
        <v>24.2</v>
      </c>
      <c r="E637"/>
      <c r="G637" s="33">
        <v>97.26</v>
      </c>
      <c r="H637" s="84">
        <f t="shared" si="18"/>
        <v>39189</v>
      </c>
      <c r="I637" s="84">
        <f t="shared" si="19"/>
        <v>24.2</v>
      </c>
      <c r="J637" s="80">
        <f>VALUE(VLOOKUP(A637,[2]iNSUMOS_03_2023!$A$8:$E$4944,5,FALSE))</f>
        <v>24.2</v>
      </c>
    </row>
    <row r="638" spans="1:10" s="11" customFormat="1" hidden="1" x14ac:dyDescent="0.25">
      <c r="A638" s="34">
        <v>39186</v>
      </c>
      <c r="B638" s="31" t="s">
        <v>6031</v>
      </c>
      <c r="C638" s="32" t="s">
        <v>5435</v>
      </c>
      <c r="D638" s="42">
        <v>21.65</v>
      </c>
      <c r="E638"/>
      <c r="G638" s="33">
        <v>0.56000000000000005</v>
      </c>
      <c r="H638" s="84">
        <f t="shared" si="18"/>
        <v>39186</v>
      </c>
      <c r="I638" s="84">
        <f t="shared" si="19"/>
        <v>21.65</v>
      </c>
      <c r="J638" s="84"/>
    </row>
    <row r="639" spans="1:10" s="11" customFormat="1" hidden="1" x14ac:dyDescent="0.25">
      <c r="A639" s="34">
        <v>39188</v>
      </c>
      <c r="B639" s="31" t="s">
        <v>6032</v>
      </c>
      <c r="C639" s="32" t="s">
        <v>5435</v>
      </c>
      <c r="D639" s="42">
        <v>17.809999999999999</v>
      </c>
      <c r="E639"/>
      <c r="G639" s="33">
        <v>1.17</v>
      </c>
      <c r="H639" s="84">
        <f t="shared" si="18"/>
        <v>39188</v>
      </c>
      <c r="I639" s="84">
        <f t="shared" si="19"/>
        <v>17.809999999999999</v>
      </c>
      <c r="J639" s="84"/>
    </row>
    <row r="640" spans="1:10" s="11" customFormat="1" hidden="1" x14ac:dyDescent="0.25">
      <c r="A640" s="34">
        <v>39187</v>
      </c>
      <c r="B640" s="31" t="s">
        <v>6033</v>
      </c>
      <c r="C640" s="32" t="s">
        <v>5435</v>
      </c>
      <c r="D640" s="42">
        <v>18.670000000000002</v>
      </c>
      <c r="E640"/>
      <c r="G640" s="33">
        <v>2.5499999999999998</v>
      </c>
      <c r="H640" s="84">
        <f t="shared" si="18"/>
        <v>39187</v>
      </c>
      <c r="I640" s="84">
        <f t="shared" si="19"/>
        <v>18.670000000000002</v>
      </c>
      <c r="J640" s="84"/>
    </row>
    <row r="641" spans="1:10" s="11" customFormat="1" hidden="1" x14ac:dyDescent="0.25">
      <c r="A641" s="34">
        <v>39184</v>
      </c>
      <c r="B641" s="31" t="s">
        <v>6034</v>
      </c>
      <c r="C641" s="32" t="s">
        <v>5435</v>
      </c>
      <c r="D641" s="42">
        <v>7.02</v>
      </c>
      <c r="E641"/>
      <c r="G641" s="33">
        <v>4.2</v>
      </c>
      <c r="H641" s="84">
        <f t="shared" si="18"/>
        <v>39184</v>
      </c>
      <c r="I641" s="84">
        <f t="shared" si="19"/>
        <v>7.02</v>
      </c>
      <c r="J641" s="84"/>
    </row>
    <row r="642" spans="1:10" s="11" customFormat="1" hidden="1" x14ac:dyDescent="0.25">
      <c r="A642" s="34">
        <v>39185</v>
      </c>
      <c r="B642" s="31" t="s">
        <v>6035</v>
      </c>
      <c r="C642" s="32" t="s">
        <v>5435</v>
      </c>
      <c r="D642" s="42">
        <v>6.4</v>
      </c>
      <c r="E642"/>
      <c r="G642" s="33">
        <v>7.06</v>
      </c>
      <c r="H642" s="84">
        <f t="shared" si="18"/>
        <v>39185</v>
      </c>
      <c r="I642" s="84">
        <f t="shared" si="19"/>
        <v>6.4</v>
      </c>
      <c r="J642" s="84"/>
    </row>
    <row r="643" spans="1:10" s="11" customFormat="1" x14ac:dyDescent="0.25">
      <c r="A643" s="34">
        <v>39198</v>
      </c>
      <c r="B643" s="31" t="s">
        <v>6036</v>
      </c>
      <c r="C643" s="32" t="s">
        <v>5435</v>
      </c>
      <c r="D643" s="42">
        <v>71.81</v>
      </c>
      <c r="E643"/>
      <c r="G643" s="33">
        <v>21.28</v>
      </c>
      <c r="H643" s="84">
        <f t="shared" si="18"/>
        <v>39198</v>
      </c>
      <c r="I643" s="84">
        <f t="shared" si="19"/>
        <v>71.81</v>
      </c>
      <c r="J643" s="80">
        <f>VALUE(VLOOKUP(A643,[2]iNSUMOS_03_2023!$A$8:$E$4944,5,FALSE))</f>
        <v>71.81</v>
      </c>
    </row>
    <row r="644" spans="1:10" s="11" customFormat="1" x14ac:dyDescent="0.25">
      <c r="A644" s="34">
        <v>39197</v>
      </c>
      <c r="B644" s="31" t="s">
        <v>6037</v>
      </c>
      <c r="C644" s="32" t="s">
        <v>5435</v>
      </c>
      <c r="D644" s="42">
        <v>75.010000000000005</v>
      </c>
      <c r="E644"/>
      <c r="G644" s="33">
        <v>17.52</v>
      </c>
      <c r="H644" s="84">
        <f t="shared" ref="H644:H707" si="20">VALUE(A644)</f>
        <v>39197</v>
      </c>
      <c r="I644" s="84">
        <f t="shared" ref="I644:I707" si="21">VALUE(D644)</f>
        <v>75.010000000000005</v>
      </c>
      <c r="J644" s="80">
        <f>VALUE(VLOOKUP(A644,[2]iNSUMOS_03_2023!$A$8:$E$4944,5,FALSE))</f>
        <v>75.010000000000005</v>
      </c>
    </row>
    <row r="645" spans="1:10" s="11" customFormat="1" x14ac:dyDescent="0.25">
      <c r="A645" s="34">
        <v>39196</v>
      </c>
      <c r="B645" s="31" t="s">
        <v>6038</v>
      </c>
      <c r="C645" s="32" t="s">
        <v>5435</v>
      </c>
      <c r="D645" s="42">
        <v>77.36</v>
      </c>
      <c r="E645"/>
      <c r="G645" s="33">
        <v>54.54</v>
      </c>
      <c r="H645" s="84">
        <f t="shared" si="20"/>
        <v>39196</v>
      </c>
      <c r="I645" s="84">
        <f t="shared" si="21"/>
        <v>77.36</v>
      </c>
      <c r="J645" s="80">
        <f>VALUE(VLOOKUP(A645,[2]iNSUMOS_03_2023!$A$8:$E$4944,5,FALSE))</f>
        <v>77.36</v>
      </c>
    </row>
    <row r="646" spans="1:10" s="11" customFormat="1" x14ac:dyDescent="0.25">
      <c r="A646" s="34">
        <v>39199</v>
      </c>
      <c r="B646" s="31" t="s">
        <v>6039</v>
      </c>
      <c r="C646" s="32" t="s">
        <v>5435</v>
      </c>
      <c r="D646" s="42">
        <v>69.11</v>
      </c>
      <c r="E646"/>
      <c r="G646" s="33">
        <v>46.08</v>
      </c>
      <c r="H646" s="84">
        <f t="shared" si="20"/>
        <v>39199</v>
      </c>
      <c r="I646" s="84">
        <f t="shared" si="21"/>
        <v>69.11</v>
      </c>
      <c r="J646" s="80">
        <f>VALUE(VLOOKUP(A646,[2]iNSUMOS_03_2023!$A$8:$E$4944,5,FALSE))</f>
        <v>69.11</v>
      </c>
    </row>
    <row r="647" spans="1:10" s="11" customFormat="1" hidden="1" x14ac:dyDescent="0.25">
      <c r="A647" s="34">
        <v>39195</v>
      </c>
      <c r="B647" s="31" t="s">
        <v>6040</v>
      </c>
      <c r="C647" s="32" t="s">
        <v>5435</v>
      </c>
      <c r="D647" s="42">
        <v>39.89</v>
      </c>
      <c r="E647"/>
      <c r="G647" s="33">
        <v>3.19</v>
      </c>
      <c r="H647" s="84">
        <f t="shared" si="20"/>
        <v>39195</v>
      </c>
      <c r="I647" s="84">
        <f t="shared" si="21"/>
        <v>39.89</v>
      </c>
      <c r="J647" s="84"/>
    </row>
    <row r="648" spans="1:10" s="11" customFormat="1" x14ac:dyDescent="0.25">
      <c r="A648" s="34">
        <v>39194</v>
      </c>
      <c r="B648" s="31" t="s">
        <v>6041</v>
      </c>
      <c r="C648" s="32" t="s">
        <v>5435</v>
      </c>
      <c r="D648" s="42">
        <v>42.69</v>
      </c>
      <c r="E648"/>
      <c r="G648" s="33">
        <v>4.5199999999999996</v>
      </c>
      <c r="H648" s="84">
        <f t="shared" si="20"/>
        <v>39194</v>
      </c>
      <c r="I648" s="84">
        <f t="shared" si="21"/>
        <v>42.69</v>
      </c>
      <c r="J648" s="80">
        <f>VALUE(VLOOKUP(A648,[2]iNSUMOS_03_2023!$A$8:$E$4944,5,FALSE))</f>
        <v>42.69</v>
      </c>
    </row>
    <row r="649" spans="1:10" s="11" customFormat="1" hidden="1" x14ac:dyDescent="0.25">
      <c r="A649" s="34">
        <v>39193</v>
      </c>
      <c r="B649" s="31" t="s">
        <v>6042</v>
      </c>
      <c r="C649" s="32" t="s">
        <v>5435</v>
      </c>
      <c r="D649" s="42">
        <v>46.78</v>
      </c>
      <c r="E649"/>
      <c r="G649" s="33">
        <v>4.96</v>
      </c>
      <c r="H649" s="84">
        <f t="shared" si="20"/>
        <v>39193</v>
      </c>
      <c r="I649" s="84">
        <f t="shared" si="21"/>
        <v>46.78</v>
      </c>
      <c r="J649" s="84"/>
    </row>
    <row r="650" spans="1:10" s="11" customFormat="1" x14ac:dyDescent="0.25">
      <c r="A650" s="34">
        <v>39192</v>
      </c>
      <c r="B650" s="31" t="s">
        <v>6043</v>
      </c>
      <c r="C650" s="32" t="s">
        <v>5435</v>
      </c>
      <c r="D650" s="42">
        <v>48.67</v>
      </c>
      <c r="E650"/>
      <c r="G650" s="33">
        <v>5.53</v>
      </c>
      <c r="H650" s="84">
        <f t="shared" si="20"/>
        <v>39192</v>
      </c>
      <c r="I650" s="84">
        <f t="shared" si="21"/>
        <v>48.67</v>
      </c>
      <c r="J650" s="80">
        <f>VALUE(VLOOKUP(A650,[2]iNSUMOS_03_2023!$A$8:$E$4944,5,FALSE))</f>
        <v>48.67</v>
      </c>
    </row>
    <row r="651" spans="1:10" s="11" customFormat="1" hidden="1" x14ac:dyDescent="0.25">
      <c r="A651" s="34">
        <v>39920</v>
      </c>
      <c r="B651" s="31" t="s">
        <v>6044</v>
      </c>
      <c r="C651" s="32" t="s">
        <v>5435</v>
      </c>
      <c r="D651" s="42">
        <v>5.89</v>
      </c>
      <c r="E651"/>
      <c r="G651" s="33">
        <v>5.43</v>
      </c>
      <c r="H651" s="84">
        <f t="shared" si="20"/>
        <v>39920</v>
      </c>
      <c r="I651" s="84">
        <f t="shared" si="21"/>
        <v>5.89</v>
      </c>
      <c r="J651" s="84"/>
    </row>
    <row r="652" spans="1:10" s="11" customFormat="1" hidden="1" x14ac:dyDescent="0.25">
      <c r="A652" s="34">
        <v>39201</v>
      </c>
      <c r="B652" s="31" t="s">
        <v>6045</v>
      </c>
      <c r="C652" s="32" t="s">
        <v>5435</v>
      </c>
      <c r="D652" s="42">
        <v>85.85</v>
      </c>
      <c r="E652"/>
      <c r="G652" s="33">
        <v>6.9</v>
      </c>
      <c r="H652" s="84">
        <f t="shared" si="20"/>
        <v>39201</v>
      </c>
      <c r="I652" s="84">
        <f t="shared" si="21"/>
        <v>85.85</v>
      </c>
      <c r="J652" s="84"/>
    </row>
    <row r="653" spans="1:10" s="11" customFormat="1" hidden="1" x14ac:dyDescent="0.25">
      <c r="A653" s="34">
        <v>39200</v>
      </c>
      <c r="B653" s="31" t="s">
        <v>6046</v>
      </c>
      <c r="C653" s="32" t="s">
        <v>5435</v>
      </c>
      <c r="D653" s="42">
        <v>86.54</v>
      </c>
      <c r="E653"/>
      <c r="G653" s="33">
        <v>11.74</v>
      </c>
      <c r="H653" s="84">
        <f t="shared" si="20"/>
        <v>39200</v>
      </c>
      <c r="I653" s="84">
        <f t="shared" si="21"/>
        <v>86.54</v>
      </c>
      <c r="J653" s="84"/>
    </row>
    <row r="654" spans="1:10" s="11" customFormat="1" hidden="1" x14ac:dyDescent="0.25">
      <c r="A654" s="34">
        <v>39203</v>
      </c>
      <c r="B654" s="31" t="s">
        <v>6047</v>
      </c>
      <c r="C654" s="32" t="s">
        <v>5435</v>
      </c>
      <c r="D654" s="42">
        <v>69.88</v>
      </c>
      <c r="E654"/>
      <c r="G654" s="33">
        <v>14.18</v>
      </c>
      <c r="H654" s="84">
        <f t="shared" si="20"/>
        <v>39203</v>
      </c>
      <c r="I654" s="84">
        <f t="shared" si="21"/>
        <v>69.88</v>
      </c>
      <c r="J654" s="84"/>
    </row>
    <row r="655" spans="1:10" s="11" customFormat="1" x14ac:dyDescent="0.25">
      <c r="A655" s="34">
        <v>39202</v>
      </c>
      <c r="B655" s="31" t="s">
        <v>6048</v>
      </c>
      <c r="C655" s="32" t="s">
        <v>5435</v>
      </c>
      <c r="D655" s="42">
        <v>82.09</v>
      </c>
      <c r="E655"/>
      <c r="G655" s="33">
        <v>15.33</v>
      </c>
      <c r="H655" s="84">
        <f t="shared" si="20"/>
        <v>39202</v>
      </c>
      <c r="I655" s="84">
        <f t="shared" si="21"/>
        <v>82.09</v>
      </c>
      <c r="J655" s="80">
        <f>VALUE(VLOOKUP(A655,[2]iNSUMOS_03_2023!$A$8:$E$4944,5,FALSE))</f>
        <v>82.09</v>
      </c>
    </row>
    <row r="656" spans="1:10" s="11" customFormat="1" hidden="1" x14ac:dyDescent="0.25">
      <c r="A656" s="34">
        <v>39205</v>
      </c>
      <c r="B656" s="31" t="s">
        <v>6049</v>
      </c>
      <c r="C656" s="32" t="s">
        <v>5435</v>
      </c>
      <c r="D656" s="42">
        <v>136.94999999999999</v>
      </c>
      <c r="E656"/>
      <c r="G656" s="33">
        <v>18.670000000000002</v>
      </c>
      <c r="H656" s="84">
        <f t="shared" si="20"/>
        <v>39205</v>
      </c>
      <c r="I656" s="84">
        <f t="shared" si="21"/>
        <v>136.94999999999999</v>
      </c>
      <c r="J656" s="84"/>
    </row>
    <row r="657" spans="1:10" s="11" customFormat="1" hidden="1" x14ac:dyDescent="0.25">
      <c r="A657" s="34">
        <v>39204</v>
      </c>
      <c r="B657" s="31" t="s">
        <v>6050</v>
      </c>
      <c r="C657" s="32" t="s">
        <v>5435</v>
      </c>
      <c r="D657" s="42">
        <v>140.27000000000001</v>
      </c>
      <c r="E657"/>
      <c r="G657" s="33">
        <v>21.83</v>
      </c>
      <c r="H657" s="84">
        <f t="shared" si="20"/>
        <v>39204</v>
      </c>
      <c r="I657" s="84">
        <f t="shared" si="21"/>
        <v>140.27000000000001</v>
      </c>
      <c r="J657" s="84"/>
    </row>
    <row r="658" spans="1:10" s="11" customFormat="1" x14ac:dyDescent="0.25">
      <c r="A658" s="34">
        <v>39206</v>
      </c>
      <c r="B658" s="31" t="s">
        <v>6051</v>
      </c>
      <c r="C658" s="32" t="s">
        <v>5435</v>
      </c>
      <c r="D658" s="42">
        <v>133.07</v>
      </c>
      <c r="E658"/>
      <c r="G658" s="33">
        <v>25.95</v>
      </c>
      <c r="H658" s="84">
        <f t="shared" si="20"/>
        <v>39206</v>
      </c>
      <c r="I658" s="84">
        <f t="shared" si="21"/>
        <v>133.07</v>
      </c>
      <c r="J658" s="80">
        <f>VALUE(VLOOKUP(A658,[2]iNSUMOS_03_2023!$A$8:$E$4944,5,FALSE))</f>
        <v>133.07</v>
      </c>
    </row>
    <row r="659" spans="1:10" s="11" customFormat="1" hidden="1" x14ac:dyDescent="0.25">
      <c r="A659" s="34">
        <v>798</v>
      </c>
      <c r="B659" s="31" t="s">
        <v>6052</v>
      </c>
      <c r="C659" s="32" t="s">
        <v>5435</v>
      </c>
      <c r="D659" s="42">
        <v>1.37</v>
      </c>
      <c r="E659"/>
      <c r="G659" s="33">
        <v>2.82</v>
      </c>
      <c r="H659" s="84">
        <f t="shared" si="20"/>
        <v>798</v>
      </c>
      <c r="I659" s="84">
        <f t="shared" si="21"/>
        <v>1.37</v>
      </c>
      <c r="J659" s="84"/>
    </row>
    <row r="660" spans="1:10" s="11" customFormat="1" hidden="1" x14ac:dyDescent="0.25">
      <c r="A660" s="34">
        <v>797</v>
      </c>
      <c r="B660" s="31" t="s">
        <v>9927</v>
      </c>
      <c r="C660" s="32" t="s">
        <v>5435</v>
      </c>
      <c r="D660" s="42">
        <v>9.94</v>
      </c>
      <c r="E660"/>
      <c r="G660" s="33">
        <v>17.32</v>
      </c>
      <c r="H660" s="84">
        <f t="shared" si="20"/>
        <v>797</v>
      </c>
      <c r="I660" s="84">
        <f t="shared" si="21"/>
        <v>9.94</v>
      </c>
      <c r="J660" s="84"/>
    </row>
    <row r="661" spans="1:10" s="11" customFormat="1" hidden="1" x14ac:dyDescent="0.25">
      <c r="A661" s="34">
        <v>796</v>
      </c>
      <c r="B661" s="31" t="s">
        <v>9928</v>
      </c>
      <c r="C661" s="32" t="s">
        <v>5435</v>
      </c>
      <c r="D661" s="42">
        <v>8.44</v>
      </c>
      <c r="E661"/>
      <c r="G661" s="33">
        <v>18.09</v>
      </c>
      <c r="H661" s="84">
        <f t="shared" si="20"/>
        <v>796</v>
      </c>
      <c r="I661" s="84">
        <f t="shared" si="21"/>
        <v>8.44</v>
      </c>
      <c r="J661" s="84"/>
    </row>
    <row r="662" spans="1:10" s="11" customFormat="1" hidden="1" x14ac:dyDescent="0.25">
      <c r="A662" s="34">
        <v>799</v>
      </c>
      <c r="B662" s="31" t="s">
        <v>9929</v>
      </c>
      <c r="C662" s="32" t="s">
        <v>5435</v>
      </c>
      <c r="D662" s="42">
        <v>4.08</v>
      </c>
      <c r="E662"/>
      <c r="G662" s="33">
        <v>19.14</v>
      </c>
      <c r="H662" s="84">
        <f t="shared" si="20"/>
        <v>799</v>
      </c>
      <c r="I662" s="84">
        <f t="shared" si="21"/>
        <v>4.08</v>
      </c>
      <c r="J662" s="84"/>
    </row>
    <row r="663" spans="1:10" s="11" customFormat="1" hidden="1" x14ac:dyDescent="0.25">
      <c r="A663" s="34">
        <v>792</v>
      </c>
      <c r="B663" s="31" t="s">
        <v>9930</v>
      </c>
      <c r="C663" s="32" t="s">
        <v>5435</v>
      </c>
      <c r="D663" s="42">
        <v>3.95</v>
      </c>
      <c r="E663"/>
      <c r="G663" s="33">
        <v>17.13</v>
      </c>
      <c r="H663" s="84">
        <f t="shared" si="20"/>
        <v>792</v>
      </c>
      <c r="I663" s="84">
        <f t="shared" si="21"/>
        <v>3.95</v>
      </c>
      <c r="J663" s="84"/>
    </row>
    <row r="664" spans="1:10" s="11" customFormat="1" hidden="1" x14ac:dyDescent="0.25">
      <c r="A664" s="34">
        <v>38001</v>
      </c>
      <c r="B664" s="31" t="s">
        <v>6053</v>
      </c>
      <c r="C664" s="32" t="s">
        <v>5435</v>
      </c>
      <c r="D664" s="42">
        <v>1.18</v>
      </c>
      <c r="E664"/>
      <c r="G664" s="33">
        <v>14.09</v>
      </c>
      <c r="H664" s="84">
        <f t="shared" si="20"/>
        <v>38001</v>
      </c>
      <c r="I664" s="84">
        <f t="shared" si="21"/>
        <v>1.18</v>
      </c>
      <c r="J664" s="84"/>
    </row>
    <row r="665" spans="1:10" s="11" customFormat="1" hidden="1" x14ac:dyDescent="0.25">
      <c r="A665" s="34">
        <v>38002</v>
      </c>
      <c r="B665" s="31" t="s">
        <v>6054</v>
      </c>
      <c r="C665" s="32" t="s">
        <v>5435</v>
      </c>
      <c r="D665" s="42">
        <v>4.1100000000000003</v>
      </c>
      <c r="E665"/>
      <c r="G665" s="33">
        <v>14.77</v>
      </c>
      <c r="H665" s="84">
        <f t="shared" si="20"/>
        <v>38002</v>
      </c>
      <c r="I665" s="84">
        <f t="shared" si="21"/>
        <v>4.1100000000000003</v>
      </c>
      <c r="J665" s="84"/>
    </row>
    <row r="666" spans="1:10" s="11" customFormat="1" hidden="1" x14ac:dyDescent="0.25">
      <c r="A666" s="34">
        <v>38003</v>
      </c>
      <c r="B666" s="31" t="s">
        <v>6055</v>
      </c>
      <c r="C666" s="32" t="s">
        <v>5435</v>
      </c>
      <c r="D666" s="42">
        <v>28.07</v>
      </c>
      <c r="E666"/>
      <c r="G666" s="33">
        <v>5.55</v>
      </c>
      <c r="H666" s="84">
        <f t="shared" si="20"/>
        <v>38003</v>
      </c>
      <c r="I666" s="84">
        <f t="shared" si="21"/>
        <v>28.07</v>
      </c>
      <c r="J666" s="84"/>
    </row>
    <row r="667" spans="1:10" s="11" customFormat="1" hidden="1" x14ac:dyDescent="0.25">
      <c r="A667" s="34">
        <v>38004</v>
      </c>
      <c r="B667" s="31" t="s">
        <v>6056</v>
      </c>
      <c r="C667" s="32" t="s">
        <v>5435</v>
      </c>
      <c r="D667" s="42">
        <v>32.28</v>
      </c>
      <c r="E667"/>
      <c r="G667" s="33">
        <v>5.0599999999999996</v>
      </c>
      <c r="H667" s="84">
        <f t="shared" si="20"/>
        <v>38004</v>
      </c>
      <c r="I667" s="84">
        <f t="shared" si="21"/>
        <v>32.28</v>
      </c>
      <c r="J667" s="84"/>
    </row>
    <row r="668" spans="1:10" s="11" customFormat="1" hidden="1" x14ac:dyDescent="0.25">
      <c r="A668" s="34">
        <v>44263</v>
      </c>
      <c r="B668" s="31" t="s">
        <v>9931</v>
      </c>
      <c r="C668" s="32" t="s">
        <v>5435</v>
      </c>
      <c r="D668" s="42">
        <v>57.96</v>
      </c>
      <c r="E668"/>
      <c r="G668" s="33">
        <v>56.81</v>
      </c>
      <c r="H668" s="84">
        <f t="shared" si="20"/>
        <v>44263</v>
      </c>
      <c r="I668" s="84">
        <f t="shared" si="21"/>
        <v>57.96</v>
      </c>
      <c r="J668" s="84"/>
    </row>
    <row r="669" spans="1:10" s="11" customFormat="1" hidden="1" x14ac:dyDescent="0.25">
      <c r="A669" s="34">
        <v>36327</v>
      </c>
      <c r="B669" s="31" t="s">
        <v>6057</v>
      </c>
      <c r="C669" s="32" t="s">
        <v>5435</v>
      </c>
      <c r="D669" s="42">
        <v>4.26</v>
      </c>
      <c r="E669"/>
      <c r="G669" s="33">
        <v>59.34</v>
      </c>
      <c r="H669" s="84">
        <f t="shared" si="20"/>
        <v>36327</v>
      </c>
      <c r="I669" s="84">
        <f t="shared" si="21"/>
        <v>4.26</v>
      </c>
      <c r="J669" s="84"/>
    </row>
    <row r="670" spans="1:10" s="11" customFormat="1" hidden="1" x14ac:dyDescent="0.25">
      <c r="A670" s="34">
        <v>38992</v>
      </c>
      <c r="B670" s="31" t="s">
        <v>6058</v>
      </c>
      <c r="C670" s="32" t="s">
        <v>5435</v>
      </c>
      <c r="D670" s="42">
        <v>5.17</v>
      </c>
      <c r="E670"/>
      <c r="G670" s="33">
        <v>61.2</v>
      </c>
      <c r="H670" s="84">
        <f t="shared" si="20"/>
        <v>38992</v>
      </c>
      <c r="I670" s="84">
        <f t="shared" si="21"/>
        <v>5.17</v>
      </c>
      <c r="J670" s="84"/>
    </row>
    <row r="671" spans="1:10" s="11" customFormat="1" hidden="1" x14ac:dyDescent="0.25">
      <c r="A671" s="34">
        <v>38993</v>
      </c>
      <c r="B671" s="31" t="s">
        <v>6059</v>
      </c>
      <c r="C671" s="32" t="s">
        <v>5435</v>
      </c>
      <c r="D671" s="42">
        <v>13.46</v>
      </c>
      <c r="E671"/>
      <c r="G671" s="33">
        <v>54.67</v>
      </c>
      <c r="H671" s="84">
        <f t="shared" si="20"/>
        <v>38993</v>
      </c>
      <c r="I671" s="84">
        <f t="shared" si="21"/>
        <v>13.46</v>
      </c>
      <c r="J671" s="84"/>
    </row>
    <row r="672" spans="1:10" s="11" customFormat="1" hidden="1" x14ac:dyDescent="0.25">
      <c r="A672" s="34">
        <v>44175</v>
      </c>
      <c r="B672" s="31" t="s">
        <v>9932</v>
      </c>
      <c r="C672" s="32" t="s">
        <v>5435</v>
      </c>
      <c r="D672" s="42">
        <v>23.48</v>
      </c>
      <c r="E672"/>
      <c r="G672" s="33">
        <v>31.55</v>
      </c>
      <c r="H672" s="84">
        <f t="shared" si="20"/>
        <v>44175</v>
      </c>
      <c r="I672" s="84">
        <f t="shared" si="21"/>
        <v>23.48</v>
      </c>
      <c r="J672" s="84"/>
    </row>
    <row r="673" spans="1:10" s="11" customFormat="1" hidden="1" x14ac:dyDescent="0.25">
      <c r="A673" s="34">
        <v>44177</v>
      </c>
      <c r="B673" s="31" t="s">
        <v>9933</v>
      </c>
      <c r="C673" s="32" t="s">
        <v>5435</v>
      </c>
      <c r="D673" s="42">
        <v>17.54</v>
      </c>
      <c r="E673"/>
      <c r="G673" s="33">
        <v>33.770000000000003</v>
      </c>
      <c r="H673" s="84">
        <f t="shared" si="20"/>
        <v>44177</v>
      </c>
      <c r="I673" s="84">
        <f t="shared" si="21"/>
        <v>17.54</v>
      </c>
      <c r="J673" s="84"/>
    </row>
    <row r="674" spans="1:10" s="11" customFormat="1" hidden="1" x14ac:dyDescent="0.25">
      <c r="A674" s="34">
        <v>38418</v>
      </c>
      <c r="B674" s="31" t="s">
        <v>9934</v>
      </c>
      <c r="C674" s="32" t="s">
        <v>5435</v>
      </c>
      <c r="D674" s="42">
        <v>5.41</v>
      </c>
      <c r="E674"/>
      <c r="G674" s="33">
        <v>37.01</v>
      </c>
      <c r="H674" s="84">
        <f t="shared" si="20"/>
        <v>38418</v>
      </c>
      <c r="I674" s="84">
        <f t="shared" si="21"/>
        <v>5.41</v>
      </c>
      <c r="J674" s="84"/>
    </row>
    <row r="675" spans="1:10" s="11" customFormat="1" hidden="1" x14ac:dyDescent="0.25">
      <c r="A675" s="34">
        <v>39178</v>
      </c>
      <c r="B675" s="31" t="s">
        <v>6060</v>
      </c>
      <c r="C675" s="32" t="s">
        <v>5435</v>
      </c>
      <c r="D675" s="42">
        <v>2.37</v>
      </c>
      <c r="E675"/>
      <c r="G675" s="33">
        <v>38.5</v>
      </c>
      <c r="H675" s="84">
        <f t="shared" si="20"/>
        <v>39178</v>
      </c>
      <c r="I675" s="84">
        <f t="shared" si="21"/>
        <v>2.37</v>
      </c>
      <c r="J675" s="84"/>
    </row>
    <row r="676" spans="1:10" s="11" customFormat="1" hidden="1" x14ac:dyDescent="0.25">
      <c r="A676" s="34">
        <v>39177</v>
      </c>
      <c r="B676" s="31" t="s">
        <v>6061</v>
      </c>
      <c r="C676" s="32" t="s">
        <v>5435</v>
      </c>
      <c r="D676" s="42">
        <v>2.14</v>
      </c>
      <c r="E676"/>
      <c r="G676" s="33">
        <v>4.66</v>
      </c>
      <c r="H676" s="84">
        <f t="shared" si="20"/>
        <v>39177</v>
      </c>
      <c r="I676" s="84">
        <f t="shared" si="21"/>
        <v>2.14</v>
      </c>
      <c r="J676" s="84"/>
    </row>
    <row r="677" spans="1:10" s="11" customFormat="1" hidden="1" x14ac:dyDescent="0.25">
      <c r="A677" s="34">
        <v>39174</v>
      </c>
      <c r="B677" s="31" t="s">
        <v>6062</v>
      </c>
      <c r="C677" s="32" t="s">
        <v>5435</v>
      </c>
      <c r="D677" s="42">
        <v>1.07</v>
      </c>
      <c r="E677"/>
      <c r="G677" s="33">
        <v>67.92</v>
      </c>
      <c r="H677" s="84">
        <f t="shared" si="20"/>
        <v>39174</v>
      </c>
      <c r="I677" s="84">
        <f t="shared" si="21"/>
        <v>1.07</v>
      </c>
      <c r="J677" s="84"/>
    </row>
    <row r="678" spans="1:10" s="11" customFormat="1" hidden="1" x14ac:dyDescent="0.25">
      <c r="A678" s="34">
        <v>39176</v>
      </c>
      <c r="B678" s="31" t="s">
        <v>6063</v>
      </c>
      <c r="C678" s="32" t="s">
        <v>5435</v>
      </c>
      <c r="D678" s="42">
        <v>1.4</v>
      </c>
      <c r="E678"/>
      <c r="G678" s="33">
        <v>68.47</v>
      </c>
      <c r="H678" s="84">
        <f t="shared" si="20"/>
        <v>39176</v>
      </c>
      <c r="I678" s="84">
        <f t="shared" si="21"/>
        <v>1.4</v>
      </c>
      <c r="J678" s="84"/>
    </row>
    <row r="679" spans="1:10" s="11" customFormat="1" hidden="1" x14ac:dyDescent="0.25">
      <c r="A679" s="34">
        <v>39180</v>
      </c>
      <c r="B679" s="31" t="s">
        <v>6064</v>
      </c>
      <c r="C679" s="32" t="s">
        <v>5435</v>
      </c>
      <c r="D679" s="42">
        <v>6.43</v>
      </c>
      <c r="E679"/>
      <c r="G679" s="33">
        <v>55.28</v>
      </c>
      <c r="H679" s="84">
        <f t="shared" si="20"/>
        <v>39180</v>
      </c>
      <c r="I679" s="84">
        <f t="shared" si="21"/>
        <v>6.43</v>
      </c>
      <c r="J679" s="84"/>
    </row>
    <row r="680" spans="1:10" s="11" customFormat="1" hidden="1" x14ac:dyDescent="0.25">
      <c r="A680" s="34">
        <v>39179</v>
      </c>
      <c r="B680" s="31" t="s">
        <v>6065</v>
      </c>
      <c r="C680" s="32" t="s">
        <v>5435</v>
      </c>
      <c r="D680" s="42">
        <v>5.69</v>
      </c>
      <c r="E680"/>
      <c r="G680" s="33">
        <v>64.94</v>
      </c>
      <c r="H680" s="84">
        <f t="shared" si="20"/>
        <v>39179</v>
      </c>
      <c r="I680" s="84">
        <f t="shared" si="21"/>
        <v>5.69</v>
      </c>
      <c r="J680" s="84"/>
    </row>
    <row r="681" spans="1:10" s="11" customFormat="1" hidden="1" x14ac:dyDescent="0.25">
      <c r="A681" s="34">
        <v>39175</v>
      </c>
      <c r="B681" s="31" t="s">
        <v>6066</v>
      </c>
      <c r="C681" s="32" t="s">
        <v>5435</v>
      </c>
      <c r="D681" s="42">
        <v>1.31</v>
      </c>
      <c r="E681"/>
      <c r="G681" s="33">
        <v>108.35</v>
      </c>
      <c r="H681" s="84">
        <f t="shared" si="20"/>
        <v>39175</v>
      </c>
      <c r="I681" s="84">
        <f t="shared" si="21"/>
        <v>1.31</v>
      </c>
      <c r="J681" s="84"/>
    </row>
    <row r="682" spans="1:10" s="11" customFormat="1" hidden="1" x14ac:dyDescent="0.25">
      <c r="A682" s="34">
        <v>39217</v>
      </c>
      <c r="B682" s="31" t="s">
        <v>6067</v>
      </c>
      <c r="C682" s="32" t="s">
        <v>5435</v>
      </c>
      <c r="D682" s="42">
        <v>1.01</v>
      </c>
      <c r="E682"/>
      <c r="G682" s="33">
        <v>110.96</v>
      </c>
      <c r="H682" s="84">
        <f t="shared" si="20"/>
        <v>39217</v>
      </c>
      <c r="I682" s="84">
        <f t="shared" si="21"/>
        <v>1.01</v>
      </c>
      <c r="J682" s="84"/>
    </row>
    <row r="683" spans="1:10" s="11" customFormat="1" hidden="1" x14ac:dyDescent="0.25">
      <c r="A683" s="34">
        <v>39181</v>
      </c>
      <c r="B683" s="31" t="s">
        <v>6068</v>
      </c>
      <c r="C683" s="32" t="s">
        <v>5435</v>
      </c>
      <c r="D683" s="42">
        <v>8.6199999999999992</v>
      </c>
      <c r="E683"/>
      <c r="G683" s="33">
        <v>105.27</v>
      </c>
      <c r="H683" s="84">
        <f t="shared" si="20"/>
        <v>39181</v>
      </c>
      <c r="I683" s="84">
        <f t="shared" si="21"/>
        <v>8.6199999999999992</v>
      </c>
      <c r="J683" s="84"/>
    </row>
    <row r="684" spans="1:10" s="11" customFormat="1" hidden="1" x14ac:dyDescent="0.25">
      <c r="A684" s="34">
        <v>39182</v>
      </c>
      <c r="B684" s="31" t="s">
        <v>6069</v>
      </c>
      <c r="C684" s="32" t="s">
        <v>5435</v>
      </c>
      <c r="D684" s="42">
        <v>12.12</v>
      </c>
      <c r="E684"/>
      <c r="G684" s="33">
        <v>10.15</v>
      </c>
      <c r="H684" s="84">
        <f t="shared" si="20"/>
        <v>39182</v>
      </c>
      <c r="I684" s="84">
        <f t="shared" si="21"/>
        <v>12.12</v>
      </c>
      <c r="J684" s="84"/>
    </row>
    <row r="685" spans="1:10" s="11" customFormat="1" ht="25.5" hidden="1" x14ac:dyDescent="0.25">
      <c r="A685" s="34">
        <v>12616</v>
      </c>
      <c r="B685" s="31" t="s">
        <v>9935</v>
      </c>
      <c r="C685" s="32" t="s">
        <v>5435</v>
      </c>
      <c r="D685" s="42">
        <v>16.7</v>
      </c>
      <c r="E685"/>
      <c r="G685" s="33">
        <v>1.39</v>
      </c>
      <c r="H685" s="84">
        <f t="shared" si="20"/>
        <v>12616</v>
      </c>
      <c r="I685" s="84">
        <f t="shared" si="21"/>
        <v>16.7</v>
      </c>
      <c r="J685" s="84"/>
    </row>
    <row r="686" spans="1:10" s="11" customFormat="1" ht="38.25" hidden="1" x14ac:dyDescent="0.25">
      <c r="A686" s="34">
        <v>1049</v>
      </c>
      <c r="B686" s="31" t="s">
        <v>6070</v>
      </c>
      <c r="C686" s="32" t="s">
        <v>5435</v>
      </c>
      <c r="D686" s="42">
        <v>10.14</v>
      </c>
      <c r="E686"/>
      <c r="G686" s="33">
        <v>9.7200000000000006</v>
      </c>
      <c r="H686" s="84">
        <f t="shared" si="20"/>
        <v>1049</v>
      </c>
      <c r="I686" s="84">
        <f t="shared" si="21"/>
        <v>10.14</v>
      </c>
      <c r="J686" s="84"/>
    </row>
    <row r="687" spans="1:10" s="11" customFormat="1" ht="38.25" hidden="1" x14ac:dyDescent="0.25">
      <c r="A687" s="34">
        <v>1099</v>
      </c>
      <c r="B687" s="31" t="s">
        <v>6071</v>
      </c>
      <c r="C687" s="32" t="s">
        <v>5435</v>
      </c>
      <c r="D687" s="42">
        <v>7.76</v>
      </c>
      <c r="E687"/>
      <c r="G687" s="33">
        <v>4.57</v>
      </c>
      <c r="H687" s="84">
        <f t="shared" si="20"/>
        <v>1099</v>
      </c>
      <c r="I687" s="84">
        <f t="shared" si="21"/>
        <v>7.76</v>
      </c>
      <c r="J687" s="84"/>
    </row>
    <row r="688" spans="1:10" s="11" customFormat="1" ht="38.25" hidden="1" x14ac:dyDescent="0.25">
      <c r="A688" s="34">
        <v>39678</v>
      </c>
      <c r="B688" s="31" t="s">
        <v>6072</v>
      </c>
      <c r="C688" s="32" t="s">
        <v>5435</v>
      </c>
      <c r="D688" s="42">
        <v>3.13</v>
      </c>
      <c r="E688"/>
      <c r="G688" s="33">
        <v>4.6500000000000004</v>
      </c>
      <c r="H688" s="84">
        <f t="shared" si="20"/>
        <v>39678</v>
      </c>
      <c r="I688" s="84">
        <f t="shared" si="21"/>
        <v>3.13</v>
      </c>
      <c r="J688" s="84"/>
    </row>
    <row r="689" spans="1:10" s="11" customFormat="1" ht="38.25" x14ac:dyDescent="0.25">
      <c r="A689" s="34">
        <v>1050</v>
      </c>
      <c r="B689" s="31" t="s">
        <v>6073</v>
      </c>
      <c r="C689" s="32" t="s">
        <v>5435</v>
      </c>
      <c r="D689" s="42">
        <v>5.31</v>
      </c>
      <c r="E689"/>
      <c r="G689" s="33">
        <v>23.05</v>
      </c>
      <c r="H689" s="84">
        <f t="shared" si="20"/>
        <v>1050</v>
      </c>
      <c r="I689" s="84">
        <f t="shared" si="21"/>
        <v>5.31</v>
      </c>
      <c r="J689" s="80">
        <f>VALUE(VLOOKUP(A689,[2]iNSUMOS_03_2023!$A$8:$E$4944,5,FALSE))</f>
        <v>5.31</v>
      </c>
    </row>
    <row r="690" spans="1:10" s="11" customFormat="1" ht="38.25" x14ac:dyDescent="0.25">
      <c r="A690" s="34">
        <v>1101</v>
      </c>
      <c r="B690" s="31" t="s">
        <v>6074</v>
      </c>
      <c r="C690" s="32" t="s">
        <v>5435</v>
      </c>
      <c r="D690" s="42">
        <v>33.47</v>
      </c>
      <c r="E690"/>
      <c r="G690" s="33">
        <v>9.89</v>
      </c>
      <c r="H690" s="84">
        <f t="shared" si="20"/>
        <v>1101</v>
      </c>
      <c r="I690" s="84">
        <f t="shared" si="21"/>
        <v>33.47</v>
      </c>
      <c r="J690" s="80">
        <f>VALUE(VLOOKUP(A690,[2]iNSUMOS_03_2023!$A$8:$E$4944,5,FALSE))</f>
        <v>33.47</v>
      </c>
    </row>
    <row r="691" spans="1:10" s="11" customFormat="1" ht="38.25" x14ac:dyDescent="0.25">
      <c r="A691" s="34">
        <v>1100</v>
      </c>
      <c r="B691" s="31" t="s">
        <v>6075</v>
      </c>
      <c r="C691" s="32" t="s">
        <v>5435</v>
      </c>
      <c r="D691" s="42">
        <v>17.27</v>
      </c>
      <c r="E691"/>
      <c r="G691" s="33">
        <v>7.06</v>
      </c>
      <c r="H691" s="84">
        <f t="shared" si="20"/>
        <v>1100</v>
      </c>
      <c r="I691" s="84">
        <f t="shared" si="21"/>
        <v>17.27</v>
      </c>
      <c r="J691" s="80">
        <f>VALUE(VLOOKUP(A691,[2]iNSUMOS_03_2023!$A$8:$E$4944,5,FALSE))</f>
        <v>17.27</v>
      </c>
    </row>
    <row r="692" spans="1:10" s="11" customFormat="1" ht="38.25" x14ac:dyDescent="0.25">
      <c r="A692" s="34">
        <v>39679</v>
      </c>
      <c r="B692" s="31" t="s">
        <v>6076</v>
      </c>
      <c r="C692" s="32" t="s">
        <v>5435</v>
      </c>
      <c r="D692" s="42">
        <v>66.7</v>
      </c>
      <c r="E692"/>
      <c r="G692" s="33">
        <v>7.29</v>
      </c>
      <c r="H692" s="84">
        <f t="shared" si="20"/>
        <v>39679</v>
      </c>
      <c r="I692" s="84">
        <f t="shared" si="21"/>
        <v>66.7</v>
      </c>
      <c r="J692" s="80">
        <f>VALUE(VLOOKUP(A692,[2]iNSUMOS_03_2023!$A$8:$E$4944,5,FALSE))</f>
        <v>66.7</v>
      </c>
    </row>
    <row r="693" spans="1:10" s="11" customFormat="1" ht="38.25" x14ac:dyDescent="0.25">
      <c r="A693" s="34">
        <v>1098</v>
      </c>
      <c r="B693" s="31" t="s">
        <v>6077</v>
      </c>
      <c r="C693" s="32" t="s">
        <v>5435</v>
      </c>
      <c r="D693" s="42">
        <v>4.1399999999999997</v>
      </c>
      <c r="E693"/>
      <c r="G693" s="33">
        <v>20.329999999999998</v>
      </c>
      <c r="H693" s="84">
        <f t="shared" si="20"/>
        <v>1098</v>
      </c>
      <c r="I693" s="84">
        <f t="shared" si="21"/>
        <v>4.1399999999999997</v>
      </c>
      <c r="J693" s="80">
        <f>VALUE(VLOOKUP(A693,[2]iNSUMOS_03_2023!$A$8:$E$4944,5,FALSE))</f>
        <v>4.1399999999999997</v>
      </c>
    </row>
    <row r="694" spans="1:10" s="11" customFormat="1" ht="38.25" x14ac:dyDescent="0.25">
      <c r="A694" s="34">
        <v>1102</v>
      </c>
      <c r="B694" s="31" t="s">
        <v>6078</v>
      </c>
      <c r="C694" s="32" t="s">
        <v>5435</v>
      </c>
      <c r="D694" s="42">
        <v>49.9</v>
      </c>
      <c r="E694"/>
      <c r="G694" s="33">
        <v>17.73</v>
      </c>
      <c r="H694" s="84">
        <f t="shared" si="20"/>
        <v>1102</v>
      </c>
      <c r="I694" s="84">
        <f t="shared" si="21"/>
        <v>49.9</v>
      </c>
      <c r="J694" s="80">
        <f>VALUE(VLOOKUP(A694,[2]iNSUMOS_03_2023!$A$8:$E$4944,5,FALSE))</f>
        <v>49.9</v>
      </c>
    </row>
    <row r="695" spans="1:10" s="11" customFormat="1" ht="38.25" hidden="1" x14ac:dyDescent="0.25">
      <c r="A695" s="34">
        <v>1051</v>
      </c>
      <c r="B695" s="31" t="s">
        <v>6079</v>
      </c>
      <c r="C695" s="32" t="s">
        <v>5435</v>
      </c>
      <c r="D695" s="42">
        <v>72.540000000000006</v>
      </c>
      <c r="E695"/>
      <c r="G695" s="33">
        <v>1.29</v>
      </c>
      <c r="H695" s="84">
        <f t="shared" si="20"/>
        <v>1051</v>
      </c>
      <c r="I695" s="84">
        <f t="shared" si="21"/>
        <v>72.540000000000006</v>
      </c>
      <c r="J695" s="84"/>
    </row>
    <row r="696" spans="1:10" s="11" customFormat="1" hidden="1" x14ac:dyDescent="0.25">
      <c r="A696" s="34">
        <v>37399</v>
      </c>
      <c r="B696" s="31" t="s">
        <v>6080</v>
      </c>
      <c r="C696" s="32" t="s">
        <v>5435</v>
      </c>
      <c r="D696" s="42">
        <v>43.44</v>
      </c>
      <c r="E696"/>
      <c r="G696" s="33">
        <v>2.39</v>
      </c>
      <c r="H696" s="84">
        <f t="shared" si="20"/>
        <v>37399</v>
      </c>
      <c r="I696" s="84">
        <f t="shared" si="21"/>
        <v>43.44</v>
      </c>
      <c r="J696" s="84"/>
    </row>
    <row r="697" spans="1:10" s="11" customFormat="1" hidden="1" x14ac:dyDescent="0.25">
      <c r="A697" s="34">
        <v>43834</v>
      </c>
      <c r="B697" s="31" t="s">
        <v>9936</v>
      </c>
      <c r="C697" s="32" t="s">
        <v>5438</v>
      </c>
      <c r="D697" s="42">
        <v>25.51</v>
      </c>
      <c r="E697"/>
      <c r="G697" s="33">
        <v>28.72</v>
      </c>
      <c r="H697" s="84">
        <f t="shared" si="20"/>
        <v>43834</v>
      </c>
      <c r="I697" s="84">
        <f t="shared" si="21"/>
        <v>25.51</v>
      </c>
      <c r="J697" s="84"/>
    </row>
    <row r="698" spans="1:10" s="11" customFormat="1" hidden="1" x14ac:dyDescent="0.25">
      <c r="A698" s="34">
        <v>43835</v>
      </c>
      <c r="B698" s="31" t="s">
        <v>9937</v>
      </c>
      <c r="C698" s="32" t="s">
        <v>5438</v>
      </c>
      <c r="D698" s="42">
        <v>2.2799999999999998</v>
      </c>
      <c r="E698"/>
      <c r="G698" s="33">
        <v>38.4</v>
      </c>
      <c r="H698" s="84">
        <f t="shared" si="20"/>
        <v>43835</v>
      </c>
      <c r="I698" s="84">
        <f t="shared" si="21"/>
        <v>2.2799999999999998</v>
      </c>
      <c r="J698" s="84"/>
    </row>
    <row r="699" spans="1:10" s="11" customFormat="1" hidden="1" x14ac:dyDescent="0.25">
      <c r="A699" s="34">
        <v>43833</v>
      </c>
      <c r="B699" s="31" t="s">
        <v>9938</v>
      </c>
      <c r="C699" s="32" t="s">
        <v>5438</v>
      </c>
      <c r="D699" s="42">
        <v>2.37</v>
      </c>
      <c r="E699"/>
      <c r="G699" s="33">
        <v>2.89</v>
      </c>
      <c r="H699" s="84">
        <f t="shared" si="20"/>
        <v>43833</v>
      </c>
      <c r="I699" s="84">
        <f t="shared" si="21"/>
        <v>2.37</v>
      </c>
      <c r="J699" s="84"/>
    </row>
    <row r="700" spans="1:10" s="11" customFormat="1" ht="25.5" hidden="1" x14ac:dyDescent="0.25">
      <c r="A700" s="34">
        <v>41955</v>
      </c>
      <c r="B700" s="31" t="s">
        <v>6081</v>
      </c>
      <c r="C700" s="32" t="s">
        <v>5483</v>
      </c>
      <c r="D700" s="42">
        <v>87.79</v>
      </c>
      <c r="E700"/>
      <c r="G700" s="33">
        <v>4.63</v>
      </c>
      <c r="H700" s="84">
        <f t="shared" si="20"/>
        <v>41955</v>
      </c>
      <c r="I700" s="84">
        <f t="shared" si="21"/>
        <v>87.79</v>
      </c>
      <c r="J700" s="84"/>
    </row>
    <row r="701" spans="1:10" s="11" customFormat="1" hidden="1" x14ac:dyDescent="0.25">
      <c r="A701" s="34">
        <v>41953</v>
      </c>
      <c r="B701" s="31" t="s">
        <v>6082</v>
      </c>
      <c r="C701" s="32" t="s">
        <v>5483</v>
      </c>
      <c r="D701" s="42">
        <v>83.78</v>
      </c>
      <c r="E701"/>
      <c r="G701" s="33">
        <v>13.2</v>
      </c>
      <c r="H701" s="84">
        <f t="shared" si="20"/>
        <v>41953</v>
      </c>
      <c r="I701" s="84">
        <f t="shared" si="21"/>
        <v>83.78</v>
      </c>
      <c r="J701" s="84"/>
    </row>
    <row r="702" spans="1:10" s="11" customFormat="1" hidden="1" x14ac:dyDescent="0.25">
      <c r="A702" s="34">
        <v>41954</v>
      </c>
      <c r="B702" s="31" t="s">
        <v>6083</v>
      </c>
      <c r="C702" s="32" t="s">
        <v>5483</v>
      </c>
      <c r="D702" s="42">
        <v>82.98</v>
      </c>
      <c r="E702"/>
      <c r="G702" s="33">
        <v>8.18</v>
      </c>
      <c r="H702" s="84">
        <f t="shared" si="20"/>
        <v>41954</v>
      </c>
      <c r="I702" s="84">
        <f t="shared" si="21"/>
        <v>82.98</v>
      </c>
      <c r="J702" s="84"/>
    </row>
    <row r="703" spans="1:10" s="11" customFormat="1" hidden="1" x14ac:dyDescent="0.25">
      <c r="A703" s="34">
        <v>25004</v>
      </c>
      <c r="B703" s="31" t="s">
        <v>6084</v>
      </c>
      <c r="C703" s="32" t="s">
        <v>5483</v>
      </c>
      <c r="D703" s="42">
        <v>47.27</v>
      </c>
      <c r="E703"/>
      <c r="G703" s="33">
        <v>1.87</v>
      </c>
      <c r="H703" s="84">
        <f t="shared" si="20"/>
        <v>25004</v>
      </c>
      <c r="I703" s="84">
        <f t="shared" si="21"/>
        <v>47.27</v>
      </c>
      <c r="J703" s="84"/>
    </row>
    <row r="704" spans="1:10" s="11" customFormat="1" hidden="1" x14ac:dyDescent="0.25">
      <c r="A704" s="34">
        <v>25002</v>
      </c>
      <c r="B704" s="31" t="s">
        <v>6085</v>
      </c>
      <c r="C704" s="32" t="s">
        <v>5483</v>
      </c>
      <c r="D704" s="42">
        <v>47.27</v>
      </c>
      <c r="E704"/>
      <c r="G704" s="33">
        <v>1.69</v>
      </c>
      <c r="H704" s="84">
        <f t="shared" si="20"/>
        <v>25002</v>
      </c>
      <c r="I704" s="84">
        <f t="shared" si="21"/>
        <v>47.27</v>
      </c>
      <c r="J704" s="84"/>
    </row>
    <row r="705" spans="1:10" s="11" customFormat="1" hidden="1" x14ac:dyDescent="0.25">
      <c r="A705" s="34">
        <v>37409</v>
      </c>
      <c r="B705" s="31" t="s">
        <v>6086</v>
      </c>
      <c r="C705" s="32" t="s">
        <v>5483</v>
      </c>
      <c r="D705" s="42">
        <v>47.27</v>
      </c>
      <c r="E705"/>
      <c r="G705" s="33">
        <v>0.84</v>
      </c>
      <c r="H705" s="84">
        <f t="shared" si="20"/>
        <v>37409</v>
      </c>
      <c r="I705" s="84">
        <f t="shared" si="21"/>
        <v>47.27</v>
      </c>
      <c r="J705" s="84"/>
    </row>
    <row r="706" spans="1:10" s="11" customFormat="1" hidden="1" x14ac:dyDescent="0.25">
      <c r="A706" s="34">
        <v>841</v>
      </c>
      <c r="B706" s="31" t="s">
        <v>6087</v>
      </c>
      <c r="C706" s="32" t="s">
        <v>5483</v>
      </c>
      <c r="D706" s="42">
        <v>47.85</v>
      </c>
      <c r="E706"/>
      <c r="G706" s="33">
        <v>1.1100000000000001</v>
      </c>
      <c r="H706" s="84">
        <f t="shared" si="20"/>
        <v>841</v>
      </c>
      <c r="I706" s="84">
        <f t="shared" si="21"/>
        <v>47.85</v>
      </c>
      <c r="J706" s="84"/>
    </row>
    <row r="707" spans="1:10" s="11" customFormat="1" hidden="1" x14ac:dyDescent="0.25">
      <c r="A707" s="34">
        <v>25005</v>
      </c>
      <c r="B707" s="31" t="s">
        <v>6088</v>
      </c>
      <c r="C707" s="32" t="s">
        <v>5483</v>
      </c>
      <c r="D707" s="42">
        <v>51.87</v>
      </c>
      <c r="E707"/>
      <c r="G707" s="33">
        <v>5.08</v>
      </c>
      <c r="H707" s="84">
        <f t="shared" si="20"/>
        <v>25005</v>
      </c>
      <c r="I707" s="84">
        <f t="shared" si="21"/>
        <v>51.87</v>
      </c>
      <c r="J707" s="84"/>
    </row>
    <row r="708" spans="1:10" s="11" customFormat="1" hidden="1" x14ac:dyDescent="0.25">
      <c r="A708" s="34">
        <v>25003</v>
      </c>
      <c r="B708" s="31" t="s">
        <v>6089</v>
      </c>
      <c r="C708" s="32" t="s">
        <v>5483</v>
      </c>
      <c r="D708" s="42">
        <v>52.65</v>
      </c>
      <c r="E708"/>
      <c r="G708" s="33">
        <v>4.5</v>
      </c>
      <c r="H708" s="84">
        <f t="shared" ref="H708:H771" si="22">VALUE(A708)</f>
        <v>25003</v>
      </c>
      <c r="I708" s="84">
        <f t="shared" ref="I708:I771" si="23">VALUE(D708)</f>
        <v>52.65</v>
      </c>
      <c r="J708" s="84"/>
    </row>
    <row r="709" spans="1:10" s="11" customFormat="1" hidden="1" x14ac:dyDescent="0.25">
      <c r="A709" s="34">
        <v>37410</v>
      </c>
      <c r="B709" s="31" t="s">
        <v>6090</v>
      </c>
      <c r="C709" s="32" t="s">
        <v>5483</v>
      </c>
      <c r="D709" s="42">
        <v>51.87</v>
      </c>
      <c r="E709"/>
      <c r="G709" s="33">
        <v>1.03</v>
      </c>
      <c r="H709" s="84">
        <f t="shared" si="22"/>
        <v>37410</v>
      </c>
      <c r="I709" s="84">
        <f t="shared" si="23"/>
        <v>51.87</v>
      </c>
      <c r="J709" s="84"/>
    </row>
    <row r="710" spans="1:10" s="11" customFormat="1" hidden="1" x14ac:dyDescent="0.25">
      <c r="A710" s="34">
        <v>842</v>
      </c>
      <c r="B710" s="31" t="s">
        <v>6091</v>
      </c>
      <c r="C710" s="32" t="s">
        <v>5483</v>
      </c>
      <c r="D710" s="42">
        <v>52.6</v>
      </c>
      <c r="E710"/>
      <c r="G710" s="33">
        <v>0.8</v>
      </c>
      <c r="H710" s="84">
        <f t="shared" si="22"/>
        <v>842</v>
      </c>
      <c r="I710" s="84">
        <f t="shared" si="23"/>
        <v>52.6</v>
      </c>
      <c r="J710" s="84"/>
    </row>
    <row r="711" spans="1:10" s="11" customFormat="1" ht="25.5" hidden="1" x14ac:dyDescent="0.25">
      <c r="A711" s="34">
        <v>44391</v>
      </c>
      <c r="B711" s="31" t="s">
        <v>9939</v>
      </c>
      <c r="C711" s="32" t="s">
        <v>5438</v>
      </c>
      <c r="D711" s="42">
        <v>112.09</v>
      </c>
      <c r="E711"/>
      <c r="G711" s="33">
        <v>6.82</v>
      </c>
      <c r="H711" s="84">
        <f t="shared" si="22"/>
        <v>44391</v>
      </c>
      <c r="I711" s="84">
        <f t="shared" si="23"/>
        <v>112.09</v>
      </c>
      <c r="J711" s="84"/>
    </row>
    <row r="712" spans="1:10" s="11" customFormat="1" ht="25.5" hidden="1" x14ac:dyDescent="0.25">
      <c r="A712" s="34">
        <v>44388</v>
      </c>
      <c r="B712" s="31" t="s">
        <v>9940</v>
      </c>
      <c r="C712" s="32" t="s">
        <v>5438</v>
      </c>
      <c r="D712" s="42">
        <v>2.4300000000000002</v>
      </c>
      <c r="E712"/>
      <c r="G712" s="33">
        <v>9.59</v>
      </c>
      <c r="H712" s="84">
        <f t="shared" si="22"/>
        <v>44388</v>
      </c>
      <c r="I712" s="84">
        <f t="shared" si="23"/>
        <v>2.4300000000000002</v>
      </c>
      <c r="J712" s="84"/>
    </row>
    <row r="713" spans="1:10" s="11" customFormat="1" ht="25.5" hidden="1" x14ac:dyDescent="0.25">
      <c r="A713" s="34">
        <v>44392</v>
      </c>
      <c r="B713" s="31" t="s">
        <v>9941</v>
      </c>
      <c r="C713" s="32" t="s">
        <v>5438</v>
      </c>
      <c r="D713" s="42">
        <v>223.19</v>
      </c>
      <c r="E713"/>
      <c r="G713" s="33">
        <v>7.06</v>
      </c>
      <c r="H713" s="84">
        <f t="shared" si="22"/>
        <v>44392</v>
      </c>
      <c r="I713" s="84">
        <f t="shared" si="23"/>
        <v>223.19</v>
      </c>
      <c r="J713" s="84"/>
    </row>
    <row r="714" spans="1:10" s="11" customFormat="1" ht="25.5" hidden="1" x14ac:dyDescent="0.25">
      <c r="A714" s="34">
        <v>44390</v>
      </c>
      <c r="B714" s="31" t="s">
        <v>9942</v>
      </c>
      <c r="C714" s="32" t="s">
        <v>5438</v>
      </c>
      <c r="D714" s="42">
        <v>47.29</v>
      </c>
      <c r="E714"/>
      <c r="G714" s="33">
        <v>8.02</v>
      </c>
      <c r="H714" s="84">
        <f t="shared" si="22"/>
        <v>44390</v>
      </c>
      <c r="I714" s="84">
        <f t="shared" si="23"/>
        <v>47.29</v>
      </c>
      <c r="J714" s="84"/>
    </row>
    <row r="715" spans="1:10" s="11" customFormat="1" ht="25.5" hidden="1" x14ac:dyDescent="0.25">
      <c r="A715" s="34">
        <v>44389</v>
      </c>
      <c r="B715" s="31" t="s">
        <v>9943</v>
      </c>
      <c r="C715" s="32" t="s">
        <v>5438</v>
      </c>
      <c r="D715" s="42">
        <v>5.58</v>
      </c>
      <c r="E715"/>
      <c r="G715" s="33">
        <v>6.14</v>
      </c>
      <c r="H715" s="84">
        <f t="shared" si="22"/>
        <v>44389</v>
      </c>
      <c r="I715" s="84">
        <f t="shared" si="23"/>
        <v>5.58</v>
      </c>
      <c r="J715" s="84"/>
    </row>
    <row r="716" spans="1:10" s="11" customFormat="1" hidden="1" x14ac:dyDescent="0.25">
      <c r="A716" s="34">
        <v>862</v>
      </c>
      <c r="B716" s="31" t="s">
        <v>6092</v>
      </c>
      <c r="C716" s="32" t="s">
        <v>5438</v>
      </c>
      <c r="D716" s="42">
        <v>10.23</v>
      </c>
      <c r="E716"/>
      <c r="G716" s="33">
        <v>2.4700000000000002</v>
      </c>
      <c r="H716" s="84">
        <f t="shared" si="22"/>
        <v>862</v>
      </c>
      <c r="I716" s="84">
        <f t="shared" si="23"/>
        <v>10.23</v>
      </c>
      <c r="J716" s="84"/>
    </row>
    <row r="717" spans="1:10" s="11" customFormat="1" hidden="1" x14ac:dyDescent="0.25">
      <c r="A717" s="34">
        <v>866</v>
      </c>
      <c r="B717" s="31" t="s">
        <v>6093</v>
      </c>
      <c r="C717" s="32" t="s">
        <v>5438</v>
      </c>
      <c r="D717" s="42">
        <v>129.96</v>
      </c>
      <c r="E717"/>
      <c r="G717" s="33">
        <v>4.2</v>
      </c>
      <c r="H717" s="84">
        <f t="shared" si="22"/>
        <v>866</v>
      </c>
      <c r="I717" s="84">
        <f t="shared" si="23"/>
        <v>129.96</v>
      </c>
      <c r="J717" s="84"/>
    </row>
    <row r="718" spans="1:10" s="11" customFormat="1" hidden="1" x14ac:dyDescent="0.25">
      <c r="A718" s="34">
        <v>892</v>
      </c>
      <c r="B718" s="31" t="s">
        <v>6094</v>
      </c>
      <c r="C718" s="32" t="s">
        <v>5438</v>
      </c>
      <c r="D718" s="42">
        <v>157.32</v>
      </c>
      <c r="E718"/>
      <c r="G718" s="33">
        <v>26.47</v>
      </c>
      <c r="H718" s="84">
        <f t="shared" si="22"/>
        <v>892</v>
      </c>
      <c r="I718" s="84">
        <f t="shared" si="23"/>
        <v>157.32</v>
      </c>
      <c r="J718" s="84"/>
    </row>
    <row r="719" spans="1:10" s="11" customFormat="1" hidden="1" x14ac:dyDescent="0.25">
      <c r="A719" s="34">
        <v>857</v>
      </c>
      <c r="B719" s="31" t="s">
        <v>6095</v>
      </c>
      <c r="C719" s="32" t="s">
        <v>5438</v>
      </c>
      <c r="D719" s="42">
        <v>17.11</v>
      </c>
      <c r="E719"/>
      <c r="G719" s="33">
        <v>13.66</v>
      </c>
      <c r="H719" s="84">
        <f t="shared" si="22"/>
        <v>857</v>
      </c>
      <c r="I719" s="84">
        <f t="shared" si="23"/>
        <v>17.11</v>
      </c>
      <c r="J719" s="84"/>
    </row>
    <row r="720" spans="1:10" s="11" customFormat="1" hidden="1" x14ac:dyDescent="0.25">
      <c r="A720" s="34">
        <v>37404</v>
      </c>
      <c r="B720" s="31" t="s">
        <v>6096</v>
      </c>
      <c r="C720" s="32" t="s">
        <v>5438</v>
      </c>
      <c r="D720" s="42">
        <v>182.02</v>
      </c>
      <c r="E720"/>
      <c r="G720" s="33">
        <v>52.77</v>
      </c>
      <c r="H720" s="84">
        <f t="shared" si="22"/>
        <v>37404</v>
      </c>
      <c r="I720" s="84">
        <f t="shared" si="23"/>
        <v>182.02</v>
      </c>
      <c r="J720" s="84"/>
    </row>
    <row r="721" spans="1:10" s="11" customFormat="1" hidden="1" x14ac:dyDescent="0.25">
      <c r="A721" s="34">
        <v>868</v>
      </c>
      <c r="B721" s="31" t="s">
        <v>6097</v>
      </c>
      <c r="C721" s="32" t="s">
        <v>5438</v>
      </c>
      <c r="D721" s="42">
        <v>24.38</v>
      </c>
      <c r="E721"/>
      <c r="G721" s="33">
        <v>3.27</v>
      </c>
      <c r="H721" s="84">
        <f t="shared" si="22"/>
        <v>868</v>
      </c>
      <c r="I721" s="84">
        <f t="shared" si="23"/>
        <v>24.38</v>
      </c>
      <c r="J721" s="84"/>
    </row>
    <row r="722" spans="1:10" s="11" customFormat="1" hidden="1" x14ac:dyDescent="0.25">
      <c r="A722" s="34">
        <v>863</v>
      </c>
      <c r="B722" s="31" t="s">
        <v>6098</v>
      </c>
      <c r="C722" s="32" t="s">
        <v>5438</v>
      </c>
      <c r="D722" s="42">
        <v>35.909999999999997</v>
      </c>
      <c r="E722"/>
      <c r="G722" s="33">
        <v>39.479999999999997</v>
      </c>
      <c r="H722" s="84">
        <f t="shared" si="22"/>
        <v>863</v>
      </c>
      <c r="I722" s="84">
        <f t="shared" si="23"/>
        <v>35.909999999999997</v>
      </c>
      <c r="J722" s="84"/>
    </row>
    <row r="723" spans="1:10" s="11" customFormat="1" hidden="1" x14ac:dyDescent="0.25">
      <c r="A723" s="34">
        <v>867</v>
      </c>
      <c r="B723" s="31" t="s">
        <v>6099</v>
      </c>
      <c r="C723" s="32" t="s">
        <v>5438</v>
      </c>
      <c r="D723" s="42">
        <v>51.16</v>
      </c>
      <c r="E723"/>
      <c r="G723" s="33">
        <v>57.38</v>
      </c>
      <c r="H723" s="84">
        <f t="shared" si="22"/>
        <v>867</v>
      </c>
      <c r="I723" s="84">
        <f t="shared" si="23"/>
        <v>51.16</v>
      </c>
      <c r="J723" s="84"/>
    </row>
    <row r="724" spans="1:10" s="11" customFormat="1" hidden="1" x14ac:dyDescent="0.25">
      <c r="A724" s="34">
        <v>864</v>
      </c>
      <c r="B724" s="31" t="s">
        <v>6100</v>
      </c>
      <c r="C724" s="32" t="s">
        <v>5438</v>
      </c>
      <c r="D724" s="42">
        <v>67.58</v>
      </c>
      <c r="E724"/>
      <c r="G724" s="33">
        <v>37.020000000000003</v>
      </c>
      <c r="H724" s="84">
        <f t="shared" si="22"/>
        <v>864</v>
      </c>
      <c r="I724" s="84">
        <f t="shared" si="23"/>
        <v>67.58</v>
      </c>
      <c r="J724" s="84"/>
    </row>
    <row r="725" spans="1:10" s="11" customFormat="1" hidden="1" x14ac:dyDescent="0.25">
      <c r="A725" s="34">
        <v>865</v>
      </c>
      <c r="B725" s="31" t="s">
        <v>6101</v>
      </c>
      <c r="C725" s="32" t="s">
        <v>5438</v>
      </c>
      <c r="D725" s="42">
        <v>97.2</v>
      </c>
      <c r="E725"/>
      <c r="G725" s="33">
        <v>99.4</v>
      </c>
      <c r="H725" s="84">
        <f t="shared" si="22"/>
        <v>865</v>
      </c>
      <c r="I725" s="84">
        <f t="shared" si="23"/>
        <v>97.2</v>
      </c>
      <c r="J725" s="84"/>
    </row>
    <row r="726" spans="1:10" s="11" customFormat="1" ht="38.25" hidden="1" x14ac:dyDescent="0.25">
      <c r="A726" s="34">
        <v>993</v>
      </c>
      <c r="B726" s="31" t="s">
        <v>6102</v>
      </c>
      <c r="C726" s="32" t="s">
        <v>5438</v>
      </c>
      <c r="D726" s="42">
        <v>1.85</v>
      </c>
      <c r="E726"/>
      <c r="G726" s="33">
        <v>94.86</v>
      </c>
      <c r="H726" s="84">
        <f t="shared" si="22"/>
        <v>993</v>
      </c>
      <c r="I726" s="84">
        <f t="shared" si="23"/>
        <v>1.85</v>
      </c>
      <c r="J726" s="84"/>
    </row>
    <row r="727" spans="1:10" s="11" customFormat="1" ht="38.25" hidden="1" x14ac:dyDescent="0.25">
      <c r="A727" s="34">
        <v>1020</v>
      </c>
      <c r="B727" s="31" t="s">
        <v>6103</v>
      </c>
      <c r="C727" s="32" t="s">
        <v>5438</v>
      </c>
      <c r="D727" s="42">
        <v>9.43</v>
      </c>
      <c r="E727"/>
      <c r="G727" s="33">
        <v>93.96</v>
      </c>
      <c r="H727" s="84">
        <f t="shared" si="22"/>
        <v>1020</v>
      </c>
      <c r="I727" s="84">
        <f t="shared" si="23"/>
        <v>9.43</v>
      </c>
      <c r="J727" s="84"/>
    </row>
    <row r="728" spans="1:10" s="11" customFormat="1" ht="38.25" hidden="1" x14ac:dyDescent="0.25">
      <c r="A728" s="34">
        <v>1017</v>
      </c>
      <c r="B728" s="31" t="s">
        <v>6104</v>
      </c>
      <c r="C728" s="32" t="s">
        <v>5438</v>
      </c>
      <c r="D728" s="42">
        <v>115.57</v>
      </c>
      <c r="E728"/>
      <c r="G728" s="33">
        <v>30.14</v>
      </c>
      <c r="H728" s="84">
        <f t="shared" si="22"/>
        <v>1017</v>
      </c>
      <c r="I728" s="84">
        <f t="shared" si="23"/>
        <v>115.57</v>
      </c>
      <c r="J728" s="84"/>
    </row>
    <row r="729" spans="1:10" s="11" customFormat="1" ht="38.25" hidden="1" x14ac:dyDescent="0.25">
      <c r="A729" s="34">
        <v>999</v>
      </c>
      <c r="B729" s="31" t="s">
        <v>6105</v>
      </c>
      <c r="C729" s="32" t="s">
        <v>5438</v>
      </c>
      <c r="D729" s="42">
        <v>140.02000000000001</v>
      </c>
      <c r="E729"/>
      <c r="G729" s="33">
        <v>30.39</v>
      </c>
      <c r="H729" s="84">
        <f t="shared" si="22"/>
        <v>999</v>
      </c>
      <c r="I729" s="84">
        <f t="shared" si="23"/>
        <v>140.02000000000001</v>
      </c>
      <c r="J729" s="84"/>
    </row>
    <row r="730" spans="1:10" s="11" customFormat="1" ht="38.25" hidden="1" x14ac:dyDescent="0.25">
      <c r="A730" s="34">
        <v>995</v>
      </c>
      <c r="B730" s="31" t="s">
        <v>6106</v>
      </c>
      <c r="C730" s="32" t="s">
        <v>5438</v>
      </c>
      <c r="D730" s="42">
        <v>15.01</v>
      </c>
      <c r="E730"/>
      <c r="G730" s="33">
        <v>29.89</v>
      </c>
      <c r="H730" s="84">
        <f t="shared" si="22"/>
        <v>995</v>
      </c>
      <c r="I730" s="84">
        <f t="shared" si="23"/>
        <v>15.01</v>
      </c>
      <c r="J730" s="84"/>
    </row>
    <row r="731" spans="1:10" s="11" customFormat="1" ht="38.25" hidden="1" x14ac:dyDescent="0.25">
      <c r="A731" s="34">
        <v>1000</v>
      </c>
      <c r="B731" s="31" t="s">
        <v>6107</v>
      </c>
      <c r="C731" s="32" t="s">
        <v>5438</v>
      </c>
      <c r="D731" s="42">
        <v>171.98</v>
      </c>
      <c r="E731"/>
      <c r="G731" s="33">
        <v>30.88</v>
      </c>
      <c r="H731" s="84">
        <f t="shared" si="22"/>
        <v>1000</v>
      </c>
      <c r="I731" s="84">
        <f t="shared" si="23"/>
        <v>171.98</v>
      </c>
      <c r="J731" s="84"/>
    </row>
    <row r="732" spans="1:10" s="11" customFormat="1" ht="38.25" hidden="1" x14ac:dyDescent="0.25">
      <c r="A732" s="34">
        <v>1022</v>
      </c>
      <c r="B732" s="31" t="s">
        <v>6108</v>
      </c>
      <c r="C732" s="32" t="s">
        <v>5438</v>
      </c>
      <c r="D732" s="42">
        <v>2.58</v>
      </c>
      <c r="E732"/>
      <c r="G732" s="33">
        <v>33.86</v>
      </c>
      <c r="H732" s="84">
        <f t="shared" si="22"/>
        <v>1022</v>
      </c>
      <c r="I732" s="84">
        <f t="shared" si="23"/>
        <v>2.58</v>
      </c>
      <c r="J732" s="84"/>
    </row>
    <row r="733" spans="1:10" s="11" customFormat="1" ht="38.25" hidden="1" x14ac:dyDescent="0.25">
      <c r="A733" s="34">
        <v>1015</v>
      </c>
      <c r="B733" s="31" t="s">
        <v>6109</v>
      </c>
      <c r="C733" s="32" t="s">
        <v>5438</v>
      </c>
      <c r="D733" s="42">
        <v>228.54</v>
      </c>
      <c r="E733"/>
      <c r="G733" s="33">
        <v>36.17</v>
      </c>
      <c r="H733" s="84">
        <f t="shared" si="22"/>
        <v>1015</v>
      </c>
      <c r="I733" s="84">
        <f t="shared" si="23"/>
        <v>228.54</v>
      </c>
      <c r="J733" s="84"/>
    </row>
    <row r="734" spans="1:10" s="11" customFormat="1" ht="38.25" hidden="1" x14ac:dyDescent="0.25">
      <c r="A734" s="34">
        <v>996</v>
      </c>
      <c r="B734" s="31" t="s">
        <v>6110</v>
      </c>
      <c r="C734" s="32" t="s">
        <v>5438</v>
      </c>
      <c r="D734" s="42">
        <v>23.28</v>
      </c>
      <c r="E734"/>
      <c r="G734" s="33">
        <v>33.86</v>
      </c>
      <c r="H734" s="84">
        <f t="shared" si="22"/>
        <v>996</v>
      </c>
      <c r="I734" s="84">
        <f t="shared" si="23"/>
        <v>23.28</v>
      </c>
      <c r="J734" s="84"/>
    </row>
    <row r="735" spans="1:10" s="11" customFormat="1" ht="38.25" hidden="1" x14ac:dyDescent="0.25">
      <c r="A735" s="34">
        <v>1001</v>
      </c>
      <c r="B735" s="31" t="s">
        <v>6111</v>
      </c>
      <c r="C735" s="32" t="s">
        <v>5438</v>
      </c>
      <c r="D735" s="42">
        <v>296.52999999999997</v>
      </c>
      <c r="E735"/>
      <c r="G735" s="33">
        <v>38.090000000000003</v>
      </c>
      <c r="H735" s="84">
        <f t="shared" si="22"/>
        <v>1001</v>
      </c>
      <c r="I735" s="84">
        <f t="shared" si="23"/>
        <v>296.52999999999997</v>
      </c>
      <c r="J735" s="84"/>
    </row>
    <row r="736" spans="1:10" s="11" customFormat="1" ht="38.25" hidden="1" x14ac:dyDescent="0.25">
      <c r="A736" s="34">
        <v>1019</v>
      </c>
      <c r="B736" s="31" t="s">
        <v>6112</v>
      </c>
      <c r="C736" s="32" t="s">
        <v>5438</v>
      </c>
      <c r="D736" s="42">
        <v>32.9</v>
      </c>
      <c r="E736"/>
      <c r="G736" s="33">
        <v>10.16</v>
      </c>
      <c r="H736" s="84">
        <f t="shared" si="22"/>
        <v>1019</v>
      </c>
      <c r="I736" s="84">
        <f t="shared" si="23"/>
        <v>32.9</v>
      </c>
      <c r="J736" s="84"/>
    </row>
    <row r="737" spans="1:10" s="11" customFormat="1" ht="25.5" hidden="1" x14ac:dyDescent="0.25">
      <c r="A737" s="34">
        <v>1021</v>
      </c>
      <c r="B737" s="31" t="s">
        <v>6113</v>
      </c>
      <c r="C737" s="32" t="s">
        <v>5438</v>
      </c>
      <c r="D737" s="42">
        <v>3.95</v>
      </c>
      <c r="E737"/>
      <c r="G737" s="33">
        <v>124.91</v>
      </c>
      <c r="H737" s="84">
        <f t="shared" si="22"/>
        <v>1021</v>
      </c>
      <c r="I737" s="84">
        <f t="shared" si="23"/>
        <v>3.95</v>
      </c>
      <c r="J737" s="84"/>
    </row>
    <row r="738" spans="1:10" s="11" customFormat="1" ht="38.25" hidden="1" x14ac:dyDescent="0.25">
      <c r="A738" s="34">
        <v>39249</v>
      </c>
      <c r="B738" s="31" t="s">
        <v>6114</v>
      </c>
      <c r="C738" s="32" t="s">
        <v>5438</v>
      </c>
      <c r="D738" s="42">
        <v>398.7</v>
      </c>
      <c r="E738"/>
      <c r="G738" s="33">
        <v>158.84</v>
      </c>
      <c r="H738" s="84">
        <f t="shared" si="22"/>
        <v>39249</v>
      </c>
      <c r="I738" s="84">
        <f t="shared" si="23"/>
        <v>398.7</v>
      </c>
      <c r="J738" s="84"/>
    </row>
    <row r="739" spans="1:10" s="11" customFormat="1" ht="38.25" hidden="1" x14ac:dyDescent="0.25">
      <c r="A739" s="34">
        <v>1018</v>
      </c>
      <c r="B739" s="31" t="s">
        <v>6115</v>
      </c>
      <c r="C739" s="32" t="s">
        <v>5438</v>
      </c>
      <c r="D739" s="42">
        <v>48.66</v>
      </c>
      <c r="E739"/>
      <c r="G739" s="33">
        <v>16.170000000000002</v>
      </c>
      <c r="H739" s="84">
        <f t="shared" si="22"/>
        <v>1018</v>
      </c>
      <c r="I739" s="84">
        <f t="shared" si="23"/>
        <v>48.66</v>
      </c>
      <c r="J739" s="84"/>
    </row>
    <row r="740" spans="1:10" s="11" customFormat="1" ht="38.25" hidden="1" x14ac:dyDescent="0.25">
      <c r="A740" s="34">
        <v>39250</v>
      </c>
      <c r="B740" s="31" t="s">
        <v>6116</v>
      </c>
      <c r="C740" s="32" t="s">
        <v>5438</v>
      </c>
      <c r="D740" s="42">
        <v>476.94</v>
      </c>
      <c r="E740"/>
      <c r="G740" s="33">
        <v>191</v>
      </c>
      <c r="H740" s="84">
        <f t="shared" si="22"/>
        <v>39250</v>
      </c>
      <c r="I740" s="84">
        <f t="shared" si="23"/>
        <v>476.94</v>
      </c>
      <c r="J740" s="84"/>
    </row>
    <row r="741" spans="1:10" s="11" customFormat="1" ht="25.5" hidden="1" x14ac:dyDescent="0.25">
      <c r="A741" s="34">
        <v>994</v>
      </c>
      <c r="B741" s="31" t="s">
        <v>6117</v>
      </c>
      <c r="C741" s="32" t="s">
        <v>5438</v>
      </c>
      <c r="D741" s="42">
        <v>5.75</v>
      </c>
      <c r="E741"/>
      <c r="G741" s="33">
        <v>24.97</v>
      </c>
      <c r="H741" s="84">
        <f t="shared" si="22"/>
        <v>994</v>
      </c>
      <c r="I741" s="84">
        <f t="shared" si="23"/>
        <v>5.75</v>
      </c>
      <c r="J741" s="84"/>
    </row>
    <row r="742" spans="1:10" s="11" customFormat="1" ht="38.25" x14ac:dyDescent="0.25">
      <c r="A742" s="34">
        <v>977</v>
      </c>
      <c r="B742" s="31" t="s">
        <v>6118</v>
      </c>
      <c r="C742" s="32" t="s">
        <v>5438</v>
      </c>
      <c r="D742" s="42">
        <v>68.069999999999993</v>
      </c>
      <c r="E742"/>
      <c r="G742" s="33">
        <v>329.13</v>
      </c>
      <c r="H742" s="84">
        <f t="shared" si="22"/>
        <v>977</v>
      </c>
      <c r="I742" s="84">
        <f t="shared" si="23"/>
        <v>68.069999999999993</v>
      </c>
      <c r="J742" s="80">
        <f>VALUE(VLOOKUP(A742,[2]iNSUMOS_03_2023!$A$8:$E$4944,5,FALSE))</f>
        <v>68.069999999999993</v>
      </c>
    </row>
    <row r="743" spans="1:10" s="11" customFormat="1" ht="38.25" hidden="1" x14ac:dyDescent="0.25">
      <c r="A743" s="34">
        <v>998</v>
      </c>
      <c r="B743" s="31" t="s">
        <v>6119</v>
      </c>
      <c r="C743" s="32" t="s">
        <v>5438</v>
      </c>
      <c r="D743" s="42">
        <v>88.38</v>
      </c>
      <c r="E743"/>
      <c r="G743" s="33">
        <v>34.5</v>
      </c>
      <c r="H743" s="84">
        <f t="shared" si="22"/>
        <v>998</v>
      </c>
      <c r="I743" s="84">
        <f t="shared" si="23"/>
        <v>88.38</v>
      </c>
      <c r="J743" s="84"/>
    </row>
    <row r="744" spans="1:10" s="11" customFormat="1" ht="25.5" hidden="1" x14ac:dyDescent="0.25">
      <c r="A744" s="34">
        <v>39251</v>
      </c>
      <c r="B744" s="31" t="s">
        <v>6120</v>
      </c>
      <c r="C744" s="32" t="s">
        <v>5438</v>
      </c>
      <c r="D744" s="42">
        <v>0.64</v>
      </c>
      <c r="E744"/>
      <c r="G744" s="33">
        <v>48.05</v>
      </c>
      <c r="H744" s="84">
        <f t="shared" si="22"/>
        <v>39251</v>
      </c>
      <c r="I744" s="84">
        <f t="shared" si="23"/>
        <v>0.64</v>
      </c>
      <c r="J744" s="84"/>
    </row>
    <row r="745" spans="1:10" s="11" customFormat="1" ht="25.5" x14ac:dyDescent="0.25">
      <c r="A745" s="34">
        <v>1011</v>
      </c>
      <c r="B745" s="31" t="s">
        <v>6121</v>
      </c>
      <c r="C745" s="32" t="s">
        <v>5438</v>
      </c>
      <c r="D745" s="42">
        <v>0.87</v>
      </c>
      <c r="E745"/>
      <c r="G745" s="33">
        <v>552.74</v>
      </c>
      <c r="H745" s="84">
        <f t="shared" si="22"/>
        <v>1011</v>
      </c>
      <c r="I745" s="84">
        <f t="shared" si="23"/>
        <v>0.87</v>
      </c>
      <c r="J745" s="80">
        <f>VALUE(VLOOKUP(A745,[2]iNSUMOS_03_2023!$A$8:$E$4944,5,FALSE))</f>
        <v>0.87</v>
      </c>
    </row>
    <row r="746" spans="1:10" s="11" customFormat="1" ht="25.5" hidden="1" x14ac:dyDescent="0.25">
      <c r="A746" s="34">
        <v>39252</v>
      </c>
      <c r="B746" s="31" t="s">
        <v>6122</v>
      </c>
      <c r="C746" s="32" t="s">
        <v>5438</v>
      </c>
      <c r="D746" s="42">
        <v>1.1399999999999999</v>
      </c>
      <c r="E746"/>
      <c r="G746" s="33">
        <v>67.7</v>
      </c>
      <c r="H746" s="84">
        <f t="shared" si="22"/>
        <v>39252</v>
      </c>
      <c r="I746" s="84">
        <f t="shared" si="23"/>
        <v>1.1399999999999999</v>
      </c>
      <c r="J746" s="84"/>
    </row>
    <row r="747" spans="1:10" s="11" customFormat="1" ht="25.5" hidden="1" x14ac:dyDescent="0.25">
      <c r="A747" s="34">
        <v>1013</v>
      </c>
      <c r="B747" s="31" t="s">
        <v>6123</v>
      </c>
      <c r="C747" s="32" t="s">
        <v>5438</v>
      </c>
      <c r="D747" s="42">
        <v>1.37</v>
      </c>
      <c r="E747"/>
      <c r="G747" s="33">
        <v>95.35</v>
      </c>
      <c r="H747" s="84">
        <f t="shared" si="22"/>
        <v>1013</v>
      </c>
      <c r="I747" s="84">
        <f t="shared" si="23"/>
        <v>1.37</v>
      </c>
      <c r="J747" s="84"/>
    </row>
    <row r="748" spans="1:10" s="11" customFormat="1" ht="25.5" hidden="1" x14ac:dyDescent="0.25">
      <c r="A748" s="34">
        <v>980</v>
      </c>
      <c r="B748" s="31" t="s">
        <v>6124</v>
      </c>
      <c r="C748" s="32" t="s">
        <v>5438</v>
      </c>
      <c r="D748" s="42">
        <v>9.89</v>
      </c>
      <c r="E748"/>
      <c r="G748" s="33">
        <v>105.66</v>
      </c>
      <c r="H748" s="84">
        <f t="shared" si="22"/>
        <v>980</v>
      </c>
      <c r="I748" s="84">
        <f t="shared" si="23"/>
        <v>9.89</v>
      </c>
      <c r="J748" s="84"/>
    </row>
    <row r="749" spans="1:10" s="11" customFormat="1" ht="25.5" x14ac:dyDescent="0.25">
      <c r="A749" s="34">
        <v>39237</v>
      </c>
      <c r="B749" s="31" t="s">
        <v>6125</v>
      </c>
      <c r="C749" s="32" t="s">
        <v>5438</v>
      </c>
      <c r="D749" s="42">
        <v>105.21</v>
      </c>
      <c r="E749"/>
      <c r="G749" s="33">
        <v>55.02</v>
      </c>
      <c r="H749" s="84">
        <f t="shared" si="22"/>
        <v>39237</v>
      </c>
      <c r="I749" s="84">
        <f t="shared" si="23"/>
        <v>105.21</v>
      </c>
      <c r="J749" s="80">
        <f>VALUE(VLOOKUP(A749,[2]iNSUMOS_03_2023!$A$8:$E$4944,5,FALSE))</f>
        <v>105.21</v>
      </c>
    </row>
    <row r="750" spans="1:10" s="11" customFormat="1" ht="25.5" x14ac:dyDescent="0.25">
      <c r="A750" s="34">
        <v>39238</v>
      </c>
      <c r="B750" s="31" t="s">
        <v>6126</v>
      </c>
      <c r="C750" s="32" t="s">
        <v>5438</v>
      </c>
      <c r="D750" s="42">
        <v>132.69999999999999</v>
      </c>
      <c r="E750"/>
      <c r="G750" s="33">
        <v>55.97</v>
      </c>
      <c r="H750" s="84">
        <f t="shared" si="22"/>
        <v>39238</v>
      </c>
      <c r="I750" s="84">
        <f t="shared" si="23"/>
        <v>132.69999999999999</v>
      </c>
      <c r="J750" s="80">
        <f>VALUE(VLOOKUP(A750,[2]iNSUMOS_03_2023!$A$8:$E$4944,5,FALSE))</f>
        <v>132.69999999999999</v>
      </c>
    </row>
    <row r="751" spans="1:10" s="11" customFormat="1" ht="25.5" x14ac:dyDescent="0.25">
      <c r="A751" s="34">
        <v>979</v>
      </c>
      <c r="B751" s="31" t="s">
        <v>6127</v>
      </c>
      <c r="C751" s="32" t="s">
        <v>5438</v>
      </c>
      <c r="D751" s="42">
        <v>14.13</v>
      </c>
      <c r="E751"/>
      <c r="G751" s="33">
        <v>81.39</v>
      </c>
      <c r="H751" s="84">
        <f t="shared" si="22"/>
        <v>979</v>
      </c>
      <c r="I751" s="84">
        <f t="shared" si="23"/>
        <v>14.13</v>
      </c>
      <c r="J751" s="80">
        <f>VALUE(VLOOKUP(A751,[2]iNSUMOS_03_2023!$A$8:$E$4944,5,FALSE))</f>
        <v>14.13</v>
      </c>
    </row>
    <row r="752" spans="1:10" s="11" customFormat="1" ht="25.5" x14ac:dyDescent="0.25">
      <c r="A752" s="34">
        <v>39239</v>
      </c>
      <c r="B752" s="31" t="s">
        <v>6128</v>
      </c>
      <c r="C752" s="32" t="s">
        <v>5438</v>
      </c>
      <c r="D752" s="42">
        <v>160.31</v>
      </c>
      <c r="E752"/>
      <c r="G752" s="33">
        <v>75.23</v>
      </c>
      <c r="H752" s="84">
        <f t="shared" si="22"/>
        <v>39239</v>
      </c>
      <c r="I752" s="84">
        <f t="shared" si="23"/>
        <v>160.31</v>
      </c>
      <c r="J752" s="80">
        <f>VALUE(VLOOKUP(A752,[2]iNSUMOS_03_2023!$A$8:$E$4944,5,FALSE))</f>
        <v>160.31</v>
      </c>
    </row>
    <row r="753" spans="1:10" s="11" customFormat="1" ht="25.5" x14ac:dyDescent="0.25">
      <c r="A753" s="34">
        <v>1014</v>
      </c>
      <c r="B753" s="31" t="s">
        <v>6129</v>
      </c>
      <c r="C753" s="32" t="s">
        <v>5438</v>
      </c>
      <c r="D753" s="42">
        <v>2.17</v>
      </c>
      <c r="E753"/>
      <c r="G753" s="33">
        <v>83.11</v>
      </c>
      <c r="H753" s="84">
        <f t="shared" si="22"/>
        <v>1014</v>
      </c>
      <c r="I753" s="84">
        <f t="shared" si="23"/>
        <v>2.17</v>
      </c>
      <c r="J753" s="80">
        <f>VALUE(VLOOKUP(A753,[2]iNSUMOS_03_2023!$A$8:$E$4944,5,FALSE))</f>
        <v>2.17</v>
      </c>
    </row>
    <row r="754" spans="1:10" s="11" customFormat="1" ht="25.5" x14ac:dyDescent="0.25">
      <c r="A754" s="34">
        <v>39240</v>
      </c>
      <c r="B754" s="31" t="s">
        <v>6130</v>
      </c>
      <c r="C754" s="32" t="s">
        <v>5438</v>
      </c>
      <c r="D754" s="42">
        <v>210.85</v>
      </c>
      <c r="E754"/>
      <c r="G754" s="33">
        <v>88.94</v>
      </c>
      <c r="H754" s="84">
        <f t="shared" si="22"/>
        <v>39240</v>
      </c>
      <c r="I754" s="84">
        <f t="shared" si="23"/>
        <v>210.85</v>
      </c>
      <c r="J754" s="80">
        <f>VALUE(VLOOKUP(A754,[2]iNSUMOS_03_2023!$A$8:$E$4944,5,FALSE))</f>
        <v>210.85</v>
      </c>
    </row>
    <row r="755" spans="1:10" s="11" customFormat="1" ht="25.5" x14ac:dyDescent="0.25">
      <c r="A755" s="34">
        <v>39232</v>
      </c>
      <c r="B755" s="31" t="s">
        <v>6131</v>
      </c>
      <c r="C755" s="32" t="s">
        <v>5438</v>
      </c>
      <c r="D755" s="42">
        <v>22.13</v>
      </c>
      <c r="E755"/>
      <c r="G755" s="33">
        <v>94</v>
      </c>
      <c r="H755" s="84">
        <f t="shared" si="22"/>
        <v>39232</v>
      </c>
      <c r="I755" s="84">
        <f t="shared" si="23"/>
        <v>22.13</v>
      </c>
      <c r="J755" s="80">
        <f>VALUE(VLOOKUP(A755,[2]iNSUMOS_03_2023!$A$8:$E$4944,5,FALSE))</f>
        <v>22.13</v>
      </c>
    </row>
    <row r="756" spans="1:10" s="11" customFormat="1" ht="25.5" x14ac:dyDescent="0.25">
      <c r="A756" s="34">
        <v>39233</v>
      </c>
      <c r="B756" s="31" t="s">
        <v>6132</v>
      </c>
      <c r="C756" s="32" t="s">
        <v>5438</v>
      </c>
      <c r="D756" s="42">
        <v>32.25</v>
      </c>
      <c r="E756"/>
      <c r="G756" s="33">
        <v>94.58</v>
      </c>
      <c r="H756" s="84">
        <f t="shared" si="22"/>
        <v>39233</v>
      </c>
      <c r="I756" s="84">
        <f t="shared" si="23"/>
        <v>32.25</v>
      </c>
      <c r="J756" s="80">
        <f>VALUE(VLOOKUP(A756,[2]iNSUMOS_03_2023!$A$8:$E$4944,5,FALSE))</f>
        <v>32.25</v>
      </c>
    </row>
    <row r="757" spans="1:10" s="11" customFormat="1" ht="25.5" x14ac:dyDescent="0.25">
      <c r="A757" s="34">
        <v>981</v>
      </c>
      <c r="B757" s="31" t="s">
        <v>6133</v>
      </c>
      <c r="C757" s="32" t="s">
        <v>5438</v>
      </c>
      <c r="D757" s="42">
        <v>3.6</v>
      </c>
      <c r="E757"/>
      <c r="G757" s="33">
        <v>112.89</v>
      </c>
      <c r="H757" s="84">
        <f t="shared" si="22"/>
        <v>981</v>
      </c>
      <c r="I757" s="84">
        <f t="shared" si="23"/>
        <v>3.6</v>
      </c>
      <c r="J757" s="80">
        <f>VALUE(VLOOKUP(A757,[2]iNSUMOS_03_2023!$A$8:$E$4944,5,FALSE))</f>
        <v>3.6</v>
      </c>
    </row>
    <row r="758" spans="1:10" s="11" customFormat="1" ht="25.5" x14ac:dyDescent="0.25">
      <c r="A758" s="34">
        <v>39234</v>
      </c>
      <c r="B758" s="31" t="s">
        <v>6134</v>
      </c>
      <c r="C758" s="32" t="s">
        <v>5438</v>
      </c>
      <c r="D758" s="42">
        <v>44.89</v>
      </c>
      <c r="E758"/>
      <c r="G758" s="33">
        <v>126.92</v>
      </c>
      <c r="H758" s="84">
        <f t="shared" si="22"/>
        <v>39234</v>
      </c>
      <c r="I758" s="84">
        <f t="shared" si="23"/>
        <v>44.89</v>
      </c>
      <c r="J758" s="80">
        <f>VALUE(VLOOKUP(A758,[2]iNSUMOS_03_2023!$A$8:$E$4944,5,FALSE))</f>
        <v>44.89</v>
      </c>
    </row>
    <row r="759" spans="1:10" s="11" customFormat="1" ht="25.5" x14ac:dyDescent="0.25">
      <c r="A759" s="34">
        <v>982</v>
      </c>
      <c r="B759" s="31" t="s">
        <v>6135</v>
      </c>
      <c r="C759" s="32" t="s">
        <v>5438</v>
      </c>
      <c r="D759" s="42">
        <v>5.17</v>
      </c>
      <c r="E759"/>
      <c r="G759" s="33">
        <v>115.5</v>
      </c>
      <c r="H759" s="84">
        <f t="shared" si="22"/>
        <v>982</v>
      </c>
      <c r="I759" s="84">
        <f t="shared" si="23"/>
        <v>5.17</v>
      </c>
      <c r="J759" s="80">
        <f>VALUE(VLOOKUP(A759,[2]iNSUMOS_03_2023!$A$8:$E$4944,5,FALSE))</f>
        <v>5.17</v>
      </c>
    </row>
    <row r="760" spans="1:10" s="11" customFormat="1" ht="25.5" x14ac:dyDescent="0.25">
      <c r="A760" s="34">
        <v>39235</v>
      </c>
      <c r="B760" s="31" t="s">
        <v>6136</v>
      </c>
      <c r="C760" s="32" t="s">
        <v>5438</v>
      </c>
      <c r="D760" s="42">
        <v>66.22</v>
      </c>
      <c r="E760"/>
      <c r="G760" s="33">
        <v>140.4</v>
      </c>
      <c r="H760" s="84">
        <f t="shared" si="22"/>
        <v>39235</v>
      </c>
      <c r="I760" s="84">
        <f t="shared" si="23"/>
        <v>66.22</v>
      </c>
      <c r="J760" s="80">
        <f>VALUE(VLOOKUP(A760,[2]iNSUMOS_03_2023!$A$8:$E$4944,5,FALSE))</f>
        <v>66.22</v>
      </c>
    </row>
    <row r="761" spans="1:10" s="11" customFormat="1" ht="25.5" x14ac:dyDescent="0.25">
      <c r="A761" s="34">
        <v>39236</v>
      </c>
      <c r="B761" s="31" t="s">
        <v>6137</v>
      </c>
      <c r="C761" s="32" t="s">
        <v>5438</v>
      </c>
      <c r="D761" s="42">
        <v>87.75</v>
      </c>
      <c r="E761"/>
      <c r="G761" s="33">
        <v>136.09</v>
      </c>
      <c r="H761" s="84">
        <f t="shared" si="22"/>
        <v>39236</v>
      </c>
      <c r="I761" s="84">
        <f t="shared" si="23"/>
        <v>87.75</v>
      </c>
      <c r="J761" s="80">
        <f>VALUE(VLOOKUP(A761,[2]iNSUMOS_03_2023!$A$8:$E$4944,5,FALSE))</f>
        <v>87.75</v>
      </c>
    </row>
    <row r="762" spans="1:10" s="11" customFormat="1" ht="25.5" x14ac:dyDescent="0.25">
      <c r="A762" s="34">
        <v>990</v>
      </c>
      <c r="B762" s="31" t="s">
        <v>6138</v>
      </c>
      <c r="C762" s="32" t="s">
        <v>5438</v>
      </c>
      <c r="D762" s="42">
        <v>155.71</v>
      </c>
      <c r="E762"/>
      <c r="G762" s="33">
        <v>151.9</v>
      </c>
      <c r="H762" s="84">
        <f t="shared" si="22"/>
        <v>990</v>
      </c>
      <c r="I762" s="84">
        <f t="shared" si="23"/>
        <v>155.71</v>
      </c>
      <c r="J762" s="80">
        <f>VALUE(VLOOKUP(A762,[2]iNSUMOS_03_2023!$A$8:$E$4944,5,FALSE))</f>
        <v>155.71</v>
      </c>
    </row>
    <row r="763" spans="1:10" s="11" customFormat="1" ht="25.5" x14ac:dyDescent="0.25">
      <c r="A763" s="34">
        <v>39241</v>
      </c>
      <c r="B763" s="31" t="s">
        <v>6139</v>
      </c>
      <c r="C763" s="32" t="s">
        <v>5438</v>
      </c>
      <c r="D763" s="42">
        <v>15.33</v>
      </c>
      <c r="E763"/>
      <c r="G763" s="33">
        <v>171.9</v>
      </c>
      <c r="H763" s="84">
        <f t="shared" si="22"/>
        <v>39241</v>
      </c>
      <c r="I763" s="84">
        <f t="shared" si="23"/>
        <v>15.33</v>
      </c>
      <c r="J763" s="80">
        <f>VALUE(VLOOKUP(A763,[2]iNSUMOS_03_2023!$A$8:$E$4944,5,FALSE))</f>
        <v>15.33</v>
      </c>
    </row>
    <row r="764" spans="1:10" s="11" customFormat="1" ht="25.5" x14ac:dyDescent="0.25">
      <c r="A764" s="34">
        <v>1005</v>
      </c>
      <c r="B764" s="31" t="s">
        <v>6140</v>
      </c>
      <c r="C764" s="32" t="s">
        <v>5438</v>
      </c>
      <c r="D764" s="42">
        <v>193.87</v>
      </c>
      <c r="E764"/>
      <c r="G764" s="33">
        <v>181.85</v>
      </c>
      <c r="H764" s="84">
        <f t="shared" si="22"/>
        <v>1005</v>
      </c>
      <c r="I764" s="84">
        <f t="shared" si="23"/>
        <v>193.87</v>
      </c>
      <c r="J764" s="80">
        <f>VALUE(VLOOKUP(A764,[2]iNSUMOS_03_2023!$A$8:$E$4944,5,FALSE))</f>
        <v>193.87</v>
      </c>
    </row>
    <row r="765" spans="1:10" s="11" customFormat="1" ht="25.5" x14ac:dyDescent="0.25">
      <c r="A765" s="34">
        <v>991</v>
      </c>
      <c r="B765" s="31" t="s">
        <v>6141</v>
      </c>
      <c r="C765" s="32" t="s">
        <v>5438</v>
      </c>
      <c r="D765" s="42">
        <v>253.93</v>
      </c>
      <c r="E765"/>
      <c r="G765" s="33">
        <v>186.29</v>
      </c>
      <c r="H765" s="84">
        <f t="shared" si="22"/>
        <v>991</v>
      </c>
      <c r="I765" s="84">
        <f t="shared" si="23"/>
        <v>253.93</v>
      </c>
      <c r="J765" s="80">
        <f>VALUE(VLOOKUP(A765,[2]iNSUMOS_03_2023!$A$8:$E$4944,5,FALSE))</f>
        <v>253.93</v>
      </c>
    </row>
    <row r="766" spans="1:10" s="11" customFormat="1" ht="25.5" hidden="1" x14ac:dyDescent="0.25">
      <c r="A766" s="34">
        <v>986</v>
      </c>
      <c r="B766" s="31" t="s">
        <v>6142</v>
      </c>
      <c r="C766" s="32" t="s">
        <v>5438</v>
      </c>
      <c r="D766" s="42">
        <v>24.22</v>
      </c>
      <c r="E766"/>
      <c r="G766" s="33">
        <v>2.27</v>
      </c>
      <c r="H766" s="84">
        <f t="shared" si="22"/>
        <v>986</v>
      </c>
      <c r="I766" s="84">
        <f t="shared" si="23"/>
        <v>24.22</v>
      </c>
      <c r="J766" s="84"/>
    </row>
    <row r="767" spans="1:10" s="11" customFormat="1" ht="25.5" hidden="1" x14ac:dyDescent="0.25">
      <c r="A767" s="34">
        <v>987</v>
      </c>
      <c r="B767" s="31" t="s">
        <v>6143</v>
      </c>
      <c r="C767" s="32" t="s">
        <v>5438</v>
      </c>
      <c r="D767" s="42">
        <v>33.15</v>
      </c>
      <c r="E767"/>
      <c r="G767" s="33">
        <v>9.91</v>
      </c>
      <c r="H767" s="84">
        <f t="shared" si="22"/>
        <v>987</v>
      </c>
      <c r="I767" s="84">
        <f t="shared" si="23"/>
        <v>33.15</v>
      </c>
      <c r="J767" s="84"/>
    </row>
    <row r="768" spans="1:10" s="11" customFormat="1" ht="25.5" hidden="1" x14ac:dyDescent="0.25">
      <c r="A768" s="34">
        <v>1007</v>
      </c>
      <c r="B768" s="31" t="s">
        <v>6144</v>
      </c>
      <c r="C768" s="32" t="s">
        <v>5438</v>
      </c>
      <c r="D768" s="42">
        <v>45.89</v>
      </c>
      <c r="E768"/>
      <c r="G768" s="33">
        <v>108.86</v>
      </c>
      <c r="H768" s="84">
        <f t="shared" si="22"/>
        <v>1007</v>
      </c>
      <c r="I768" s="84">
        <f t="shared" si="23"/>
        <v>45.89</v>
      </c>
      <c r="J768" s="84"/>
    </row>
    <row r="769" spans="1:10" s="11" customFormat="1" ht="25.5" hidden="1" x14ac:dyDescent="0.25">
      <c r="A769" s="34">
        <v>1008</v>
      </c>
      <c r="B769" s="31" t="s">
        <v>6145</v>
      </c>
      <c r="C769" s="32" t="s">
        <v>5438</v>
      </c>
      <c r="D769" s="42">
        <v>5.82</v>
      </c>
      <c r="E769"/>
      <c r="G769" s="33">
        <v>134.88</v>
      </c>
      <c r="H769" s="84">
        <f t="shared" si="22"/>
        <v>1008</v>
      </c>
      <c r="I769" s="84">
        <f t="shared" si="23"/>
        <v>5.82</v>
      </c>
      <c r="J769" s="84"/>
    </row>
    <row r="770" spans="1:10" s="11" customFormat="1" ht="25.5" hidden="1" x14ac:dyDescent="0.25">
      <c r="A770" s="34">
        <v>988</v>
      </c>
      <c r="B770" s="31" t="s">
        <v>6146</v>
      </c>
      <c r="C770" s="32" t="s">
        <v>5438</v>
      </c>
      <c r="D770" s="42">
        <v>63.28</v>
      </c>
      <c r="E770"/>
      <c r="G770" s="33">
        <v>15.19</v>
      </c>
      <c r="H770" s="84">
        <f t="shared" si="22"/>
        <v>988</v>
      </c>
      <c r="I770" s="84">
        <f t="shared" si="23"/>
        <v>63.28</v>
      </c>
      <c r="J770" s="84"/>
    </row>
    <row r="771" spans="1:10" s="11" customFormat="1" ht="25.5" hidden="1" x14ac:dyDescent="0.25">
      <c r="A771" s="34">
        <v>989</v>
      </c>
      <c r="B771" s="31" t="s">
        <v>6147</v>
      </c>
      <c r="C771" s="32" t="s">
        <v>5438</v>
      </c>
      <c r="D771" s="42">
        <v>87.35</v>
      </c>
      <c r="E771"/>
      <c r="G771" s="33">
        <v>165.34</v>
      </c>
      <c r="H771" s="84">
        <f t="shared" si="22"/>
        <v>989</v>
      </c>
      <c r="I771" s="84">
        <f t="shared" si="23"/>
        <v>87.35</v>
      </c>
      <c r="J771" s="84"/>
    </row>
    <row r="772" spans="1:10" s="11" customFormat="1" ht="25.5" hidden="1" x14ac:dyDescent="0.25">
      <c r="A772" s="34">
        <v>1006</v>
      </c>
      <c r="B772" s="31" t="s">
        <v>9944</v>
      </c>
      <c r="C772" s="32" t="s">
        <v>5438</v>
      </c>
      <c r="D772" s="42">
        <v>117.1</v>
      </c>
      <c r="E772"/>
      <c r="G772" s="33">
        <v>3.16</v>
      </c>
      <c r="H772" s="84">
        <f t="shared" ref="H772:H835" si="24">VALUE(A772)</f>
        <v>1006</v>
      </c>
      <c r="I772" s="84">
        <f t="shared" ref="I772:I835" si="25">VALUE(D772)</f>
        <v>117.1</v>
      </c>
      <c r="J772" s="84"/>
    </row>
    <row r="773" spans="1:10" s="11" customFormat="1" ht="25.5" hidden="1" x14ac:dyDescent="0.25">
      <c r="A773" s="34">
        <v>43972</v>
      </c>
      <c r="B773" s="31" t="s">
        <v>9945</v>
      </c>
      <c r="C773" s="32" t="s">
        <v>5438</v>
      </c>
      <c r="D773" s="42">
        <v>4.87</v>
      </c>
      <c r="E773"/>
      <c r="G773" s="33">
        <v>217.72</v>
      </c>
      <c r="H773" s="84">
        <f t="shared" si="24"/>
        <v>43972</v>
      </c>
      <c r="I773" s="84">
        <f t="shared" si="25"/>
        <v>4.87</v>
      </c>
      <c r="J773" s="84"/>
    </row>
    <row r="774" spans="1:10" s="11" customFormat="1" ht="25.5" hidden="1" x14ac:dyDescent="0.25">
      <c r="A774" s="34">
        <v>43971</v>
      </c>
      <c r="B774" s="31" t="s">
        <v>9946</v>
      </c>
      <c r="C774" s="32" t="s">
        <v>5438</v>
      </c>
      <c r="D774" s="42">
        <v>3.72</v>
      </c>
      <c r="E774"/>
      <c r="G774" s="33">
        <v>23.13</v>
      </c>
      <c r="H774" s="84">
        <f t="shared" si="24"/>
        <v>43971</v>
      </c>
      <c r="I774" s="84">
        <f t="shared" si="25"/>
        <v>3.72</v>
      </c>
      <c r="J774" s="84"/>
    </row>
    <row r="775" spans="1:10" s="11" customFormat="1" ht="25.5" hidden="1" x14ac:dyDescent="0.25">
      <c r="A775" s="34">
        <v>39598</v>
      </c>
      <c r="B775" s="31" t="s">
        <v>9947</v>
      </c>
      <c r="C775" s="32" t="s">
        <v>5438</v>
      </c>
      <c r="D775" s="42">
        <v>6.9</v>
      </c>
      <c r="E775"/>
      <c r="G775" s="33">
        <v>272.45999999999998</v>
      </c>
      <c r="H775" s="84">
        <f t="shared" si="24"/>
        <v>39598</v>
      </c>
      <c r="I775" s="84">
        <f t="shared" si="25"/>
        <v>6.9</v>
      </c>
      <c r="J775" s="84"/>
    </row>
    <row r="776" spans="1:10" s="11" customFormat="1" ht="25.5" hidden="1" x14ac:dyDescent="0.25">
      <c r="A776" s="34">
        <v>43973</v>
      </c>
      <c r="B776" s="31" t="s">
        <v>9948</v>
      </c>
      <c r="C776" s="32" t="s">
        <v>5438</v>
      </c>
      <c r="D776" s="42">
        <v>5.09</v>
      </c>
      <c r="E776"/>
      <c r="G776" s="33">
        <v>31.88</v>
      </c>
      <c r="H776" s="84">
        <f t="shared" si="24"/>
        <v>43973</v>
      </c>
      <c r="I776" s="84">
        <f t="shared" si="25"/>
        <v>5.09</v>
      </c>
      <c r="J776" s="84"/>
    </row>
    <row r="777" spans="1:10" s="11" customFormat="1" ht="25.5" hidden="1" x14ac:dyDescent="0.25">
      <c r="A777" s="34">
        <v>39599</v>
      </c>
      <c r="B777" s="31" t="s">
        <v>9949</v>
      </c>
      <c r="C777" s="32" t="s">
        <v>5438</v>
      </c>
      <c r="D777" s="42">
        <v>9.92</v>
      </c>
      <c r="E777"/>
      <c r="G777" s="33">
        <v>4.5199999999999996</v>
      </c>
      <c r="H777" s="84">
        <f t="shared" si="24"/>
        <v>39599</v>
      </c>
      <c r="I777" s="84">
        <f t="shared" si="25"/>
        <v>9.92</v>
      </c>
      <c r="J777" s="84"/>
    </row>
    <row r="778" spans="1:10" s="11" customFormat="1" hidden="1" x14ac:dyDescent="0.25">
      <c r="A778" s="34">
        <v>43832</v>
      </c>
      <c r="B778" s="31" t="s">
        <v>9950</v>
      </c>
      <c r="C778" s="32" t="s">
        <v>5438</v>
      </c>
      <c r="D778" s="42">
        <v>26.14</v>
      </c>
      <c r="E778"/>
      <c r="G778" s="33">
        <v>355.43</v>
      </c>
      <c r="H778" s="84">
        <f t="shared" si="24"/>
        <v>43832</v>
      </c>
      <c r="I778" s="84">
        <f t="shared" si="25"/>
        <v>26.14</v>
      </c>
      <c r="J778" s="84"/>
    </row>
    <row r="779" spans="1:10" s="11" customFormat="1" hidden="1" x14ac:dyDescent="0.25">
      <c r="A779" s="34">
        <v>34602</v>
      </c>
      <c r="B779" s="31" t="s">
        <v>6148</v>
      </c>
      <c r="C779" s="32" t="s">
        <v>5438</v>
      </c>
      <c r="D779" s="42">
        <v>4.01</v>
      </c>
      <c r="E779"/>
      <c r="G779" s="33">
        <v>45.44</v>
      </c>
      <c r="H779" s="84">
        <f t="shared" si="24"/>
        <v>34602</v>
      </c>
      <c r="I779" s="84">
        <f t="shared" si="25"/>
        <v>4.01</v>
      </c>
      <c r="J779" s="84"/>
    </row>
    <row r="780" spans="1:10" s="11" customFormat="1" hidden="1" x14ac:dyDescent="0.25">
      <c r="A780" s="34">
        <v>34607</v>
      </c>
      <c r="B780" s="31" t="s">
        <v>6149</v>
      </c>
      <c r="C780" s="32" t="s">
        <v>5438</v>
      </c>
      <c r="D780" s="42">
        <v>9.82</v>
      </c>
      <c r="E780"/>
      <c r="G780" s="33">
        <v>456.58</v>
      </c>
      <c r="H780" s="84">
        <f t="shared" si="24"/>
        <v>34607</v>
      </c>
      <c r="I780" s="84">
        <f t="shared" si="25"/>
        <v>9.82</v>
      </c>
      <c r="J780" s="84"/>
    </row>
    <row r="781" spans="1:10" s="11" customFormat="1" hidden="1" x14ac:dyDescent="0.25">
      <c r="A781" s="34">
        <v>34609</v>
      </c>
      <c r="B781" s="31" t="s">
        <v>6150</v>
      </c>
      <c r="C781" s="32" t="s">
        <v>5438</v>
      </c>
      <c r="D781" s="42">
        <v>14.28</v>
      </c>
      <c r="E781"/>
      <c r="G781" s="33">
        <v>6.18</v>
      </c>
      <c r="H781" s="84">
        <f t="shared" si="24"/>
        <v>34609</v>
      </c>
      <c r="I781" s="84">
        <f t="shared" si="25"/>
        <v>14.28</v>
      </c>
      <c r="J781" s="84"/>
    </row>
    <row r="782" spans="1:10" s="11" customFormat="1" hidden="1" x14ac:dyDescent="0.25">
      <c r="A782" s="34">
        <v>34618</v>
      </c>
      <c r="B782" s="31" t="s">
        <v>6151</v>
      </c>
      <c r="C782" s="32" t="s">
        <v>5438</v>
      </c>
      <c r="D782" s="42">
        <v>5.46</v>
      </c>
      <c r="E782"/>
      <c r="G782" s="33">
        <v>62.95</v>
      </c>
      <c r="H782" s="84">
        <f t="shared" si="24"/>
        <v>34618</v>
      </c>
      <c r="I782" s="84">
        <f t="shared" si="25"/>
        <v>5.46</v>
      </c>
      <c r="J782" s="84"/>
    </row>
    <row r="783" spans="1:10" s="11" customFormat="1" hidden="1" x14ac:dyDescent="0.25">
      <c r="A783" s="34">
        <v>34621</v>
      </c>
      <c r="B783" s="31" t="s">
        <v>6152</v>
      </c>
      <c r="C783" s="32" t="s">
        <v>5438</v>
      </c>
      <c r="D783" s="42">
        <v>13.54</v>
      </c>
      <c r="E783"/>
      <c r="G783" s="33">
        <v>83.62</v>
      </c>
      <c r="H783" s="84">
        <f t="shared" si="24"/>
        <v>34621</v>
      </c>
      <c r="I783" s="84">
        <f t="shared" si="25"/>
        <v>13.54</v>
      </c>
      <c r="J783" s="84"/>
    </row>
    <row r="784" spans="1:10" s="11" customFormat="1" hidden="1" x14ac:dyDescent="0.25">
      <c r="A784" s="34">
        <v>34622</v>
      </c>
      <c r="B784" s="31" t="s">
        <v>6153</v>
      </c>
      <c r="C784" s="32" t="s">
        <v>5438</v>
      </c>
      <c r="D784" s="42">
        <v>20.11</v>
      </c>
      <c r="E784"/>
      <c r="G784" s="33">
        <v>0.6</v>
      </c>
      <c r="H784" s="84">
        <f t="shared" si="24"/>
        <v>34622</v>
      </c>
      <c r="I784" s="84">
        <f t="shared" si="25"/>
        <v>20.11</v>
      </c>
      <c r="J784" s="84"/>
    </row>
    <row r="785" spans="1:10" s="11" customFormat="1" hidden="1" x14ac:dyDescent="0.25">
      <c r="A785" s="34">
        <v>34624</v>
      </c>
      <c r="B785" s="31" t="s">
        <v>6154</v>
      </c>
      <c r="C785" s="32" t="s">
        <v>5438</v>
      </c>
      <c r="D785" s="42">
        <v>7.29</v>
      </c>
      <c r="E785"/>
      <c r="G785" s="33">
        <v>0.84</v>
      </c>
      <c r="H785" s="84">
        <f t="shared" si="24"/>
        <v>34624</v>
      </c>
      <c r="I785" s="84">
        <f t="shared" si="25"/>
        <v>7.29</v>
      </c>
      <c r="J785" s="84"/>
    </row>
    <row r="786" spans="1:10" s="11" customFormat="1" hidden="1" x14ac:dyDescent="0.25">
      <c r="A786" s="34">
        <v>34627</v>
      </c>
      <c r="B786" s="31" t="s">
        <v>6155</v>
      </c>
      <c r="C786" s="32" t="s">
        <v>5438</v>
      </c>
      <c r="D786" s="42">
        <v>17.59</v>
      </c>
      <c r="E786"/>
      <c r="G786" s="33">
        <v>1</v>
      </c>
      <c r="H786" s="84">
        <f t="shared" si="24"/>
        <v>34627</v>
      </c>
      <c r="I786" s="84">
        <f t="shared" si="25"/>
        <v>17.59</v>
      </c>
      <c r="J786" s="84"/>
    </row>
    <row r="787" spans="1:10" s="11" customFormat="1" hidden="1" x14ac:dyDescent="0.25">
      <c r="A787" s="34">
        <v>34629</v>
      </c>
      <c r="B787" s="31" t="s">
        <v>6156</v>
      </c>
      <c r="C787" s="32" t="s">
        <v>5438</v>
      </c>
      <c r="D787" s="42">
        <v>26.87</v>
      </c>
      <c r="E787"/>
      <c r="G787" s="33">
        <v>1.33</v>
      </c>
      <c r="H787" s="84">
        <f t="shared" si="24"/>
        <v>34629</v>
      </c>
      <c r="I787" s="84">
        <f t="shared" si="25"/>
        <v>26.87</v>
      </c>
      <c r="J787" s="84"/>
    </row>
    <row r="788" spans="1:10" s="11" customFormat="1" ht="25.5" hidden="1" x14ac:dyDescent="0.25">
      <c r="A788" s="34">
        <v>39257</v>
      </c>
      <c r="B788" s="31" t="s">
        <v>6157</v>
      </c>
      <c r="C788" s="32" t="s">
        <v>5438</v>
      </c>
      <c r="D788" s="42">
        <v>5.47</v>
      </c>
      <c r="E788"/>
      <c r="G788" s="33">
        <v>9.08</v>
      </c>
      <c r="H788" s="84">
        <f t="shared" si="24"/>
        <v>39257</v>
      </c>
      <c r="I788" s="84">
        <f t="shared" si="25"/>
        <v>5.47</v>
      </c>
      <c r="J788" s="84"/>
    </row>
    <row r="789" spans="1:10" s="11" customFormat="1" ht="25.5" hidden="1" x14ac:dyDescent="0.25">
      <c r="A789" s="34">
        <v>39261</v>
      </c>
      <c r="B789" s="31" t="s">
        <v>6158</v>
      </c>
      <c r="C789" s="32" t="s">
        <v>5438</v>
      </c>
      <c r="D789" s="42">
        <v>31.3</v>
      </c>
      <c r="E789"/>
      <c r="G789" s="33">
        <v>107.72</v>
      </c>
      <c r="H789" s="84">
        <f t="shared" si="24"/>
        <v>39261</v>
      </c>
      <c r="I789" s="84">
        <f t="shared" si="25"/>
        <v>31.3</v>
      </c>
      <c r="J789" s="84"/>
    </row>
    <row r="790" spans="1:10" s="11" customFormat="1" ht="25.5" hidden="1" x14ac:dyDescent="0.25">
      <c r="A790" s="34">
        <v>39268</v>
      </c>
      <c r="B790" s="31" t="s">
        <v>6159</v>
      </c>
      <c r="C790" s="32" t="s">
        <v>5438</v>
      </c>
      <c r="D790" s="42">
        <v>489.31</v>
      </c>
      <c r="E790"/>
      <c r="G790" s="33">
        <v>134.47999999999999</v>
      </c>
      <c r="H790" s="84">
        <f t="shared" si="24"/>
        <v>39268</v>
      </c>
      <c r="I790" s="84">
        <f t="shared" si="25"/>
        <v>489.31</v>
      </c>
      <c r="J790" s="84"/>
    </row>
    <row r="791" spans="1:10" s="11" customFormat="1" ht="25.5" hidden="1" x14ac:dyDescent="0.25">
      <c r="A791" s="34">
        <v>39262</v>
      </c>
      <c r="B791" s="31" t="s">
        <v>6160</v>
      </c>
      <c r="C791" s="32" t="s">
        <v>5438</v>
      </c>
      <c r="D791" s="42">
        <v>49.85</v>
      </c>
      <c r="E791"/>
      <c r="G791" s="33">
        <v>14</v>
      </c>
      <c r="H791" s="84">
        <f t="shared" si="24"/>
        <v>39262</v>
      </c>
      <c r="I791" s="84">
        <f t="shared" si="25"/>
        <v>49.85</v>
      </c>
      <c r="J791" s="84"/>
    </row>
    <row r="792" spans="1:10" s="11" customFormat="1" ht="25.5" hidden="1" x14ac:dyDescent="0.25">
      <c r="A792" s="34">
        <v>39258</v>
      </c>
      <c r="B792" s="31" t="s">
        <v>6161</v>
      </c>
      <c r="C792" s="32" t="s">
        <v>5438</v>
      </c>
      <c r="D792" s="42">
        <v>8.24</v>
      </c>
      <c r="E792"/>
      <c r="G792" s="33">
        <v>163.66999999999999</v>
      </c>
      <c r="H792" s="84">
        <f t="shared" si="24"/>
        <v>39258</v>
      </c>
      <c r="I792" s="84">
        <f t="shared" si="25"/>
        <v>8.24</v>
      </c>
      <c r="J792" s="84"/>
    </row>
    <row r="793" spans="1:10" s="11" customFormat="1" ht="25.5" hidden="1" x14ac:dyDescent="0.25">
      <c r="A793" s="34">
        <v>39263</v>
      </c>
      <c r="B793" s="31" t="s">
        <v>6162</v>
      </c>
      <c r="C793" s="32" t="s">
        <v>5438</v>
      </c>
      <c r="D793" s="42">
        <v>86.2</v>
      </c>
      <c r="E793"/>
      <c r="G793" s="33">
        <v>2.12</v>
      </c>
      <c r="H793" s="84">
        <f t="shared" si="24"/>
        <v>39263</v>
      </c>
      <c r="I793" s="84">
        <f t="shared" si="25"/>
        <v>86.2</v>
      </c>
      <c r="J793" s="84"/>
    </row>
    <row r="794" spans="1:10" s="11" customFormat="1" ht="25.5" hidden="1" x14ac:dyDescent="0.25">
      <c r="A794" s="34">
        <v>39264</v>
      </c>
      <c r="B794" s="31" t="s">
        <v>6163</v>
      </c>
      <c r="C794" s="32" t="s">
        <v>5438</v>
      </c>
      <c r="D794" s="42">
        <v>119.41</v>
      </c>
      <c r="E794"/>
      <c r="G794" s="33">
        <v>216.32</v>
      </c>
      <c r="H794" s="84">
        <f t="shared" si="24"/>
        <v>39264</v>
      </c>
      <c r="I794" s="84">
        <f t="shared" si="25"/>
        <v>119.41</v>
      </c>
      <c r="J794" s="84"/>
    </row>
    <row r="795" spans="1:10" s="11" customFormat="1" ht="25.5" hidden="1" x14ac:dyDescent="0.25">
      <c r="A795" s="34">
        <v>39259</v>
      </c>
      <c r="B795" s="31" t="s">
        <v>6164</v>
      </c>
      <c r="C795" s="32" t="s">
        <v>5438</v>
      </c>
      <c r="D795" s="42">
        <v>12.69</v>
      </c>
      <c r="E795"/>
      <c r="G795" s="33">
        <v>22.46</v>
      </c>
      <c r="H795" s="84">
        <f t="shared" si="24"/>
        <v>39259</v>
      </c>
      <c r="I795" s="84">
        <f t="shared" si="25"/>
        <v>12.69</v>
      </c>
      <c r="J795" s="84"/>
    </row>
    <row r="796" spans="1:10" s="11" customFormat="1" ht="25.5" hidden="1" x14ac:dyDescent="0.25">
      <c r="A796" s="34">
        <v>39265</v>
      </c>
      <c r="B796" s="31" t="s">
        <v>6165</v>
      </c>
      <c r="C796" s="32" t="s">
        <v>5438</v>
      </c>
      <c r="D796" s="42">
        <v>162.12</v>
      </c>
      <c r="E796"/>
      <c r="G796" s="33">
        <v>30.88</v>
      </c>
      <c r="H796" s="84">
        <f t="shared" si="24"/>
        <v>39265</v>
      </c>
      <c r="I796" s="84">
        <f t="shared" si="25"/>
        <v>162.12</v>
      </c>
      <c r="J796" s="84"/>
    </row>
    <row r="797" spans="1:10" s="11" customFormat="1" ht="25.5" hidden="1" x14ac:dyDescent="0.25">
      <c r="A797" s="34">
        <v>39260</v>
      </c>
      <c r="B797" s="31" t="s">
        <v>6166</v>
      </c>
      <c r="C797" s="32" t="s">
        <v>5438</v>
      </c>
      <c r="D797" s="42">
        <v>19.43</v>
      </c>
      <c r="E797"/>
      <c r="G797" s="33">
        <v>3.8</v>
      </c>
      <c r="H797" s="84">
        <f t="shared" si="24"/>
        <v>39260</v>
      </c>
      <c r="I797" s="84">
        <f t="shared" si="25"/>
        <v>19.43</v>
      </c>
      <c r="J797" s="84"/>
    </row>
    <row r="798" spans="1:10" s="11" customFormat="1" ht="25.5" hidden="1" x14ac:dyDescent="0.25">
      <c r="A798" s="34">
        <v>39266</v>
      </c>
      <c r="B798" s="31" t="s">
        <v>6167</v>
      </c>
      <c r="C798" s="32" t="s">
        <v>5438</v>
      </c>
      <c r="D798" s="42">
        <v>244.64</v>
      </c>
      <c r="E798"/>
      <c r="G798" s="33">
        <v>45.32</v>
      </c>
      <c r="H798" s="84">
        <f t="shared" si="24"/>
        <v>39266</v>
      </c>
      <c r="I798" s="84">
        <f t="shared" si="25"/>
        <v>244.64</v>
      </c>
      <c r="J798" s="84"/>
    </row>
    <row r="799" spans="1:10" s="11" customFormat="1" ht="25.5" hidden="1" x14ac:dyDescent="0.25">
      <c r="A799" s="34">
        <v>39267</v>
      </c>
      <c r="B799" s="31" t="s">
        <v>6168</v>
      </c>
      <c r="C799" s="32" t="s">
        <v>5438</v>
      </c>
      <c r="D799" s="42">
        <v>305.86</v>
      </c>
      <c r="E799"/>
      <c r="G799" s="33">
        <v>5.31</v>
      </c>
      <c r="H799" s="84">
        <f t="shared" si="24"/>
        <v>39267</v>
      </c>
      <c r="I799" s="84">
        <f t="shared" si="25"/>
        <v>305.86</v>
      </c>
      <c r="J799" s="84"/>
    </row>
    <row r="800" spans="1:10" s="11" customFormat="1" hidden="1" x14ac:dyDescent="0.25">
      <c r="A800" s="34">
        <v>11901</v>
      </c>
      <c r="B800" s="31" t="s">
        <v>6169</v>
      </c>
      <c r="C800" s="32" t="s">
        <v>5438</v>
      </c>
      <c r="D800" s="42">
        <v>0.89</v>
      </c>
      <c r="E800"/>
      <c r="G800" s="33">
        <v>63.74</v>
      </c>
      <c r="H800" s="84">
        <f t="shared" si="24"/>
        <v>11901</v>
      </c>
      <c r="I800" s="84">
        <f t="shared" si="25"/>
        <v>0.89</v>
      </c>
      <c r="J800" s="84"/>
    </row>
    <row r="801" spans="1:10" s="11" customFormat="1" hidden="1" x14ac:dyDescent="0.25">
      <c r="A801" s="34">
        <v>11902</v>
      </c>
      <c r="B801" s="31" t="s">
        <v>6170</v>
      </c>
      <c r="C801" s="32" t="s">
        <v>5438</v>
      </c>
      <c r="D801" s="42">
        <v>1.71</v>
      </c>
      <c r="E801"/>
      <c r="G801" s="33">
        <v>83.56</v>
      </c>
      <c r="H801" s="84">
        <f t="shared" si="24"/>
        <v>11902</v>
      </c>
      <c r="I801" s="84">
        <f t="shared" si="25"/>
        <v>1.71</v>
      </c>
      <c r="J801" s="84"/>
    </row>
    <row r="802" spans="1:10" s="11" customFormat="1" x14ac:dyDescent="0.25">
      <c r="A802" s="34">
        <v>11903</v>
      </c>
      <c r="B802" s="31" t="s">
        <v>6171</v>
      </c>
      <c r="C802" s="32" t="s">
        <v>5438</v>
      </c>
      <c r="D802" s="42">
        <v>1.81</v>
      </c>
      <c r="E802"/>
      <c r="G802" s="33">
        <v>215.71</v>
      </c>
      <c r="H802" s="84">
        <f t="shared" si="24"/>
        <v>11903</v>
      </c>
      <c r="I802" s="84">
        <f t="shared" si="25"/>
        <v>1.81</v>
      </c>
      <c r="J802" s="80">
        <f>VALUE(VLOOKUP(A802,[2]iNSUMOS_03_2023!$A$8:$E$4944,5,FALSE))</f>
        <v>1.81</v>
      </c>
    </row>
    <row r="803" spans="1:10" s="11" customFormat="1" x14ac:dyDescent="0.25">
      <c r="A803" s="34">
        <v>11904</v>
      </c>
      <c r="B803" s="31" t="s">
        <v>6172</v>
      </c>
      <c r="C803" s="32" t="s">
        <v>5438</v>
      </c>
      <c r="D803" s="42">
        <v>2.75</v>
      </c>
      <c r="E803"/>
      <c r="G803" s="33">
        <v>253.59</v>
      </c>
      <c r="H803" s="84">
        <f t="shared" si="24"/>
        <v>11904</v>
      </c>
      <c r="I803" s="84">
        <f t="shared" si="25"/>
        <v>2.75</v>
      </c>
      <c r="J803" s="80">
        <f>VALUE(VLOOKUP(A803,[2]iNSUMOS_03_2023!$A$8:$E$4944,5,FALSE))</f>
        <v>2.75</v>
      </c>
    </row>
    <row r="804" spans="1:10" s="11" customFormat="1" x14ac:dyDescent="0.25">
      <c r="A804" s="34">
        <v>11905</v>
      </c>
      <c r="B804" s="31" t="s">
        <v>6173</v>
      </c>
      <c r="C804" s="32" t="s">
        <v>5438</v>
      </c>
      <c r="D804" s="42">
        <v>3.35</v>
      </c>
      <c r="E804"/>
      <c r="G804" s="33">
        <v>276.33</v>
      </c>
      <c r="H804" s="84">
        <f t="shared" si="24"/>
        <v>11905</v>
      </c>
      <c r="I804" s="84">
        <f t="shared" si="25"/>
        <v>3.35</v>
      </c>
      <c r="J804" s="80">
        <f>VALUE(VLOOKUP(A804,[2]iNSUMOS_03_2023!$A$8:$E$4944,5,FALSE))</f>
        <v>3.35</v>
      </c>
    </row>
    <row r="805" spans="1:10" s="11" customFormat="1" x14ac:dyDescent="0.25">
      <c r="A805" s="34">
        <v>11906</v>
      </c>
      <c r="B805" s="31" t="s">
        <v>6174</v>
      </c>
      <c r="C805" s="32" t="s">
        <v>5438</v>
      </c>
      <c r="D805" s="42">
        <v>4.26</v>
      </c>
      <c r="E805"/>
      <c r="G805" s="33">
        <v>343.54</v>
      </c>
      <c r="H805" s="84">
        <f t="shared" si="24"/>
        <v>11906</v>
      </c>
      <c r="I805" s="84">
        <f t="shared" si="25"/>
        <v>4.26</v>
      </c>
      <c r="J805" s="80">
        <f>VALUE(VLOOKUP(A805,[2]iNSUMOS_03_2023!$A$8:$E$4944,5,FALSE))</f>
        <v>4.26</v>
      </c>
    </row>
    <row r="806" spans="1:10" s="11" customFormat="1" x14ac:dyDescent="0.25">
      <c r="A806" s="34">
        <v>11919</v>
      </c>
      <c r="B806" s="31" t="s">
        <v>6175</v>
      </c>
      <c r="C806" s="32" t="s">
        <v>5438</v>
      </c>
      <c r="D806" s="42">
        <v>7.8</v>
      </c>
      <c r="E806"/>
      <c r="G806" s="33">
        <v>404.92</v>
      </c>
      <c r="H806" s="84">
        <f t="shared" si="24"/>
        <v>11919</v>
      </c>
      <c r="I806" s="84">
        <f t="shared" si="25"/>
        <v>7.8</v>
      </c>
      <c r="J806" s="80">
        <f>VALUE(VLOOKUP(A806,[2]iNSUMOS_03_2023!$A$8:$E$4944,5,FALSE))</f>
        <v>7.8</v>
      </c>
    </row>
    <row r="807" spans="1:10" s="11" customFormat="1" x14ac:dyDescent="0.25">
      <c r="A807" s="34">
        <v>11920</v>
      </c>
      <c r="B807" s="31" t="s">
        <v>6176</v>
      </c>
      <c r="C807" s="32" t="s">
        <v>5438</v>
      </c>
      <c r="D807" s="42">
        <v>14.82</v>
      </c>
      <c r="E807"/>
      <c r="G807" s="33">
        <v>476.43</v>
      </c>
      <c r="H807" s="84">
        <f t="shared" si="24"/>
        <v>11920</v>
      </c>
      <c r="I807" s="84">
        <f t="shared" si="25"/>
        <v>14.82</v>
      </c>
      <c r="J807" s="80">
        <f>VALUE(VLOOKUP(A807,[2]iNSUMOS_03_2023!$A$8:$E$4944,5,FALSE))</f>
        <v>14.82</v>
      </c>
    </row>
    <row r="808" spans="1:10" s="11" customFormat="1" x14ac:dyDescent="0.25">
      <c r="A808" s="34">
        <v>11924</v>
      </c>
      <c r="B808" s="31" t="s">
        <v>6177</v>
      </c>
      <c r="C808" s="32" t="s">
        <v>5438</v>
      </c>
      <c r="D808" s="42">
        <v>124.45</v>
      </c>
      <c r="E808"/>
      <c r="G808" s="33">
        <v>144.86000000000001</v>
      </c>
      <c r="H808" s="84">
        <f t="shared" si="24"/>
        <v>11924</v>
      </c>
      <c r="I808" s="84">
        <f t="shared" si="25"/>
        <v>124.45</v>
      </c>
      <c r="J808" s="80">
        <f>VALUE(VLOOKUP(A808,[2]iNSUMOS_03_2023!$A$8:$E$4944,5,FALSE))</f>
        <v>124.45</v>
      </c>
    </row>
    <row r="809" spans="1:10" s="11" customFormat="1" x14ac:dyDescent="0.25">
      <c r="A809" s="34">
        <v>11921</v>
      </c>
      <c r="B809" s="31" t="s">
        <v>6178</v>
      </c>
      <c r="C809" s="32" t="s">
        <v>5438</v>
      </c>
      <c r="D809" s="42">
        <v>21.69</v>
      </c>
      <c r="E809"/>
      <c r="G809" s="33">
        <v>651.20000000000005</v>
      </c>
      <c r="H809" s="84">
        <f t="shared" si="24"/>
        <v>11921</v>
      </c>
      <c r="I809" s="84">
        <f t="shared" si="25"/>
        <v>21.69</v>
      </c>
      <c r="J809" s="80">
        <f>VALUE(VLOOKUP(A809,[2]iNSUMOS_03_2023!$A$8:$E$4944,5,FALSE))</f>
        <v>21.69</v>
      </c>
    </row>
    <row r="810" spans="1:10" s="11" customFormat="1" x14ac:dyDescent="0.25">
      <c r="A810" s="34">
        <v>11922</v>
      </c>
      <c r="B810" s="31" t="s">
        <v>6179</v>
      </c>
      <c r="C810" s="32" t="s">
        <v>5438</v>
      </c>
      <c r="D810" s="42">
        <v>35.08</v>
      </c>
      <c r="E810"/>
      <c r="G810" s="33">
        <v>171.92</v>
      </c>
      <c r="H810" s="84">
        <f t="shared" si="24"/>
        <v>11922</v>
      </c>
      <c r="I810" s="84">
        <f t="shared" si="25"/>
        <v>35.08</v>
      </c>
      <c r="J810" s="80">
        <f>VALUE(VLOOKUP(A810,[2]iNSUMOS_03_2023!$A$8:$E$4944,5,FALSE))</f>
        <v>35.08</v>
      </c>
    </row>
    <row r="811" spans="1:10" s="11" customFormat="1" x14ac:dyDescent="0.25">
      <c r="A811" s="34">
        <v>11923</v>
      </c>
      <c r="B811" s="31" t="s">
        <v>6180</v>
      </c>
      <c r="C811" s="32" t="s">
        <v>5438</v>
      </c>
      <c r="D811" s="42">
        <v>51.35</v>
      </c>
      <c r="E811"/>
      <c r="G811" s="33">
        <v>205.12</v>
      </c>
      <c r="H811" s="84">
        <f t="shared" si="24"/>
        <v>11923</v>
      </c>
      <c r="I811" s="84">
        <f t="shared" si="25"/>
        <v>51.35</v>
      </c>
      <c r="J811" s="80">
        <f>VALUE(VLOOKUP(A811,[2]iNSUMOS_03_2023!$A$8:$E$4944,5,FALSE))</f>
        <v>51.35</v>
      </c>
    </row>
    <row r="812" spans="1:10" s="11" customFormat="1" x14ac:dyDescent="0.25">
      <c r="A812" s="34">
        <v>11916</v>
      </c>
      <c r="B812" s="31" t="s">
        <v>6181</v>
      </c>
      <c r="C812" s="32" t="s">
        <v>5438</v>
      </c>
      <c r="D812" s="42">
        <v>10.68</v>
      </c>
      <c r="E812"/>
      <c r="G812" s="33">
        <v>1.28</v>
      </c>
      <c r="H812" s="84">
        <f t="shared" si="24"/>
        <v>11916</v>
      </c>
      <c r="I812" s="84">
        <f t="shared" si="25"/>
        <v>10.68</v>
      </c>
      <c r="J812" s="80">
        <f>VALUE(VLOOKUP(A812,[2]iNSUMOS_03_2023!$A$8:$E$4944,5,FALSE))</f>
        <v>10.68</v>
      </c>
    </row>
    <row r="813" spans="1:10" s="11" customFormat="1" x14ac:dyDescent="0.25">
      <c r="A813" s="34">
        <v>11914</v>
      </c>
      <c r="B813" s="31" t="s">
        <v>6182</v>
      </c>
      <c r="C813" s="32" t="s">
        <v>5438</v>
      </c>
      <c r="D813" s="42">
        <v>76.930000000000007</v>
      </c>
      <c r="E813"/>
      <c r="G813" s="33">
        <v>9.6300000000000008</v>
      </c>
      <c r="H813" s="84">
        <f t="shared" si="24"/>
        <v>11914</v>
      </c>
      <c r="I813" s="84">
        <f t="shared" si="25"/>
        <v>76.930000000000007</v>
      </c>
      <c r="J813" s="80">
        <f>VALUE(VLOOKUP(A813,[2]iNSUMOS_03_2023!$A$8:$E$4944,5,FALSE))</f>
        <v>76.930000000000007</v>
      </c>
    </row>
    <row r="814" spans="1:10" s="11" customFormat="1" hidden="1" x14ac:dyDescent="0.25">
      <c r="A814" s="34">
        <v>11917</v>
      </c>
      <c r="B814" s="31" t="s">
        <v>6183</v>
      </c>
      <c r="C814" s="32" t="s">
        <v>5438</v>
      </c>
      <c r="D814" s="42">
        <v>18.809999999999999</v>
      </c>
      <c r="E814"/>
      <c r="G814" s="33">
        <v>131.86000000000001</v>
      </c>
      <c r="H814" s="84">
        <f t="shared" si="24"/>
        <v>11917</v>
      </c>
      <c r="I814" s="84">
        <f t="shared" si="25"/>
        <v>18.809999999999999</v>
      </c>
      <c r="J814" s="84"/>
    </row>
    <row r="815" spans="1:10" s="11" customFormat="1" hidden="1" x14ac:dyDescent="0.25">
      <c r="A815" s="34">
        <v>11918</v>
      </c>
      <c r="B815" s="31" t="s">
        <v>6184</v>
      </c>
      <c r="C815" s="32" t="s">
        <v>5438</v>
      </c>
      <c r="D815" s="42">
        <v>22.31</v>
      </c>
      <c r="E815"/>
      <c r="G815" s="33">
        <v>15.07</v>
      </c>
      <c r="H815" s="84">
        <f t="shared" si="24"/>
        <v>11918</v>
      </c>
      <c r="I815" s="84">
        <f t="shared" si="25"/>
        <v>22.31</v>
      </c>
      <c r="J815" s="84"/>
    </row>
    <row r="816" spans="1:10" s="11" customFormat="1" ht="25.5" hidden="1" x14ac:dyDescent="0.25">
      <c r="A816" s="34">
        <v>37734</v>
      </c>
      <c r="B816" s="31" t="s">
        <v>6185</v>
      </c>
      <c r="C816" s="32" t="s">
        <v>5435</v>
      </c>
      <c r="D816" s="42">
        <v>96529.72</v>
      </c>
      <c r="E816"/>
      <c r="G816" s="33">
        <v>161.84</v>
      </c>
      <c r="H816" s="84">
        <f t="shared" si="24"/>
        <v>37734</v>
      </c>
      <c r="I816" s="84">
        <f t="shared" si="25"/>
        <v>96529.72</v>
      </c>
      <c r="J816" s="84"/>
    </row>
    <row r="817" spans="1:10" s="11" customFormat="1" ht="25.5" x14ac:dyDescent="0.25">
      <c r="A817" s="34">
        <v>42251</v>
      </c>
      <c r="B817" s="31" t="s">
        <v>6186</v>
      </c>
      <c r="C817" s="32" t="s">
        <v>5435</v>
      </c>
      <c r="D817" s="42">
        <v>109615.38</v>
      </c>
      <c r="E817"/>
      <c r="G817" s="33">
        <v>3.32</v>
      </c>
      <c r="H817" s="84">
        <f t="shared" si="24"/>
        <v>42251</v>
      </c>
      <c r="I817" s="84">
        <f t="shared" si="25"/>
        <v>109615.38</v>
      </c>
      <c r="J817" s="80">
        <f>VALUE(VLOOKUP(A817,[2]iNSUMOS_03_2023!$A$8:$E$4944,5,FALSE))</f>
        <v>109615.38</v>
      </c>
    </row>
    <row r="818" spans="1:10" s="11" customFormat="1" ht="25.5" hidden="1" x14ac:dyDescent="0.25">
      <c r="A818" s="34">
        <v>37733</v>
      </c>
      <c r="B818" s="31" t="s">
        <v>6187</v>
      </c>
      <c r="C818" s="32" t="s">
        <v>5435</v>
      </c>
      <c r="D818" s="42">
        <v>72377.62</v>
      </c>
      <c r="E818"/>
      <c r="G818" s="33">
        <v>213.85</v>
      </c>
      <c r="H818" s="84">
        <f t="shared" si="24"/>
        <v>37733</v>
      </c>
      <c r="I818" s="84">
        <f t="shared" si="25"/>
        <v>72377.62</v>
      </c>
      <c r="J818" s="84"/>
    </row>
    <row r="819" spans="1:10" s="11" customFormat="1" ht="25.5" hidden="1" x14ac:dyDescent="0.25">
      <c r="A819" s="34">
        <v>37735</v>
      </c>
      <c r="B819" s="31" t="s">
        <v>6188</v>
      </c>
      <c r="C819" s="32" t="s">
        <v>5435</v>
      </c>
      <c r="D819" s="42">
        <v>87215.03</v>
      </c>
      <c r="E819"/>
      <c r="G819" s="33">
        <v>23.04</v>
      </c>
      <c r="H819" s="84">
        <f t="shared" si="24"/>
        <v>37735</v>
      </c>
      <c r="I819" s="84">
        <f t="shared" si="25"/>
        <v>87215.03</v>
      </c>
      <c r="J819" s="84"/>
    </row>
    <row r="820" spans="1:10" s="11" customFormat="1" ht="38.25" x14ac:dyDescent="0.25">
      <c r="A820" s="34">
        <v>5090</v>
      </c>
      <c r="B820" s="31" t="s">
        <v>6189</v>
      </c>
      <c r="C820" s="32" t="s">
        <v>5435</v>
      </c>
      <c r="D820" s="42">
        <v>20</v>
      </c>
      <c r="E820"/>
      <c r="G820" s="33">
        <v>264.68</v>
      </c>
      <c r="H820" s="84">
        <f t="shared" si="24"/>
        <v>5090</v>
      </c>
      <c r="I820" s="84">
        <f t="shared" si="25"/>
        <v>20</v>
      </c>
      <c r="J820" s="80">
        <f>VALUE(VLOOKUP(A820,[2]iNSUMOS_03_2023!$A$8:$E$4944,5,FALSE))</f>
        <v>20</v>
      </c>
    </row>
    <row r="821" spans="1:10" s="11" customFormat="1" ht="38.25" hidden="1" x14ac:dyDescent="0.25">
      <c r="A821" s="34">
        <v>5085</v>
      </c>
      <c r="B821" s="31" t="s">
        <v>6190</v>
      </c>
      <c r="C821" s="32" t="s">
        <v>5435</v>
      </c>
      <c r="D821" s="42">
        <v>29.77</v>
      </c>
      <c r="E821"/>
      <c r="G821" s="33">
        <v>31.31</v>
      </c>
      <c r="H821" s="84">
        <f t="shared" si="24"/>
        <v>5085</v>
      </c>
      <c r="I821" s="84">
        <f t="shared" si="25"/>
        <v>29.77</v>
      </c>
      <c r="J821" s="84"/>
    </row>
    <row r="822" spans="1:10" s="11" customFormat="1" ht="38.25" x14ac:dyDescent="0.25">
      <c r="A822" s="34">
        <v>43603</v>
      </c>
      <c r="B822" s="31" t="s">
        <v>6191</v>
      </c>
      <c r="C822" s="32" t="s">
        <v>5435</v>
      </c>
      <c r="D822" s="42">
        <v>42.53</v>
      </c>
      <c r="E822"/>
      <c r="G822" s="33">
        <v>4.87</v>
      </c>
      <c r="H822" s="84">
        <f t="shared" si="24"/>
        <v>43603</v>
      </c>
      <c r="I822" s="84">
        <f t="shared" si="25"/>
        <v>42.53</v>
      </c>
      <c r="J822" s="80">
        <f>VALUE(VLOOKUP(A822,[2]iNSUMOS_03_2023!$A$8:$E$4944,5,FALSE))</f>
        <v>42.53</v>
      </c>
    </row>
    <row r="823" spans="1:10" s="11" customFormat="1" x14ac:dyDescent="0.25">
      <c r="A823" s="34">
        <v>38374</v>
      </c>
      <c r="B823" s="31" t="s">
        <v>6192</v>
      </c>
      <c r="C823" s="32" t="s">
        <v>5435</v>
      </c>
      <c r="D823" s="42">
        <v>970.3</v>
      </c>
      <c r="E823"/>
      <c r="G823" s="33">
        <v>342.44</v>
      </c>
      <c r="H823" s="84">
        <f t="shared" si="24"/>
        <v>38374</v>
      </c>
      <c r="I823" s="84">
        <f t="shared" si="25"/>
        <v>970.3</v>
      </c>
      <c r="J823" s="80">
        <f>VALUE(VLOOKUP(A823,[2]iNSUMOS_03_2023!$A$8:$E$4944,5,FALSE))</f>
        <v>970.3</v>
      </c>
    </row>
    <row r="824" spans="1:10" s="11" customFormat="1" ht="25.5" hidden="1" x14ac:dyDescent="0.25">
      <c r="A824" s="34">
        <v>20209</v>
      </c>
      <c r="B824" s="31" t="s">
        <v>6193</v>
      </c>
      <c r="C824" s="32" t="s">
        <v>5438</v>
      </c>
      <c r="D824" s="42">
        <v>35.82</v>
      </c>
      <c r="E824"/>
      <c r="G824" s="33">
        <v>44.41</v>
      </c>
      <c r="H824" s="84">
        <f t="shared" si="24"/>
        <v>20209</v>
      </c>
      <c r="I824" s="84">
        <f t="shared" si="25"/>
        <v>35.82</v>
      </c>
      <c r="J824" s="84"/>
    </row>
    <row r="825" spans="1:10" s="11" customFormat="1" ht="25.5" x14ac:dyDescent="0.25">
      <c r="A825" s="34">
        <v>20212</v>
      </c>
      <c r="B825" s="31" t="s">
        <v>6194</v>
      </c>
      <c r="C825" s="32" t="s">
        <v>5438</v>
      </c>
      <c r="D825" s="42">
        <v>29.99</v>
      </c>
      <c r="E825"/>
      <c r="G825" s="33">
        <v>424.29</v>
      </c>
      <c r="H825" s="84">
        <f t="shared" si="24"/>
        <v>20212</v>
      </c>
      <c r="I825" s="84">
        <f t="shared" si="25"/>
        <v>29.99</v>
      </c>
      <c r="J825" s="80">
        <f>VALUE(VLOOKUP(A825,[2]iNSUMOS_03_2023!$A$8:$E$4944,5,FALSE))</f>
        <v>29.99</v>
      </c>
    </row>
    <row r="826" spans="1:10" s="11" customFormat="1" ht="25.5" hidden="1" x14ac:dyDescent="0.25">
      <c r="A826" s="34">
        <v>4430</v>
      </c>
      <c r="B826" s="31" t="s">
        <v>6195</v>
      </c>
      <c r="C826" s="32" t="s">
        <v>5438</v>
      </c>
      <c r="D826" s="42">
        <v>17.55</v>
      </c>
      <c r="E826"/>
      <c r="G826" s="33">
        <v>5.53</v>
      </c>
      <c r="H826" s="84">
        <f t="shared" si="24"/>
        <v>4430</v>
      </c>
      <c r="I826" s="84">
        <f t="shared" si="25"/>
        <v>17.55</v>
      </c>
      <c r="J826" s="84"/>
    </row>
    <row r="827" spans="1:10" s="11" customFormat="1" ht="25.5" hidden="1" x14ac:dyDescent="0.25">
      <c r="A827" s="34">
        <v>4433</v>
      </c>
      <c r="B827" s="31" t="s">
        <v>9951</v>
      </c>
      <c r="C827" s="32" t="s">
        <v>5438</v>
      </c>
      <c r="D827" s="42">
        <v>34.32</v>
      </c>
      <c r="E827"/>
      <c r="G827" s="33">
        <v>61.34</v>
      </c>
      <c r="H827" s="84">
        <f t="shared" si="24"/>
        <v>4433</v>
      </c>
      <c r="I827" s="84">
        <f t="shared" si="25"/>
        <v>34.32</v>
      </c>
      <c r="J827" s="84"/>
    </row>
    <row r="828" spans="1:10" s="11" customFormat="1" ht="25.5" hidden="1" x14ac:dyDescent="0.25">
      <c r="A828" s="34">
        <v>4400</v>
      </c>
      <c r="B828" s="31" t="s">
        <v>6196</v>
      </c>
      <c r="C828" s="32" t="s">
        <v>5438</v>
      </c>
      <c r="D828" s="42">
        <v>27.93</v>
      </c>
      <c r="E828"/>
      <c r="G828" s="33">
        <v>83.09</v>
      </c>
      <c r="H828" s="84">
        <f t="shared" si="24"/>
        <v>4400</v>
      </c>
      <c r="I828" s="84">
        <f t="shared" si="25"/>
        <v>27.93</v>
      </c>
      <c r="J828" s="84"/>
    </row>
    <row r="829" spans="1:10" s="11" customFormat="1" ht="25.5" hidden="1" x14ac:dyDescent="0.25">
      <c r="A829" s="34">
        <v>2729</v>
      </c>
      <c r="B829" s="31" t="s">
        <v>6197</v>
      </c>
      <c r="C829" s="32" t="s">
        <v>5435</v>
      </c>
      <c r="D829" s="42">
        <v>28.44</v>
      </c>
      <c r="E829"/>
      <c r="G829" s="33">
        <v>1.85</v>
      </c>
      <c r="H829" s="84">
        <f t="shared" si="24"/>
        <v>2729</v>
      </c>
      <c r="I829" s="84">
        <f t="shared" si="25"/>
        <v>28.44</v>
      </c>
      <c r="J829" s="84"/>
    </row>
    <row r="830" spans="1:10" s="11" customFormat="1" hidden="1" x14ac:dyDescent="0.25">
      <c r="A830" s="34">
        <v>4513</v>
      </c>
      <c r="B830" s="31" t="s">
        <v>6198</v>
      </c>
      <c r="C830" s="32" t="s">
        <v>5438</v>
      </c>
      <c r="D830" s="42">
        <v>4.7699999999999996</v>
      </c>
      <c r="E830"/>
      <c r="G830" s="33">
        <v>2.79</v>
      </c>
      <c r="H830" s="84">
        <f t="shared" si="24"/>
        <v>4513</v>
      </c>
      <c r="I830" s="84">
        <f t="shared" si="25"/>
        <v>4.7699999999999996</v>
      </c>
      <c r="J830" s="84"/>
    </row>
    <row r="831" spans="1:10" s="11" customFormat="1" hidden="1" x14ac:dyDescent="0.25">
      <c r="A831" s="34">
        <v>11871</v>
      </c>
      <c r="B831" s="31" t="s">
        <v>6199</v>
      </c>
      <c r="C831" s="32" t="s">
        <v>5435</v>
      </c>
      <c r="D831" s="42">
        <v>299.89999999999998</v>
      </c>
      <c r="E831"/>
      <c r="G831" s="33">
        <v>5.18</v>
      </c>
      <c r="H831" s="84">
        <f t="shared" si="24"/>
        <v>11871</v>
      </c>
      <c r="I831" s="84">
        <f t="shared" si="25"/>
        <v>299.89999999999998</v>
      </c>
      <c r="J831" s="84"/>
    </row>
    <row r="832" spans="1:10" s="11" customFormat="1" x14ac:dyDescent="0.25">
      <c r="A832" s="34">
        <v>34636</v>
      </c>
      <c r="B832" s="31" t="s">
        <v>6200</v>
      </c>
      <c r="C832" s="32" t="s">
        <v>5435</v>
      </c>
      <c r="D832" s="42">
        <v>499</v>
      </c>
      <c r="E832"/>
      <c r="G832" s="33">
        <v>24.93</v>
      </c>
      <c r="H832" s="84">
        <f t="shared" si="24"/>
        <v>34636</v>
      </c>
      <c r="I832" s="84">
        <f t="shared" si="25"/>
        <v>499</v>
      </c>
      <c r="J832" s="80">
        <f>VALUE(VLOOKUP(A832,[2]iNSUMOS_03_2023!$A$8:$E$4944,5,FALSE))</f>
        <v>499</v>
      </c>
    </row>
    <row r="833" spans="1:10" s="11" customFormat="1" hidden="1" x14ac:dyDescent="0.25">
      <c r="A833" s="34">
        <v>34639</v>
      </c>
      <c r="B833" s="31" t="s">
        <v>6201</v>
      </c>
      <c r="C833" s="32" t="s">
        <v>5435</v>
      </c>
      <c r="D833" s="42">
        <v>1013.46</v>
      </c>
      <c r="E833"/>
      <c r="G833" s="33">
        <v>11.12</v>
      </c>
      <c r="H833" s="84">
        <f t="shared" si="24"/>
        <v>34639</v>
      </c>
      <c r="I833" s="84">
        <f t="shared" si="25"/>
        <v>1013.46</v>
      </c>
      <c r="J833" s="84"/>
    </row>
    <row r="834" spans="1:10" s="11" customFormat="1" hidden="1" x14ac:dyDescent="0.25">
      <c r="A834" s="34">
        <v>34640</v>
      </c>
      <c r="B834" s="31" t="s">
        <v>6202</v>
      </c>
      <c r="C834" s="32" t="s">
        <v>5435</v>
      </c>
      <c r="D834" s="42">
        <v>1138.3800000000001</v>
      </c>
      <c r="E834"/>
      <c r="G834" s="33">
        <v>16.68</v>
      </c>
      <c r="H834" s="84">
        <f t="shared" si="24"/>
        <v>34640</v>
      </c>
      <c r="I834" s="84">
        <f t="shared" si="25"/>
        <v>1138.3800000000001</v>
      </c>
      <c r="J834" s="84"/>
    </row>
    <row r="835" spans="1:10" s="11" customFormat="1" hidden="1" x14ac:dyDescent="0.25">
      <c r="A835" s="34">
        <v>34637</v>
      </c>
      <c r="B835" s="31" t="s">
        <v>6203</v>
      </c>
      <c r="C835" s="32" t="s">
        <v>5435</v>
      </c>
      <c r="D835" s="42">
        <v>286.5</v>
      </c>
      <c r="E835"/>
      <c r="G835" s="33">
        <v>6.87</v>
      </c>
      <c r="H835" s="84">
        <f t="shared" si="24"/>
        <v>34637</v>
      </c>
      <c r="I835" s="84">
        <f t="shared" si="25"/>
        <v>286.5</v>
      </c>
      <c r="J835" s="84"/>
    </row>
    <row r="836" spans="1:10" s="11" customFormat="1" x14ac:dyDescent="0.25">
      <c r="A836" s="34">
        <v>34638</v>
      </c>
      <c r="B836" s="31" t="s">
        <v>6204</v>
      </c>
      <c r="C836" s="32" t="s">
        <v>5435</v>
      </c>
      <c r="D836" s="42">
        <v>491.31</v>
      </c>
      <c r="E836"/>
      <c r="G836" s="33">
        <v>34.4</v>
      </c>
      <c r="H836" s="84">
        <f t="shared" ref="H836:H899" si="26">VALUE(A836)</f>
        <v>34638</v>
      </c>
      <c r="I836" s="84">
        <f t="shared" ref="I836:I899" si="27">VALUE(D836)</f>
        <v>491.31</v>
      </c>
      <c r="J836" s="80">
        <f>VALUE(VLOOKUP(A836,[2]iNSUMOS_03_2023!$A$8:$E$4944,5,FALSE))</f>
        <v>491.31</v>
      </c>
    </row>
    <row r="837" spans="1:10" s="11" customFormat="1" hidden="1" x14ac:dyDescent="0.25">
      <c r="A837" s="34">
        <v>11868</v>
      </c>
      <c r="B837" s="31" t="s">
        <v>6205</v>
      </c>
      <c r="C837" s="32" t="s">
        <v>5435</v>
      </c>
      <c r="D837" s="42">
        <v>412.17</v>
      </c>
      <c r="E837"/>
      <c r="G837" s="33">
        <v>15.96</v>
      </c>
      <c r="H837" s="84">
        <f t="shared" si="26"/>
        <v>11868</v>
      </c>
      <c r="I837" s="84">
        <f t="shared" si="27"/>
        <v>412.17</v>
      </c>
      <c r="J837" s="84"/>
    </row>
    <row r="838" spans="1:10" s="11" customFormat="1" hidden="1" x14ac:dyDescent="0.25">
      <c r="A838" s="34">
        <v>37106</v>
      </c>
      <c r="B838" s="31" t="s">
        <v>6206</v>
      </c>
      <c r="C838" s="32" t="s">
        <v>5435</v>
      </c>
      <c r="D838" s="42">
        <v>3981.11</v>
      </c>
      <c r="E838"/>
      <c r="G838" s="33">
        <v>22.61</v>
      </c>
      <c r="H838" s="84">
        <f t="shared" si="26"/>
        <v>37106</v>
      </c>
      <c r="I838" s="84">
        <f t="shared" si="27"/>
        <v>3981.11</v>
      </c>
      <c r="J838" s="84"/>
    </row>
    <row r="839" spans="1:10" s="11" customFormat="1" hidden="1" x14ac:dyDescent="0.25">
      <c r="A839" s="34">
        <v>11869</v>
      </c>
      <c r="B839" s="31" t="s">
        <v>6207</v>
      </c>
      <c r="C839" s="32" t="s">
        <v>5435</v>
      </c>
      <c r="D839" s="42">
        <v>668.74</v>
      </c>
      <c r="E839"/>
      <c r="G839" s="33">
        <v>8.7799999999999994</v>
      </c>
      <c r="H839" s="84">
        <f t="shared" si="26"/>
        <v>11869</v>
      </c>
      <c r="I839" s="84">
        <f t="shared" si="27"/>
        <v>668.74</v>
      </c>
      <c r="J839" s="84"/>
    </row>
    <row r="840" spans="1:10" s="11" customFormat="1" x14ac:dyDescent="0.25">
      <c r="A840" s="34">
        <v>37104</v>
      </c>
      <c r="B840" s="31" t="s">
        <v>6208</v>
      </c>
      <c r="C840" s="32" t="s">
        <v>5435</v>
      </c>
      <c r="D840" s="42">
        <v>862.05</v>
      </c>
      <c r="E840"/>
      <c r="G840" s="33">
        <v>47.29</v>
      </c>
      <c r="H840" s="84">
        <f t="shared" si="26"/>
        <v>37104</v>
      </c>
      <c r="I840" s="84">
        <f t="shared" si="27"/>
        <v>862.05</v>
      </c>
      <c r="J840" s="80">
        <f>VALUE(VLOOKUP(A840,[2]iNSUMOS_03_2023!$A$8:$E$4944,5,FALSE))</f>
        <v>862.05</v>
      </c>
    </row>
    <row r="841" spans="1:10" s="11" customFormat="1" hidden="1" x14ac:dyDescent="0.25">
      <c r="A841" s="34">
        <v>37105</v>
      </c>
      <c r="B841" s="31" t="s">
        <v>6209</v>
      </c>
      <c r="C841" s="32" t="s">
        <v>5435</v>
      </c>
      <c r="D841" s="42">
        <v>1919.92</v>
      </c>
      <c r="E841"/>
      <c r="G841" s="33">
        <v>20.37</v>
      </c>
      <c r="H841" s="84">
        <f t="shared" si="26"/>
        <v>37105</v>
      </c>
      <c r="I841" s="84">
        <f t="shared" si="27"/>
        <v>1919.92</v>
      </c>
      <c r="J841" s="84"/>
    </row>
    <row r="842" spans="1:10" s="11" customFormat="1" ht="25.5" hidden="1" x14ac:dyDescent="0.25">
      <c r="A842" s="34">
        <v>34641</v>
      </c>
      <c r="B842" s="31" t="s">
        <v>9952</v>
      </c>
      <c r="C842" s="32" t="s">
        <v>5435</v>
      </c>
      <c r="D842" s="42">
        <v>74.61</v>
      </c>
      <c r="E842"/>
      <c r="G842" s="33">
        <v>29.83</v>
      </c>
      <c r="H842" s="84">
        <f t="shared" si="26"/>
        <v>34641</v>
      </c>
      <c r="I842" s="84">
        <f t="shared" si="27"/>
        <v>74.61</v>
      </c>
      <c r="J842" s="84"/>
    </row>
    <row r="843" spans="1:10" s="11" customFormat="1" ht="25.5" hidden="1" x14ac:dyDescent="0.25">
      <c r="A843" s="34">
        <v>43434</v>
      </c>
      <c r="B843" s="31" t="s">
        <v>6210</v>
      </c>
      <c r="C843" s="32" t="s">
        <v>5435</v>
      </c>
      <c r="D843" s="42">
        <v>80.67</v>
      </c>
      <c r="E843"/>
      <c r="G843" s="33">
        <v>5.8</v>
      </c>
      <c r="H843" s="84">
        <f t="shared" si="26"/>
        <v>43434</v>
      </c>
      <c r="I843" s="84">
        <f t="shared" si="27"/>
        <v>80.67</v>
      </c>
      <c r="J843" s="84"/>
    </row>
    <row r="844" spans="1:10" s="11" customFormat="1" ht="25.5" hidden="1" x14ac:dyDescent="0.25">
      <c r="A844" s="34">
        <v>43435</v>
      </c>
      <c r="B844" s="31" t="s">
        <v>6211</v>
      </c>
      <c r="C844" s="32" t="s">
        <v>5435</v>
      </c>
      <c r="D844" s="42">
        <v>147.88999999999999</v>
      </c>
      <c r="E844"/>
      <c r="G844" s="33">
        <v>30.91</v>
      </c>
      <c r="H844" s="84">
        <f t="shared" si="26"/>
        <v>43435</v>
      </c>
      <c r="I844" s="84">
        <f t="shared" si="27"/>
        <v>147.88999999999999</v>
      </c>
      <c r="J844" s="84"/>
    </row>
    <row r="845" spans="1:10" s="11" customFormat="1" ht="25.5" hidden="1" x14ac:dyDescent="0.25">
      <c r="A845" s="34">
        <v>43436</v>
      </c>
      <c r="B845" s="31" t="s">
        <v>6212</v>
      </c>
      <c r="C845" s="32" t="s">
        <v>5435</v>
      </c>
      <c r="D845" s="42">
        <v>258.82</v>
      </c>
      <c r="E845"/>
      <c r="G845" s="33">
        <v>356.64</v>
      </c>
      <c r="H845" s="84">
        <f t="shared" si="26"/>
        <v>43436</v>
      </c>
      <c r="I845" s="84">
        <f t="shared" si="27"/>
        <v>258.82</v>
      </c>
      <c r="J845" s="84"/>
    </row>
    <row r="846" spans="1:10" s="11" customFormat="1" ht="25.5" hidden="1" x14ac:dyDescent="0.25">
      <c r="A846" s="34">
        <v>43437</v>
      </c>
      <c r="B846" s="31" t="s">
        <v>6213</v>
      </c>
      <c r="C846" s="32" t="s">
        <v>5435</v>
      </c>
      <c r="D846" s="42">
        <v>469.24</v>
      </c>
      <c r="E846"/>
      <c r="G846" s="33">
        <v>48.33</v>
      </c>
      <c r="H846" s="84">
        <f t="shared" si="26"/>
        <v>43437</v>
      </c>
      <c r="I846" s="84">
        <f t="shared" si="27"/>
        <v>469.24</v>
      </c>
      <c r="J846" s="84"/>
    </row>
    <row r="847" spans="1:10" s="11" customFormat="1" ht="25.5" hidden="1" x14ac:dyDescent="0.25">
      <c r="A847" s="34">
        <v>43438</v>
      </c>
      <c r="B847" s="31" t="s">
        <v>6214</v>
      </c>
      <c r="C847" s="32" t="s">
        <v>5435</v>
      </c>
      <c r="D847" s="42">
        <v>840.33</v>
      </c>
      <c r="E847"/>
      <c r="G847" s="33">
        <v>8.6</v>
      </c>
      <c r="H847" s="84">
        <f t="shared" si="26"/>
        <v>43438</v>
      </c>
      <c r="I847" s="84">
        <f t="shared" si="27"/>
        <v>840.33</v>
      </c>
      <c r="J847" s="84"/>
    </row>
    <row r="848" spans="1:10" s="11" customFormat="1" ht="25.5" hidden="1" x14ac:dyDescent="0.25">
      <c r="A848" s="34">
        <v>41627</v>
      </c>
      <c r="B848" s="31" t="s">
        <v>6215</v>
      </c>
      <c r="C848" s="32" t="s">
        <v>5435</v>
      </c>
      <c r="D848" s="42">
        <v>124.36</v>
      </c>
      <c r="E848"/>
      <c r="G848" s="33">
        <v>74.78</v>
      </c>
      <c r="H848" s="84">
        <f t="shared" si="26"/>
        <v>41627</v>
      </c>
      <c r="I848" s="84">
        <f t="shared" si="27"/>
        <v>124.36</v>
      </c>
      <c r="J848" s="84"/>
    </row>
    <row r="849" spans="1:10" s="11" customFormat="1" ht="25.5" hidden="1" x14ac:dyDescent="0.25">
      <c r="A849" s="34">
        <v>41628</v>
      </c>
      <c r="B849" s="31" t="s">
        <v>6216</v>
      </c>
      <c r="C849" s="32" t="s">
        <v>5435</v>
      </c>
      <c r="D849" s="42">
        <v>228.57</v>
      </c>
      <c r="E849"/>
      <c r="G849" s="33">
        <v>101.26</v>
      </c>
      <c r="H849" s="84">
        <f t="shared" si="26"/>
        <v>41628</v>
      </c>
      <c r="I849" s="84">
        <f t="shared" si="27"/>
        <v>228.57</v>
      </c>
      <c r="J849" s="84"/>
    </row>
    <row r="850" spans="1:10" s="11" customFormat="1" ht="25.5" hidden="1" x14ac:dyDescent="0.25">
      <c r="A850" s="34">
        <v>41629</v>
      </c>
      <c r="B850" s="31" t="s">
        <v>6217</v>
      </c>
      <c r="C850" s="32" t="s">
        <v>5435</v>
      </c>
      <c r="D850" s="42">
        <v>290.42</v>
      </c>
      <c r="E850"/>
      <c r="G850" s="33">
        <v>13.1</v>
      </c>
      <c r="H850" s="84">
        <f t="shared" si="26"/>
        <v>41629</v>
      </c>
      <c r="I850" s="84">
        <f t="shared" si="27"/>
        <v>290.42</v>
      </c>
      <c r="J850" s="84"/>
    </row>
    <row r="851" spans="1:10" s="11" customFormat="1" ht="25.5" hidden="1" x14ac:dyDescent="0.25">
      <c r="A851" s="34">
        <v>43429</v>
      </c>
      <c r="B851" s="31" t="s">
        <v>6218</v>
      </c>
      <c r="C851" s="32" t="s">
        <v>5435</v>
      </c>
      <c r="D851" s="42">
        <v>64.34</v>
      </c>
      <c r="E851"/>
      <c r="G851" s="33">
        <v>149.16</v>
      </c>
      <c r="H851" s="84">
        <f t="shared" si="26"/>
        <v>43429</v>
      </c>
      <c r="I851" s="84">
        <f t="shared" si="27"/>
        <v>64.34</v>
      </c>
      <c r="J851" s="84"/>
    </row>
    <row r="852" spans="1:10" s="11" customFormat="1" ht="25.5" hidden="1" x14ac:dyDescent="0.25">
      <c r="A852" s="34">
        <v>43430</v>
      </c>
      <c r="B852" s="31" t="s">
        <v>6219</v>
      </c>
      <c r="C852" s="32" t="s">
        <v>5435</v>
      </c>
      <c r="D852" s="42">
        <v>106.89</v>
      </c>
      <c r="E852"/>
      <c r="G852" s="33">
        <v>18.649999999999999</v>
      </c>
      <c r="H852" s="84">
        <f t="shared" si="26"/>
        <v>43430</v>
      </c>
      <c r="I852" s="84">
        <f t="shared" si="27"/>
        <v>106.89</v>
      </c>
      <c r="J852" s="84"/>
    </row>
    <row r="853" spans="1:10" s="11" customFormat="1" ht="25.5" hidden="1" x14ac:dyDescent="0.25">
      <c r="A853" s="34">
        <v>43431</v>
      </c>
      <c r="B853" s="31" t="s">
        <v>6220</v>
      </c>
      <c r="C853" s="32" t="s">
        <v>5435</v>
      </c>
      <c r="D853" s="42">
        <v>207.05</v>
      </c>
      <c r="E853"/>
      <c r="G853" s="33">
        <v>209.3</v>
      </c>
      <c r="H853" s="84">
        <f t="shared" si="26"/>
        <v>43431</v>
      </c>
      <c r="I853" s="84">
        <f t="shared" si="27"/>
        <v>207.05</v>
      </c>
      <c r="J853" s="84"/>
    </row>
    <row r="854" spans="1:10" s="11" customFormat="1" ht="25.5" hidden="1" x14ac:dyDescent="0.25">
      <c r="A854" s="34">
        <v>43432</v>
      </c>
      <c r="B854" s="31" t="s">
        <v>6221</v>
      </c>
      <c r="C854" s="32" t="s">
        <v>5435</v>
      </c>
      <c r="D854" s="42">
        <v>430.25</v>
      </c>
      <c r="E854"/>
      <c r="G854" s="33">
        <v>274.35000000000002</v>
      </c>
      <c r="H854" s="84">
        <f t="shared" si="26"/>
        <v>43432</v>
      </c>
      <c r="I854" s="84">
        <f t="shared" si="27"/>
        <v>430.25</v>
      </c>
      <c r="J854" s="84"/>
    </row>
    <row r="855" spans="1:10" s="11" customFormat="1" ht="25.5" hidden="1" x14ac:dyDescent="0.25">
      <c r="A855" s="34">
        <v>43433</v>
      </c>
      <c r="B855" s="31" t="s">
        <v>6222</v>
      </c>
      <c r="C855" s="32" t="s">
        <v>5435</v>
      </c>
      <c r="D855" s="42">
        <v>678.31</v>
      </c>
      <c r="E855"/>
      <c r="G855" s="33">
        <v>0.65</v>
      </c>
      <c r="H855" s="84">
        <f t="shared" si="26"/>
        <v>43433</v>
      </c>
      <c r="I855" s="84">
        <f t="shared" si="27"/>
        <v>678.31</v>
      </c>
      <c r="J855" s="84"/>
    </row>
    <row r="856" spans="1:10" s="11" customFormat="1" ht="25.5" hidden="1" x14ac:dyDescent="0.25">
      <c r="A856" s="34">
        <v>43094</v>
      </c>
      <c r="B856" s="31" t="s">
        <v>6223</v>
      </c>
      <c r="C856" s="32" t="s">
        <v>5435</v>
      </c>
      <c r="D856" s="42">
        <v>317.26</v>
      </c>
      <c r="E856"/>
      <c r="G856" s="33">
        <v>1.1299999999999999</v>
      </c>
      <c r="H856" s="84">
        <f t="shared" si="26"/>
        <v>43094</v>
      </c>
      <c r="I856" s="84">
        <f t="shared" si="27"/>
        <v>317.26</v>
      </c>
      <c r="J856" s="84"/>
    </row>
    <row r="857" spans="1:10" s="11" customFormat="1" ht="25.5" hidden="1" x14ac:dyDescent="0.25">
      <c r="A857" s="34">
        <v>43093</v>
      </c>
      <c r="B857" s="31" t="s">
        <v>6224</v>
      </c>
      <c r="C857" s="32" t="s">
        <v>5435</v>
      </c>
      <c r="D857" s="42">
        <v>337.15</v>
      </c>
      <c r="E857"/>
      <c r="G857" s="33">
        <v>1.75</v>
      </c>
      <c r="H857" s="84">
        <f t="shared" si="26"/>
        <v>43093</v>
      </c>
      <c r="I857" s="84">
        <f t="shared" si="27"/>
        <v>337.15</v>
      </c>
      <c r="J857" s="84"/>
    </row>
    <row r="858" spans="1:10" s="11" customFormat="1" ht="25.5" hidden="1" x14ac:dyDescent="0.25">
      <c r="A858" s="34">
        <v>1030</v>
      </c>
      <c r="B858" s="31" t="s">
        <v>6225</v>
      </c>
      <c r="C858" s="32" t="s">
        <v>5435</v>
      </c>
      <c r="D858" s="42">
        <v>46.5</v>
      </c>
      <c r="E858"/>
      <c r="G858" s="33">
        <v>2.23</v>
      </c>
      <c r="H858" s="84">
        <f t="shared" si="26"/>
        <v>1030</v>
      </c>
      <c r="I858" s="84">
        <f t="shared" si="27"/>
        <v>46.5</v>
      </c>
      <c r="J858" s="84"/>
    </row>
    <row r="859" spans="1:10" s="11" customFormat="1" ht="25.5" hidden="1" x14ac:dyDescent="0.25">
      <c r="A859" s="34">
        <v>11694</v>
      </c>
      <c r="B859" s="31" t="s">
        <v>6226</v>
      </c>
      <c r="C859" s="32" t="s">
        <v>5435</v>
      </c>
      <c r="D859" s="42">
        <v>1027.8900000000001</v>
      </c>
      <c r="E859"/>
      <c r="G859" s="33">
        <v>3</v>
      </c>
      <c r="H859" s="84">
        <f t="shared" si="26"/>
        <v>11694</v>
      </c>
      <c r="I859" s="84">
        <f t="shared" si="27"/>
        <v>1027.8900000000001</v>
      </c>
      <c r="J859" s="84"/>
    </row>
    <row r="860" spans="1:10" s="11" customFormat="1" ht="25.5" hidden="1" x14ac:dyDescent="0.25">
      <c r="A860" s="34">
        <v>11881</v>
      </c>
      <c r="B860" s="31" t="s">
        <v>6227</v>
      </c>
      <c r="C860" s="32" t="s">
        <v>5435</v>
      </c>
      <c r="D860" s="42">
        <v>114.28</v>
      </c>
      <c r="E860"/>
      <c r="G860" s="33">
        <v>3.45</v>
      </c>
      <c r="H860" s="84">
        <f t="shared" si="26"/>
        <v>11881</v>
      </c>
      <c r="I860" s="84">
        <f t="shared" si="27"/>
        <v>114.28</v>
      </c>
      <c r="J860" s="84"/>
    </row>
    <row r="861" spans="1:10" s="11" customFormat="1" ht="25.5" hidden="1" x14ac:dyDescent="0.25">
      <c r="A861" s="34">
        <v>35277</v>
      </c>
      <c r="B861" s="31" t="s">
        <v>6228</v>
      </c>
      <c r="C861" s="32" t="s">
        <v>5435</v>
      </c>
      <c r="D861" s="42">
        <v>370.61</v>
      </c>
      <c r="E861"/>
      <c r="G861" s="33">
        <v>6.77</v>
      </c>
      <c r="H861" s="84">
        <f t="shared" si="26"/>
        <v>35277</v>
      </c>
      <c r="I861" s="84">
        <f t="shared" si="27"/>
        <v>370.61</v>
      </c>
      <c r="J861" s="84"/>
    </row>
    <row r="862" spans="1:10" s="11" customFormat="1" ht="38.25" hidden="1" x14ac:dyDescent="0.25">
      <c r="A862" s="34">
        <v>10521</v>
      </c>
      <c r="B862" s="31" t="s">
        <v>6229</v>
      </c>
      <c r="C862" s="32" t="s">
        <v>5435</v>
      </c>
      <c r="D862" s="42">
        <v>391.36</v>
      </c>
      <c r="E862"/>
      <c r="G862" s="33">
        <v>13.11</v>
      </c>
      <c r="H862" s="84">
        <f t="shared" si="26"/>
        <v>10521</v>
      </c>
      <c r="I862" s="84">
        <f t="shared" si="27"/>
        <v>391.36</v>
      </c>
      <c r="J862" s="84"/>
    </row>
    <row r="863" spans="1:10" s="11" customFormat="1" ht="38.25" hidden="1" x14ac:dyDescent="0.25">
      <c r="A863" s="34">
        <v>10885</v>
      </c>
      <c r="B863" s="31" t="s">
        <v>6230</v>
      </c>
      <c r="C863" s="32" t="s">
        <v>5435</v>
      </c>
      <c r="D863" s="42">
        <v>495.02</v>
      </c>
      <c r="E863"/>
      <c r="G863" s="33">
        <v>127.56</v>
      </c>
      <c r="H863" s="84">
        <f t="shared" si="26"/>
        <v>10885</v>
      </c>
      <c r="I863" s="84">
        <f t="shared" si="27"/>
        <v>495.02</v>
      </c>
      <c r="J863" s="84"/>
    </row>
    <row r="864" spans="1:10" s="11" customFormat="1" ht="38.25" hidden="1" x14ac:dyDescent="0.25">
      <c r="A864" s="34">
        <v>20962</v>
      </c>
      <c r="B864" s="31" t="s">
        <v>6231</v>
      </c>
      <c r="C864" s="32" t="s">
        <v>5435</v>
      </c>
      <c r="D864" s="42">
        <v>410</v>
      </c>
      <c r="E864"/>
      <c r="G864" s="33">
        <v>17.86</v>
      </c>
      <c r="H864" s="84">
        <f t="shared" si="26"/>
        <v>20962</v>
      </c>
      <c r="I864" s="84">
        <f t="shared" si="27"/>
        <v>410</v>
      </c>
      <c r="J864" s="84"/>
    </row>
    <row r="865" spans="1:10" s="11" customFormat="1" ht="38.25" hidden="1" x14ac:dyDescent="0.25">
      <c r="A865" s="34">
        <v>20963</v>
      </c>
      <c r="B865" s="31" t="s">
        <v>6232</v>
      </c>
      <c r="C865" s="32" t="s">
        <v>5435</v>
      </c>
      <c r="D865" s="42">
        <v>500.85</v>
      </c>
      <c r="E865"/>
      <c r="G865" s="33">
        <v>31.7</v>
      </c>
      <c r="H865" s="84">
        <f t="shared" si="26"/>
        <v>20963</v>
      </c>
      <c r="I865" s="84">
        <f t="shared" si="27"/>
        <v>500.85</v>
      </c>
      <c r="J865" s="84"/>
    </row>
    <row r="866" spans="1:10" s="11" customFormat="1" ht="25.5" hidden="1" x14ac:dyDescent="0.25">
      <c r="A866" s="34">
        <v>34643</v>
      </c>
      <c r="B866" s="31" t="s">
        <v>6233</v>
      </c>
      <c r="C866" s="32" t="s">
        <v>5435</v>
      </c>
      <c r="D866" s="42">
        <v>42.68</v>
      </c>
      <c r="E866"/>
      <c r="G866" s="33">
        <v>51.78</v>
      </c>
      <c r="H866" s="84">
        <f t="shared" si="26"/>
        <v>34643</v>
      </c>
      <c r="I866" s="84">
        <f t="shared" si="27"/>
        <v>42.68</v>
      </c>
      <c r="J866" s="84"/>
    </row>
    <row r="867" spans="1:10" s="11" customFormat="1" hidden="1" x14ac:dyDescent="0.25">
      <c r="A867" s="34">
        <v>41480</v>
      </c>
      <c r="B867" s="31" t="s">
        <v>6234</v>
      </c>
      <c r="C867" s="32" t="s">
        <v>5435</v>
      </c>
      <c r="D867" s="42">
        <v>49.49</v>
      </c>
      <c r="E867"/>
      <c r="G867" s="33">
        <v>8.7899999999999991</v>
      </c>
      <c r="H867" s="84">
        <f t="shared" si="26"/>
        <v>41480</v>
      </c>
      <c r="I867" s="84">
        <f t="shared" si="27"/>
        <v>49.49</v>
      </c>
      <c r="J867" s="84"/>
    </row>
    <row r="868" spans="1:10" s="11" customFormat="1" hidden="1" x14ac:dyDescent="0.25">
      <c r="A868" s="34">
        <v>41474</v>
      </c>
      <c r="B868" s="31" t="s">
        <v>6235</v>
      </c>
      <c r="C868" s="32" t="s">
        <v>5435</v>
      </c>
      <c r="D868" s="42">
        <v>79.05</v>
      </c>
      <c r="E868"/>
      <c r="G868" s="33">
        <v>63.8</v>
      </c>
      <c r="H868" s="84">
        <f t="shared" si="26"/>
        <v>41474</v>
      </c>
      <c r="I868" s="84">
        <f t="shared" si="27"/>
        <v>79.05</v>
      </c>
      <c r="J868" s="84"/>
    </row>
    <row r="869" spans="1:10" s="11" customFormat="1" hidden="1" x14ac:dyDescent="0.25">
      <c r="A869" s="34">
        <v>41475</v>
      </c>
      <c r="B869" s="31" t="s">
        <v>6236</v>
      </c>
      <c r="C869" s="32" t="s">
        <v>5435</v>
      </c>
      <c r="D869" s="42">
        <v>67.45</v>
      </c>
      <c r="E869"/>
      <c r="G869" s="33">
        <v>15.29</v>
      </c>
      <c r="H869" s="84">
        <f t="shared" si="26"/>
        <v>41475</v>
      </c>
      <c r="I869" s="84">
        <f t="shared" si="27"/>
        <v>67.45</v>
      </c>
      <c r="J869" s="84"/>
    </row>
    <row r="870" spans="1:10" s="11" customFormat="1" hidden="1" x14ac:dyDescent="0.25">
      <c r="A870" s="34">
        <v>41476</v>
      </c>
      <c r="B870" s="31" t="s">
        <v>6237</v>
      </c>
      <c r="C870" s="32" t="s">
        <v>5435</v>
      </c>
      <c r="D870" s="42">
        <v>147.69</v>
      </c>
      <c r="E870"/>
      <c r="G870" s="33">
        <v>20.75</v>
      </c>
      <c r="H870" s="84">
        <f t="shared" si="26"/>
        <v>41476</v>
      </c>
      <c r="I870" s="84">
        <f t="shared" si="27"/>
        <v>147.69</v>
      </c>
      <c r="J870" s="84"/>
    </row>
    <row r="871" spans="1:10" s="11" customFormat="1" hidden="1" x14ac:dyDescent="0.25">
      <c r="A871" s="34">
        <v>2555</v>
      </c>
      <c r="B871" s="31" t="s">
        <v>6238</v>
      </c>
      <c r="C871" s="32" t="s">
        <v>5435</v>
      </c>
      <c r="D871" s="42">
        <v>2.1</v>
      </c>
      <c r="E871"/>
      <c r="G871" s="33">
        <v>81084.960000000006</v>
      </c>
      <c r="H871" s="84">
        <f t="shared" si="26"/>
        <v>2555</v>
      </c>
      <c r="I871" s="84">
        <f t="shared" si="27"/>
        <v>2.1</v>
      </c>
      <c r="J871" s="84"/>
    </row>
    <row r="872" spans="1:10" s="11" customFormat="1" hidden="1" x14ac:dyDescent="0.25">
      <c r="A872" s="34">
        <v>2556</v>
      </c>
      <c r="B872" s="31" t="s">
        <v>6239</v>
      </c>
      <c r="C872" s="32" t="s">
        <v>5435</v>
      </c>
      <c r="D872" s="42">
        <v>2.17</v>
      </c>
      <c r="E872"/>
      <c r="G872" s="33">
        <v>92076.92</v>
      </c>
      <c r="H872" s="84">
        <f t="shared" si="26"/>
        <v>2556</v>
      </c>
      <c r="I872" s="84">
        <f t="shared" si="27"/>
        <v>2.17</v>
      </c>
      <c r="J872" s="84"/>
    </row>
    <row r="873" spans="1:10" s="11" customFormat="1" hidden="1" x14ac:dyDescent="0.25">
      <c r="A873" s="34">
        <v>2557</v>
      </c>
      <c r="B873" s="31" t="s">
        <v>6240</v>
      </c>
      <c r="C873" s="32" t="s">
        <v>5435</v>
      </c>
      <c r="D873" s="42">
        <v>4.58</v>
      </c>
      <c r="E873"/>
      <c r="G873" s="33">
        <v>60797.2</v>
      </c>
      <c r="H873" s="84">
        <f t="shared" si="26"/>
        <v>2557</v>
      </c>
      <c r="I873" s="84">
        <f t="shared" si="27"/>
        <v>4.58</v>
      </c>
      <c r="J873" s="84"/>
    </row>
    <row r="874" spans="1:10" s="11" customFormat="1" ht="25.5" hidden="1" x14ac:dyDescent="0.25">
      <c r="A874" s="34">
        <v>10569</v>
      </c>
      <c r="B874" s="31" t="s">
        <v>6241</v>
      </c>
      <c r="C874" s="32" t="s">
        <v>5435</v>
      </c>
      <c r="D874" s="42">
        <v>4.58</v>
      </c>
      <c r="E874"/>
      <c r="G874" s="33">
        <v>73260.62</v>
      </c>
      <c r="H874" s="84">
        <f t="shared" si="26"/>
        <v>10569</v>
      </c>
      <c r="I874" s="84">
        <f t="shared" si="27"/>
        <v>4.58</v>
      </c>
      <c r="J874" s="84"/>
    </row>
    <row r="875" spans="1:10" s="11" customFormat="1" ht="25.5" hidden="1" x14ac:dyDescent="0.25">
      <c r="A875" s="34">
        <v>39810</v>
      </c>
      <c r="B875" s="31" t="s">
        <v>6242</v>
      </c>
      <c r="C875" s="32" t="s">
        <v>5435</v>
      </c>
      <c r="D875" s="42">
        <v>42.81</v>
      </c>
      <c r="E875"/>
      <c r="G875" s="33">
        <v>17.95</v>
      </c>
      <c r="H875" s="84">
        <f t="shared" si="26"/>
        <v>39810</v>
      </c>
      <c r="I875" s="84">
        <f t="shared" si="27"/>
        <v>42.81</v>
      </c>
      <c r="J875" s="84"/>
    </row>
    <row r="876" spans="1:10" s="11" customFormat="1" ht="25.5" hidden="1" x14ac:dyDescent="0.25">
      <c r="A876" s="34">
        <v>39811</v>
      </c>
      <c r="B876" s="31" t="s">
        <v>6243</v>
      </c>
      <c r="C876" s="32" t="s">
        <v>5435</v>
      </c>
      <c r="D876" s="42">
        <v>52.37</v>
      </c>
      <c r="E876"/>
      <c r="G876" s="33">
        <v>26.72</v>
      </c>
      <c r="H876" s="84">
        <f t="shared" si="26"/>
        <v>39811</v>
      </c>
      <c r="I876" s="84">
        <f t="shared" si="27"/>
        <v>52.37</v>
      </c>
      <c r="J876" s="84"/>
    </row>
    <row r="877" spans="1:10" s="11" customFormat="1" ht="25.5" hidden="1" x14ac:dyDescent="0.25">
      <c r="A877" s="34">
        <v>39812</v>
      </c>
      <c r="B877" s="31" t="s">
        <v>6244</v>
      </c>
      <c r="C877" s="32" t="s">
        <v>5435</v>
      </c>
      <c r="D877" s="42">
        <v>86.11</v>
      </c>
      <c r="E877"/>
      <c r="G877" s="33">
        <v>38.17</v>
      </c>
      <c r="H877" s="84">
        <f t="shared" si="26"/>
        <v>39812</v>
      </c>
      <c r="I877" s="84">
        <f t="shared" si="27"/>
        <v>86.11</v>
      </c>
      <c r="J877" s="84"/>
    </row>
    <row r="878" spans="1:10" s="11" customFormat="1" ht="25.5" hidden="1" x14ac:dyDescent="0.25">
      <c r="A878" s="34">
        <v>43096</v>
      </c>
      <c r="B878" s="31" t="s">
        <v>6245</v>
      </c>
      <c r="C878" s="32" t="s">
        <v>5435</v>
      </c>
      <c r="D878" s="42">
        <v>285.43</v>
      </c>
      <c r="E878"/>
      <c r="G878" s="33">
        <v>1190.49</v>
      </c>
      <c r="H878" s="84">
        <f t="shared" si="26"/>
        <v>43096</v>
      </c>
      <c r="I878" s="84">
        <f t="shared" si="27"/>
        <v>285.43</v>
      </c>
      <c r="J878" s="84"/>
    </row>
    <row r="879" spans="1:10" s="11" customFormat="1" ht="25.5" hidden="1" x14ac:dyDescent="0.25">
      <c r="A879" s="34">
        <v>43102</v>
      </c>
      <c r="B879" s="31" t="s">
        <v>6246</v>
      </c>
      <c r="C879" s="32" t="s">
        <v>5435</v>
      </c>
      <c r="D879" s="42">
        <v>173.56</v>
      </c>
      <c r="E879"/>
      <c r="G879" s="33">
        <v>35.72</v>
      </c>
      <c r="H879" s="84">
        <f t="shared" si="26"/>
        <v>43102</v>
      </c>
      <c r="I879" s="84">
        <f t="shared" si="27"/>
        <v>173.56</v>
      </c>
      <c r="J879" s="84"/>
    </row>
    <row r="880" spans="1:10" s="11" customFormat="1" ht="25.5" hidden="1" x14ac:dyDescent="0.25">
      <c r="A880" s="34">
        <v>43103</v>
      </c>
      <c r="B880" s="31" t="s">
        <v>6247</v>
      </c>
      <c r="C880" s="32" t="s">
        <v>5435</v>
      </c>
      <c r="D880" s="42">
        <v>255.57</v>
      </c>
      <c r="E880"/>
      <c r="G880" s="33">
        <v>29.9</v>
      </c>
      <c r="H880" s="84">
        <f t="shared" si="26"/>
        <v>43103</v>
      </c>
      <c r="I880" s="84">
        <f t="shared" si="27"/>
        <v>255.57</v>
      </c>
      <c r="J880" s="84"/>
    </row>
    <row r="881" spans="1:10" s="11" customFormat="1" ht="25.5" hidden="1" x14ac:dyDescent="0.25">
      <c r="A881" s="34">
        <v>43098</v>
      </c>
      <c r="B881" s="31" t="s">
        <v>6248</v>
      </c>
      <c r="C881" s="32" t="s">
        <v>5435</v>
      </c>
      <c r="D881" s="42">
        <v>96.68</v>
      </c>
      <c r="E881"/>
      <c r="G881" s="33">
        <v>34.22</v>
      </c>
      <c r="H881" s="84">
        <f t="shared" si="26"/>
        <v>43098</v>
      </c>
      <c r="I881" s="84">
        <f t="shared" si="27"/>
        <v>96.68</v>
      </c>
      <c r="J881" s="84"/>
    </row>
    <row r="882" spans="1:10" s="11" customFormat="1" ht="25.5" hidden="1" x14ac:dyDescent="0.25">
      <c r="A882" s="34">
        <v>43097</v>
      </c>
      <c r="B882" s="31" t="s">
        <v>6249</v>
      </c>
      <c r="C882" s="32" t="s">
        <v>5435</v>
      </c>
      <c r="D882" s="42">
        <v>57.28</v>
      </c>
      <c r="E882"/>
      <c r="G882" s="33">
        <v>17.5</v>
      </c>
      <c r="H882" s="84">
        <f t="shared" si="26"/>
        <v>43097</v>
      </c>
      <c r="I882" s="84">
        <f t="shared" si="27"/>
        <v>57.28</v>
      </c>
      <c r="J882" s="84"/>
    </row>
    <row r="883" spans="1:10" s="11" customFormat="1" hidden="1" x14ac:dyDescent="0.25">
      <c r="A883" s="34">
        <v>43104</v>
      </c>
      <c r="B883" s="31" t="s">
        <v>6250</v>
      </c>
      <c r="C883" s="32" t="s">
        <v>5435</v>
      </c>
      <c r="D883" s="42">
        <v>677.58</v>
      </c>
      <c r="E883"/>
      <c r="G883" s="33">
        <v>27.85</v>
      </c>
      <c r="H883" s="84">
        <f t="shared" si="26"/>
        <v>43104</v>
      </c>
      <c r="I883" s="84">
        <f t="shared" si="27"/>
        <v>677.58</v>
      </c>
      <c r="J883" s="84"/>
    </row>
    <row r="884" spans="1:10" s="11" customFormat="1" ht="25.5" hidden="1" x14ac:dyDescent="0.25">
      <c r="A884" s="34">
        <v>39771</v>
      </c>
      <c r="B884" s="31" t="s">
        <v>6251</v>
      </c>
      <c r="C884" s="32" t="s">
        <v>5435</v>
      </c>
      <c r="D884" s="42">
        <v>44.03</v>
      </c>
      <c r="E884"/>
      <c r="G884" s="33">
        <v>31.4</v>
      </c>
      <c r="H884" s="84">
        <f t="shared" si="26"/>
        <v>39771</v>
      </c>
      <c r="I884" s="84">
        <f t="shared" si="27"/>
        <v>44.03</v>
      </c>
      <c r="J884" s="84"/>
    </row>
    <row r="885" spans="1:10" s="11" customFormat="1" ht="25.5" hidden="1" x14ac:dyDescent="0.25">
      <c r="A885" s="34">
        <v>39772</v>
      </c>
      <c r="B885" s="31" t="s">
        <v>6252</v>
      </c>
      <c r="C885" s="32" t="s">
        <v>5435</v>
      </c>
      <c r="D885" s="42">
        <v>86.55</v>
      </c>
      <c r="E885"/>
      <c r="G885" s="33">
        <v>3.9</v>
      </c>
      <c r="H885" s="84">
        <f t="shared" si="26"/>
        <v>39772</v>
      </c>
      <c r="I885" s="84">
        <f t="shared" si="27"/>
        <v>86.55</v>
      </c>
      <c r="J885" s="84"/>
    </row>
    <row r="886" spans="1:10" s="11" customFormat="1" ht="25.5" hidden="1" x14ac:dyDescent="0.25">
      <c r="A886" s="34">
        <v>39773</v>
      </c>
      <c r="B886" s="31" t="s">
        <v>6253</v>
      </c>
      <c r="C886" s="32" t="s">
        <v>5435</v>
      </c>
      <c r="D886" s="42">
        <v>139.11000000000001</v>
      </c>
      <c r="E886"/>
      <c r="G886" s="33">
        <v>295.75</v>
      </c>
      <c r="H886" s="84">
        <f t="shared" si="26"/>
        <v>39773</v>
      </c>
      <c r="I886" s="84">
        <f t="shared" si="27"/>
        <v>139.11000000000001</v>
      </c>
      <c r="J886" s="84"/>
    </row>
    <row r="887" spans="1:10" s="11" customFormat="1" ht="25.5" hidden="1" x14ac:dyDescent="0.25">
      <c r="A887" s="34">
        <v>39774</v>
      </c>
      <c r="B887" s="31" t="s">
        <v>6254</v>
      </c>
      <c r="C887" s="32" t="s">
        <v>5435</v>
      </c>
      <c r="D887" s="42">
        <v>208.07</v>
      </c>
      <c r="E887"/>
      <c r="G887" s="33">
        <v>475</v>
      </c>
      <c r="H887" s="84">
        <f t="shared" si="26"/>
        <v>39774</v>
      </c>
      <c r="I887" s="84">
        <f t="shared" si="27"/>
        <v>208.07</v>
      </c>
      <c r="J887" s="84"/>
    </row>
    <row r="888" spans="1:10" s="11" customFormat="1" ht="25.5" hidden="1" x14ac:dyDescent="0.25">
      <c r="A888" s="34">
        <v>39775</v>
      </c>
      <c r="B888" s="31" t="s">
        <v>6255</v>
      </c>
      <c r="C888" s="32" t="s">
        <v>5435</v>
      </c>
      <c r="D888" s="42">
        <v>277.7</v>
      </c>
      <c r="E888"/>
      <c r="G888" s="33">
        <v>964.72</v>
      </c>
      <c r="H888" s="84">
        <f t="shared" si="26"/>
        <v>39775</v>
      </c>
      <c r="I888" s="84">
        <f t="shared" si="27"/>
        <v>277.7</v>
      </c>
      <c r="J888" s="84"/>
    </row>
    <row r="889" spans="1:10" s="11" customFormat="1" ht="25.5" hidden="1" x14ac:dyDescent="0.25">
      <c r="A889" s="34">
        <v>39776</v>
      </c>
      <c r="B889" s="31" t="s">
        <v>6256</v>
      </c>
      <c r="C889" s="32" t="s">
        <v>5435</v>
      </c>
      <c r="D889" s="42">
        <v>335.6</v>
      </c>
      <c r="E889"/>
      <c r="G889" s="33">
        <v>1083.6300000000001</v>
      </c>
      <c r="H889" s="84">
        <f t="shared" si="26"/>
        <v>39776</v>
      </c>
      <c r="I889" s="84">
        <f t="shared" si="27"/>
        <v>335.6</v>
      </c>
      <c r="J889" s="84"/>
    </row>
    <row r="890" spans="1:10" s="11" customFormat="1" ht="25.5" hidden="1" x14ac:dyDescent="0.25">
      <c r="A890" s="34">
        <v>39777</v>
      </c>
      <c r="B890" s="31" t="s">
        <v>6257</v>
      </c>
      <c r="C890" s="32" t="s">
        <v>5435</v>
      </c>
      <c r="D890" s="42">
        <v>425.37</v>
      </c>
      <c r="E890"/>
      <c r="G890" s="33">
        <v>272.72000000000003</v>
      </c>
      <c r="H890" s="84">
        <f t="shared" si="26"/>
        <v>39777</v>
      </c>
      <c r="I890" s="84">
        <f t="shared" si="27"/>
        <v>425.37</v>
      </c>
      <c r="J890" s="84"/>
    </row>
    <row r="891" spans="1:10" s="11" customFormat="1" ht="25.5" hidden="1" x14ac:dyDescent="0.25">
      <c r="A891" s="34">
        <v>20254</v>
      </c>
      <c r="B891" s="31" t="s">
        <v>6258</v>
      </c>
      <c r="C891" s="32" t="s">
        <v>5435</v>
      </c>
      <c r="D891" s="42">
        <v>30.87</v>
      </c>
      <c r="E891"/>
      <c r="G891" s="33">
        <v>467.68</v>
      </c>
      <c r="H891" s="84">
        <f t="shared" si="26"/>
        <v>20254</v>
      </c>
      <c r="I891" s="84">
        <f t="shared" si="27"/>
        <v>30.87</v>
      </c>
      <c r="J891" s="84"/>
    </row>
    <row r="892" spans="1:10" s="11" customFormat="1" ht="25.5" hidden="1" x14ac:dyDescent="0.25">
      <c r="A892" s="34">
        <v>20253</v>
      </c>
      <c r="B892" s="31" t="s">
        <v>6259</v>
      </c>
      <c r="C892" s="32" t="s">
        <v>5435</v>
      </c>
      <c r="D892" s="42">
        <v>101.38</v>
      </c>
      <c r="E892"/>
      <c r="G892" s="33">
        <v>406.47</v>
      </c>
      <c r="H892" s="84">
        <f t="shared" si="26"/>
        <v>20253</v>
      </c>
      <c r="I892" s="84">
        <f t="shared" si="27"/>
        <v>101.38</v>
      </c>
      <c r="J892" s="84"/>
    </row>
    <row r="893" spans="1:10" s="11" customFormat="1" ht="25.5" hidden="1" x14ac:dyDescent="0.25">
      <c r="A893" s="34">
        <v>11247</v>
      </c>
      <c r="B893" s="31" t="s">
        <v>6260</v>
      </c>
      <c r="C893" s="32" t="s">
        <v>5435</v>
      </c>
      <c r="D893" s="42">
        <v>1949.46</v>
      </c>
      <c r="E893"/>
      <c r="G893" s="33">
        <v>3926.02</v>
      </c>
      <c r="H893" s="84">
        <f t="shared" si="26"/>
        <v>11247</v>
      </c>
      <c r="I893" s="84">
        <f t="shared" si="27"/>
        <v>1949.46</v>
      </c>
      <c r="J893" s="84"/>
    </row>
    <row r="894" spans="1:10" s="11" customFormat="1" ht="25.5" hidden="1" x14ac:dyDescent="0.25">
      <c r="A894" s="34">
        <v>11250</v>
      </c>
      <c r="B894" s="31" t="s">
        <v>6261</v>
      </c>
      <c r="C894" s="32" t="s">
        <v>5435</v>
      </c>
      <c r="D894" s="42">
        <v>83.93</v>
      </c>
      <c r="E894"/>
      <c r="G894" s="33">
        <v>659.48</v>
      </c>
      <c r="H894" s="84">
        <f t="shared" si="26"/>
        <v>11250</v>
      </c>
      <c r="I894" s="84">
        <f t="shared" si="27"/>
        <v>83.93</v>
      </c>
      <c r="J894" s="84"/>
    </row>
    <row r="895" spans="1:10" s="11" customFormat="1" ht="25.5" hidden="1" x14ac:dyDescent="0.25">
      <c r="A895" s="34">
        <v>11249</v>
      </c>
      <c r="B895" s="31" t="s">
        <v>6262</v>
      </c>
      <c r="C895" s="32" t="s">
        <v>5435</v>
      </c>
      <c r="D895" s="42">
        <v>3807.98</v>
      </c>
      <c r="E895"/>
      <c r="G895" s="33">
        <v>850.12</v>
      </c>
      <c r="H895" s="84">
        <f t="shared" si="26"/>
        <v>11249</v>
      </c>
      <c r="I895" s="84">
        <f t="shared" si="27"/>
        <v>3807.98</v>
      </c>
      <c r="J895" s="84"/>
    </row>
    <row r="896" spans="1:10" s="11" customFormat="1" ht="25.5" hidden="1" x14ac:dyDescent="0.25">
      <c r="A896" s="34">
        <v>11251</v>
      </c>
      <c r="B896" s="31" t="s">
        <v>6263</v>
      </c>
      <c r="C896" s="32" t="s">
        <v>5435</v>
      </c>
      <c r="D896" s="42">
        <v>185.9</v>
      </c>
      <c r="E896"/>
      <c r="G896" s="33">
        <v>1893.35</v>
      </c>
      <c r="H896" s="84">
        <f t="shared" si="26"/>
        <v>11251</v>
      </c>
      <c r="I896" s="84">
        <f t="shared" si="27"/>
        <v>185.9</v>
      </c>
      <c r="J896" s="84"/>
    </row>
    <row r="897" spans="1:10" s="11" customFormat="1" ht="25.5" hidden="1" x14ac:dyDescent="0.25">
      <c r="A897" s="34">
        <v>11253</v>
      </c>
      <c r="B897" s="31" t="s">
        <v>6264</v>
      </c>
      <c r="C897" s="32" t="s">
        <v>5435</v>
      </c>
      <c r="D897" s="42">
        <v>308.06</v>
      </c>
      <c r="E897"/>
      <c r="G897" s="33">
        <v>57.82</v>
      </c>
      <c r="H897" s="84">
        <f t="shared" si="26"/>
        <v>11253</v>
      </c>
      <c r="I897" s="84">
        <f t="shared" si="27"/>
        <v>308.06</v>
      </c>
      <c r="J897" s="84"/>
    </row>
    <row r="898" spans="1:10" s="11" customFormat="1" ht="25.5" hidden="1" x14ac:dyDescent="0.25">
      <c r="A898" s="34">
        <v>11255</v>
      </c>
      <c r="B898" s="31" t="s">
        <v>6265</v>
      </c>
      <c r="C898" s="32" t="s">
        <v>5435</v>
      </c>
      <c r="D898" s="42">
        <v>460.54</v>
      </c>
      <c r="E898"/>
      <c r="G898" s="33">
        <v>62.52</v>
      </c>
      <c r="H898" s="84">
        <f t="shared" si="26"/>
        <v>11255</v>
      </c>
      <c r="I898" s="84">
        <f t="shared" si="27"/>
        <v>460.54</v>
      </c>
      <c r="J898" s="84"/>
    </row>
    <row r="899" spans="1:10" s="11" customFormat="1" ht="25.5" hidden="1" x14ac:dyDescent="0.25">
      <c r="A899" s="34">
        <v>14055</v>
      </c>
      <c r="B899" s="31" t="s">
        <v>6266</v>
      </c>
      <c r="C899" s="32" t="s">
        <v>5435</v>
      </c>
      <c r="D899" s="42">
        <v>926.45</v>
      </c>
      <c r="E899"/>
      <c r="G899" s="33">
        <v>114.62</v>
      </c>
      <c r="H899" s="84">
        <f t="shared" si="26"/>
        <v>14055</v>
      </c>
      <c r="I899" s="84">
        <f t="shared" si="27"/>
        <v>926.45</v>
      </c>
      <c r="J899" s="84"/>
    </row>
    <row r="900" spans="1:10" s="11" customFormat="1" ht="25.5" hidden="1" x14ac:dyDescent="0.25">
      <c r="A900" s="34">
        <v>11256</v>
      </c>
      <c r="B900" s="31" t="s">
        <v>6267</v>
      </c>
      <c r="C900" s="32" t="s">
        <v>5435</v>
      </c>
      <c r="D900" s="42">
        <v>576.88</v>
      </c>
      <c r="E900"/>
      <c r="G900" s="33">
        <v>200.58</v>
      </c>
      <c r="H900" s="84">
        <f t="shared" ref="H900:H963" si="28">VALUE(A900)</f>
        <v>11256</v>
      </c>
      <c r="I900" s="84">
        <f t="shared" ref="I900:I963" si="29">VALUE(D900)</f>
        <v>576.88</v>
      </c>
      <c r="J900" s="84"/>
    </row>
    <row r="901" spans="1:10" s="11" customFormat="1" hidden="1" x14ac:dyDescent="0.25">
      <c r="A901" s="34">
        <v>1872</v>
      </c>
      <c r="B901" s="31" t="s">
        <v>6268</v>
      </c>
      <c r="C901" s="32" t="s">
        <v>5435</v>
      </c>
      <c r="D901" s="42">
        <v>3.24</v>
      </c>
      <c r="E901"/>
      <c r="G901" s="33">
        <v>363.66</v>
      </c>
      <c r="H901" s="84">
        <f t="shared" si="28"/>
        <v>1872</v>
      </c>
      <c r="I901" s="84">
        <f t="shared" si="29"/>
        <v>3.24</v>
      </c>
      <c r="J901" s="84"/>
    </row>
    <row r="902" spans="1:10" s="11" customFormat="1" hidden="1" x14ac:dyDescent="0.25">
      <c r="A902" s="34">
        <v>1873</v>
      </c>
      <c r="B902" s="31" t="s">
        <v>6269</v>
      </c>
      <c r="C902" s="32" t="s">
        <v>5435</v>
      </c>
      <c r="D902" s="42">
        <v>6.45</v>
      </c>
      <c r="E902"/>
      <c r="G902" s="33">
        <v>651.26</v>
      </c>
      <c r="H902" s="84">
        <f t="shared" si="28"/>
        <v>1873</v>
      </c>
      <c r="I902" s="84">
        <f t="shared" si="29"/>
        <v>6.45</v>
      </c>
      <c r="J902" s="84"/>
    </row>
    <row r="903" spans="1:10" s="11" customFormat="1" ht="25.5" hidden="1" x14ac:dyDescent="0.25">
      <c r="A903" s="34">
        <v>39693</v>
      </c>
      <c r="B903" s="31" t="s">
        <v>6270</v>
      </c>
      <c r="C903" s="32" t="s">
        <v>5435</v>
      </c>
      <c r="D903" s="42">
        <v>3623.07</v>
      </c>
      <c r="E903"/>
      <c r="G903" s="33">
        <v>96.38</v>
      </c>
      <c r="H903" s="84">
        <f t="shared" si="28"/>
        <v>39693</v>
      </c>
      <c r="I903" s="84">
        <f t="shared" si="29"/>
        <v>3623.07</v>
      </c>
      <c r="J903" s="84"/>
    </row>
    <row r="904" spans="1:10" s="11" customFormat="1" ht="25.5" hidden="1" x14ac:dyDescent="0.25">
      <c r="A904" s="34">
        <v>39692</v>
      </c>
      <c r="B904" s="31" t="s">
        <v>6271</v>
      </c>
      <c r="C904" s="32" t="s">
        <v>5435</v>
      </c>
      <c r="D904" s="42">
        <v>1159.3</v>
      </c>
      <c r="E904"/>
      <c r="G904" s="33">
        <v>177.14</v>
      </c>
      <c r="H904" s="84">
        <f t="shared" si="28"/>
        <v>39692</v>
      </c>
      <c r="I904" s="84">
        <f t="shared" si="29"/>
        <v>1159.3</v>
      </c>
      <c r="J904" s="84"/>
    </row>
    <row r="905" spans="1:10" s="11" customFormat="1" ht="25.5" hidden="1" x14ac:dyDescent="0.25">
      <c r="A905" s="34">
        <v>1062</v>
      </c>
      <c r="B905" s="31" t="s">
        <v>6272</v>
      </c>
      <c r="C905" s="32" t="s">
        <v>5435</v>
      </c>
      <c r="D905" s="42">
        <v>367.4</v>
      </c>
      <c r="E905"/>
      <c r="G905" s="33">
        <v>225.07</v>
      </c>
      <c r="H905" s="84">
        <f t="shared" si="28"/>
        <v>1062</v>
      </c>
      <c r="I905" s="84">
        <f t="shared" si="29"/>
        <v>367.4</v>
      </c>
      <c r="J905" s="84"/>
    </row>
    <row r="906" spans="1:10" s="11" customFormat="1" ht="25.5" hidden="1" x14ac:dyDescent="0.25">
      <c r="A906" s="34">
        <v>39686</v>
      </c>
      <c r="B906" s="31" t="s">
        <v>6273</v>
      </c>
      <c r="C906" s="32" t="s">
        <v>5435</v>
      </c>
      <c r="D906" s="42">
        <v>594.9</v>
      </c>
      <c r="E906"/>
      <c r="G906" s="33">
        <v>49.87</v>
      </c>
      <c r="H906" s="84">
        <f t="shared" si="28"/>
        <v>39686</v>
      </c>
      <c r="I906" s="84">
        <f t="shared" si="29"/>
        <v>594.9</v>
      </c>
      <c r="J906" s="84"/>
    </row>
    <row r="907" spans="1:10" s="11" customFormat="1" ht="25.5" hidden="1" x14ac:dyDescent="0.25">
      <c r="A907" s="34">
        <v>43095</v>
      </c>
      <c r="B907" s="31" t="s">
        <v>6274</v>
      </c>
      <c r="C907" s="32" t="s">
        <v>5435</v>
      </c>
      <c r="D907" s="42">
        <v>188.09</v>
      </c>
      <c r="E907"/>
      <c r="G907" s="33">
        <v>82.84</v>
      </c>
      <c r="H907" s="84">
        <f t="shared" si="28"/>
        <v>43095</v>
      </c>
      <c r="I907" s="84">
        <f t="shared" si="29"/>
        <v>188.09</v>
      </c>
      <c r="J907" s="84"/>
    </row>
    <row r="908" spans="1:10" s="11" customFormat="1" ht="25.5" hidden="1" x14ac:dyDescent="0.25">
      <c r="A908" s="34">
        <v>1871</v>
      </c>
      <c r="B908" s="31" t="s">
        <v>6275</v>
      </c>
      <c r="C908" s="32" t="s">
        <v>5435</v>
      </c>
      <c r="D908" s="42">
        <v>5.8</v>
      </c>
      <c r="E908"/>
      <c r="G908" s="33">
        <v>160.47</v>
      </c>
      <c r="H908" s="84">
        <f t="shared" si="28"/>
        <v>1871</v>
      </c>
      <c r="I908" s="84">
        <f t="shared" si="29"/>
        <v>5.8</v>
      </c>
      <c r="J908" s="84"/>
    </row>
    <row r="909" spans="1:10" s="11" customFormat="1" ht="25.5" hidden="1" x14ac:dyDescent="0.25">
      <c r="A909" s="34">
        <v>12001</v>
      </c>
      <c r="B909" s="31" t="s">
        <v>6276</v>
      </c>
      <c r="C909" s="32" t="s">
        <v>5435</v>
      </c>
      <c r="D909" s="42">
        <v>8.3800000000000008</v>
      </c>
      <c r="E909"/>
      <c r="G909" s="33">
        <v>333.44</v>
      </c>
      <c r="H909" s="84">
        <f t="shared" si="28"/>
        <v>12001</v>
      </c>
      <c r="I909" s="84">
        <f t="shared" si="29"/>
        <v>8.3800000000000008</v>
      </c>
      <c r="J909" s="84"/>
    </row>
    <row r="910" spans="1:10" s="11" customFormat="1" hidden="1" x14ac:dyDescent="0.25">
      <c r="A910" s="34">
        <v>11882</v>
      </c>
      <c r="B910" s="31" t="s">
        <v>6277</v>
      </c>
      <c r="C910" s="32" t="s">
        <v>5435</v>
      </c>
      <c r="D910" s="42">
        <v>82.01</v>
      </c>
      <c r="E910"/>
      <c r="G910" s="33">
        <v>525.69000000000005</v>
      </c>
      <c r="H910" s="84">
        <f t="shared" si="28"/>
        <v>11882</v>
      </c>
      <c r="I910" s="84">
        <f t="shared" si="29"/>
        <v>82.01</v>
      </c>
      <c r="J910" s="84"/>
    </row>
    <row r="911" spans="1:10" s="11" customFormat="1" ht="25.5" hidden="1" x14ac:dyDescent="0.25">
      <c r="A911" s="34">
        <v>1068</v>
      </c>
      <c r="B911" s="31" t="s">
        <v>6278</v>
      </c>
      <c r="C911" s="32" t="s">
        <v>5435</v>
      </c>
      <c r="D911" s="42">
        <v>2423.39</v>
      </c>
      <c r="E911"/>
      <c r="G911" s="33">
        <v>358.57</v>
      </c>
      <c r="H911" s="84">
        <f t="shared" si="28"/>
        <v>1068</v>
      </c>
      <c r="I911" s="84">
        <f t="shared" si="29"/>
        <v>2423.39</v>
      </c>
      <c r="J911" s="84"/>
    </row>
    <row r="912" spans="1:10" s="11" customFormat="1" ht="25.5" hidden="1" x14ac:dyDescent="0.25">
      <c r="A912" s="34">
        <v>39690</v>
      </c>
      <c r="B912" s="31" t="s">
        <v>6279</v>
      </c>
      <c r="C912" s="32" t="s">
        <v>5435</v>
      </c>
      <c r="D912" s="42">
        <v>4065.65</v>
      </c>
      <c r="E912"/>
      <c r="G912" s="33">
        <v>381.06</v>
      </c>
      <c r="H912" s="84">
        <f t="shared" si="28"/>
        <v>39690</v>
      </c>
      <c r="I912" s="84">
        <f t="shared" si="29"/>
        <v>4065.65</v>
      </c>
      <c r="J912" s="84"/>
    </row>
    <row r="913" spans="1:10" s="11" customFormat="1" ht="25.5" hidden="1" x14ac:dyDescent="0.25">
      <c r="A913" s="34">
        <v>39691</v>
      </c>
      <c r="B913" s="31" t="s">
        <v>6280</v>
      </c>
      <c r="C913" s="32" t="s">
        <v>5435</v>
      </c>
      <c r="D913" s="42">
        <v>5113.45</v>
      </c>
      <c r="E913"/>
      <c r="G913" s="33">
        <v>44.9</v>
      </c>
      <c r="H913" s="84">
        <f t="shared" si="28"/>
        <v>39691</v>
      </c>
      <c r="I913" s="84">
        <f t="shared" si="29"/>
        <v>5113.45</v>
      </c>
      <c r="J913" s="84"/>
    </row>
    <row r="914" spans="1:10" s="11" customFormat="1" ht="25.5" hidden="1" x14ac:dyDescent="0.25">
      <c r="A914" s="34">
        <v>39808</v>
      </c>
      <c r="B914" s="31" t="s">
        <v>6281</v>
      </c>
      <c r="C914" s="32" t="s">
        <v>5435</v>
      </c>
      <c r="D914" s="42">
        <v>98.2</v>
      </c>
      <c r="E914"/>
      <c r="G914" s="33">
        <v>992.52</v>
      </c>
      <c r="H914" s="84">
        <f t="shared" si="28"/>
        <v>39808</v>
      </c>
      <c r="I914" s="84">
        <f t="shared" si="29"/>
        <v>98.2</v>
      </c>
      <c r="J914" s="84"/>
    </row>
    <row r="915" spans="1:10" s="11" customFormat="1" ht="25.5" hidden="1" x14ac:dyDescent="0.25">
      <c r="A915" s="34">
        <v>39809</v>
      </c>
      <c r="B915" s="31" t="s">
        <v>6282</v>
      </c>
      <c r="C915" s="32" t="s">
        <v>5435</v>
      </c>
      <c r="D915" s="42">
        <v>232.91</v>
      </c>
      <c r="E915"/>
      <c r="G915" s="33">
        <v>88.57</v>
      </c>
      <c r="H915" s="84">
        <f t="shared" si="28"/>
        <v>39809</v>
      </c>
      <c r="I915" s="84">
        <f t="shared" si="29"/>
        <v>232.91</v>
      </c>
      <c r="J915" s="84"/>
    </row>
    <row r="916" spans="1:10" s="11" customFormat="1" ht="25.5" hidden="1" x14ac:dyDescent="0.25">
      <c r="A916" s="34">
        <v>43439</v>
      </c>
      <c r="B916" s="31" t="s">
        <v>6283</v>
      </c>
      <c r="C916" s="32" t="s">
        <v>5435</v>
      </c>
      <c r="D916" s="42">
        <v>376.47</v>
      </c>
      <c r="E916"/>
      <c r="G916" s="33">
        <v>269.31</v>
      </c>
      <c r="H916" s="84">
        <f t="shared" si="28"/>
        <v>43439</v>
      </c>
      <c r="I916" s="84">
        <f t="shared" si="29"/>
        <v>376.47</v>
      </c>
      <c r="J916" s="84"/>
    </row>
    <row r="917" spans="1:10" s="11" customFormat="1" hidden="1" x14ac:dyDescent="0.25">
      <c r="A917" s="34">
        <v>5103</v>
      </c>
      <c r="B917" s="31" t="s">
        <v>6284</v>
      </c>
      <c r="C917" s="32" t="s">
        <v>5435</v>
      </c>
      <c r="D917" s="42">
        <v>23.46</v>
      </c>
      <c r="E917"/>
      <c r="G917" s="33">
        <v>362.72</v>
      </c>
      <c r="H917" s="84">
        <f t="shared" si="28"/>
        <v>5103</v>
      </c>
      <c r="I917" s="84">
        <f t="shared" si="29"/>
        <v>23.46</v>
      </c>
      <c r="J917" s="84"/>
    </row>
    <row r="918" spans="1:10" s="11" customFormat="1" hidden="1" x14ac:dyDescent="0.25">
      <c r="A918" s="34">
        <v>11880</v>
      </c>
      <c r="B918" s="31" t="s">
        <v>6285</v>
      </c>
      <c r="C918" s="32" t="s">
        <v>5435</v>
      </c>
      <c r="D918" s="42">
        <v>98.68</v>
      </c>
      <c r="E918"/>
      <c r="G918" s="33">
        <v>458.8</v>
      </c>
      <c r="H918" s="84">
        <f t="shared" si="28"/>
        <v>11880</v>
      </c>
      <c r="I918" s="84">
        <f t="shared" si="29"/>
        <v>98.68</v>
      </c>
      <c r="J918" s="84"/>
    </row>
    <row r="919" spans="1:10" s="11" customFormat="1" hidden="1" x14ac:dyDescent="0.25">
      <c r="A919" s="34">
        <v>11714</v>
      </c>
      <c r="B919" s="31" t="s">
        <v>6286</v>
      </c>
      <c r="C919" s="32" t="s">
        <v>5435</v>
      </c>
      <c r="D919" s="42">
        <v>67.23</v>
      </c>
      <c r="E919"/>
      <c r="G919" s="33">
        <v>380</v>
      </c>
      <c r="H919" s="84">
        <f t="shared" si="28"/>
        <v>11714</v>
      </c>
      <c r="I919" s="84">
        <f t="shared" si="29"/>
        <v>67.23</v>
      </c>
      <c r="J919" s="84"/>
    </row>
    <row r="920" spans="1:10" s="11" customFormat="1" hidden="1" x14ac:dyDescent="0.25">
      <c r="A920" s="34">
        <v>11712</v>
      </c>
      <c r="B920" s="31" t="s">
        <v>6287</v>
      </c>
      <c r="C920" s="32" t="s">
        <v>5435</v>
      </c>
      <c r="D920" s="42">
        <v>43.9</v>
      </c>
      <c r="E920"/>
      <c r="G920" s="33">
        <v>464.2</v>
      </c>
      <c r="H920" s="84">
        <f t="shared" si="28"/>
        <v>11712</v>
      </c>
      <c r="I920" s="84">
        <f t="shared" si="29"/>
        <v>43.9</v>
      </c>
      <c r="J920" s="84"/>
    </row>
    <row r="921" spans="1:10" s="11" customFormat="1" hidden="1" x14ac:dyDescent="0.25">
      <c r="A921" s="34">
        <v>11717</v>
      </c>
      <c r="B921" s="31" t="s">
        <v>6288</v>
      </c>
      <c r="C921" s="32" t="s">
        <v>5435</v>
      </c>
      <c r="D921" s="42">
        <v>52.92</v>
      </c>
      <c r="E921"/>
      <c r="G921" s="33">
        <v>31.01</v>
      </c>
      <c r="H921" s="84">
        <f t="shared" si="28"/>
        <v>11717</v>
      </c>
      <c r="I921" s="84">
        <f t="shared" si="29"/>
        <v>52.92</v>
      </c>
      <c r="J921" s="84"/>
    </row>
    <row r="922" spans="1:10" s="11" customFormat="1" hidden="1" x14ac:dyDescent="0.25">
      <c r="A922" s="34">
        <v>1106</v>
      </c>
      <c r="B922" s="31" t="s">
        <v>6289</v>
      </c>
      <c r="C922" s="32" t="s">
        <v>5483</v>
      </c>
      <c r="D922" s="42">
        <v>0.8</v>
      </c>
      <c r="E922"/>
      <c r="G922" s="33">
        <v>35.96</v>
      </c>
      <c r="H922" s="84">
        <f t="shared" si="28"/>
        <v>1106</v>
      </c>
      <c r="I922" s="84">
        <f t="shared" si="29"/>
        <v>0.8</v>
      </c>
      <c r="J922" s="84"/>
    </row>
    <row r="923" spans="1:10" s="11" customFormat="1" hidden="1" x14ac:dyDescent="0.25">
      <c r="A923" s="34">
        <v>11161</v>
      </c>
      <c r="B923" s="31" t="s">
        <v>6290</v>
      </c>
      <c r="C923" s="32" t="s">
        <v>5483</v>
      </c>
      <c r="D923" s="42">
        <v>1.33</v>
      </c>
      <c r="E923"/>
      <c r="G923" s="33">
        <v>57.44</v>
      </c>
      <c r="H923" s="84">
        <f t="shared" si="28"/>
        <v>11161</v>
      </c>
      <c r="I923" s="84">
        <f t="shared" si="29"/>
        <v>1.33</v>
      </c>
      <c r="J923" s="84"/>
    </row>
    <row r="924" spans="1:10" s="11" customFormat="1" hidden="1" x14ac:dyDescent="0.25">
      <c r="A924" s="34">
        <v>1107</v>
      </c>
      <c r="B924" s="31" t="s">
        <v>6291</v>
      </c>
      <c r="C924" s="32" t="s">
        <v>5483</v>
      </c>
      <c r="D924" s="42">
        <v>0.68</v>
      </c>
      <c r="E924"/>
      <c r="G924" s="33">
        <v>49.01</v>
      </c>
      <c r="H924" s="84">
        <f t="shared" si="28"/>
        <v>1107</v>
      </c>
      <c r="I924" s="84">
        <f t="shared" si="29"/>
        <v>0.68</v>
      </c>
      <c r="J924" s="84"/>
    </row>
    <row r="925" spans="1:10" s="11" customFormat="1" hidden="1" x14ac:dyDescent="0.25">
      <c r="A925" s="34">
        <v>44479</v>
      </c>
      <c r="B925" s="31" t="s">
        <v>6292</v>
      </c>
      <c r="C925" s="32" t="s">
        <v>5483</v>
      </c>
      <c r="D925" s="42">
        <v>0.09</v>
      </c>
      <c r="E925"/>
      <c r="G925" s="33">
        <v>107.32</v>
      </c>
      <c r="H925" s="84">
        <f t="shared" si="28"/>
        <v>44479</v>
      </c>
      <c r="I925" s="84">
        <f t="shared" si="29"/>
        <v>0.09</v>
      </c>
      <c r="J925" s="84"/>
    </row>
    <row r="926" spans="1:10" s="11" customFormat="1" hidden="1" x14ac:dyDescent="0.25">
      <c r="A926" s="34">
        <v>41068</v>
      </c>
      <c r="B926" s="31" t="s">
        <v>6293</v>
      </c>
      <c r="C926" s="32" t="s">
        <v>5574</v>
      </c>
      <c r="D926" s="42">
        <v>3592.33</v>
      </c>
      <c r="E926"/>
      <c r="G926" s="33">
        <v>2.21</v>
      </c>
      <c r="H926" s="84">
        <f t="shared" si="28"/>
        <v>41068</v>
      </c>
      <c r="I926" s="84">
        <f t="shared" si="29"/>
        <v>3592.33</v>
      </c>
      <c r="J926" s="84"/>
    </row>
    <row r="927" spans="1:10" s="11" customFormat="1" hidden="1" x14ac:dyDescent="0.25">
      <c r="A927" s="34">
        <v>4759</v>
      </c>
      <c r="B927" s="31" t="s">
        <v>9953</v>
      </c>
      <c r="C927" s="32" t="s">
        <v>5572</v>
      </c>
      <c r="D927" s="42">
        <v>20.5</v>
      </c>
      <c r="E927"/>
      <c r="G927" s="33">
        <v>2.2799999999999998</v>
      </c>
      <c r="H927" s="84">
        <f t="shared" si="28"/>
        <v>4759</v>
      </c>
      <c r="I927" s="84">
        <f t="shared" si="29"/>
        <v>20.5</v>
      </c>
      <c r="J927" s="84"/>
    </row>
    <row r="928" spans="1:10" s="11" customFormat="1" ht="25.5" hidden="1" x14ac:dyDescent="0.25">
      <c r="A928" s="34">
        <v>12618</v>
      </c>
      <c r="B928" s="31" t="s">
        <v>9954</v>
      </c>
      <c r="C928" s="32" t="s">
        <v>5435</v>
      </c>
      <c r="D928" s="42">
        <v>170.41</v>
      </c>
      <c r="E928"/>
      <c r="G928" s="33">
        <v>4.82</v>
      </c>
      <c r="H928" s="84">
        <f t="shared" si="28"/>
        <v>12618</v>
      </c>
      <c r="I928" s="84">
        <f t="shared" si="29"/>
        <v>170.41</v>
      </c>
      <c r="J928" s="84"/>
    </row>
    <row r="929" spans="1:10" s="11" customFormat="1" hidden="1" x14ac:dyDescent="0.25">
      <c r="A929" s="34">
        <v>1108</v>
      </c>
      <c r="B929" s="31" t="s">
        <v>6294</v>
      </c>
      <c r="C929" s="32" t="s">
        <v>5438</v>
      </c>
      <c r="D929" s="42">
        <v>39.520000000000003</v>
      </c>
      <c r="E929"/>
      <c r="G929" s="33">
        <v>4.82</v>
      </c>
      <c r="H929" s="84">
        <f t="shared" si="28"/>
        <v>1108</v>
      </c>
      <c r="I929" s="84">
        <f t="shared" si="29"/>
        <v>39.520000000000003</v>
      </c>
      <c r="J929" s="84"/>
    </row>
    <row r="930" spans="1:10" s="11" customFormat="1" hidden="1" x14ac:dyDescent="0.25">
      <c r="A930" s="34">
        <v>1117</v>
      </c>
      <c r="B930" s="31" t="s">
        <v>6295</v>
      </c>
      <c r="C930" s="32" t="s">
        <v>5438</v>
      </c>
      <c r="D930" s="42">
        <v>39.83</v>
      </c>
      <c r="E930"/>
      <c r="G930" s="33">
        <v>48.39</v>
      </c>
      <c r="H930" s="84">
        <f t="shared" si="28"/>
        <v>1117</v>
      </c>
      <c r="I930" s="84">
        <f t="shared" si="29"/>
        <v>39.83</v>
      </c>
      <c r="J930" s="84"/>
    </row>
    <row r="931" spans="1:10" s="11" customFormat="1" hidden="1" x14ac:dyDescent="0.25">
      <c r="A931" s="34">
        <v>1118</v>
      </c>
      <c r="B931" s="31" t="s">
        <v>6296</v>
      </c>
      <c r="C931" s="32" t="s">
        <v>5438</v>
      </c>
      <c r="D931" s="42">
        <v>47.07</v>
      </c>
      <c r="E931"/>
      <c r="G931" s="33">
        <v>59.19</v>
      </c>
      <c r="H931" s="84">
        <f t="shared" si="28"/>
        <v>1118</v>
      </c>
      <c r="I931" s="84">
        <f t="shared" si="29"/>
        <v>47.07</v>
      </c>
      <c r="J931" s="84"/>
    </row>
    <row r="932" spans="1:10" s="11" customFormat="1" hidden="1" x14ac:dyDescent="0.25">
      <c r="A932" s="34">
        <v>1110</v>
      </c>
      <c r="B932" s="31" t="s">
        <v>6297</v>
      </c>
      <c r="C932" s="32" t="s">
        <v>5438</v>
      </c>
      <c r="D932" s="42">
        <v>47.07</v>
      </c>
      <c r="E932"/>
      <c r="G932" s="33">
        <v>97.32</v>
      </c>
      <c r="H932" s="84">
        <f t="shared" si="28"/>
        <v>1110</v>
      </c>
      <c r="I932" s="84">
        <f t="shared" si="29"/>
        <v>47.07</v>
      </c>
      <c r="J932" s="84"/>
    </row>
    <row r="933" spans="1:10" s="11" customFormat="1" hidden="1" x14ac:dyDescent="0.25">
      <c r="A933" s="34">
        <v>40784</v>
      </c>
      <c r="B933" s="31" t="s">
        <v>6298</v>
      </c>
      <c r="C933" s="32" t="s">
        <v>5438</v>
      </c>
      <c r="D933" s="42">
        <v>129.85</v>
      </c>
      <c r="E933"/>
      <c r="G933" s="33">
        <v>322.60000000000002</v>
      </c>
      <c r="H933" s="84">
        <f t="shared" si="28"/>
        <v>40784</v>
      </c>
      <c r="I933" s="84">
        <f t="shared" si="29"/>
        <v>129.85</v>
      </c>
      <c r="J933" s="84"/>
    </row>
    <row r="934" spans="1:10" s="11" customFormat="1" hidden="1" x14ac:dyDescent="0.25">
      <c r="A934" s="34">
        <v>40782</v>
      </c>
      <c r="B934" s="31" t="s">
        <v>6299</v>
      </c>
      <c r="C934" s="32" t="s">
        <v>5438</v>
      </c>
      <c r="D934" s="42">
        <v>50.95</v>
      </c>
      <c r="E934"/>
      <c r="G934" s="33">
        <v>196.16</v>
      </c>
      <c r="H934" s="84">
        <f t="shared" si="28"/>
        <v>40782</v>
      </c>
      <c r="I934" s="84">
        <f t="shared" si="29"/>
        <v>50.95</v>
      </c>
      <c r="J934" s="84"/>
    </row>
    <row r="935" spans="1:10" s="11" customFormat="1" hidden="1" x14ac:dyDescent="0.25">
      <c r="A935" s="34">
        <v>40783</v>
      </c>
      <c r="B935" s="31" t="s">
        <v>6300</v>
      </c>
      <c r="C935" s="32" t="s">
        <v>5438</v>
      </c>
      <c r="D935" s="42">
        <v>66.38</v>
      </c>
      <c r="E935"/>
      <c r="G935" s="33">
        <v>288.85000000000002</v>
      </c>
      <c r="H935" s="84">
        <f t="shared" si="28"/>
        <v>40783</v>
      </c>
      <c r="I935" s="84">
        <f t="shared" si="29"/>
        <v>66.38</v>
      </c>
      <c r="J935" s="84"/>
    </row>
    <row r="936" spans="1:10" s="11" customFormat="1" hidden="1" x14ac:dyDescent="0.25">
      <c r="A936" s="34">
        <v>1109</v>
      </c>
      <c r="B936" s="31" t="s">
        <v>6301</v>
      </c>
      <c r="C936" s="32" t="s">
        <v>5438</v>
      </c>
      <c r="D936" s="42">
        <v>39.520000000000003</v>
      </c>
      <c r="E936"/>
      <c r="G936" s="33">
        <v>109.28</v>
      </c>
      <c r="H936" s="84">
        <f t="shared" si="28"/>
        <v>1109</v>
      </c>
      <c r="I936" s="84">
        <f t="shared" si="29"/>
        <v>39.520000000000003</v>
      </c>
      <c r="J936" s="84"/>
    </row>
    <row r="937" spans="1:10" s="11" customFormat="1" hidden="1" x14ac:dyDescent="0.25">
      <c r="A937" s="34">
        <v>1119</v>
      </c>
      <c r="B937" s="31" t="s">
        <v>6302</v>
      </c>
      <c r="C937" s="32" t="s">
        <v>5438</v>
      </c>
      <c r="D937" s="42">
        <v>25.47</v>
      </c>
      <c r="E937"/>
      <c r="G937" s="33">
        <v>64.739999999999995</v>
      </c>
      <c r="H937" s="84">
        <f t="shared" si="28"/>
        <v>1119</v>
      </c>
      <c r="I937" s="84">
        <f t="shared" si="29"/>
        <v>25.47</v>
      </c>
      <c r="J937" s="84"/>
    </row>
    <row r="938" spans="1:10" s="11" customFormat="1" ht="25.5" hidden="1" x14ac:dyDescent="0.25">
      <c r="A938" s="34">
        <v>13115</v>
      </c>
      <c r="B938" s="31" t="s">
        <v>6303</v>
      </c>
      <c r="C938" s="32" t="s">
        <v>5438</v>
      </c>
      <c r="D938" s="42">
        <v>11.55</v>
      </c>
      <c r="E938"/>
      <c r="G938" s="33">
        <v>765.82</v>
      </c>
      <c r="H938" s="84">
        <f t="shared" si="28"/>
        <v>13115</v>
      </c>
      <c r="I938" s="84">
        <f t="shared" si="29"/>
        <v>11.55</v>
      </c>
      <c r="J938" s="84"/>
    </row>
    <row r="939" spans="1:10" s="11" customFormat="1" ht="25.5" hidden="1" x14ac:dyDescent="0.25">
      <c r="A939" s="34">
        <v>10541</v>
      </c>
      <c r="B939" s="31" t="s">
        <v>6304</v>
      </c>
      <c r="C939" s="32" t="s">
        <v>5438</v>
      </c>
      <c r="D939" s="42">
        <v>14.11</v>
      </c>
      <c r="E939"/>
      <c r="G939" s="33">
        <v>46.35</v>
      </c>
      <c r="H939" s="84">
        <f t="shared" si="28"/>
        <v>10541</v>
      </c>
      <c r="I939" s="84">
        <f t="shared" si="29"/>
        <v>14.11</v>
      </c>
      <c r="J939" s="84"/>
    </row>
    <row r="940" spans="1:10" s="11" customFormat="1" ht="25.5" hidden="1" x14ac:dyDescent="0.25">
      <c r="A940" s="34">
        <v>10542</v>
      </c>
      <c r="B940" s="31" t="s">
        <v>6305</v>
      </c>
      <c r="C940" s="32" t="s">
        <v>5438</v>
      </c>
      <c r="D940" s="42">
        <v>18.46</v>
      </c>
      <c r="E940"/>
      <c r="G940" s="33">
        <v>91.11</v>
      </c>
      <c r="H940" s="84">
        <f t="shared" si="28"/>
        <v>10542</v>
      </c>
      <c r="I940" s="84">
        <f t="shared" si="29"/>
        <v>18.46</v>
      </c>
      <c r="J940" s="84"/>
    </row>
    <row r="941" spans="1:10" s="11" customFormat="1" ht="25.5" hidden="1" x14ac:dyDescent="0.25">
      <c r="A941" s="34">
        <v>10543</v>
      </c>
      <c r="B941" s="31" t="s">
        <v>6306</v>
      </c>
      <c r="C941" s="32" t="s">
        <v>5438</v>
      </c>
      <c r="D941" s="42">
        <v>29.95</v>
      </c>
      <c r="E941"/>
      <c r="G941" s="33">
        <v>146.43</v>
      </c>
      <c r="H941" s="84">
        <f t="shared" si="28"/>
        <v>10543</v>
      </c>
      <c r="I941" s="84">
        <f t="shared" si="29"/>
        <v>29.95</v>
      </c>
      <c r="J941" s="84"/>
    </row>
    <row r="942" spans="1:10" s="11" customFormat="1" ht="25.5" hidden="1" x14ac:dyDescent="0.25">
      <c r="A942" s="34">
        <v>10544</v>
      </c>
      <c r="B942" s="31" t="s">
        <v>6307</v>
      </c>
      <c r="C942" s="32" t="s">
        <v>5438</v>
      </c>
      <c r="D942" s="42">
        <v>38.74</v>
      </c>
      <c r="E942"/>
      <c r="G942" s="33">
        <v>219.03</v>
      </c>
      <c r="H942" s="84">
        <f t="shared" si="28"/>
        <v>10544</v>
      </c>
      <c r="I942" s="84">
        <f t="shared" si="29"/>
        <v>38.74</v>
      </c>
      <c r="J942" s="84"/>
    </row>
    <row r="943" spans="1:10" s="11" customFormat="1" ht="25.5" hidden="1" x14ac:dyDescent="0.25">
      <c r="A943" s="34">
        <v>10545</v>
      </c>
      <c r="B943" s="31" t="s">
        <v>6308</v>
      </c>
      <c r="C943" s="32" t="s">
        <v>5438</v>
      </c>
      <c r="D943" s="42">
        <v>72.400000000000006</v>
      </c>
      <c r="E943"/>
      <c r="G943" s="33">
        <v>292.32</v>
      </c>
      <c r="H943" s="84">
        <f t="shared" si="28"/>
        <v>10545</v>
      </c>
      <c r="I943" s="84">
        <f t="shared" si="29"/>
        <v>72.400000000000006</v>
      </c>
      <c r="J943" s="84"/>
    </row>
    <row r="944" spans="1:10" s="11" customFormat="1" hidden="1" x14ac:dyDescent="0.25">
      <c r="A944" s="34">
        <v>38365</v>
      </c>
      <c r="B944" s="31" t="s">
        <v>6309</v>
      </c>
      <c r="C944" s="32" t="s">
        <v>5436</v>
      </c>
      <c r="D944" s="42">
        <v>2.17</v>
      </c>
      <c r="E944"/>
      <c r="G944" s="33">
        <v>353.28</v>
      </c>
      <c r="H944" s="84">
        <f t="shared" si="28"/>
        <v>38365</v>
      </c>
      <c r="I944" s="84">
        <f t="shared" si="29"/>
        <v>2.17</v>
      </c>
      <c r="J944" s="84"/>
    </row>
    <row r="945" spans="1:10" s="11" customFormat="1" ht="38.25" hidden="1" x14ac:dyDescent="0.25">
      <c r="A945" s="34">
        <v>44056</v>
      </c>
      <c r="B945" s="31" t="s">
        <v>9955</v>
      </c>
      <c r="C945" s="32" t="s">
        <v>5435</v>
      </c>
      <c r="D945" s="42">
        <v>477837.81</v>
      </c>
      <c r="E945"/>
      <c r="G945" s="33">
        <v>447.77</v>
      </c>
      <c r="H945" s="84">
        <f t="shared" si="28"/>
        <v>44056</v>
      </c>
      <c r="I945" s="84">
        <f t="shared" si="29"/>
        <v>477837.81</v>
      </c>
      <c r="J945" s="84"/>
    </row>
    <row r="946" spans="1:10" s="11" customFormat="1" ht="38.25" hidden="1" x14ac:dyDescent="0.25">
      <c r="A946" s="34">
        <v>44057</v>
      </c>
      <c r="B946" s="31" t="s">
        <v>9956</v>
      </c>
      <c r="C946" s="32" t="s">
        <v>5435</v>
      </c>
      <c r="D946" s="42">
        <v>510000</v>
      </c>
      <c r="E946"/>
      <c r="G946" s="33">
        <v>32.5</v>
      </c>
      <c r="H946" s="84">
        <f t="shared" si="28"/>
        <v>44057</v>
      </c>
      <c r="I946" s="84">
        <f t="shared" si="29"/>
        <v>510000</v>
      </c>
      <c r="J946" s="84"/>
    </row>
    <row r="947" spans="1:10" s="11" customFormat="1" ht="38.25" hidden="1" x14ac:dyDescent="0.25">
      <c r="A947" s="34">
        <v>37754</v>
      </c>
      <c r="B947" s="31" t="s">
        <v>9957</v>
      </c>
      <c r="C947" s="32" t="s">
        <v>5435</v>
      </c>
      <c r="D947" s="42">
        <v>527275.68000000005</v>
      </c>
      <c r="E947"/>
      <c r="G947" s="33">
        <v>106.72</v>
      </c>
      <c r="H947" s="84">
        <f t="shared" si="28"/>
        <v>37754</v>
      </c>
      <c r="I947" s="84">
        <f t="shared" si="29"/>
        <v>527275.68000000005</v>
      </c>
      <c r="J947" s="84"/>
    </row>
    <row r="948" spans="1:10" s="11" customFormat="1" ht="38.25" hidden="1" x14ac:dyDescent="0.25">
      <c r="A948" s="34">
        <v>37757</v>
      </c>
      <c r="B948" s="31" t="s">
        <v>9958</v>
      </c>
      <c r="C948" s="32" t="s">
        <v>5435</v>
      </c>
      <c r="D948" s="42">
        <v>588108.13</v>
      </c>
      <c r="E948"/>
      <c r="G948" s="33">
        <v>2052.12</v>
      </c>
      <c r="H948" s="84">
        <f t="shared" si="28"/>
        <v>37757</v>
      </c>
      <c r="I948" s="84">
        <f t="shared" si="29"/>
        <v>588108.13</v>
      </c>
      <c r="J948" s="84"/>
    </row>
    <row r="949" spans="1:10" s="11" customFormat="1" ht="38.25" hidden="1" x14ac:dyDescent="0.25">
      <c r="A949" s="34">
        <v>44058</v>
      </c>
      <c r="B949" s="31" t="s">
        <v>9959</v>
      </c>
      <c r="C949" s="32" t="s">
        <v>5435</v>
      </c>
      <c r="D949" s="42">
        <v>555945.94999999995</v>
      </c>
      <c r="E949"/>
      <c r="G949" s="33">
        <v>88.35</v>
      </c>
      <c r="H949" s="84">
        <f t="shared" si="28"/>
        <v>44058</v>
      </c>
      <c r="I949" s="84">
        <f t="shared" si="29"/>
        <v>555945.94999999995</v>
      </c>
      <c r="J949" s="84"/>
    </row>
    <row r="950" spans="1:10" s="11" customFormat="1" ht="38.25" hidden="1" x14ac:dyDescent="0.25">
      <c r="A950" s="34">
        <v>37752</v>
      </c>
      <c r="B950" s="31" t="s">
        <v>9960</v>
      </c>
      <c r="C950" s="32" t="s">
        <v>5435</v>
      </c>
      <c r="D950" s="42">
        <v>578918.9</v>
      </c>
      <c r="E950"/>
      <c r="G950" s="33">
        <v>4008.51</v>
      </c>
      <c r="H950" s="84">
        <f t="shared" si="28"/>
        <v>37752</v>
      </c>
      <c r="I950" s="84">
        <f t="shared" si="29"/>
        <v>578918.9</v>
      </c>
      <c r="J950" s="84"/>
    </row>
    <row r="951" spans="1:10" s="11" customFormat="1" ht="38.25" hidden="1" x14ac:dyDescent="0.25">
      <c r="A951" s="34">
        <v>44059</v>
      </c>
      <c r="B951" s="31" t="s">
        <v>9961</v>
      </c>
      <c r="C951" s="32" t="s">
        <v>5435</v>
      </c>
      <c r="D951" s="42">
        <v>457621.62</v>
      </c>
      <c r="E951"/>
      <c r="G951" s="33">
        <v>195.69</v>
      </c>
      <c r="H951" s="84">
        <f t="shared" si="28"/>
        <v>44059</v>
      </c>
      <c r="I951" s="84">
        <f t="shared" si="29"/>
        <v>457621.62</v>
      </c>
      <c r="J951" s="84"/>
    </row>
    <row r="952" spans="1:10" s="11" customFormat="1" ht="38.25" hidden="1" x14ac:dyDescent="0.25">
      <c r="A952" s="34">
        <v>37750</v>
      </c>
      <c r="B952" s="31" t="s">
        <v>9962</v>
      </c>
      <c r="C952" s="32" t="s">
        <v>5435</v>
      </c>
      <c r="D952" s="42">
        <v>458540.54</v>
      </c>
      <c r="E952"/>
      <c r="G952" s="33">
        <v>324.27999999999997</v>
      </c>
      <c r="H952" s="84">
        <f t="shared" si="28"/>
        <v>37750</v>
      </c>
      <c r="I952" s="84">
        <f t="shared" si="29"/>
        <v>458540.54</v>
      </c>
      <c r="J952" s="84"/>
    </row>
    <row r="953" spans="1:10" s="11" customFormat="1" ht="38.25" hidden="1" x14ac:dyDescent="0.25">
      <c r="A953" s="34">
        <v>37758</v>
      </c>
      <c r="B953" s="31" t="s">
        <v>9963</v>
      </c>
      <c r="C953" s="32" t="s">
        <v>5435</v>
      </c>
      <c r="D953" s="42">
        <v>729621.6</v>
      </c>
      <c r="E953"/>
      <c r="G953" s="33">
        <v>484.8</v>
      </c>
      <c r="H953" s="84">
        <f t="shared" si="28"/>
        <v>37758</v>
      </c>
      <c r="I953" s="84">
        <f t="shared" si="29"/>
        <v>729621.6</v>
      </c>
      <c r="J953" s="84"/>
    </row>
    <row r="954" spans="1:10" s="11" customFormat="1" ht="38.25" hidden="1" x14ac:dyDescent="0.25">
      <c r="A954" s="34">
        <v>44060</v>
      </c>
      <c r="B954" s="31" t="s">
        <v>9964</v>
      </c>
      <c r="C954" s="32" t="s">
        <v>5435</v>
      </c>
      <c r="D954" s="42">
        <v>705729.73</v>
      </c>
      <c r="E954"/>
      <c r="G954" s="33">
        <v>975.24</v>
      </c>
      <c r="H954" s="84">
        <f t="shared" si="28"/>
        <v>44060</v>
      </c>
      <c r="I954" s="84">
        <f t="shared" si="29"/>
        <v>705729.73</v>
      </c>
      <c r="J954" s="84"/>
    </row>
    <row r="955" spans="1:10" s="11" customFormat="1" ht="38.25" hidden="1" x14ac:dyDescent="0.25">
      <c r="A955" s="34">
        <v>37749</v>
      </c>
      <c r="B955" s="31" t="s">
        <v>9965</v>
      </c>
      <c r="C955" s="32" t="s">
        <v>5435</v>
      </c>
      <c r="D955" s="42">
        <v>753513.52</v>
      </c>
      <c r="E955"/>
      <c r="G955" s="33">
        <v>607.26</v>
      </c>
      <c r="H955" s="84">
        <f t="shared" si="28"/>
        <v>37749</v>
      </c>
      <c r="I955" s="84">
        <f t="shared" si="29"/>
        <v>753513.52</v>
      </c>
      <c r="J955" s="84"/>
    </row>
    <row r="956" spans="1:10" s="11" customFormat="1" ht="38.25" hidden="1" x14ac:dyDescent="0.25">
      <c r="A956" s="34">
        <v>44061</v>
      </c>
      <c r="B956" s="31" t="s">
        <v>9966</v>
      </c>
      <c r="C956" s="32" t="s">
        <v>5435</v>
      </c>
      <c r="D956" s="42">
        <v>691945.96</v>
      </c>
      <c r="E956"/>
      <c r="G956" s="33">
        <v>3.5</v>
      </c>
      <c r="H956" s="84">
        <f t="shared" si="28"/>
        <v>44061</v>
      </c>
      <c r="I956" s="84">
        <f t="shared" si="29"/>
        <v>691945.96</v>
      </c>
      <c r="J956" s="84"/>
    </row>
    <row r="957" spans="1:10" s="11" customFormat="1" hidden="1" x14ac:dyDescent="0.25">
      <c r="A957" s="34">
        <v>1159</v>
      </c>
      <c r="B957" s="31" t="s">
        <v>6310</v>
      </c>
      <c r="C957" s="32" t="s">
        <v>5435</v>
      </c>
      <c r="D957" s="42">
        <v>269386.83</v>
      </c>
      <c r="E957"/>
      <c r="G957" s="33">
        <v>6.95</v>
      </c>
      <c r="H957" s="84">
        <f t="shared" si="28"/>
        <v>1159</v>
      </c>
      <c r="I957" s="84">
        <f t="shared" si="29"/>
        <v>269386.83</v>
      </c>
      <c r="J957" s="84"/>
    </row>
    <row r="958" spans="1:10" s="11" customFormat="1" hidden="1" x14ac:dyDescent="0.25">
      <c r="A958" s="34">
        <v>12114</v>
      </c>
      <c r="B958" s="31" t="s">
        <v>6311</v>
      </c>
      <c r="C958" s="32" t="s">
        <v>5435</v>
      </c>
      <c r="D958" s="42">
        <v>157.93</v>
      </c>
      <c r="E958"/>
      <c r="G958" s="33">
        <v>3813.87</v>
      </c>
      <c r="H958" s="84">
        <f t="shared" si="28"/>
        <v>12114</v>
      </c>
      <c r="I958" s="84">
        <f t="shared" si="29"/>
        <v>157.93</v>
      </c>
      <c r="J958" s="84"/>
    </row>
    <row r="959" spans="1:10" s="11" customFormat="1" hidden="1" x14ac:dyDescent="0.25">
      <c r="A959" s="34">
        <v>38106</v>
      </c>
      <c r="B959" s="31" t="s">
        <v>6312</v>
      </c>
      <c r="C959" s="32" t="s">
        <v>5435</v>
      </c>
      <c r="D959" s="42">
        <v>21.46</v>
      </c>
      <c r="E959"/>
      <c r="G959" s="33">
        <v>1220.3499999999999</v>
      </c>
      <c r="H959" s="84">
        <f t="shared" si="28"/>
        <v>38106</v>
      </c>
      <c r="I959" s="84">
        <f t="shared" si="29"/>
        <v>21.46</v>
      </c>
      <c r="J959" s="84"/>
    </row>
    <row r="960" spans="1:10" s="11" customFormat="1" ht="25.5" hidden="1" x14ac:dyDescent="0.25">
      <c r="A960" s="34">
        <v>38085</v>
      </c>
      <c r="B960" s="31" t="s">
        <v>6313</v>
      </c>
      <c r="C960" s="32" t="s">
        <v>5435</v>
      </c>
      <c r="D960" s="42">
        <v>25.35</v>
      </c>
      <c r="E960"/>
      <c r="G960" s="33">
        <v>386.75</v>
      </c>
      <c r="H960" s="84">
        <f t="shared" si="28"/>
        <v>38085</v>
      </c>
      <c r="I960" s="84">
        <f t="shared" si="29"/>
        <v>25.35</v>
      </c>
      <c r="J960" s="84"/>
    </row>
    <row r="961" spans="1:10" s="11" customFormat="1" hidden="1" x14ac:dyDescent="0.25">
      <c r="A961" s="34">
        <v>38599</v>
      </c>
      <c r="B961" s="31" t="s">
        <v>6314</v>
      </c>
      <c r="C961" s="32" t="s">
        <v>5435</v>
      </c>
      <c r="D961" s="42">
        <v>4.62</v>
      </c>
      <c r="E961"/>
      <c r="G961" s="33">
        <v>626.23</v>
      </c>
      <c r="H961" s="84">
        <f t="shared" si="28"/>
        <v>38599</v>
      </c>
      <c r="I961" s="84">
        <f t="shared" si="29"/>
        <v>4.62</v>
      </c>
      <c r="J961" s="84"/>
    </row>
    <row r="962" spans="1:10" s="11" customFormat="1" hidden="1" x14ac:dyDescent="0.25">
      <c r="A962" s="34">
        <v>38596</v>
      </c>
      <c r="B962" s="31" t="s">
        <v>6315</v>
      </c>
      <c r="C962" s="32" t="s">
        <v>5435</v>
      </c>
      <c r="D962" s="42">
        <v>3.83</v>
      </c>
      <c r="E962"/>
      <c r="G962" s="33">
        <v>212.58</v>
      </c>
      <c r="H962" s="84">
        <f t="shared" si="28"/>
        <v>38596</v>
      </c>
      <c r="I962" s="84">
        <f t="shared" si="29"/>
        <v>3.83</v>
      </c>
      <c r="J962" s="84"/>
    </row>
    <row r="963" spans="1:10" s="11" customFormat="1" hidden="1" x14ac:dyDescent="0.25">
      <c r="A963" s="34">
        <v>38600</v>
      </c>
      <c r="B963" s="31" t="s">
        <v>6316</v>
      </c>
      <c r="C963" s="32" t="s">
        <v>5435</v>
      </c>
      <c r="D963" s="42">
        <v>4.8899999999999997</v>
      </c>
      <c r="E963"/>
      <c r="G963" s="33">
        <v>6.26</v>
      </c>
      <c r="H963" s="84">
        <f t="shared" si="28"/>
        <v>38600</v>
      </c>
      <c r="I963" s="84">
        <f t="shared" si="29"/>
        <v>4.8899999999999997</v>
      </c>
      <c r="J963" s="84"/>
    </row>
    <row r="964" spans="1:10" s="11" customFormat="1" hidden="1" x14ac:dyDescent="0.25">
      <c r="A964" s="34">
        <v>38597</v>
      </c>
      <c r="B964" s="31" t="s">
        <v>6317</v>
      </c>
      <c r="C964" s="32" t="s">
        <v>5435</v>
      </c>
      <c r="D964" s="42">
        <v>3.86</v>
      </c>
      <c r="E964"/>
      <c r="G964" s="33">
        <v>9.0399999999999991</v>
      </c>
      <c r="H964" s="84">
        <f t="shared" ref="H964:H1027" si="30">VALUE(A964)</f>
        <v>38597</v>
      </c>
      <c r="I964" s="84">
        <f t="shared" ref="I964:I1027" si="31">VALUE(D964)</f>
        <v>3.86</v>
      </c>
      <c r="J964" s="84"/>
    </row>
    <row r="965" spans="1:10" s="11" customFormat="1" hidden="1" x14ac:dyDescent="0.25">
      <c r="A965" s="34">
        <v>659</v>
      </c>
      <c r="B965" s="31" t="s">
        <v>6318</v>
      </c>
      <c r="C965" s="32" t="s">
        <v>5435</v>
      </c>
      <c r="D965" s="42">
        <v>2.2200000000000002</v>
      </c>
      <c r="E965"/>
      <c r="G965" s="33">
        <v>63.56</v>
      </c>
      <c r="H965" s="84">
        <f t="shared" si="30"/>
        <v>659</v>
      </c>
      <c r="I965" s="84">
        <f t="shared" si="31"/>
        <v>2.2200000000000002</v>
      </c>
      <c r="J965" s="84"/>
    </row>
    <row r="966" spans="1:10" s="11" customFormat="1" hidden="1" x14ac:dyDescent="0.25">
      <c r="A966" s="34">
        <v>660</v>
      </c>
      <c r="B966" s="31" t="s">
        <v>6319</v>
      </c>
      <c r="C966" s="32" t="s">
        <v>5435</v>
      </c>
      <c r="D966" s="42">
        <v>2.66</v>
      </c>
      <c r="E966"/>
      <c r="G966" s="33">
        <v>2551.02</v>
      </c>
      <c r="H966" s="84">
        <f t="shared" si="30"/>
        <v>660</v>
      </c>
      <c r="I966" s="84">
        <f t="shared" si="31"/>
        <v>2.66</v>
      </c>
      <c r="J966" s="84"/>
    </row>
    <row r="967" spans="1:10" s="11" customFormat="1" hidden="1" x14ac:dyDescent="0.25">
      <c r="A967" s="34">
        <v>658</v>
      </c>
      <c r="B967" s="31" t="s">
        <v>6320</v>
      </c>
      <c r="C967" s="32" t="s">
        <v>5435</v>
      </c>
      <c r="D967" s="42">
        <v>1.5</v>
      </c>
      <c r="E967"/>
      <c r="G967" s="33">
        <v>4279.76</v>
      </c>
      <c r="H967" s="84">
        <f t="shared" si="30"/>
        <v>658</v>
      </c>
      <c r="I967" s="84">
        <f t="shared" si="31"/>
        <v>1.5</v>
      </c>
      <c r="J967" s="84"/>
    </row>
    <row r="968" spans="1:10" s="11" customFormat="1" hidden="1" x14ac:dyDescent="0.25">
      <c r="A968" s="34">
        <v>38548</v>
      </c>
      <c r="B968" s="31" t="s">
        <v>6321</v>
      </c>
      <c r="C968" s="32" t="s">
        <v>5435</v>
      </c>
      <c r="D968" s="42">
        <v>1.95</v>
      </c>
      <c r="E968"/>
      <c r="G968" s="33">
        <v>5382.74</v>
      </c>
      <c r="H968" s="84">
        <f t="shared" si="30"/>
        <v>38548</v>
      </c>
      <c r="I968" s="84">
        <f t="shared" si="31"/>
        <v>1.95</v>
      </c>
      <c r="J968" s="84"/>
    </row>
    <row r="969" spans="1:10" s="11" customFormat="1" hidden="1" x14ac:dyDescent="0.25">
      <c r="A969" s="34">
        <v>34649</v>
      </c>
      <c r="B969" s="31" t="s">
        <v>6322</v>
      </c>
      <c r="C969" s="32" t="s">
        <v>5435</v>
      </c>
      <c r="D969" s="42">
        <v>2.64</v>
      </c>
      <c r="E969"/>
      <c r="G969" s="33">
        <v>110.98</v>
      </c>
      <c r="H969" s="84">
        <f t="shared" si="30"/>
        <v>34649</v>
      </c>
      <c r="I969" s="84">
        <f t="shared" si="31"/>
        <v>2.64</v>
      </c>
      <c r="J969" s="84"/>
    </row>
    <row r="970" spans="1:10" s="11" customFormat="1" hidden="1" x14ac:dyDescent="0.25">
      <c r="A970" s="34">
        <v>34655</v>
      </c>
      <c r="B970" s="31" t="s">
        <v>6323</v>
      </c>
      <c r="C970" s="32" t="s">
        <v>5435</v>
      </c>
      <c r="D970" s="42">
        <v>3.5</v>
      </c>
      <c r="E970"/>
      <c r="G970" s="33">
        <v>263.24</v>
      </c>
      <c r="H970" s="84">
        <f t="shared" si="30"/>
        <v>34655</v>
      </c>
      <c r="I970" s="84">
        <f t="shared" si="31"/>
        <v>3.5</v>
      </c>
      <c r="J970" s="84"/>
    </row>
    <row r="971" spans="1:10" s="11" customFormat="1" ht="25.5" hidden="1" x14ac:dyDescent="0.25">
      <c r="A971" s="34">
        <v>40607</v>
      </c>
      <c r="B971" s="31" t="s">
        <v>6324</v>
      </c>
      <c r="C971" s="32" t="s">
        <v>5435</v>
      </c>
      <c r="D971" s="42">
        <v>7.68</v>
      </c>
      <c r="E971"/>
      <c r="G971" s="33">
        <v>291.76</v>
      </c>
      <c r="H971" s="84">
        <f t="shared" si="30"/>
        <v>40607</v>
      </c>
      <c r="I971" s="84">
        <f t="shared" si="31"/>
        <v>7.68</v>
      </c>
      <c r="J971" s="84"/>
    </row>
    <row r="972" spans="1:10" s="11" customFormat="1" hidden="1" x14ac:dyDescent="0.25">
      <c r="A972" s="34">
        <v>567</v>
      </c>
      <c r="B972" s="31" t="s">
        <v>9967</v>
      </c>
      <c r="C972" s="32" t="s">
        <v>5438</v>
      </c>
      <c r="D972" s="42">
        <v>12.01</v>
      </c>
      <c r="E972"/>
      <c r="G972" s="33">
        <v>17.05</v>
      </c>
      <c r="H972" s="84">
        <f t="shared" si="30"/>
        <v>567</v>
      </c>
      <c r="I972" s="84">
        <f t="shared" si="31"/>
        <v>12.01</v>
      </c>
      <c r="J972" s="84"/>
    </row>
    <row r="973" spans="1:10" s="11" customFormat="1" hidden="1" x14ac:dyDescent="0.25">
      <c r="A973" s="34">
        <v>574</v>
      </c>
      <c r="B973" s="31" t="s">
        <v>9968</v>
      </c>
      <c r="C973" s="32" t="s">
        <v>5438</v>
      </c>
      <c r="D973" s="42">
        <v>31.57</v>
      </c>
      <c r="E973"/>
      <c r="G973" s="33">
        <v>71.709999999999994</v>
      </c>
      <c r="H973" s="84">
        <f t="shared" si="30"/>
        <v>574</v>
      </c>
      <c r="I973" s="84">
        <f t="shared" si="31"/>
        <v>31.57</v>
      </c>
      <c r="J973" s="84"/>
    </row>
    <row r="974" spans="1:10" s="11" customFormat="1" hidden="1" x14ac:dyDescent="0.25">
      <c r="A974" s="34">
        <v>568</v>
      </c>
      <c r="B974" s="31" t="s">
        <v>9969</v>
      </c>
      <c r="C974" s="32" t="s">
        <v>5438</v>
      </c>
      <c r="D974" s="42">
        <v>66.53</v>
      </c>
      <c r="E974"/>
      <c r="G974" s="33">
        <v>48.85</v>
      </c>
      <c r="H974" s="84">
        <f t="shared" si="30"/>
        <v>568</v>
      </c>
      <c r="I974" s="84">
        <f t="shared" si="31"/>
        <v>66.53</v>
      </c>
      <c r="J974" s="84"/>
    </row>
    <row r="975" spans="1:10" s="11" customFormat="1" hidden="1" x14ac:dyDescent="0.25">
      <c r="A975" s="34">
        <v>585</v>
      </c>
      <c r="B975" s="31" t="s">
        <v>6325</v>
      </c>
      <c r="C975" s="32" t="s">
        <v>5483</v>
      </c>
      <c r="D975" s="42">
        <v>36.35</v>
      </c>
      <c r="E975"/>
      <c r="G975" s="33">
        <v>31.9</v>
      </c>
      <c r="H975" s="84">
        <f t="shared" si="30"/>
        <v>585</v>
      </c>
      <c r="I975" s="84">
        <f t="shared" si="31"/>
        <v>36.35</v>
      </c>
      <c r="J975" s="84"/>
    </row>
    <row r="976" spans="1:10" s="11" customFormat="1" hidden="1" x14ac:dyDescent="0.25">
      <c r="A976" s="34">
        <v>4777</v>
      </c>
      <c r="B976" s="31" t="s">
        <v>6326</v>
      </c>
      <c r="C976" s="32" t="s">
        <v>5483</v>
      </c>
      <c r="D976" s="42">
        <v>9.6300000000000008</v>
      </c>
      <c r="E976"/>
      <c r="G976" s="33">
        <v>38.450000000000003</v>
      </c>
      <c r="H976" s="84">
        <f t="shared" si="30"/>
        <v>4777</v>
      </c>
      <c r="I976" s="84">
        <f t="shared" si="31"/>
        <v>9.6300000000000008</v>
      </c>
      <c r="J976" s="84"/>
    </row>
    <row r="977" spans="1:10" s="11" customFormat="1" hidden="1" x14ac:dyDescent="0.25">
      <c r="A977" s="34">
        <v>587</v>
      </c>
      <c r="B977" s="31" t="s">
        <v>6327</v>
      </c>
      <c r="C977" s="32" t="s">
        <v>5483</v>
      </c>
      <c r="D977" s="42">
        <v>38.950000000000003</v>
      </c>
      <c r="E977"/>
      <c r="G977" s="33">
        <v>0.57999999999999996</v>
      </c>
      <c r="H977" s="84">
        <f t="shared" si="30"/>
        <v>587</v>
      </c>
      <c r="I977" s="84">
        <f t="shared" si="31"/>
        <v>38.950000000000003</v>
      </c>
      <c r="J977" s="84"/>
    </row>
    <row r="978" spans="1:10" s="11" customFormat="1" hidden="1" x14ac:dyDescent="0.25">
      <c r="A978" s="34">
        <v>590</v>
      </c>
      <c r="B978" s="31" t="s">
        <v>6328</v>
      </c>
      <c r="C978" s="32" t="s">
        <v>5483</v>
      </c>
      <c r="D978" s="42">
        <v>37.65</v>
      </c>
      <c r="E978"/>
      <c r="G978" s="33">
        <v>0.97</v>
      </c>
      <c r="H978" s="84">
        <f t="shared" si="30"/>
        <v>590</v>
      </c>
      <c r="I978" s="84">
        <f t="shared" si="31"/>
        <v>37.65</v>
      </c>
      <c r="J978" s="84"/>
    </row>
    <row r="979" spans="1:10" s="11" customFormat="1" hidden="1" x14ac:dyDescent="0.25">
      <c r="A979" s="34">
        <v>592</v>
      </c>
      <c r="B979" s="31" t="s">
        <v>6329</v>
      </c>
      <c r="C979" s="32" t="s">
        <v>5483</v>
      </c>
      <c r="D979" s="42">
        <v>38.950000000000003</v>
      </c>
      <c r="E979"/>
      <c r="G979" s="33">
        <v>0.49</v>
      </c>
      <c r="H979" s="84">
        <f t="shared" si="30"/>
        <v>592</v>
      </c>
      <c r="I979" s="84">
        <f t="shared" si="31"/>
        <v>38.950000000000003</v>
      </c>
      <c r="J979" s="84"/>
    </row>
    <row r="980" spans="1:10" s="11" customFormat="1" hidden="1" x14ac:dyDescent="0.25">
      <c r="A980" s="34">
        <v>586</v>
      </c>
      <c r="B980" s="31" t="s">
        <v>6330</v>
      </c>
      <c r="C980" s="32" t="s">
        <v>5438</v>
      </c>
      <c r="D980" s="42">
        <v>22.9</v>
      </c>
      <c r="E980"/>
      <c r="G980" s="33">
        <v>0.08</v>
      </c>
      <c r="H980" s="84">
        <f t="shared" si="30"/>
        <v>586</v>
      </c>
      <c r="I980" s="84">
        <f t="shared" si="31"/>
        <v>22.9</v>
      </c>
      <c r="J980" s="84"/>
    </row>
    <row r="981" spans="1:10" s="11" customFormat="1" hidden="1" x14ac:dyDescent="0.25">
      <c r="A981" s="34">
        <v>591</v>
      </c>
      <c r="B981" s="31" t="s">
        <v>6331</v>
      </c>
      <c r="C981" s="32" t="s">
        <v>5483</v>
      </c>
      <c r="D981" s="42">
        <v>36.35</v>
      </c>
      <c r="E981"/>
      <c r="G981" s="33">
        <v>18.32</v>
      </c>
      <c r="H981" s="84">
        <f t="shared" si="30"/>
        <v>591</v>
      </c>
      <c r="I981" s="84">
        <f t="shared" si="31"/>
        <v>36.35</v>
      </c>
      <c r="J981" s="84"/>
    </row>
    <row r="982" spans="1:10" s="11" customFormat="1" hidden="1" x14ac:dyDescent="0.25">
      <c r="A982" s="34">
        <v>588</v>
      </c>
      <c r="B982" s="31" t="s">
        <v>6332</v>
      </c>
      <c r="C982" s="32" t="s">
        <v>5438</v>
      </c>
      <c r="D982" s="42">
        <v>36.22</v>
      </c>
      <c r="E982"/>
      <c r="G982" s="33">
        <v>3220.98</v>
      </c>
      <c r="H982" s="84">
        <f t="shared" si="30"/>
        <v>588</v>
      </c>
      <c r="I982" s="84">
        <f t="shared" si="31"/>
        <v>36.22</v>
      </c>
      <c r="J982" s="84"/>
    </row>
    <row r="983" spans="1:10" s="11" customFormat="1" hidden="1" x14ac:dyDescent="0.25">
      <c r="A983" s="34">
        <v>589</v>
      </c>
      <c r="B983" s="31" t="s">
        <v>6333</v>
      </c>
      <c r="C983" s="32" t="s">
        <v>5438</v>
      </c>
      <c r="D983" s="42">
        <v>61.22</v>
      </c>
      <c r="E983"/>
      <c r="G983" s="33">
        <v>41.6</v>
      </c>
      <c r="H983" s="84">
        <f t="shared" si="30"/>
        <v>589</v>
      </c>
      <c r="I983" s="84">
        <f t="shared" si="31"/>
        <v>61.22</v>
      </c>
      <c r="J983" s="84"/>
    </row>
    <row r="984" spans="1:10" s="11" customFormat="1" hidden="1" x14ac:dyDescent="0.25">
      <c r="A984" s="34">
        <v>584</v>
      </c>
      <c r="B984" s="31" t="s">
        <v>6334</v>
      </c>
      <c r="C984" s="32" t="s">
        <v>5438</v>
      </c>
      <c r="D984" s="42">
        <v>38.69</v>
      </c>
      <c r="E984"/>
      <c r="G984" s="33">
        <v>41.93</v>
      </c>
      <c r="H984" s="84">
        <f t="shared" si="30"/>
        <v>584</v>
      </c>
      <c r="I984" s="84">
        <f t="shared" si="31"/>
        <v>38.69</v>
      </c>
      <c r="J984" s="84"/>
    </row>
    <row r="985" spans="1:10" s="11" customFormat="1" hidden="1" x14ac:dyDescent="0.25">
      <c r="A985" s="34">
        <v>1165</v>
      </c>
      <c r="B985" s="31" t="s">
        <v>6335</v>
      </c>
      <c r="C985" s="32" t="s">
        <v>5435</v>
      </c>
      <c r="D985" s="42">
        <v>20.11</v>
      </c>
      <c r="E985"/>
      <c r="G985" s="33">
        <v>49.55</v>
      </c>
      <c r="H985" s="84">
        <f t="shared" si="30"/>
        <v>1165</v>
      </c>
      <c r="I985" s="84">
        <f t="shared" si="31"/>
        <v>20.11</v>
      </c>
      <c r="J985" s="84"/>
    </row>
    <row r="986" spans="1:10" s="11" customFormat="1" hidden="1" x14ac:dyDescent="0.25">
      <c r="A986" s="34">
        <v>1164</v>
      </c>
      <c r="B986" s="31" t="s">
        <v>6336</v>
      </c>
      <c r="C986" s="32" t="s">
        <v>5435</v>
      </c>
      <c r="D986" s="42">
        <v>16.29</v>
      </c>
      <c r="E986"/>
      <c r="G986" s="33">
        <v>49.55</v>
      </c>
      <c r="H986" s="84">
        <f t="shared" si="30"/>
        <v>1164</v>
      </c>
      <c r="I986" s="84">
        <f t="shared" si="31"/>
        <v>16.29</v>
      </c>
      <c r="J986" s="84"/>
    </row>
    <row r="987" spans="1:10" s="11" customFormat="1" hidden="1" x14ac:dyDescent="0.25">
      <c r="A987" s="34">
        <v>1162</v>
      </c>
      <c r="B987" s="31" t="s">
        <v>6337</v>
      </c>
      <c r="C987" s="32" t="s">
        <v>5435</v>
      </c>
      <c r="D987" s="42">
        <v>5.66</v>
      </c>
      <c r="E987"/>
      <c r="G987" s="33">
        <v>56.77</v>
      </c>
      <c r="H987" s="84">
        <f t="shared" si="30"/>
        <v>1162</v>
      </c>
      <c r="I987" s="84">
        <f t="shared" si="31"/>
        <v>5.66</v>
      </c>
      <c r="J987" s="84"/>
    </row>
    <row r="988" spans="1:10" s="11" customFormat="1" hidden="1" x14ac:dyDescent="0.25">
      <c r="A988" s="34">
        <v>12395</v>
      </c>
      <c r="B988" s="31" t="s">
        <v>6338</v>
      </c>
      <c r="C988" s="32" t="s">
        <v>5435</v>
      </c>
      <c r="D988" s="42">
        <v>5.5</v>
      </c>
      <c r="E988"/>
      <c r="G988" s="33">
        <v>136.68</v>
      </c>
      <c r="H988" s="84">
        <f t="shared" si="30"/>
        <v>12395</v>
      </c>
      <c r="I988" s="84">
        <f t="shared" si="31"/>
        <v>5.5</v>
      </c>
      <c r="J988" s="84"/>
    </row>
    <row r="989" spans="1:10" s="11" customFormat="1" hidden="1" x14ac:dyDescent="0.25">
      <c r="A989" s="34">
        <v>1170</v>
      </c>
      <c r="B989" s="31" t="s">
        <v>6339</v>
      </c>
      <c r="C989" s="32" t="s">
        <v>5435</v>
      </c>
      <c r="D989" s="42">
        <v>10.67</v>
      </c>
      <c r="E989"/>
      <c r="G989" s="33">
        <v>53.64</v>
      </c>
      <c r="H989" s="84">
        <f t="shared" si="30"/>
        <v>1170</v>
      </c>
      <c r="I989" s="84">
        <f t="shared" si="31"/>
        <v>10.67</v>
      </c>
      <c r="J989" s="84"/>
    </row>
    <row r="990" spans="1:10" s="11" customFormat="1" hidden="1" x14ac:dyDescent="0.25">
      <c r="A990" s="34">
        <v>1169</v>
      </c>
      <c r="B990" s="31" t="s">
        <v>6340</v>
      </c>
      <c r="C990" s="32" t="s">
        <v>5435</v>
      </c>
      <c r="D990" s="42">
        <v>52.4</v>
      </c>
      <c r="E990"/>
      <c r="G990" s="33">
        <v>69.87</v>
      </c>
      <c r="H990" s="84">
        <f t="shared" si="30"/>
        <v>1169</v>
      </c>
      <c r="I990" s="84">
        <f t="shared" si="31"/>
        <v>52.4</v>
      </c>
      <c r="J990" s="84"/>
    </row>
    <row r="991" spans="1:10" s="11" customFormat="1" hidden="1" x14ac:dyDescent="0.25">
      <c r="A991" s="34">
        <v>1166</v>
      </c>
      <c r="B991" s="31" t="s">
        <v>6341</v>
      </c>
      <c r="C991" s="32" t="s">
        <v>5435</v>
      </c>
      <c r="D991" s="42">
        <v>29.05</v>
      </c>
      <c r="E991"/>
      <c r="G991" s="33">
        <v>41.6</v>
      </c>
      <c r="H991" s="84">
        <f t="shared" si="30"/>
        <v>1166</v>
      </c>
      <c r="I991" s="84">
        <f t="shared" si="31"/>
        <v>29.05</v>
      </c>
      <c r="J991" s="84"/>
    </row>
    <row r="992" spans="1:10" s="11" customFormat="1" hidden="1" x14ac:dyDescent="0.25">
      <c r="A992" s="34">
        <v>1163</v>
      </c>
      <c r="B992" s="31" t="s">
        <v>6342</v>
      </c>
      <c r="C992" s="32" t="s">
        <v>5435</v>
      </c>
      <c r="D992" s="42">
        <v>7.32</v>
      </c>
      <c r="E992"/>
      <c r="G992" s="33">
        <v>26.82</v>
      </c>
      <c r="H992" s="84">
        <f t="shared" si="30"/>
        <v>1163</v>
      </c>
      <c r="I992" s="84">
        <f t="shared" si="31"/>
        <v>7.32</v>
      </c>
      <c r="J992" s="84"/>
    </row>
    <row r="993" spans="1:10" s="11" customFormat="1" hidden="1" x14ac:dyDescent="0.25">
      <c r="A993" s="34">
        <v>12396</v>
      </c>
      <c r="B993" s="31" t="s">
        <v>6343</v>
      </c>
      <c r="C993" s="32" t="s">
        <v>5435</v>
      </c>
      <c r="D993" s="42">
        <v>5.5</v>
      </c>
      <c r="E993"/>
      <c r="G993" s="33">
        <v>9.83</v>
      </c>
      <c r="H993" s="84">
        <f t="shared" si="30"/>
        <v>12396</v>
      </c>
      <c r="I993" s="84">
        <f t="shared" si="31"/>
        <v>5.5</v>
      </c>
      <c r="J993" s="84"/>
    </row>
    <row r="994" spans="1:10" s="11" customFormat="1" hidden="1" x14ac:dyDescent="0.25">
      <c r="A994" s="34">
        <v>1168</v>
      </c>
      <c r="B994" s="31" t="s">
        <v>6344</v>
      </c>
      <c r="C994" s="32" t="s">
        <v>5435</v>
      </c>
      <c r="D994" s="42">
        <v>74.7</v>
      </c>
      <c r="E994"/>
      <c r="G994" s="33">
        <v>12.01</v>
      </c>
      <c r="H994" s="84">
        <f t="shared" si="30"/>
        <v>1168</v>
      </c>
      <c r="I994" s="84">
        <f t="shared" si="31"/>
        <v>74.7</v>
      </c>
      <c r="J994" s="84"/>
    </row>
    <row r="995" spans="1:10" s="11" customFormat="1" hidden="1" x14ac:dyDescent="0.25">
      <c r="A995" s="34">
        <v>1167</v>
      </c>
      <c r="B995" s="31" t="s">
        <v>6345</v>
      </c>
      <c r="C995" s="32" t="s">
        <v>5435</v>
      </c>
      <c r="D995" s="42">
        <v>124.96</v>
      </c>
      <c r="E995"/>
      <c r="G995" s="33">
        <v>15.71</v>
      </c>
      <c r="H995" s="84">
        <f t="shared" si="30"/>
        <v>1167</v>
      </c>
      <c r="I995" s="84">
        <f t="shared" si="31"/>
        <v>124.96</v>
      </c>
      <c r="J995" s="84"/>
    </row>
    <row r="996" spans="1:10" s="11" customFormat="1" hidden="1" x14ac:dyDescent="0.25">
      <c r="A996" s="34">
        <v>36331</v>
      </c>
      <c r="B996" s="31" t="s">
        <v>6346</v>
      </c>
      <c r="C996" s="32" t="s">
        <v>5435</v>
      </c>
      <c r="D996" s="42">
        <v>2.52</v>
      </c>
      <c r="E996"/>
      <c r="G996" s="33">
        <v>25.48</v>
      </c>
      <c r="H996" s="84">
        <f t="shared" si="30"/>
        <v>36331</v>
      </c>
      <c r="I996" s="84">
        <f t="shared" si="31"/>
        <v>2.52</v>
      </c>
      <c r="J996" s="84"/>
    </row>
    <row r="997" spans="1:10" s="11" customFormat="1" hidden="1" x14ac:dyDescent="0.25">
      <c r="A997" s="34">
        <v>36346</v>
      </c>
      <c r="B997" s="31" t="s">
        <v>6347</v>
      </c>
      <c r="C997" s="32" t="s">
        <v>5435</v>
      </c>
      <c r="D997" s="42">
        <v>3.77</v>
      </c>
      <c r="E997"/>
      <c r="G997" s="33">
        <v>32.96</v>
      </c>
      <c r="H997" s="84">
        <f t="shared" si="30"/>
        <v>36346</v>
      </c>
      <c r="I997" s="84">
        <f t="shared" si="31"/>
        <v>3.77</v>
      </c>
      <c r="J997" s="84"/>
    </row>
    <row r="998" spans="1:10" s="11" customFormat="1" hidden="1" x14ac:dyDescent="0.25">
      <c r="A998" s="34">
        <v>1197</v>
      </c>
      <c r="B998" s="31" t="s">
        <v>6348</v>
      </c>
      <c r="C998" s="32" t="s">
        <v>5435</v>
      </c>
      <c r="D998" s="42">
        <v>2.04</v>
      </c>
      <c r="E998"/>
      <c r="G998" s="33">
        <v>61.6</v>
      </c>
      <c r="H998" s="84">
        <f t="shared" si="30"/>
        <v>1197</v>
      </c>
      <c r="I998" s="84">
        <f t="shared" si="31"/>
        <v>2.04</v>
      </c>
      <c r="J998" s="84"/>
    </row>
    <row r="999" spans="1:10" s="11" customFormat="1" hidden="1" x14ac:dyDescent="0.25">
      <c r="A999" s="34">
        <v>1202</v>
      </c>
      <c r="B999" s="31" t="s">
        <v>6349</v>
      </c>
      <c r="C999" s="32" t="s">
        <v>5435</v>
      </c>
      <c r="D999" s="42">
        <v>5.78</v>
      </c>
      <c r="E999"/>
      <c r="G999" s="33">
        <v>1.83</v>
      </c>
      <c r="H999" s="84">
        <f t="shared" si="30"/>
        <v>1202</v>
      </c>
      <c r="I999" s="84">
        <f t="shared" si="31"/>
        <v>5.78</v>
      </c>
      <c r="J999" s="84"/>
    </row>
    <row r="1000" spans="1:10" s="11" customFormat="1" x14ac:dyDescent="0.25">
      <c r="A1000" s="34">
        <v>1198</v>
      </c>
      <c r="B1000" s="31" t="s">
        <v>6350</v>
      </c>
      <c r="C1000" s="32" t="s">
        <v>5435</v>
      </c>
      <c r="D1000" s="42">
        <v>2.67</v>
      </c>
      <c r="E1000"/>
      <c r="G1000" s="33">
        <v>367696</v>
      </c>
      <c r="H1000" s="84">
        <f t="shared" si="30"/>
        <v>1198</v>
      </c>
      <c r="I1000" s="84">
        <f t="shared" si="31"/>
        <v>2.67</v>
      </c>
      <c r="J1000" s="80">
        <f>VALUE(VLOOKUP(A1000,[2]iNSUMOS_03_2023!$A$8:$E$4944,5,FALSE))</f>
        <v>2.67</v>
      </c>
    </row>
    <row r="1001" spans="1:10" s="11" customFormat="1" hidden="1" x14ac:dyDescent="0.25">
      <c r="A1001" s="34">
        <v>20088</v>
      </c>
      <c r="B1001" s="31" t="s">
        <v>9970</v>
      </c>
      <c r="C1001" s="32" t="s">
        <v>5435</v>
      </c>
      <c r="D1001" s="42">
        <v>13.11</v>
      </c>
      <c r="E1001"/>
      <c r="G1001" s="33">
        <v>383986.33</v>
      </c>
      <c r="H1001" s="84">
        <f t="shared" si="30"/>
        <v>20088</v>
      </c>
      <c r="I1001" s="84">
        <f t="shared" si="31"/>
        <v>13.11</v>
      </c>
      <c r="J1001" s="84"/>
    </row>
    <row r="1002" spans="1:10" s="11" customFormat="1" x14ac:dyDescent="0.25">
      <c r="A1002" s="34">
        <v>20089</v>
      </c>
      <c r="B1002" s="31" t="s">
        <v>9971</v>
      </c>
      <c r="C1002" s="32" t="s">
        <v>5435</v>
      </c>
      <c r="D1002" s="42">
        <v>64.27</v>
      </c>
      <c r="E1002"/>
      <c r="G1002" s="33">
        <v>390909.71</v>
      </c>
      <c r="H1002" s="84">
        <f t="shared" si="30"/>
        <v>20089</v>
      </c>
      <c r="I1002" s="84">
        <f t="shared" si="31"/>
        <v>64.27</v>
      </c>
      <c r="J1002" s="80">
        <f>VALUE(VLOOKUP(A1002,[2]iNSUMOS_03_2023!$A$8:$E$4944,5,FALSE))</f>
        <v>64.27</v>
      </c>
    </row>
    <row r="1003" spans="1:10" s="11" customFormat="1" x14ac:dyDescent="0.25">
      <c r="A1003" s="34">
        <v>20087</v>
      </c>
      <c r="B1003" s="31" t="s">
        <v>9972</v>
      </c>
      <c r="C1003" s="32" t="s">
        <v>5435</v>
      </c>
      <c r="D1003" s="42">
        <v>10.85</v>
      </c>
      <c r="E1003"/>
      <c r="G1003" s="33">
        <v>323479.37</v>
      </c>
      <c r="H1003" s="84">
        <f t="shared" si="30"/>
        <v>20087</v>
      </c>
      <c r="I1003" s="84">
        <f t="shared" si="31"/>
        <v>10.85</v>
      </c>
      <c r="J1003" s="80">
        <f>VALUE(VLOOKUP(A1003,[2]iNSUMOS_03_2023!$A$8:$E$4944,5,FALSE))</f>
        <v>10.85</v>
      </c>
    </row>
    <row r="1004" spans="1:10" s="11" customFormat="1" hidden="1" x14ac:dyDescent="0.25">
      <c r="A1004" s="34">
        <v>1200</v>
      </c>
      <c r="B1004" s="31" t="s">
        <v>6351</v>
      </c>
      <c r="C1004" s="32" t="s">
        <v>5435</v>
      </c>
      <c r="D1004" s="42">
        <v>9.85</v>
      </c>
      <c r="E1004"/>
      <c r="G1004" s="33">
        <v>450311.22</v>
      </c>
      <c r="H1004" s="84">
        <f t="shared" si="30"/>
        <v>1200</v>
      </c>
      <c r="I1004" s="84">
        <f t="shared" si="31"/>
        <v>9.85</v>
      </c>
      <c r="J1004" s="84"/>
    </row>
    <row r="1005" spans="1:10" s="11" customFormat="1" x14ac:dyDescent="0.25">
      <c r="A1005" s="34">
        <v>12909</v>
      </c>
      <c r="B1005" s="31" t="s">
        <v>6352</v>
      </c>
      <c r="C1005" s="32" t="s">
        <v>5435</v>
      </c>
      <c r="D1005" s="42">
        <v>4.57</v>
      </c>
      <c r="E1005"/>
      <c r="G1005" s="33">
        <v>452056.64</v>
      </c>
      <c r="H1005" s="84">
        <f t="shared" si="30"/>
        <v>12909</v>
      </c>
      <c r="I1005" s="84">
        <f t="shared" si="31"/>
        <v>4.57</v>
      </c>
      <c r="J1005" s="80">
        <f>VALUE(VLOOKUP(A1005,[2]iNSUMOS_03_2023!$A$8:$E$4944,5,FALSE))</f>
        <v>4.57</v>
      </c>
    </row>
    <row r="1006" spans="1:10" s="11" customFormat="1" x14ac:dyDescent="0.25">
      <c r="A1006" s="34">
        <v>12910</v>
      </c>
      <c r="B1006" s="31" t="s">
        <v>6353</v>
      </c>
      <c r="C1006" s="32" t="s">
        <v>5435</v>
      </c>
      <c r="D1006" s="42">
        <v>8.2100000000000009</v>
      </c>
      <c r="E1006"/>
      <c r="G1006" s="33">
        <v>452056.6</v>
      </c>
      <c r="H1006" s="84">
        <f t="shared" si="30"/>
        <v>12910</v>
      </c>
      <c r="I1006" s="84">
        <f t="shared" si="31"/>
        <v>8.2100000000000009</v>
      </c>
      <c r="J1006" s="80">
        <f>VALUE(VLOOKUP(A1006,[2]iNSUMOS_03_2023!$A$8:$E$4944,5,FALSE))</f>
        <v>8.2100000000000009</v>
      </c>
    </row>
    <row r="1007" spans="1:10" s="11" customFormat="1" hidden="1" x14ac:dyDescent="0.25">
      <c r="A1007" s="34">
        <v>1191</v>
      </c>
      <c r="B1007" s="31" t="s">
        <v>6354</v>
      </c>
      <c r="C1007" s="32" t="s">
        <v>5435</v>
      </c>
      <c r="D1007" s="42">
        <v>1.45</v>
      </c>
      <c r="E1007"/>
      <c r="G1007" s="33">
        <v>409934.48</v>
      </c>
      <c r="H1007" s="84">
        <f t="shared" si="30"/>
        <v>1191</v>
      </c>
      <c r="I1007" s="84">
        <f t="shared" si="31"/>
        <v>1.45</v>
      </c>
      <c r="J1007" s="84"/>
    </row>
    <row r="1008" spans="1:10" s="11" customFormat="1" x14ac:dyDescent="0.25">
      <c r="A1008" s="34">
        <v>1185</v>
      </c>
      <c r="B1008" s="31" t="s">
        <v>6355</v>
      </c>
      <c r="C1008" s="32" t="s">
        <v>5435</v>
      </c>
      <c r="D1008" s="42">
        <v>1.45</v>
      </c>
      <c r="E1008"/>
      <c r="G1008" s="33">
        <v>431693.7</v>
      </c>
      <c r="H1008" s="84">
        <f t="shared" si="30"/>
        <v>1185</v>
      </c>
      <c r="I1008" s="84">
        <f t="shared" si="31"/>
        <v>1.45</v>
      </c>
      <c r="J1008" s="80">
        <f>VALUE(VLOOKUP(A1008,[2]iNSUMOS_03_2023!$A$8:$E$4944,5,FALSE))</f>
        <v>1.45</v>
      </c>
    </row>
    <row r="1009" spans="1:10" s="11" customFormat="1" x14ac:dyDescent="0.25">
      <c r="A1009" s="34">
        <v>1189</v>
      </c>
      <c r="B1009" s="31" t="s">
        <v>6356</v>
      </c>
      <c r="C1009" s="32" t="s">
        <v>5435</v>
      </c>
      <c r="D1009" s="42">
        <v>2.38</v>
      </c>
      <c r="E1009"/>
      <c r="G1009" s="33">
        <v>301371.09999999998</v>
      </c>
      <c r="H1009" s="84">
        <f t="shared" si="30"/>
        <v>1189</v>
      </c>
      <c r="I1009" s="84">
        <f t="shared" si="31"/>
        <v>2.38</v>
      </c>
      <c r="J1009" s="80">
        <f>VALUE(VLOOKUP(A1009,[2]iNSUMOS_03_2023!$A$8:$E$4944,5,FALSE))</f>
        <v>2.38</v>
      </c>
    </row>
    <row r="1010" spans="1:10" s="11" customFormat="1" x14ac:dyDescent="0.25">
      <c r="A1010" s="34">
        <v>1193</v>
      </c>
      <c r="B1010" s="31" t="s">
        <v>6357</v>
      </c>
      <c r="C1010" s="32" t="s">
        <v>5435</v>
      </c>
      <c r="D1010" s="42">
        <v>4.57</v>
      </c>
      <c r="E1010"/>
      <c r="G1010" s="33">
        <v>330402.76</v>
      </c>
      <c r="H1010" s="84">
        <f t="shared" si="30"/>
        <v>1193</v>
      </c>
      <c r="I1010" s="84">
        <f t="shared" si="31"/>
        <v>4.57</v>
      </c>
      <c r="J1010" s="80">
        <f>VALUE(VLOOKUP(A1010,[2]iNSUMOS_03_2023!$A$8:$E$4944,5,FALSE))</f>
        <v>4.57</v>
      </c>
    </row>
    <row r="1011" spans="1:10" s="11" customFormat="1" hidden="1" x14ac:dyDescent="0.25">
      <c r="A1011" s="34">
        <v>1194</v>
      </c>
      <c r="B1011" s="31" t="s">
        <v>6358</v>
      </c>
      <c r="C1011" s="32" t="s">
        <v>5435</v>
      </c>
      <c r="D1011" s="42">
        <v>8.25</v>
      </c>
      <c r="E1011"/>
      <c r="G1011" s="33">
        <v>329239.19</v>
      </c>
      <c r="H1011" s="84">
        <f t="shared" si="30"/>
        <v>1194</v>
      </c>
      <c r="I1011" s="84">
        <f t="shared" si="31"/>
        <v>8.25</v>
      </c>
      <c r="J1011" s="84"/>
    </row>
    <row r="1012" spans="1:10" s="11" customFormat="1" x14ac:dyDescent="0.25">
      <c r="A1012" s="34">
        <v>1195</v>
      </c>
      <c r="B1012" s="31" t="s">
        <v>6359</v>
      </c>
      <c r="C1012" s="32" t="s">
        <v>5435</v>
      </c>
      <c r="D1012" s="42">
        <v>13.89</v>
      </c>
      <c r="E1012"/>
      <c r="G1012" s="33">
        <v>328075.57</v>
      </c>
      <c r="H1012" s="84">
        <f t="shared" si="30"/>
        <v>1195</v>
      </c>
      <c r="I1012" s="84">
        <f t="shared" si="31"/>
        <v>13.89</v>
      </c>
      <c r="J1012" s="80">
        <f>VALUE(VLOOKUP(A1012,[2]iNSUMOS_03_2023!$A$8:$E$4944,5,FALSE))</f>
        <v>13.89</v>
      </c>
    </row>
    <row r="1013" spans="1:10" s="11" customFormat="1" x14ac:dyDescent="0.25">
      <c r="A1013" s="34">
        <v>1204</v>
      </c>
      <c r="B1013" s="31" t="s">
        <v>6360</v>
      </c>
      <c r="C1013" s="32" t="s">
        <v>5435</v>
      </c>
      <c r="D1013" s="42">
        <v>24.29</v>
      </c>
      <c r="E1013"/>
      <c r="G1013" s="33">
        <v>323479.37</v>
      </c>
      <c r="H1013" s="84">
        <f t="shared" si="30"/>
        <v>1204</v>
      </c>
      <c r="I1013" s="84">
        <f t="shared" si="31"/>
        <v>24.29</v>
      </c>
      <c r="J1013" s="80">
        <f>VALUE(VLOOKUP(A1013,[2]iNSUMOS_03_2023!$A$8:$E$4944,5,FALSE))</f>
        <v>24.29</v>
      </c>
    </row>
    <row r="1014" spans="1:10" s="11" customFormat="1" x14ac:dyDescent="0.25">
      <c r="A1014" s="34">
        <v>1207</v>
      </c>
      <c r="B1014" s="31" t="s">
        <v>6361</v>
      </c>
      <c r="C1014" s="32" t="s">
        <v>5435</v>
      </c>
      <c r="D1014" s="42">
        <v>36.29</v>
      </c>
      <c r="E1014"/>
      <c r="G1014" s="33">
        <v>470092.34</v>
      </c>
      <c r="H1014" s="84">
        <f t="shared" si="30"/>
        <v>1207</v>
      </c>
      <c r="I1014" s="84">
        <f t="shared" si="31"/>
        <v>36.29</v>
      </c>
      <c r="J1014" s="80">
        <f>VALUE(VLOOKUP(A1014,[2]iNSUMOS_03_2023!$A$8:$E$4944,5,FALSE))</f>
        <v>36.29</v>
      </c>
    </row>
    <row r="1015" spans="1:10" s="11" customFormat="1" hidden="1" x14ac:dyDescent="0.25">
      <c r="A1015" s="34">
        <v>1206</v>
      </c>
      <c r="B1015" s="31" t="s">
        <v>6362</v>
      </c>
      <c r="C1015" s="32" t="s">
        <v>5435</v>
      </c>
      <c r="D1015" s="42">
        <v>9.1</v>
      </c>
      <c r="E1015"/>
      <c r="G1015" s="33">
        <v>530599.30000000005</v>
      </c>
      <c r="H1015" s="84">
        <f t="shared" si="30"/>
        <v>1206</v>
      </c>
      <c r="I1015" s="84">
        <f t="shared" si="31"/>
        <v>9.1</v>
      </c>
      <c r="J1015" s="84"/>
    </row>
    <row r="1016" spans="1:10" s="11" customFormat="1" x14ac:dyDescent="0.25">
      <c r="A1016" s="34">
        <v>1183</v>
      </c>
      <c r="B1016" s="31" t="s">
        <v>6363</v>
      </c>
      <c r="C1016" s="32" t="s">
        <v>5435</v>
      </c>
      <c r="D1016" s="42">
        <v>23.7</v>
      </c>
      <c r="E1016"/>
      <c r="G1016" s="33">
        <v>477422.99</v>
      </c>
      <c r="H1016" s="84">
        <f t="shared" si="30"/>
        <v>1183</v>
      </c>
      <c r="I1016" s="84">
        <f t="shared" si="31"/>
        <v>23.7</v>
      </c>
      <c r="J1016" s="80">
        <f>VALUE(VLOOKUP(A1016,[2]iNSUMOS_03_2023!$A$8:$E$4944,5,FALSE))</f>
        <v>23.7</v>
      </c>
    </row>
    <row r="1017" spans="1:10" s="11" customFormat="1" x14ac:dyDescent="0.25">
      <c r="A1017" s="34">
        <v>42685</v>
      </c>
      <c r="B1017" s="31" t="s">
        <v>6364</v>
      </c>
      <c r="C1017" s="32" t="s">
        <v>5435</v>
      </c>
      <c r="D1017" s="42">
        <v>66.61</v>
      </c>
      <c r="E1017"/>
      <c r="G1017" s="33">
        <v>503836.62</v>
      </c>
      <c r="H1017" s="84">
        <f t="shared" si="30"/>
        <v>42685</v>
      </c>
      <c r="I1017" s="84">
        <f t="shared" si="31"/>
        <v>66.61</v>
      </c>
      <c r="J1017" s="80">
        <f>VALUE(VLOOKUP(A1017,[2]iNSUMOS_03_2023!$A$8:$E$4944,5,FALSE))</f>
        <v>66.61</v>
      </c>
    </row>
    <row r="1018" spans="1:10" s="11" customFormat="1" x14ac:dyDescent="0.25">
      <c r="A1018" s="34">
        <v>42686</v>
      </c>
      <c r="B1018" s="31" t="s">
        <v>6365</v>
      </c>
      <c r="C1018" s="32" t="s">
        <v>5435</v>
      </c>
      <c r="D1018" s="42">
        <v>73.36</v>
      </c>
      <c r="E1018"/>
      <c r="G1018" s="33">
        <v>503836.62</v>
      </c>
      <c r="H1018" s="84">
        <f t="shared" si="30"/>
        <v>42686</v>
      </c>
      <c r="I1018" s="84">
        <f t="shared" si="31"/>
        <v>73.36</v>
      </c>
      <c r="J1018" s="80">
        <f>VALUE(VLOOKUP(A1018,[2]iNSUMOS_03_2023!$A$8:$E$4944,5,FALSE))</f>
        <v>73.36</v>
      </c>
    </row>
    <row r="1019" spans="1:10" s="11" customFormat="1" hidden="1" x14ac:dyDescent="0.25">
      <c r="A1019" s="34">
        <v>12894</v>
      </c>
      <c r="B1019" s="31" t="s">
        <v>6366</v>
      </c>
      <c r="C1019" s="32" t="s">
        <v>5435</v>
      </c>
      <c r="D1019" s="42">
        <v>17.47</v>
      </c>
      <c r="E1019"/>
      <c r="G1019" s="33">
        <v>498018.64</v>
      </c>
      <c r="H1019" s="84">
        <f t="shared" si="30"/>
        <v>12894</v>
      </c>
      <c r="I1019" s="84">
        <f t="shared" si="31"/>
        <v>17.47</v>
      </c>
      <c r="J1019" s="84"/>
    </row>
    <row r="1020" spans="1:10" s="11" customFormat="1" ht="25.5" hidden="1" x14ac:dyDescent="0.25">
      <c r="A1020" s="34">
        <v>12895</v>
      </c>
      <c r="B1020" s="31" t="s">
        <v>6367</v>
      </c>
      <c r="C1020" s="32" t="s">
        <v>5435</v>
      </c>
      <c r="D1020" s="42">
        <v>13.44</v>
      </c>
      <c r="E1020"/>
      <c r="G1020" s="33">
        <v>232404.33</v>
      </c>
      <c r="H1020" s="84">
        <f t="shared" si="30"/>
        <v>12895</v>
      </c>
      <c r="I1020" s="84">
        <f t="shared" si="31"/>
        <v>13.44</v>
      </c>
      <c r="J1020" s="84"/>
    </row>
    <row r="1021" spans="1:10" s="11" customFormat="1" ht="25.5" hidden="1" x14ac:dyDescent="0.25">
      <c r="A1021" s="34">
        <v>1631</v>
      </c>
      <c r="B1021" s="31" t="s">
        <v>6368</v>
      </c>
      <c r="C1021" s="32" t="s">
        <v>5435</v>
      </c>
      <c r="D1021" s="42">
        <v>115.16</v>
      </c>
      <c r="E1021"/>
      <c r="G1021" s="33">
        <v>183.15</v>
      </c>
      <c r="H1021" s="84">
        <f t="shared" si="30"/>
        <v>1631</v>
      </c>
      <c r="I1021" s="84">
        <f t="shared" si="31"/>
        <v>115.16</v>
      </c>
      <c r="J1021" s="84"/>
    </row>
    <row r="1022" spans="1:10" s="11" customFormat="1" ht="25.5" hidden="1" x14ac:dyDescent="0.25">
      <c r="A1022" s="34">
        <v>1633</v>
      </c>
      <c r="B1022" s="31" t="s">
        <v>6369</v>
      </c>
      <c r="C1022" s="32" t="s">
        <v>5435</v>
      </c>
      <c r="D1022" s="42">
        <v>195.66</v>
      </c>
      <c r="E1022"/>
      <c r="G1022" s="33">
        <v>24.89</v>
      </c>
      <c r="H1022" s="84">
        <f t="shared" si="30"/>
        <v>1633</v>
      </c>
      <c r="I1022" s="84">
        <f t="shared" si="31"/>
        <v>195.66</v>
      </c>
      <c r="J1022" s="84"/>
    </row>
    <row r="1023" spans="1:10" s="11" customFormat="1" hidden="1" x14ac:dyDescent="0.25">
      <c r="A1023" s="34">
        <v>10818</v>
      </c>
      <c r="B1023" s="31" t="s">
        <v>6370</v>
      </c>
      <c r="C1023" s="32" t="s">
        <v>5483</v>
      </c>
      <c r="D1023" s="42">
        <v>27.92</v>
      </c>
      <c r="E1023"/>
      <c r="G1023" s="33">
        <v>29.4</v>
      </c>
      <c r="H1023" s="84">
        <f t="shared" si="30"/>
        <v>10818</v>
      </c>
      <c r="I1023" s="84">
        <f t="shared" si="31"/>
        <v>27.92</v>
      </c>
      <c r="J1023" s="84"/>
    </row>
    <row r="1024" spans="1:10" s="11" customFormat="1" hidden="1" x14ac:dyDescent="0.25">
      <c r="A1024" s="34">
        <v>41410</v>
      </c>
      <c r="B1024" s="31" t="s">
        <v>6371</v>
      </c>
      <c r="C1024" s="32" t="s">
        <v>5435</v>
      </c>
      <c r="D1024" s="42">
        <v>70.72</v>
      </c>
      <c r="E1024"/>
      <c r="G1024" s="33">
        <v>4.04</v>
      </c>
      <c r="H1024" s="84">
        <f t="shared" si="30"/>
        <v>41410</v>
      </c>
      <c r="I1024" s="84">
        <f t="shared" si="31"/>
        <v>70.72</v>
      </c>
      <c r="J1024" s="84"/>
    </row>
    <row r="1025" spans="1:10" s="11" customFormat="1" hidden="1" x14ac:dyDescent="0.25">
      <c r="A1025" s="34">
        <v>41411</v>
      </c>
      <c r="B1025" s="31" t="s">
        <v>6372</v>
      </c>
      <c r="C1025" s="32" t="s">
        <v>5435</v>
      </c>
      <c r="D1025" s="42">
        <v>64.11</v>
      </c>
      <c r="E1025"/>
      <c r="G1025" s="33">
        <v>3.35</v>
      </c>
      <c r="H1025" s="84">
        <f t="shared" si="30"/>
        <v>41411</v>
      </c>
      <c r="I1025" s="84">
        <f t="shared" si="31"/>
        <v>64.11</v>
      </c>
      <c r="J1025" s="84"/>
    </row>
    <row r="1026" spans="1:10" s="11" customFormat="1" hidden="1" x14ac:dyDescent="0.25">
      <c r="A1026" s="34">
        <v>41412</v>
      </c>
      <c r="B1026" s="31" t="s">
        <v>6373</v>
      </c>
      <c r="C1026" s="32" t="s">
        <v>5435</v>
      </c>
      <c r="D1026" s="42">
        <v>124</v>
      </c>
      <c r="E1026"/>
      <c r="G1026" s="33">
        <v>4.28</v>
      </c>
      <c r="H1026" s="84">
        <f t="shared" si="30"/>
        <v>41412</v>
      </c>
      <c r="I1026" s="84">
        <f t="shared" si="31"/>
        <v>124</v>
      </c>
      <c r="J1026" s="84"/>
    </row>
    <row r="1027" spans="1:10" s="11" customFormat="1" hidden="1" x14ac:dyDescent="0.25">
      <c r="A1027" s="34">
        <v>41413</v>
      </c>
      <c r="B1027" s="31" t="s">
        <v>6374</v>
      </c>
      <c r="C1027" s="32" t="s">
        <v>5435</v>
      </c>
      <c r="D1027" s="42">
        <v>111.58</v>
      </c>
      <c r="E1027"/>
      <c r="G1027" s="33">
        <v>3.37</v>
      </c>
      <c r="H1027" s="84">
        <f t="shared" si="30"/>
        <v>41413</v>
      </c>
      <c r="I1027" s="84">
        <f t="shared" si="31"/>
        <v>111.58</v>
      </c>
      <c r="J1027" s="84"/>
    </row>
    <row r="1028" spans="1:10" s="11" customFormat="1" ht="38.25" hidden="1" x14ac:dyDescent="0.25">
      <c r="A1028" s="34">
        <v>39359</v>
      </c>
      <c r="B1028" s="31" t="s">
        <v>6375</v>
      </c>
      <c r="C1028" s="32" t="s">
        <v>5435</v>
      </c>
      <c r="D1028" s="42">
        <v>24.72</v>
      </c>
      <c r="E1028"/>
      <c r="G1028" s="33">
        <v>1.94</v>
      </c>
      <c r="H1028" s="84">
        <f t="shared" ref="H1028:H1091" si="32">VALUE(A1028)</f>
        <v>39359</v>
      </c>
      <c r="I1028" s="84">
        <f t="shared" ref="I1028:I1091" si="33">VALUE(D1028)</f>
        <v>24.72</v>
      </c>
      <c r="J1028" s="84"/>
    </row>
    <row r="1029" spans="1:10" s="11" customFormat="1" ht="38.25" hidden="1" x14ac:dyDescent="0.25">
      <c r="A1029" s="34">
        <v>39360</v>
      </c>
      <c r="B1029" s="31" t="s">
        <v>6376</v>
      </c>
      <c r="C1029" s="32" t="s">
        <v>5435</v>
      </c>
      <c r="D1029" s="42">
        <v>22.47</v>
      </c>
      <c r="E1029"/>
      <c r="G1029" s="33">
        <v>2.3199999999999998</v>
      </c>
      <c r="H1029" s="84">
        <f t="shared" si="32"/>
        <v>39360</v>
      </c>
      <c r="I1029" s="84">
        <f t="shared" si="33"/>
        <v>22.47</v>
      </c>
      <c r="J1029" s="84"/>
    </row>
    <row r="1030" spans="1:10" s="11" customFormat="1" ht="25.5" hidden="1" x14ac:dyDescent="0.25">
      <c r="A1030" s="34">
        <v>10710</v>
      </c>
      <c r="B1030" s="31" t="s">
        <v>6377</v>
      </c>
      <c r="C1030" s="32" t="s">
        <v>5436</v>
      </c>
      <c r="D1030" s="42">
        <v>135</v>
      </c>
      <c r="E1030"/>
      <c r="G1030" s="33">
        <v>1.31</v>
      </c>
      <c r="H1030" s="84">
        <f t="shared" si="32"/>
        <v>10710</v>
      </c>
      <c r="I1030" s="84">
        <f t="shared" si="33"/>
        <v>135</v>
      </c>
      <c r="J1030" s="84"/>
    </row>
    <row r="1031" spans="1:10" s="11" customFormat="1" ht="25.5" hidden="1" x14ac:dyDescent="0.25">
      <c r="A1031" s="34">
        <v>10709</v>
      </c>
      <c r="B1031" s="31" t="s">
        <v>6378</v>
      </c>
      <c r="C1031" s="32" t="s">
        <v>5436</v>
      </c>
      <c r="D1031" s="42">
        <v>165.85</v>
      </c>
      <c r="E1031"/>
      <c r="G1031" s="33">
        <v>1.95</v>
      </c>
      <c r="H1031" s="84">
        <f t="shared" si="32"/>
        <v>10709</v>
      </c>
      <c r="I1031" s="84">
        <f t="shared" si="33"/>
        <v>165.85</v>
      </c>
      <c r="J1031" s="84"/>
    </row>
    <row r="1032" spans="1:10" s="11" customFormat="1" ht="25.5" hidden="1" x14ac:dyDescent="0.25">
      <c r="A1032" s="34">
        <v>39636</v>
      </c>
      <c r="B1032" s="31" t="s">
        <v>6379</v>
      </c>
      <c r="C1032" s="32" t="s">
        <v>5436</v>
      </c>
      <c r="D1032" s="42">
        <v>169.36</v>
      </c>
      <c r="E1032"/>
      <c r="G1032" s="33">
        <v>2.63</v>
      </c>
      <c r="H1032" s="84">
        <f t="shared" si="32"/>
        <v>39636</v>
      </c>
      <c r="I1032" s="84">
        <f t="shared" si="33"/>
        <v>169.36</v>
      </c>
      <c r="J1032" s="84"/>
    </row>
    <row r="1033" spans="1:10" s="11" customFormat="1" ht="25.5" hidden="1" x14ac:dyDescent="0.25">
      <c r="A1033" s="34">
        <v>10708</v>
      </c>
      <c r="B1033" s="31" t="s">
        <v>6380</v>
      </c>
      <c r="C1033" s="32" t="s">
        <v>5436</v>
      </c>
      <c r="D1033" s="42">
        <v>52.26</v>
      </c>
      <c r="E1033"/>
      <c r="G1033" s="33">
        <v>3.5</v>
      </c>
      <c r="H1033" s="84">
        <f t="shared" si="32"/>
        <v>10708</v>
      </c>
      <c r="I1033" s="84">
        <f t="shared" si="33"/>
        <v>52.26</v>
      </c>
      <c r="J1033" s="84"/>
    </row>
    <row r="1034" spans="1:10" s="11" customFormat="1" ht="25.5" hidden="1" x14ac:dyDescent="0.25">
      <c r="A1034" s="34">
        <v>39635</v>
      </c>
      <c r="B1034" s="31" t="s">
        <v>6381</v>
      </c>
      <c r="C1034" s="32" t="s">
        <v>5436</v>
      </c>
      <c r="D1034" s="42">
        <v>88.97</v>
      </c>
      <c r="E1034"/>
      <c r="G1034" s="33">
        <v>7.35</v>
      </c>
      <c r="H1034" s="84">
        <f t="shared" si="32"/>
        <v>39635</v>
      </c>
      <c r="I1034" s="84">
        <f t="shared" si="33"/>
        <v>88.97</v>
      </c>
      <c r="J1034" s="84"/>
    </row>
    <row r="1035" spans="1:10" s="11" customFormat="1" hidden="1" x14ac:dyDescent="0.25">
      <c r="A1035" s="34">
        <v>6117</v>
      </c>
      <c r="B1035" s="31" t="s">
        <v>9973</v>
      </c>
      <c r="C1035" s="32" t="s">
        <v>5572</v>
      </c>
      <c r="D1035" s="42">
        <v>18.48</v>
      </c>
      <c r="E1035"/>
      <c r="G1035" s="33">
        <v>15.05</v>
      </c>
      <c r="H1035" s="84">
        <f t="shared" si="32"/>
        <v>6117</v>
      </c>
      <c r="I1035" s="84">
        <f t="shared" si="33"/>
        <v>18.48</v>
      </c>
      <c r="J1035" s="84"/>
    </row>
    <row r="1036" spans="1:10" s="11" customFormat="1" hidden="1" x14ac:dyDescent="0.25">
      <c r="A1036" s="34">
        <v>40913</v>
      </c>
      <c r="B1036" s="31" t="s">
        <v>6382</v>
      </c>
      <c r="C1036" s="32" t="s">
        <v>5574</v>
      </c>
      <c r="D1036" s="42">
        <v>3237.11</v>
      </c>
      <c r="E1036"/>
      <c r="G1036" s="33">
        <v>39.57</v>
      </c>
      <c r="H1036" s="84">
        <f t="shared" si="32"/>
        <v>40913</v>
      </c>
      <c r="I1036" s="84">
        <f t="shared" si="33"/>
        <v>3237.11</v>
      </c>
      <c r="J1036" s="84"/>
    </row>
    <row r="1037" spans="1:10" s="11" customFormat="1" hidden="1" x14ac:dyDescent="0.25">
      <c r="A1037" s="34">
        <v>1214</v>
      </c>
      <c r="B1037" s="31" t="s">
        <v>9974</v>
      </c>
      <c r="C1037" s="32" t="s">
        <v>5572</v>
      </c>
      <c r="D1037" s="42">
        <v>22.74</v>
      </c>
      <c r="E1037"/>
      <c r="G1037" s="33">
        <v>83.39</v>
      </c>
      <c r="H1037" s="84">
        <f t="shared" si="32"/>
        <v>1214</v>
      </c>
      <c r="I1037" s="84">
        <f t="shared" si="33"/>
        <v>22.74</v>
      </c>
      <c r="J1037" s="84"/>
    </row>
    <row r="1038" spans="1:10" s="11" customFormat="1" hidden="1" x14ac:dyDescent="0.25">
      <c r="A1038" s="34">
        <v>40915</v>
      </c>
      <c r="B1038" s="31" t="s">
        <v>6383</v>
      </c>
      <c r="C1038" s="32" t="s">
        <v>5574</v>
      </c>
      <c r="D1038" s="42">
        <v>3981.51</v>
      </c>
      <c r="E1038"/>
      <c r="G1038" s="33">
        <v>38.4</v>
      </c>
      <c r="H1038" s="84">
        <f t="shared" si="32"/>
        <v>40915</v>
      </c>
      <c r="I1038" s="84">
        <f t="shared" si="33"/>
        <v>3981.51</v>
      </c>
      <c r="J1038" s="84"/>
    </row>
    <row r="1039" spans="1:10" s="11" customFormat="1" hidden="1" x14ac:dyDescent="0.25">
      <c r="A1039" s="34">
        <v>1213</v>
      </c>
      <c r="B1039" s="31" t="s">
        <v>9975</v>
      </c>
      <c r="C1039" s="32" t="s">
        <v>5572</v>
      </c>
      <c r="D1039" s="42">
        <v>24.15</v>
      </c>
      <c r="E1039"/>
      <c r="G1039" s="33">
        <v>12.84</v>
      </c>
      <c r="H1039" s="84">
        <f t="shared" si="32"/>
        <v>1213</v>
      </c>
      <c r="I1039" s="84">
        <f t="shared" si="33"/>
        <v>24.15</v>
      </c>
      <c r="J1039" s="84"/>
    </row>
    <row r="1040" spans="1:10" s="11" customFormat="1" hidden="1" x14ac:dyDescent="0.25">
      <c r="A1040" s="34">
        <v>40914</v>
      </c>
      <c r="B1040" s="31" t="s">
        <v>6384</v>
      </c>
      <c r="C1040" s="32" t="s">
        <v>5574</v>
      </c>
      <c r="D1040" s="42">
        <v>4228.24</v>
      </c>
      <c r="E1040"/>
      <c r="G1040" s="33">
        <v>41.15</v>
      </c>
      <c r="H1040" s="84">
        <f t="shared" si="32"/>
        <v>40914</v>
      </c>
      <c r="I1040" s="84">
        <f t="shared" si="33"/>
        <v>4228.24</v>
      </c>
      <c r="J1040" s="84"/>
    </row>
    <row r="1041" spans="1:10" s="11" customFormat="1" ht="25.5" hidden="1" x14ac:dyDescent="0.25">
      <c r="A1041" s="34">
        <v>5091</v>
      </c>
      <c r="B1041" s="31" t="s">
        <v>6385</v>
      </c>
      <c r="C1041" s="32" t="s">
        <v>5435</v>
      </c>
      <c r="D1041" s="42">
        <v>19.53</v>
      </c>
      <c r="E1041"/>
      <c r="G1041" s="33">
        <v>39.770000000000003</v>
      </c>
      <c r="H1041" s="84">
        <f t="shared" si="32"/>
        <v>5091</v>
      </c>
      <c r="I1041" s="84">
        <f t="shared" si="33"/>
        <v>19.53</v>
      </c>
      <c r="J1041" s="84"/>
    </row>
    <row r="1042" spans="1:10" s="11" customFormat="1" ht="25.5" hidden="1" x14ac:dyDescent="0.25">
      <c r="A1042" s="34">
        <v>14615</v>
      </c>
      <c r="B1042" s="31" t="s">
        <v>6386</v>
      </c>
      <c r="C1042" s="32" t="s">
        <v>5435</v>
      </c>
      <c r="D1042" s="42">
        <v>3697.7</v>
      </c>
      <c r="E1042"/>
      <c r="G1042" s="33">
        <v>41.15</v>
      </c>
      <c r="H1042" s="84">
        <f t="shared" si="32"/>
        <v>14615</v>
      </c>
      <c r="I1042" s="84">
        <f t="shared" si="33"/>
        <v>3697.7</v>
      </c>
      <c r="J1042" s="84"/>
    </row>
    <row r="1043" spans="1:10" s="11" customFormat="1" hidden="1" x14ac:dyDescent="0.25">
      <c r="A1043" s="34">
        <v>2711</v>
      </c>
      <c r="B1043" s="31" t="s">
        <v>6387</v>
      </c>
      <c r="C1043" s="32" t="s">
        <v>5435</v>
      </c>
      <c r="D1043" s="42">
        <v>169.99</v>
      </c>
      <c r="E1043"/>
      <c r="G1043" s="33">
        <v>24.19</v>
      </c>
      <c r="H1043" s="84">
        <f t="shared" si="32"/>
        <v>2711</v>
      </c>
      <c r="I1043" s="84">
        <f t="shared" si="33"/>
        <v>169.99</v>
      </c>
      <c r="J1043" s="84"/>
    </row>
    <row r="1044" spans="1:10" s="11" customFormat="1" ht="38.25" hidden="1" x14ac:dyDescent="0.25">
      <c r="A1044" s="34">
        <v>37727</v>
      </c>
      <c r="B1044" s="31" t="s">
        <v>6388</v>
      </c>
      <c r="C1044" s="32" t="s">
        <v>5435</v>
      </c>
      <c r="D1044" s="42">
        <v>22500</v>
      </c>
      <c r="E1044"/>
      <c r="G1044" s="33">
        <v>38.4</v>
      </c>
      <c r="H1044" s="84">
        <f t="shared" si="32"/>
        <v>37727</v>
      </c>
      <c r="I1044" s="84">
        <f t="shared" si="33"/>
        <v>22500</v>
      </c>
      <c r="J1044" s="84"/>
    </row>
    <row r="1045" spans="1:10" s="11" customFormat="1" ht="25.5" hidden="1" x14ac:dyDescent="0.25">
      <c r="A1045" s="34">
        <v>37728</v>
      </c>
      <c r="B1045" s="31" t="s">
        <v>6389</v>
      </c>
      <c r="C1045" s="32" t="s">
        <v>5435</v>
      </c>
      <c r="D1045" s="42">
        <v>30524.47</v>
      </c>
      <c r="E1045"/>
      <c r="G1045" s="33">
        <v>38.26</v>
      </c>
      <c r="H1045" s="84">
        <f t="shared" si="32"/>
        <v>37728</v>
      </c>
      <c r="I1045" s="84">
        <f t="shared" si="33"/>
        <v>30524.47</v>
      </c>
      <c r="J1045" s="84"/>
    </row>
    <row r="1046" spans="1:10" s="11" customFormat="1" ht="25.5" hidden="1" x14ac:dyDescent="0.25">
      <c r="A1046" s="34">
        <v>37729</v>
      </c>
      <c r="B1046" s="31" t="s">
        <v>6390</v>
      </c>
      <c r="C1046" s="32" t="s">
        <v>5435</v>
      </c>
      <c r="D1046" s="42">
        <v>33041.949999999997</v>
      </c>
      <c r="E1046"/>
      <c r="G1046" s="33">
        <v>64.680000000000007</v>
      </c>
      <c r="H1046" s="84">
        <f t="shared" si="32"/>
        <v>37729</v>
      </c>
      <c r="I1046" s="84">
        <f t="shared" si="33"/>
        <v>33041.949999999997</v>
      </c>
      <c r="J1046" s="84"/>
    </row>
    <row r="1047" spans="1:10" s="11" customFormat="1" ht="25.5" hidden="1" x14ac:dyDescent="0.25">
      <c r="A1047" s="34">
        <v>37730</v>
      </c>
      <c r="B1047" s="31" t="s">
        <v>6391</v>
      </c>
      <c r="C1047" s="32" t="s">
        <v>5435</v>
      </c>
      <c r="D1047" s="42">
        <v>35559.440000000002</v>
      </c>
      <c r="E1047"/>
      <c r="G1047" s="33">
        <v>40.869999999999997</v>
      </c>
      <c r="H1047" s="84">
        <f t="shared" si="32"/>
        <v>37730</v>
      </c>
      <c r="I1047" s="84">
        <f t="shared" si="33"/>
        <v>35559.440000000002</v>
      </c>
      <c r="J1047" s="84"/>
    </row>
    <row r="1048" spans="1:10" s="11" customFormat="1" ht="25.5" hidden="1" x14ac:dyDescent="0.25">
      <c r="A1048" s="34">
        <v>37731</v>
      </c>
      <c r="B1048" s="31" t="s">
        <v>6392</v>
      </c>
      <c r="C1048" s="32" t="s">
        <v>5435</v>
      </c>
      <c r="D1048" s="42">
        <v>38076.92</v>
      </c>
      <c r="E1048"/>
      <c r="G1048" s="33">
        <v>17.18</v>
      </c>
      <c r="H1048" s="84">
        <f t="shared" si="32"/>
        <v>37731</v>
      </c>
      <c r="I1048" s="84">
        <f t="shared" si="33"/>
        <v>38076.92</v>
      </c>
      <c r="J1048" s="84"/>
    </row>
    <row r="1049" spans="1:10" s="11" customFormat="1" ht="25.5" hidden="1" x14ac:dyDescent="0.25">
      <c r="A1049" s="34">
        <v>37732</v>
      </c>
      <c r="B1049" s="31" t="s">
        <v>6393</v>
      </c>
      <c r="C1049" s="32" t="s">
        <v>5435</v>
      </c>
      <c r="D1049" s="42">
        <v>43426.57</v>
      </c>
      <c r="E1049"/>
      <c r="G1049" s="33">
        <v>13.91</v>
      </c>
      <c r="H1049" s="84">
        <f t="shared" si="32"/>
        <v>37732</v>
      </c>
      <c r="I1049" s="84">
        <f t="shared" si="33"/>
        <v>43426.57</v>
      </c>
      <c r="J1049" s="84"/>
    </row>
    <row r="1050" spans="1:10" s="11" customFormat="1" ht="25.5" hidden="1" x14ac:dyDescent="0.25">
      <c r="A1050" s="34">
        <v>42256</v>
      </c>
      <c r="B1050" s="31" t="s">
        <v>6395</v>
      </c>
      <c r="C1050" s="32" t="s">
        <v>5483</v>
      </c>
      <c r="D1050" s="42">
        <v>4.6100000000000003</v>
      </c>
      <c r="E1050"/>
      <c r="G1050" s="33">
        <v>4.84</v>
      </c>
      <c r="H1050" s="84">
        <f t="shared" si="32"/>
        <v>42256</v>
      </c>
      <c r="I1050" s="84">
        <f t="shared" si="33"/>
        <v>4.6100000000000003</v>
      </c>
      <c r="J1050" s="84"/>
    </row>
    <row r="1051" spans="1:10" s="11" customFormat="1" ht="25.5" hidden="1" x14ac:dyDescent="0.25">
      <c r="A1051" s="34">
        <v>42250</v>
      </c>
      <c r="B1051" s="31" t="s">
        <v>9976</v>
      </c>
      <c r="C1051" s="32" t="s">
        <v>6394</v>
      </c>
      <c r="D1051" s="42">
        <v>2077.4699999999998</v>
      </c>
      <c r="E1051"/>
      <c r="G1051" s="33">
        <v>4.7</v>
      </c>
      <c r="H1051" s="84">
        <f t="shared" si="32"/>
        <v>42250</v>
      </c>
      <c r="I1051" s="84">
        <f t="shared" si="33"/>
        <v>2077.4699999999998</v>
      </c>
      <c r="J1051" s="84"/>
    </row>
    <row r="1052" spans="1:10" s="11" customFormat="1" hidden="1" x14ac:dyDescent="0.25">
      <c r="A1052" s="34">
        <v>4743</v>
      </c>
      <c r="B1052" s="31" t="s">
        <v>6396</v>
      </c>
      <c r="C1052" s="32" t="s">
        <v>5571</v>
      </c>
      <c r="D1052" s="42">
        <v>35.58</v>
      </c>
      <c r="E1052"/>
      <c r="G1052" s="33">
        <v>9.1199999999999992</v>
      </c>
      <c r="H1052" s="84">
        <f t="shared" si="32"/>
        <v>4743</v>
      </c>
      <c r="I1052" s="84">
        <f t="shared" si="33"/>
        <v>35.58</v>
      </c>
      <c r="J1052" s="84"/>
    </row>
    <row r="1053" spans="1:10" s="11" customFormat="1" hidden="1" x14ac:dyDescent="0.25">
      <c r="A1053" s="34">
        <v>4744</v>
      </c>
      <c r="B1053" s="31" t="s">
        <v>6397</v>
      </c>
      <c r="C1053" s="32" t="s">
        <v>5571</v>
      </c>
      <c r="D1053" s="42">
        <v>56.92</v>
      </c>
      <c r="E1053"/>
      <c r="G1053" s="33">
        <v>44.76</v>
      </c>
      <c r="H1053" s="84">
        <f t="shared" si="32"/>
        <v>4744</v>
      </c>
      <c r="I1053" s="84">
        <f t="shared" si="33"/>
        <v>56.92</v>
      </c>
      <c r="J1053" s="84"/>
    </row>
    <row r="1054" spans="1:10" s="11" customFormat="1" hidden="1" x14ac:dyDescent="0.25">
      <c r="A1054" s="34">
        <v>4745</v>
      </c>
      <c r="B1054" s="31" t="s">
        <v>6398</v>
      </c>
      <c r="C1054" s="32" t="s">
        <v>5571</v>
      </c>
      <c r="D1054" s="42">
        <v>68.27</v>
      </c>
      <c r="E1054"/>
      <c r="G1054" s="33">
        <v>24.82</v>
      </c>
      <c r="H1054" s="84">
        <f t="shared" si="32"/>
        <v>4745</v>
      </c>
      <c r="I1054" s="84">
        <f t="shared" si="33"/>
        <v>68.27</v>
      </c>
      <c r="J1054" s="84"/>
    </row>
    <row r="1055" spans="1:10" s="11" customFormat="1" ht="38.25" hidden="1" x14ac:dyDescent="0.25">
      <c r="A1055" s="34">
        <v>36496</v>
      </c>
      <c r="B1055" s="31" t="s">
        <v>6399</v>
      </c>
      <c r="C1055" s="32" t="s">
        <v>5435</v>
      </c>
      <c r="D1055" s="42">
        <v>9388.39</v>
      </c>
      <c r="E1055"/>
      <c r="G1055" s="33">
        <v>6.25</v>
      </c>
      <c r="H1055" s="84">
        <f t="shared" si="32"/>
        <v>36496</v>
      </c>
      <c r="I1055" s="84">
        <f t="shared" si="33"/>
        <v>9388.39</v>
      </c>
      <c r="J1055" s="84"/>
    </row>
    <row r="1056" spans="1:10" s="11" customFormat="1" ht="38.25" hidden="1" x14ac:dyDescent="0.25">
      <c r="A1056" s="34">
        <v>10630</v>
      </c>
      <c r="B1056" s="31" t="s">
        <v>6400</v>
      </c>
      <c r="C1056" s="32" t="s">
        <v>5435</v>
      </c>
      <c r="D1056" s="42">
        <v>835676.14</v>
      </c>
      <c r="E1056"/>
      <c r="G1056" s="33">
        <v>4.7</v>
      </c>
      <c r="H1056" s="84">
        <f t="shared" si="32"/>
        <v>10630</v>
      </c>
      <c r="I1056" s="84">
        <f t="shared" si="33"/>
        <v>835676.14</v>
      </c>
      <c r="J1056" s="84"/>
    </row>
    <row r="1057" spans="1:10" s="11" customFormat="1" ht="38.25" hidden="1" x14ac:dyDescent="0.25">
      <c r="A1057" s="34">
        <v>37762</v>
      </c>
      <c r="B1057" s="31" t="s">
        <v>6401</v>
      </c>
      <c r="C1057" s="32" t="s">
        <v>5435</v>
      </c>
      <c r="D1057" s="42">
        <v>716708.51</v>
      </c>
      <c r="E1057"/>
      <c r="G1057" s="33">
        <v>63.81</v>
      </c>
      <c r="H1057" s="84">
        <f t="shared" si="32"/>
        <v>37762</v>
      </c>
      <c r="I1057" s="84">
        <f t="shared" si="33"/>
        <v>716708.51</v>
      </c>
      <c r="J1057" s="84"/>
    </row>
    <row r="1058" spans="1:10" s="11" customFormat="1" ht="38.25" hidden="1" x14ac:dyDescent="0.25">
      <c r="A1058" s="34">
        <v>37763</v>
      </c>
      <c r="B1058" s="31" t="s">
        <v>6402</v>
      </c>
      <c r="C1058" s="32" t="s">
        <v>5435</v>
      </c>
      <c r="D1058" s="42">
        <v>725413.35</v>
      </c>
      <c r="E1058"/>
      <c r="G1058" s="33">
        <v>106.73</v>
      </c>
      <c r="H1058" s="84">
        <f t="shared" si="32"/>
        <v>37763</v>
      </c>
      <c r="I1058" s="84">
        <f t="shared" si="33"/>
        <v>725413.35</v>
      </c>
      <c r="J1058" s="84"/>
    </row>
    <row r="1059" spans="1:10" s="11" customFormat="1" ht="38.25" hidden="1" x14ac:dyDescent="0.25">
      <c r="A1059" s="34">
        <v>41992</v>
      </c>
      <c r="B1059" s="31" t="s">
        <v>6403</v>
      </c>
      <c r="C1059" s="32" t="s">
        <v>5435</v>
      </c>
      <c r="D1059" s="42">
        <v>824650</v>
      </c>
      <c r="E1059"/>
      <c r="G1059" s="33">
        <v>2.23</v>
      </c>
      <c r="H1059" s="84">
        <f t="shared" si="32"/>
        <v>41992</v>
      </c>
      <c r="I1059" s="84">
        <f t="shared" si="33"/>
        <v>824650</v>
      </c>
      <c r="J1059" s="84"/>
    </row>
    <row r="1060" spans="1:10" s="11" customFormat="1" ht="38.25" hidden="1" x14ac:dyDescent="0.25">
      <c r="A1060" s="34">
        <v>13215</v>
      </c>
      <c r="B1060" s="31" t="s">
        <v>6404</v>
      </c>
      <c r="C1060" s="32" t="s">
        <v>5435</v>
      </c>
      <c r="D1060" s="42">
        <v>1011226.23</v>
      </c>
      <c r="E1060"/>
      <c r="G1060" s="33">
        <v>3.84</v>
      </c>
      <c r="H1060" s="84">
        <f t="shared" si="32"/>
        <v>13215</v>
      </c>
      <c r="I1060" s="84">
        <f t="shared" si="33"/>
        <v>1011226.23</v>
      </c>
      <c r="J1060" s="84"/>
    </row>
    <row r="1061" spans="1:10" s="11" customFormat="1" x14ac:dyDescent="0.25">
      <c r="A1061" s="34">
        <v>4235</v>
      </c>
      <c r="B1061" s="31" t="s">
        <v>6405</v>
      </c>
      <c r="C1061" s="32" t="s">
        <v>5572</v>
      </c>
      <c r="D1061" s="42">
        <v>15.81</v>
      </c>
      <c r="E1061"/>
      <c r="G1061" s="33">
        <v>15.71</v>
      </c>
      <c r="H1061" s="84">
        <f t="shared" si="32"/>
        <v>4235</v>
      </c>
      <c r="I1061" s="84">
        <f t="shared" si="33"/>
        <v>15.81</v>
      </c>
      <c r="J1061" s="80">
        <f>VALUE(VLOOKUP(A1061,[2]iNSUMOS_03_2023!$A$8:$E$4944,5,FALSE))</f>
        <v>15.81</v>
      </c>
    </row>
    <row r="1062" spans="1:10" s="11" customFormat="1" x14ac:dyDescent="0.25">
      <c r="A1062" s="34">
        <v>40976</v>
      </c>
      <c r="B1062" s="31" t="s">
        <v>6406</v>
      </c>
      <c r="C1062" s="32" t="s">
        <v>5574</v>
      </c>
      <c r="D1062" s="42">
        <v>2772.2</v>
      </c>
      <c r="E1062"/>
      <c r="G1062" s="33">
        <v>15.23</v>
      </c>
      <c r="H1062" s="84">
        <f t="shared" si="32"/>
        <v>40976</v>
      </c>
      <c r="I1062" s="84">
        <f t="shared" si="33"/>
        <v>2772.2</v>
      </c>
      <c r="J1062" s="80">
        <f>VALUE(VLOOKUP(A1062,[2]iNSUMOS_03_2023!$A$8:$E$4944,5,FALSE))</f>
        <v>2772.2</v>
      </c>
    </row>
    <row r="1063" spans="1:10" s="11" customFormat="1" ht="38.25" hidden="1" x14ac:dyDescent="0.25">
      <c r="A1063" s="34">
        <v>43091</v>
      </c>
      <c r="B1063" s="31" t="s">
        <v>6407</v>
      </c>
      <c r="C1063" s="32" t="s">
        <v>5435</v>
      </c>
      <c r="D1063" s="42">
        <v>7856.05</v>
      </c>
      <c r="E1063"/>
      <c r="G1063" s="33">
        <v>1.94</v>
      </c>
      <c r="H1063" s="84">
        <f t="shared" si="32"/>
        <v>43091</v>
      </c>
      <c r="I1063" s="84">
        <f t="shared" si="33"/>
        <v>7856.05</v>
      </c>
      <c r="J1063" s="84"/>
    </row>
    <row r="1064" spans="1:10" s="11" customFormat="1" ht="38.25" hidden="1" x14ac:dyDescent="0.25">
      <c r="A1064" s="34">
        <v>43092</v>
      </c>
      <c r="B1064" s="31" t="s">
        <v>6408</v>
      </c>
      <c r="C1064" s="32" t="s">
        <v>5435</v>
      </c>
      <c r="D1064" s="42">
        <v>10474.74</v>
      </c>
      <c r="E1064"/>
      <c r="G1064" s="33">
        <v>5.24</v>
      </c>
      <c r="H1064" s="84">
        <f t="shared" si="32"/>
        <v>43092</v>
      </c>
      <c r="I1064" s="84">
        <f t="shared" si="33"/>
        <v>10474.74</v>
      </c>
      <c r="J1064" s="84"/>
    </row>
    <row r="1065" spans="1:10" s="11" customFormat="1" ht="38.25" x14ac:dyDescent="0.25">
      <c r="A1065" s="34">
        <v>43089</v>
      </c>
      <c r="B1065" s="31" t="s">
        <v>6409</v>
      </c>
      <c r="C1065" s="32" t="s">
        <v>5435</v>
      </c>
      <c r="D1065" s="42">
        <v>1825.52</v>
      </c>
      <c r="E1065"/>
      <c r="G1065" s="33">
        <v>30.95</v>
      </c>
      <c r="H1065" s="84">
        <f t="shared" si="32"/>
        <v>43089</v>
      </c>
      <c r="I1065" s="84">
        <f t="shared" si="33"/>
        <v>1825.52</v>
      </c>
      <c r="J1065" s="80">
        <f>VALUE(VLOOKUP(A1065,[2]iNSUMOS_03_2023!$A$8:$E$4944,5,FALSE))</f>
        <v>1825.52</v>
      </c>
    </row>
    <row r="1066" spans="1:10" s="11" customFormat="1" ht="38.25" x14ac:dyDescent="0.25">
      <c r="A1066" s="34">
        <v>43090</v>
      </c>
      <c r="B1066" s="31" t="s">
        <v>6410</v>
      </c>
      <c r="C1066" s="32" t="s">
        <v>5435</v>
      </c>
      <c r="D1066" s="42">
        <v>4028.74</v>
      </c>
      <c r="E1066"/>
      <c r="G1066" s="33">
        <v>15.98</v>
      </c>
      <c r="H1066" s="84">
        <f t="shared" si="32"/>
        <v>43090</v>
      </c>
      <c r="I1066" s="84">
        <f t="shared" si="33"/>
        <v>4028.74</v>
      </c>
      <c r="J1066" s="80">
        <f>VALUE(VLOOKUP(A1066,[2]iNSUMOS_03_2023!$A$8:$E$4944,5,FALSE))</f>
        <v>4028.74</v>
      </c>
    </row>
    <row r="1067" spans="1:10" s="11" customFormat="1" hidden="1" x14ac:dyDescent="0.25">
      <c r="A1067" s="34">
        <v>41967</v>
      </c>
      <c r="B1067" s="31" t="s">
        <v>6411</v>
      </c>
      <c r="C1067" s="32" t="s">
        <v>5437</v>
      </c>
      <c r="D1067" s="42">
        <v>19.93</v>
      </c>
      <c r="E1067"/>
      <c r="G1067" s="33">
        <v>2.88</v>
      </c>
      <c r="H1067" s="84">
        <f t="shared" si="32"/>
        <v>41967</v>
      </c>
      <c r="I1067" s="84">
        <f t="shared" si="33"/>
        <v>19.93</v>
      </c>
      <c r="J1067" s="84"/>
    </row>
    <row r="1068" spans="1:10" s="11" customFormat="1" ht="25.5" x14ac:dyDescent="0.25">
      <c r="A1068" s="34">
        <v>12760</v>
      </c>
      <c r="B1068" s="31" t="s">
        <v>6412</v>
      </c>
      <c r="C1068" s="32" t="s">
        <v>5436</v>
      </c>
      <c r="D1068" s="42">
        <v>1744.5</v>
      </c>
      <c r="E1068"/>
      <c r="G1068" s="33">
        <v>40.43</v>
      </c>
      <c r="H1068" s="84">
        <f t="shared" si="32"/>
        <v>12760</v>
      </c>
      <c r="I1068" s="84">
        <f t="shared" si="33"/>
        <v>1744.5</v>
      </c>
      <c r="J1068" s="80">
        <f>VALUE(VLOOKUP(A1068,[2]iNSUMOS_03_2023!$A$8:$E$4944,5,FALSE))</f>
        <v>1744.5</v>
      </c>
    </row>
    <row r="1069" spans="1:10" s="11" customFormat="1" ht="25.5" hidden="1" x14ac:dyDescent="0.25">
      <c r="A1069" s="34">
        <v>12759</v>
      </c>
      <c r="B1069" s="31" t="s">
        <v>6413</v>
      </c>
      <c r="C1069" s="32" t="s">
        <v>5436</v>
      </c>
      <c r="D1069" s="42">
        <v>1162.98</v>
      </c>
      <c r="E1069"/>
      <c r="G1069" s="33">
        <v>18.84</v>
      </c>
      <c r="H1069" s="84">
        <f t="shared" si="32"/>
        <v>12759</v>
      </c>
      <c r="I1069" s="84">
        <f t="shared" si="33"/>
        <v>1162.98</v>
      </c>
      <c r="J1069" s="84"/>
    </row>
    <row r="1070" spans="1:10" s="11" customFormat="1" ht="25.5" hidden="1" x14ac:dyDescent="0.25">
      <c r="A1070" s="34">
        <v>43105</v>
      </c>
      <c r="B1070" s="31" t="s">
        <v>6414</v>
      </c>
      <c r="C1070" s="32" t="s">
        <v>5483</v>
      </c>
      <c r="D1070" s="42">
        <v>51.4</v>
      </c>
      <c r="E1070"/>
      <c r="G1070" s="33">
        <v>89.82</v>
      </c>
      <c r="H1070" s="84">
        <f t="shared" si="32"/>
        <v>43105</v>
      </c>
      <c r="I1070" s="84">
        <f t="shared" si="33"/>
        <v>51.4</v>
      </c>
      <c r="J1070" s="84"/>
    </row>
    <row r="1071" spans="1:10" s="11" customFormat="1" ht="25.5" hidden="1" x14ac:dyDescent="0.25">
      <c r="A1071" s="34">
        <v>40424</v>
      </c>
      <c r="B1071" s="31" t="s">
        <v>6415</v>
      </c>
      <c r="C1071" s="32" t="s">
        <v>5483</v>
      </c>
      <c r="D1071" s="42">
        <v>13.06</v>
      </c>
      <c r="E1071"/>
      <c r="G1071" s="33">
        <v>13.57</v>
      </c>
      <c r="H1071" s="84">
        <f t="shared" si="32"/>
        <v>40424</v>
      </c>
      <c r="I1071" s="84">
        <f t="shared" si="33"/>
        <v>13.06</v>
      </c>
      <c r="J1071" s="84"/>
    </row>
    <row r="1072" spans="1:10" s="11" customFormat="1" hidden="1" x14ac:dyDescent="0.25">
      <c r="A1072" s="34">
        <v>1325</v>
      </c>
      <c r="B1072" s="31" t="s">
        <v>6416</v>
      </c>
      <c r="C1072" s="32" t="s">
        <v>5483</v>
      </c>
      <c r="D1072" s="42">
        <v>14.3</v>
      </c>
      <c r="E1072"/>
      <c r="G1072" s="33">
        <v>11.02</v>
      </c>
      <c r="H1072" s="84">
        <f t="shared" si="32"/>
        <v>1325</v>
      </c>
      <c r="I1072" s="84">
        <f t="shared" si="33"/>
        <v>14.3</v>
      </c>
      <c r="J1072" s="84"/>
    </row>
    <row r="1073" spans="1:10" s="11" customFormat="1" hidden="1" x14ac:dyDescent="0.25">
      <c r="A1073" s="34">
        <v>1327</v>
      </c>
      <c r="B1073" s="31" t="s">
        <v>6417</v>
      </c>
      <c r="C1073" s="32" t="s">
        <v>5483</v>
      </c>
      <c r="D1073" s="42">
        <v>15.23</v>
      </c>
      <c r="E1073"/>
      <c r="G1073" s="33">
        <v>5</v>
      </c>
      <c r="H1073" s="84">
        <f t="shared" si="32"/>
        <v>1327</v>
      </c>
      <c r="I1073" s="84">
        <f t="shared" si="33"/>
        <v>15.23</v>
      </c>
      <c r="J1073" s="84"/>
    </row>
    <row r="1074" spans="1:10" s="11" customFormat="1" hidden="1" x14ac:dyDescent="0.25">
      <c r="A1074" s="34">
        <v>1328</v>
      </c>
      <c r="B1074" s="31" t="s">
        <v>6418</v>
      </c>
      <c r="C1074" s="32" t="s">
        <v>5483</v>
      </c>
      <c r="D1074" s="42">
        <v>14.34</v>
      </c>
      <c r="E1074"/>
      <c r="G1074" s="33">
        <v>8.34</v>
      </c>
      <c r="H1074" s="84">
        <f t="shared" si="32"/>
        <v>1328</v>
      </c>
      <c r="I1074" s="84">
        <f t="shared" si="33"/>
        <v>14.34</v>
      </c>
      <c r="J1074" s="84"/>
    </row>
    <row r="1075" spans="1:10" s="11" customFormat="1" x14ac:dyDescent="0.25">
      <c r="A1075" s="34">
        <v>1321</v>
      </c>
      <c r="B1075" s="31" t="s">
        <v>6419</v>
      </c>
      <c r="C1075" s="32" t="s">
        <v>5483</v>
      </c>
      <c r="D1075" s="42">
        <v>13.27</v>
      </c>
      <c r="E1075"/>
      <c r="G1075" s="33">
        <v>99.41</v>
      </c>
      <c r="H1075" s="84">
        <f t="shared" si="32"/>
        <v>1321</v>
      </c>
      <c r="I1075" s="84">
        <f t="shared" si="33"/>
        <v>13.27</v>
      </c>
      <c r="J1075" s="80">
        <f>VALUE(VLOOKUP(A1075,[2]iNSUMOS_03_2023!$A$8:$E$4944,5,FALSE))</f>
        <v>13.27</v>
      </c>
    </row>
    <row r="1076" spans="1:10" s="11" customFormat="1" hidden="1" x14ac:dyDescent="0.25">
      <c r="A1076" s="34">
        <v>1318</v>
      </c>
      <c r="B1076" s="31" t="s">
        <v>6420</v>
      </c>
      <c r="C1076" s="32" t="s">
        <v>5483</v>
      </c>
      <c r="D1076" s="42">
        <v>13.29</v>
      </c>
      <c r="E1076"/>
      <c r="G1076" s="33">
        <v>1.41</v>
      </c>
      <c r="H1076" s="84">
        <f t="shared" si="32"/>
        <v>1318</v>
      </c>
      <c r="I1076" s="84">
        <f t="shared" si="33"/>
        <v>13.29</v>
      </c>
      <c r="J1076" s="84"/>
    </row>
    <row r="1077" spans="1:10" s="11" customFormat="1" hidden="1" x14ac:dyDescent="0.25">
      <c r="A1077" s="34">
        <v>1322</v>
      </c>
      <c r="B1077" s="31" t="s">
        <v>6421</v>
      </c>
      <c r="C1077" s="32" t="s">
        <v>5483</v>
      </c>
      <c r="D1077" s="42">
        <v>14.03</v>
      </c>
      <c r="E1077"/>
      <c r="G1077" s="33">
        <v>1.61</v>
      </c>
      <c r="H1077" s="84">
        <f t="shared" si="32"/>
        <v>1322</v>
      </c>
      <c r="I1077" s="84">
        <f t="shared" si="33"/>
        <v>14.03</v>
      </c>
      <c r="J1077" s="84"/>
    </row>
    <row r="1078" spans="1:10" s="11" customFormat="1" hidden="1" x14ac:dyDescent="0.25">
      <c r="A1078" s="34">
        <v>1323</v>
      </c>
      <c r="B1078" s="31" t="s">
        <v>6422</v>
      </c>
      <c r="C1078" s="32" t="s">
        <v>5483</v>
      </c>
      <c r="D1078" s="42">
        <v>14.03</v>
      </c>
      <c r="E1078"/>
      <c r="G1078" s="33">
        <v>2.8</v>
      </c>
      <c r="H1078" s="84">
        <f t="shared" si="32"/>
        <v>1323</v>
      </c>
      <c r="I1078" s="84">
        <f t="shared" si="33"/>
        <v>14.03</v>
      </c>
      <c r="J1078" s="84"/>
    </row>
    <row r="1079" spans="1:10" s="11" customFormat="1" hidden="1" x14ac:dyDescent="0.25">
      <c r="A1079" s="34">
        <v>1319</v>
      </c>
      <c r="B1079" s="31" t="s">
        <v>6423</v>
      </c>
      <c r="C1079" s="32" t="s">
        <v>5483</v>
      </c>
      <c r="D1079" s="42">
        <v>11.83</v>
      </c>
      <c r="E1079"/>
      <c r="G1079" s="33">
        <v>5.38</v>
      </c>
      <c r="H1079" s="84">
        <f t="shared" si="32"/>
        <v>1319</v>
      </c>
      <c r="I1079" s="84">
        <f t="shared" si="33"/>
        <v>11.83</v>
      </c>
      <c r="J1079" s="84"/>
    </row>
    <row r="1080" spans="1:10" s="11" customFormat="1" hidden="1" x14ac:dyDescent="0.25">
      <c r="A1080" s="34">
        <v>11026</v>
      </c>
      <c r="B1080" s="31" t="s">
        <v>6424</v>
      </c>
      <c r="C1080" s="32" t="s">
        <v>5483</v>
      </c>
      <c r="D1080" s="42">
        <v>16.27</v>
      </c>
      <c r="E1080"/>
      <c r="G1080" s="33">
        <v>10.19</v>
      </c>
      <c r="H1080" s="84">
        <f t="shared" si="32"/>
        <v>11026</v>
      </c>
      <c r="I1080" s="84">
        <f t="shared" si="33"/>
        <v>16.27</v>
      </c>
      <c r="J1080" s="84"/>
    </row>
    <row r="1081" spans="1:10" s="11" customFormat="1" hidden="1" x14ac:dyDescent="0.25">
      <c r="A1081" s="34">
        <v>11027</v>
      </c>
      <c r="B1081" s="31" t="s">
        <v>6425</v>
      </c>
      <c r="C1081" s="32" t="s">
        <v>5483</v>
      </c>
      <c r="D1081" s="42">
        <v>16.93</v>
      </c>
      <c r="E1081"/>
      <c r="G1081" s="33">
        <v>15.33</v>
      </c>
      <c r="H1081" s="84">
        <f t="shared" si="32"/>
        <v>11027</v>
      </c>
      <c r="I1081" s="84">
        <f t="shared" si="33"/>
        <v>16.93</v>
      </c>
      <c r="J1081" s="84"/>
    </row>
    <row r="1082" spans="1:10" s="11" customFormat="1" hidden="1" x14ac:dyDescent="0.25">
      <c r="A1082" s="34">
        <v>11046</v>
      </c>
      <c r="B1082" s="31" t="s">
        <v>6426</v>
      </c>
      <c r="C1082" s="32" t="s">
        <v>5483</v>
      </c>
      <c r="D1082" s="42">
        <v>16.22</v>
      </c>
      <c r="E1082"/>
      <c r="G1082" s="33">
        <v>27.88</v>
      </c>
      <c r="H1082" s="84">
        <f t="shared" si="32"/>
        <v>11046</v>
      </c>
      <c r="I1082" s="84">
        <f t="shared" si="33"/>
        <v>16.22</v>
      </c>
      <c r="J1082" s="84"/>
    </row>
    <row r="1083" spans="1:10" s="11" customFormat="1" x14ac:dyDescent="0.25">
      <c r="A1083" s="34">
        <v>11047</v>
      </c>
      <c r="B1083" s="31" t="s">
        <v>6427</v>
      </c>
      <c r="C1083" s="32" t="s">
        <v>5483</v>
      </c>
      <c r="D1083" s="42">
        <v>17.68</v>
      </c>
      <c r="E1083"/>
      <c r="G1083" s="33">
        <v>66.14</v>
      </c>
      <c r="H1083" s="84">
        <f t="shared" si="32"/>
        <v>11047</v>
      </c>
      <c r="I1083" s="84">
        <f t="shared" si="33"/>
        <v>17.68</v>
      </c>
      <c r="J1083" s="80">
        <f>VALUE(VLOOKUP(A1083,[2]iNSUMOS_03_2023!$A$8:$E$4944,5,FALSE))</f>
        <v>17.68</v>
      </c>
    </row>
    <row r="1084" spans="1:10" s="11" customFormat="1" hidden="1" x14ac:dyDescent="0.25">
      <c r="A1084" s="34">
        <v>43668</v>
      </c>
      <c r="B1084" s="31" t="s">
        <v>6428</v>
      </c>
      <c r="C1084" s="32" t="s">
        <v>5483</v>
      </c>
      <c r="D1084" s="42">
        <v>15.6</v>
      </c>
      <c r="E1084"/>
      <c r="G1084" s="33">
        <v>40.14</v>
      </c>
      <c r="H1084" s="84">
        <f t="shared" si="32"/>
        <v>43668</v>
      </c>
      <c r="I1084" s="84">
        <f t="shared" si="33"/>
        <v>15.6</v>
      </c>
      <c r="J1084" s="84"/>
    </row>
    <row r="1085" spans="1:10" s="11" customFormat="1" hidden="1" x14ac:dyDescent="0.25">
      <c r="A1085" s="34">
        <v>11049</v>
      </c>
      <c r="B1085" s="31" t="s">
        <v>6429</v>
      </c>
      <c r="C1085" s="32" t="s">
        <v>5483</v>
      </c>
      <c r="D1085" s="42">
        <v>16.899999999999999</v>
      </c>
      <c r="E1085"/>
      <c r="G1085" s="33">
        <v>10.06</v>
      </c>
      <c r="H1085" s="84">
        <f t="shared" si="32"/>
        <v>11049</v>
      </c>
      <c r="I1085" s="84">
        <f t="shared" si="33"/>
        <v>16.899999999999999</v>
      </c>
      <c r="J1085" s="84"/>
    </row>
    <row r="1086" spans="1:10" s="11" customFormat="1" hidden="1" x14ac:dyDescent="0.25">
      <c r="A1086" s="34">
        <v>43106</v>
      </c>
      <c r="B1086" s="31" t="s">
        <v>6430</v>
      </c>
      <c r="C1086" s="32" t="s">
        <v>5483</v>
      </c>
      <c r="D1086" s="42">
        <v>17</v>
      </c>
      <c r="E1086"/>
      <c r="G1086" s="33">
        <v>26.21</v>
      </c>
      <c r="H1086" s="84">
        <f t="shared" si="32"/>
        <v>43106</v>
      </c>
      <c r="I1086" s="84">
        <f t="shared" si="33"/>
        <v>17</v>
      </c>
      <c r="J1086" s="84"/>
    </row>
    <row r="1087" spans="1:10" s="11" customFormat="1" hidden="1" x14ac:dyDescent="0.25">
      <c r="A1087" s="34">
        <v>11051</v>
      </c>
      <c r="B1087" s="31" t="s">
        <v>6431</v>
      </c>
      <c r="C1087" s="32" t="s">
        <v>5483</v>
      </c>
      <c r="D1087" s="42">
        <v>17.739999999999998</v>
      </c>
      <c r="E1087"/>
      <c r="G1087" s="33">
        <v>81.510000000000005</v>
      </c>
      <c r="H1087" s="84">
        <f t="shared" si="32"/>
        <v>11051</v>
      </c>
      <c r="I1087" s="84">
        <f t="shared" si="33"/>
        <v>17.739999999999998</v>
      </c>
      <c r="J1087" s="84"/>
    </row>
    <row r="1088" spans="1:10" s="11" customFormat="1" hidden="1" x14ac:dyDescent="0.25">
      <c r="A1088" s="34">
        <v>11061</v>
      </c>
      <c r="B1088" s="31" t="s">
        <v>6432</v>
      </c>
      <c r="C1088" s="32" t="s">
        <v>5483</v>
      </c>
      <c r="D1088" s="42">
        <v>21.29</v>
      </c>
      <c r="E1088"/>
      <c r="G1088" s="33">
        <v>126.9</v>
      </c>
      <c r="H1088" s="84">
        <f t="shared" si="32"/>
        <v>11061</v>
      </c>
      <c r="I1088" s="84">
        <f t="shared" si="33"/>
        <v>21.29</v>
      </c>
      <c r="J1088" s="84"/>
    </row>
    <row r="1089" spans="1:10" s="11" customFormat="1" hidden="1" x14ac:dyDescent="0.25">
      <c r="A1089" s="34">
        <v>43667</v>
      </c>
      <c r="B1089" s="31" t="s">
        <v>6433</v>
      </c>
      <c r="C1089" s="32" t="s">
        <v>5483</v>
      </c>
      <c r="D1089" s="42">
        <v>15.47</v>
      </c>
      <c r="E1089"/>
      <c r="G1089" s="33">
        <v>21.43</v>
      </c>
      <c r="H1089" s="84">
        <f t="shared" si="32"/>
        <v>43667</v>
      </c>
      <c r="I1089" s="84">
        <f t="shared" si="33"/>
        <v>15.47</v>
      </c>
      <c r="J1089" s="84"/>
    </row>
    <row r="1090" spans="1:10" s="11" customFormat="1" hidden="1" x14ac:dyDescent="0.25">
      <c r="A1090" s="34">
        <v>1333</v>
      </c>
      <c r="B1090" s="31" t="s">
        <v>6434</v>
      </c>
      <c r="C1090" s="32" t="s">
        <v>5483</v>
      </c>
      <c r="D1090" s="42">
        <v>12.89</v>
      </c>
      <c r="E1090"/>
      <c r="G1090" s="33">
        <v>16.489999999999998</v>
      </c>
      <c r="H1090" s="84">
        <f t="shared" si="32"/>
        <v>1333</v>
      </c>
      <c r="I1090" s="84">
        <f t="shared" si="33"/>
        <v>12.89</v>
      </c>
      <c r="J1090" s="84"/>
    </row>
    <row r="1091" spans="1:10" s="11" customFormat="1" hidden="1" x14ac:dyDescent="0.25">
      <c r="A1091" s="34">
        <v>1330</v>
      </c>
      <c r="B1091" s="31" t="s">
        <v>6435</v>
      </c>
      <c r="C1091" s="32" t="s">
        <v>5483</v>
      </c>
      <c r="D1091" s="42">
        <v>12.77</v>
      </c>
      <c r="E1091"/>
      <c r="G1091" s="33">
        <v>147.78</v>
      </c>
      <c r="H1091" s="84">
        <f t="shared" si="32"/>
        <v>1330</v>
      </c>
      <c r="I1091" s="84">
        <f t="shared" si="33"/>
        <v>12.77</v>
      </c>
      <c r="J1091" s="84"/>
    </row>
    <row r="1092" spans="1:10" s="11" customFormat="1" hidden="1" x14ac:dyDescent="0.25">
      <c r="A1092" s="34">
        <v>10957</v>
      </c>
      <c r="B1092" s="31" t="s">
        <v>6436</v>
      </c>
      <c r="C1092" s="32" t="s">
        <v>5483</v>
      </c>
      <c r="D1092" s="42">
        <v>14.72</v>
      </c>
      <c r="E1092"/>
      <c r="G1092" s="33">
        <v>251.09</v>
      </c>
      <c r="H1092" s="84">
        <f t="shared" ref="H1092:H1155" si="34">VALUE(A1092)</f>
        <v>10957</v>
      </c>
      <c r="I1092" s="84">
        <f t="shared" ref="I1092:I1155" si="35">VALUE(D1092)</f>
        <v>14.72</v>
      </c>
      <c r="J1092" s="84"/>
    </row>
    <row r="1093" spans="1:10" s="11" customFormat="1" hidden="1" x14ac:dyDescent="0.25">
      <c r="A1093" s="34">
        <v>1332</v>
      </c>
      <c r="B1093" s="31" t="s">
        <v>6437</v>
      </c>
      <c r="C1093" s="32" t="s">
        <v>5483</v>
      </c>
      <c r="D1093" s="42">
        <v>13.09</v>
      </c>
      <c r="E1093"/>
      <c r="G1093" s="33">
        <v>30.39</v>
      </c>
      <c r="H1093" s="84">
        <f t="shared" si="34"/>
        <v>1332</v>
      </c>
      <c r="I1093" s="84">
        <f t="shared" si="35"/>
        <v>13.09</v>
      </c>
      <c r="J1093" s="84"/>
    </row>
    <row r="1094" spans="1:10" s="11" customFormat="1" hidden="1" x14ac:dyDescent="0.25">
      <c r="A1094" s="34">
        <v>1334</v>
      </c>
      <c r="B1094" s="31" t="s">
        <v>6438</v>
      </c>
      <c r="C1094" s="32" t="s">
        <v>5483</v>
      </c>
      <c r="D1094" s="42">
        <v>14.52</v>
      </c>
      <c r="E1094"/>
      <c r="G1094" s="33">
        <v>82.53</v>
      </c>
      <c r="H1094" s="84">
        <f t="shared" si="34"/>
        <v>1334</v>
      </c>
      <c r="I1094" s="84">
        <f t="shared" si="35"/>
        <v>14.52</v>
      </c>
      <c r="J1094" s="84"/>
    </row>
    <row r="1095" spans="1:10" s="11" customFormat="1" hidden="1" x14ac:dyDescent="0.25">
      <c r="A1095" s="34">
        <v>1335</v>
      </c>
      <c r="B1095" s="31" t="s">
        <v>6439</v>
      </c>
      <c r="C1095" s="32" t="s">
        <v>5483</v>
      </c>
      <c r="D1095" s="42">
        <v>15</v>
      </c>
      <c r="E1095"/>
      <c r="G1095" s="33">
        <v>74.819999999999993</v>
      </c>
      <c r="H1095" s="84">
        <f t="shared" si="34"/>
        <v>1335</v>
      </c>
      <c r="I1095" s="84">
        <f t="shared" si="35"/>
        <v>15</v>
      </c>
      <c r="J1095" s="84"/>
    </row>
    <row r="1096" spans="1:10" s="11" customFormat="1" hidden="1" x14ac:dyDescent="0.25">
      <c r="A1096" s="34">
        <v>40425</v>
      </c>
      <c r="B1096" s="31" t="s">
        <v>6440</v>
      </c>
      <c r="C1096" s="32" t="s">
        <v>5483</v>
      </c>
      <c r="D1096" s="42">
        <v>12.84</v>
      </c>
      <c r="E1096"/>
      <c r="G1096" s="33">
        <v>144.72</v>
      </c>
      <c r="H1096" s="84">
        <f t="shared" si="34"/>
        <v>40425</v>
      </c>
      <c r="I1096" s="84">
        <f t="shared" si="35"/>
        <v>12.84</v>
      </c>
      <c r="J1096" s="84"/>
    </row>
    <row r="1097" spans="1:10" s="11" customFormat="1" hidden="1" x14ac:dyDescent="0.25">
      <c r="A1097" s="34">
        <v>1337</v>
      </c>
      <c r="B1097" s="31" t="s">
        <v>6441</v>
      </c>
      <c r="C1097" s="32" t="s">
        <v>5483</v>
      </c>
      <c r="D1097" s="42">
        <v>14.72</v>
      </c>
      <c r="E1097"/>
      <c r="G1097" s="33">
        <v>130.22</v>
      </c>
      <c r="H1097" s="84">
        <f t="shared" si="34"/>
        <v>1337</v>
      </c>
      <c r="I1097" s="84">
        <f t="shared" si="35"/>
        <v>14.72</v>
      </c>
      <c r="J1097" s="84"/>
    </row>
    <row r="1098" spans="1:10" s="11" customFormat="1" hidden="1" x14ac:dyDescent="0.25">
      <c r="A1098" s="34">
        <v>1338</v>
      </c>
      <c r="B1098" s="31" t="s">
        <v>6442</v>
      </c>
      <c r="C1098" s="32" t="s">
        <v>5436</v>
      </c>
      <c r="D1098" s="42">
        <v>53.57</v>
      </c>
      <c r="E1098"/>
      <c r="G1098" s="33">
        <v>33.56</v>
      </c>
      <c r="H1098" s="84">
        <f t="shared" si="34"/>
        <v>1338</v>
      </c>
      <c r="I1098" s="84">
        <f t="shared" si="35"/>
        <v>53.57</v>
      </c>
      <c r="J1098" s="84"/>
    </row>
    <row r="1099" spans="1:10" s="11" customFormat="1" hidden="1" x14ac:dyDescent="0.25">
      <c r="A1099" s="34">
        <v>1340</v>
      </c>
      <c r="B1099" s="31" t="s">
        <v>6443</v>
      </c>
      <c r="C1099" s="32" t="s">
        <v>5436</v>
      </c>
      <c r="D1099" s="42">
        <v>61.93</v>
      </c>
      <c r="E1099"/>
      <c r="G1099" s="33">
        <v>30.5</v>
      </c>
      <c r="H1099" s="84">
        <f t="shared" si="34"/>
        <v>1340</v>
      </c>
      <c r="I1099" s="84">
        <f t="shared" si="35"/>
        <v>61.93</v>
      </c>
      <c r="J1099" s="84"/>
    </row>
    <row r="1100" spans="1:10" s="11" customFormat="1" hidden="1" x14ac:dyDescent="0.25">
      <c r="A1100" s="34">
        <v>1341</v>
      </c>
      <c r="B1100" s="31" t="s">
        <v>6444</v>
      </c>
      <c r="C1100" s="32" t="s">
        <v>5436</v>
      </c>
      <c r="D1100" s="42">
        <v>59.65</v>
      </c>
      <c r="E1100"/>
      <c r="G1100" s="33">
        <v>131.9</v>
      </c>
      <c r="H1100" s="84">
        <f t="shared" si="34"/>
        <v>1341</v>
      </c>
      <c r="I1100" s="84">
        <f t="shared" si="35"/>
        <v>59.65</v>
      </c>
      <c r="J1100" s="84"/>
    </row>
    <row r="1101" spans="1:10" s="11" customFormat="1" hidden="1" x14ac:dyDescent="0.25">
      <c r="A1101" s="34">
        <v>34659</v>
      </c>
      <c r="B1101" s="31" t="s">
        <v>6445</v>
      </c>
      <c r="C1101" s="32" t="s">
        <v>5436</v>
      </c>
      <c r="D1101" s="42">
        <v>39.380000000000003</v>
      </c>
      <c r="E1101"/>
      <c r="G1101" s="33">
        <v>162.04</v>
      </c>
      <c r="H1101" s="84">
        <f t="shared" si="34"/>
        <v>34659</v>
      </c>
      <c r="I1101" s="84">
        <f t="shared" si="35"/>
        <v>39.380000000000003</v>
      </c>
      <c r="J1101" s="84"/>
    </row>
    <row r="1102" spans="1:10" s="11" customFormat="1" hidden="1" x14ac:dyDescent="0.25">
      <c r="A1102" s="34">
        <v>34514</v>
      </c>
      <c r="B1102" s="31" t="s">
        <v>6446</v>
      </c>
      <c r="C1102" s="32" t="s">
        <v>5436</v>
      </c>
      <c r="D1102" s="42">
        <v>43.62</v>
      </c>
      <c r="E1102"/>
      <c r="G1102" s="33">
        <v>165.47</v>
      </c>
      <c r="H1102" s="84">
        <f t="shared" si="34"/>
        <v>34514</v>
      </c>
      <c r="I1102" s="84">
        <f t="shared" si="35"/>
        <v>43.62</v>
      </c>
      <c r="J1102" s="84"/>
    </row>
    <row r="1103" spans="1:10" s="11" customFormat="1" hidden="1" x14ac:dyDescent="0.25">
      <c r="A1103" s="34">
        <v>34660</v>
      </c>
      <c r="B1103" s="31" t="s">
        <v>6447</v>
      </c>
      <c r="C1103" s="32" t="s">
        <v>5436</v>
      </c>
      <c r="D1103" s="42">
        <v>55.36</v>
      </c>
      <c r="E1103"/>
      <c r="G1103" s="33">
        <v>51.06</v>
      </c>
      <c r="H1103" s="84">
        <f t="shared" si="34"/>
        <v>34660</v>
      </c>
      <c r="I1103" s="84">
        <f t="shared" si="35"/>
        <v>55.36</v>
      </c>
      <c r="J1103" s="84"/>
    </row>
    <row r="1104" spans="1:10" s="11" customFormat="1" hidden="1" x14ac:dyDescent="0.25">
      <c r="A1104" s="34">
        <v>34661</v>
      </c>
      <c r="B1104" s="31" t="s">
        <v>6448</v>
      </c>
      <c r="C1104" s="32" t="s">
        <v>5436</v>
      </c>
      <c r="D1104" s="42">
        <v>79.510000000000005</v>
      </c>
      <c r="E1104"/>
      <c r="G1104" s="33">
        <v>86.93</v>
      </c>
      <c r="H1104" s="84">
        <f t="shared" si="34"/>
        <v>34661</v>
      </c>
      <c r="I1104" s="84">
        <f t="shared" si="35"/>
        <v>79.510000000000005</v>
      </c>
      <c r="J1104" s="84"/>
    </row>
    <row r="1105" spans="1:10" s="11" customFormat="1" hidden="1" x14ac:dyDescent="0.25">
      <c r="A1105" s="34">
        <v>34667</v>
      </c>
      <c r="B1105" s="31" t="s">
        <v>6449</v>
      </c>
      <c r="C1105" s="32" t="s">
        <v>5436</v>
      </c>
      <c r="D1105" s="42">
        <v>28.79</v>
      </c>
      <c r="E1105"/>
      <c r="G1105" s="33">
        <v>16.84</v>
      </c>
      <c r="H1105" s="84">
        <f t="shared" si="34"/>
        <v>34667</v>
      </c>
      <c r="I1105" s="84">
        <f t="shared" si="35"/>
        <v>28.79</v>
      </c>
      <c r="J1105" s="84"/>
    </row>
    <row r="1106" spans="1:10" s="11" customFormat="1" hidden="1" x14ac:dyDescent="0.25">
      <c r="A1106" s="34">
        <v>34668</v>
      </c>
      <c r="B1106" s="31" t="s">
        <v>6450</v>
      </c>
      <c r="C1106" s="32" t="s">
        <v>5436</v>
      </c>
      <c r="D1106" s="42">
        <v>37.619999999999997</v>
      </c>
      <c r="E1106"/>
      <c r="G1106" s="33">
        <v>2960.42</v>
      </c>
      <c r="H1106" s="84">
        <f t="shared" si="34"/>
        <v>34668</v>
      </c>
      <c r="I1106" s="84">
        <f t="shared" si="35"/>
        <v>37.619999999999997</v>
      </c>
      <c r="J1106" s="84"/>
    </row>
    <row r="1107" spans="1:10" s="11" customFormat="1" hidden="1" x14ac:dyDescent="0.25">
      <c r="A1107" s="34">
        <v>34741</v>
      </c>
      <c r="B1107" s="31" t="s">
        <v>6451</v>
      </c>
      <c r="C1107" s="32" t="s">
        <v>5436</v>
      </c>
      <c r="D1107" s="42">
        <v>41.4</v>
      </c>
      <c r="E1107"/>
      <c r="G1107" s="33">
        <v>17.850000000000001</v>
      </c>
      <c r="H1107" s="84">
        <f t="shared" si="34"/>
        <v>34741</v>
      </c>
      <c r="I1107" s="84">
        <f t="shared" si="35"/>
        <v>41.4</v>
      </c>
      <c r="J1107" s="84"/>
    </row>
    <row r="1108" spans="1:10" s="11" customFormat="1" hidden="1" x14ac:dyDescent="0.25">
      <c r="A1108" s="34">
        <v>34664</v>
      </c>
      <c r="B1108" s="31" t="s">
        <v>6452</v>
      </c>
      <c r="C1108" s="32" t="s">
        <v>5436</v>
      </c>
      <c r="D1108" s="42">
        <v>45.18</v>
      </c>
      <c r="E1108"/>
      <c r="G1108" s="33">
        <v>3139.67</v>
      </c>
      <c r="H1108" s="84">
        <f t="shared" si="34"/>
        <v>34664</v>
      </c>
      <c r="I1108" s="84">
        <f t="shared" si="35"/>
        <v>45.18</v>
      </c>
      <c r="J1108" s="84"/>
    </row>
    <row r="1109" spans="1:10" s="11" customFormat="1" hidden="1" x14ac:dyDescent="0.25">
      <c r="A1109" s="34">
        <v>34665</v>
      </c>
      <c r="B1109" s="31" t="s">
        <v>6453</v>
      </c>
      <c r="C1109" s="32" t="s">
        <v>5436</v>
      </c>
      <c r="D1109" s="42">
        <v>56.08</v>
      </c>
      <c r="E1109"/>
      <c r="G1109" s="33">
        <v>21.38</v>
      </c>
      <c r="H1109" s="84">
        <f t="shared" si="34"/>
        <v>34665</v>
      </c>
      <c r="I1109" s="84">
        <f t="shared" si="35"/>
        <v>56.08</v>
      </c>
      <c r="J1109" s="84"/>
    </row>
    <row r="1110" spans="1:10" s="11" customFormat="1" hidden="1" x14ac:dyDescent="0.25">
      <c r="A1110" s="34">
        <v>34666</v>
      </c>
      <c r="B1110" s="31" t="s">
        <v>6454</v>
      </c>
      <c r="C1110" s="32" t="s">
        <v>5436</v>
      </c>
      <c r="D1110" s="42">
        <v>84.71</v>
      </c>
      <c r="E1110"/>
      <c r="G1110" s="33">
        <v>3757.57</v>
      </c>
      <c r="H1110" s="84">
        <f t="shared" si="34"/>
        <v>34666</v>
      </c>
      <c r="I1110" s="84">
        <f t="shared" si="35"/>
        <v>84.71</v>
      </c>
      <c r="J1110" s="84"/>
    </row>
    <row r="1111" spans="1:10" s="11" customFormat="1" hidden="1" x14ac:dyDescent="0.25">
      <c r="A1111" s="34">
        <v>34669</v>
      </c>
      <c r="B1111" s="31" t="s">
        <v>6455</v>
      </c>
      <c r="C1111" s="32" t="s">
        <v>5436</v>
      </c>
      <c r="D1111" s="42">
        <v>31.06</v>
      </c>
      <c r="E1111"/>
      <c r="G1111" s="33">
        <v>17.52</v>
      </c>
      <c r="H1111" s="84">
        <f t="shared" si="34"/>
        <v>34669</v>
      </c>
      <c r="I1111" s="84">
        <f t="shared" si="35"/>
        <v>31.06</v>
      </c>
      <c r="J1111" s="84"/>
    </row>
    <row r="1112" spans="1:10" s="11" customFormat="1" hidden="1" x14ac:dyDescent="0.25">
      <c r="A1112" s="34">
        <v>34670</v>
      </c>
      <c r="B1112" s="31" t="s">
        <v>6456</v>
      </c>
      <c r="C1112" s="32" t="s">
        <v>5436</v>
      </c>
      <c r="D1112" s="42">
        <v>37.99</v>
      </c>
      <c r="E1112"/>
      <c r="G1112" s="33">
        <v>3640.87</v>
      </c>
      <c r="H1112" s="84">
        <f t="shared" si="34"/>
        <v>34670</v>
      </c>
      <c r="I1112" s="84">
        <f t="shared" si="35"/>
        <v>37.99</v>
      </c>
      <c r="J1112" s="84"/>
    </row>
    <row r="1113" spans="1:10" s="11" customFormat="1" hidden="1" x14ac:dyDescent="0.25">
      <c r="A1113" s="34">
        <v>34671</v>
      </c>
      <c r="B1113" s="31" t="s">
        <v>6457</v>
      </c>
      <c r="C1113" s="32" t="s">
        <v>5436</v>
      </c>
      <c r="D1113" s="42">
        <v>31.71</v>
      </c>
      <c r="E1113"/>
      <c r="G1113" s="33">
        <v>197.45</v>
      </c>
      <c r="H1113" s="84">
        <f t="shared" si="34"/>
        <v>34671</v>
      </c>
      <c r="I1113" s="84">
        <f t="shared" si="35"/>
        <v>31.71</v>
      </c>
      <c r="J1113" s="84"/>
    </row>
    <row r="1114" spans="1:10" s="11" customFormat="1" hidden="1" x14ac:dyDescent="0.25">
      <c r="A1114" s="34">
        <v>34672</v>
      </c>
      <c r="B1114" s="31" t="s">
        <v>6458</v>
      </c>
      <c r="C1114" s="32" t="s">
        <v>5436</v>
      </c>
      <c r="D1114" s="42">
        <v>33.43</v>
      </c>
      <c r="E1114"/>
      <c r="G1114" s="33">
        <v>18900</v>
      </c>
      <c r="H1114" s="84">
        <f t="shared" si="34"/>
        <v>34672</v>
      </c>
      <c r="I1114" s="84">
        <f t="shared" si="35"/>
        <v>33.43</v>
      </c>
      <c r="J1114" s="84"/>
    </row>
    <row r="1115" spans="1:10" s="11" customFormat="1" hidden="1" x14ac:dyDescent="0.25">
      <c r="A1115" s="34">
        <v>34673</v>
      </c>
      <c r="B1115" s="31" t="s">
        <v>6459</v>
      </c>
      <c r="C1115" s="32" t="s">
        <v>5436</v>
      </c>
      <c r="D1115" s="42">
        <v>40.799999999999997</v>
      </c>
      <c r="E1115"/>
      <c r="G1115" s="33">
        <v>25640.560000000001</v>
      </c>
      <c r="H1115" s="84">
        <f t="shared" si="34"/>
        <v>34673</v>
      </c>
      <c r="I1115" s="84">
        <f t="shared" si="35"/>
        <v>40.799999999999997</v>
      </c>
      <c r="J1115" s="84"/>
    </row>
    <row r="1116" spans="1:10" s="11" customFormat="1" hidden="1" x14ac:dyDescent="0.25">
      <c r="A1116" s="34">
        <v>34674</v>
      </c>
      <c r="B1116" s="31" t="s">
        <v>6460</v>
      </c>
      <c r="C1116" s="32" t="s">
        <v>5436</v>
      </c>
      <c r="D1116" s="42">
        <v>54.24</v>
      </c>
      <c r="E1116"/>
      <c r="G1116" s="33">
        <v>27755.24</v>
      </c>
      <c r="H1116" s="84">
        <f t="shared" si="34"/>
        <v>34674</v>
      </c>
      <c r="I1116" s="84">
        <f t="shared" si="35"/>
        <v>54.24</v>
      </c>
      <c r="J1116" s="84"/>
    </row>
    <row r="1117" spans="1:10" s="11" customFormat="1" hidden="1" x14ac:dyDescent="0.25">
      <c r="A1117" s="34">
        <v>34675</v>
      </c>
      <c r="B1117" s="31" t="s">
        <v>6461</v>
      </c>
      <c r="C1117" s="32" t="s">
        <v>5436</v>
      </c>
      <c r="D1117" s="42">
        <v>66.13</v>
      </c>
      <c r="E1117"/>
      <c r="G1117" s="33">
        <v>29869.93</v>
      </c>
      <c r="H1117" s="84">
        <f t="shared" si="34"/>
        <v>34675</v>
      </c>
      <c r="I1117" s="84">
        <f t="shared" si="35"/>
        <v>66.13</v>
      </c>
      <c r="J1117" s="84"/>
    </row>
    <row r="1118" spans="1:10" s="11" customFormat="1" hidden="1" x14ac:dyDescent="0.25">
      <c r="A1118" s="34">
        <v>34676</v>
      </c>
      <c r="B1118" s="31" t="s">
        <v>6462</v>
      </c>
      <c r="C1118" s="32" t="s">
        <v>5436</v>
      </c>
      <c r="D1118" s="42">
        <v>19.04</v>
      </c>
      <c r="E1118"/>
      <c r="G1118" s="33">
        <v>31984.61</v>
      </c>
      <c r="H1118" s="84">
        <f t="shared" si="34"/>
        <v>34676</v>
      </c>
      <c r="I1118" s="84">
        <f t="shared" si="35"/>
        <v>19.04</v>
      </c>
      <c r="J1118" s="84"/>
    </row>
    <row r="1119" spans="1:10" s="11" customFormat="1" hidden="1" x14ac:dyDescent="0.25">
      <c r="A1119" s="34">
        <v>34677</v>
      </c>
      <c r="B1119" s="31" t="s">
        <v>6463</v>
      </c>
      <c r="C1119" s="32" t="s">
        <v>5436</v>
      </c>
      <c r="D1119" s="42">
        <v>25.59</v>
      </c>
      <c r="E1119"/>
      <c r="G1119" s="33">
        <v>36478.32</v>
      </c>
      <c r="H1119" s="84">
        <f t="shared" si="34"/>
        <v>34677</v>
      </c>
      <c r="I1119" s="84">
        <f t="shared" si="35"/>
        <v>25.59</v>
      </c>
      <c r="J1119" s="84"/>
    </row>
    <row r="1120" spans="1:10" s="11" customFormat="1" ht="25.5" hidden="1" x14ac:dyDescent="0.25">
      <c r="A1120" s="34">
        <v>43126</v>
      </c>
      <c r="B1120" s="31" t="s">
        <v>6464</v>
      </c>
      <c r="C1120" s="32" t="s">
        <v>5436</v>
      </c>
      <c r="D1120" s="42">
        <v>123.59</v>
      </c>
      <c r="E1120"/>
      <c r="G1120" s="33">
        <v>1455.43</v>
      </c>
      <c r="H1120" s="84">
        <f t="shared" si="34"/>
        <v>43126</v>
      </c>
      <c r="I1120" s="84">
        <f t="shared" si="35"/>
        <v>123.59</v>
      </c>
      <c r="J1120" s="84"/>
    </row>
    <row r="1121" spans="1:10" s="11" customFormat="1" ht="25.5" hidden="1" x14ac:dyDescent="0.25">
      <c r="A1121" s="34">
        <v>43124</v>
      </c>
      <c r="B1121" s="31" t="s">
        <v>6465</v>
      </c>
      <c r="C1121" s="32" t="s">
        <v>5436</v>
      </c>
      <c r="D1121" s="42">
        <v>144.31</v>
      </c>
      <c r="E1121"/>
      <c r="G1121" s="33">
        <v>4.09</v>
      </c>
      <c r="H1121" s="84">
        <f t="shared" si="34"/>
        <v>43124</v>
      </c>
      <c r="I1121" s="84">
        <f t="shared" si="35"/>
        <v>144.31</v>
      </c>
      <c r="J1121" s="84"/>
    </row>
    <row r="1122" spans="1:10" s="11" customFormat="1" ht="25.5" hidden="1" x14ac:dyDescent="0.25">
      <c r="A1122" s="34">
        <v>43125</v>
      </c>
      <c r="B1122" s="31" t="s">
        <v>6466</v>
      </c>
      <c r="C1122" s="32" t="s">
        <v>5436</v>
      </c>
      <c r="D1122" s="42">
        <v>187.15</v>
      </c>
      <c r="E1122"/>
      <c r="G1122" s="33">
        <v>31.57</v>
      </c>
      <c r="H1122" s="84">
        <f t="shared" si="34"/>
        <v>43125</v>
      </c>
      <c r="I1122" s="84">
        <f t="shared" si="35"/>
        <v>187.15</v>
      </c>
      <c r="J1122" s="84"/>
    </row>
    <row r="1123" spans="1:10" s="11" customFormat="1" ht="25.5" hidden="1" x14ac:dyDescent="0.25">
      <c r="A1123" s="34">
        <v>40623</v>
      </c>
      <c r="B1123" s="31" t="s">
        <v>6467</v>
      </c>
      <c r="C1123" s="32" t="s">
        <v>5828</v>
      </c>
      <c r="D1123" s="42">
        <v>143.34</v>
      </c>
      <c r="E1123"/>
      <c r="G1123" s="33">
        <v>50.52</v>
      </c>
      <c r="H1123" s="84">
        <f t="shared" si="34"/>
        <v>40623</v>
      </c>
      <c r="I1123" s="84">
        <f t="shared" si="35"/>
        <v>143.34</v>
      </c>
      <c r="J1123" s="84"/>
    </row>
    <row r="1124" spans="1:10" s="11" customFormat="1" ht="25.5" hidden="1" x14ac:dyDescent="0.25">
      <c r="A1124" s="34">
        <v>43701</v>
      </c>
      <c r="B1124" s="31" t="s">
        <v>6468</v>
      </c>
      <c r="C1124" s="32" t="s">
        <v>5483</v>
      </c>
      <c r="D1124" s="42">
        <v>46.93</v>
      </c>
      <c r="E1124"/>
      <c r="G1124" s="33">
        <v>60.59</v>
      </c>
      <c r="H1124" s="84">
        <f t="shared" si="34"/>
        <v>43701</v>
      </c>
      <c r="I1124" s="84">
        <f t="shared" si="35"/>
        <v>46.93</v>
      </c>
      <c r="J1124" s="84"/>
    </row>
    <row r="1125" spans="1:10" s="11" customFormat="1" ht="25.5" hidden="1" x14ac:dyDescent="0.25">
      <c r="A1125" s="34">
        <v>1345</v>
      </c>
      <c r="B1125" s="31" t="s">
        <v>6469</v>
      </c>
      <c r="C1125" s="32" t="s">
        <v>5436</v>
      </c>
      <c r="D1125" s="42">
        <v>80.23</v>
      </c>
      <c r="E1125"/>
      <c r="G1125" s="33">
        <v>9244.1</v>
      </c>
      <c r="H1125" s="84">
        <f t="shared" si="34"/>
        <v>1345</v>
      </c>
      <c r="I1125" s="84">
        <f t="shared" si="35"/>
        <v>80.23</v>
      </c>
      <c r="J1125" s="84"/>
    </row>
    <row r="1126" spans="1:10" s="11" customFormat="1" ht="25.5" hidden="1" x14ac:dyDescent="0.25">
      <c r="A1126" s="34">
        <v>1346</v>
      </c>
      <c r="B1126" s="31" t="s">
        <v>6470</v>
      </c>
      <c r="C1126" s="32" t="s">
        <v>5436</v>
      </c>
      <c r="D1126" s="42">
        <v>46.67</v>
      </c>
      <c r="E1126"/>
      <c r="G1126" s="33">
        <v>511752.2</v>
      </c>
      <c r="H1126" s="84">
        <f t="shared" si="34"/>
        <v>1346</v>
      </c>
      <c r="I1126" s="84">
        <f t="shared" si="35"/>
        <v>46.67</v>
      </c>
      <c r="J1126" s="84"/>
    </row>
    <row r="1127" spans="1:10" s="11" customFormat="1" ht="25.5" hidden="1" x14ac:dyDescent="0.25">
      <c r="A1127" s="34">
        <v>1347</v>
      </c>
      <c r="B1127" s="31" t="s">
        <v>6471</v>
      </c>
      <c r="C1127" s="32" t="s">
        <v>5436</v>
      </c>
      <c r="D1127" s="42">
        <v>57.83</v>
      </c>
      <c r="E1127"/>
      <c r="G1127" s="33">
        <v>438898.68</v>
      </c>
      <c r="H1127" s="84">
        <f t="shared" si="34"/>
        <v>1347</v>
      </c>
      <c r="I1127" s="84">
        <f t="shared" si="35"/>
        <v>57.83</v>
      </c>
      <c r="J1127" s="84"/>
    </row>
    <row r="1128" spans="1:10" s="11" customFormat="1" ht="25.5" hidden="1" x14ac:dyDescent="0.25">
      <c r="A1128" s="34">
        <v>43678</v>
      </c>
      <c r="B1128" s="31" t="s">
        <v>6472</v>
      </c>
      <c r="C1128" s="32" t="s">
        <v>5436</v>
      </c>
      <c r="D1128" s="42">
        <v>67.08</v>
      </c>
      <c r="E1128"/>
      <c r="G1128" s="33">
        <v>444229.36</v>
      </c>
      <c r="H1128" s="84">
        <f t="shared" si="34"/>
        <v>43678</v>
      </c>
      <c r="I1128" s="84">
        <f t="shared" si="35"/>
        <v>67.08</v>
      </c>
      <c r="J1128" s="84"/>
    </row>
    <row r="1129" spans="1:10" s="11" customFormat="1" ht="25.5" hidden="1" x14ac:dyDescent="0.25">
      <c r="A1129" s="34">
        <v>43680</v>
      </c>
      <c r="B1129" s="31" t="s">
        <v>6473</v>
      </c>
      <c r="C1129" s="32" t="s">
        <v>5436</v>
      </c>
      <c r="D1129" s="42">
        <v>96.63</v>
      </c>
      <c r="E1129"/>
      <c r="G1129" s="33">
        <v>505000</v>
      </c>
      <c r="H1129" s="84">
        <f t="shared" si="34"/>
        <v>43680</v>
      </c>
      <c r="I1129" s="84">
        <f t="shared" si="35"/>
        <v>96.63</v>
      </c>
      <c r="J1129" s="84"/>
    </row>
    <row r="1130" spans="1:10" s="11" customFormat="1" ht="25.5" hidden="1" x14ac:dyDescent="0.25">
      <c r="A1130" s="34">
        <v>43679</v>
      </c>
      <c r="B1130" s="31" t="s">
        <v>6474</v>
      </c>
      <c r="C1130" s="32" t="s">
        <v>5436</v>
      </c>
      <c r="D1130" s="42">
        <v>33.909999999999997</v>
      </c>
      <c r="E1130"/>
      <c r="G1130" s="33">
        <v>619255.74</v>
      </c>
      <c r="H1130" s="84">
        <f t="shared" si="34"/>
        <v>43679</v>
      </c>
      <c r="I1130" s="84">
        <f t="shared" si="35"/>
        <v>33.909999999999997</v>
      </c>
      <c r="J1130" s="84"/>
    </row>
    <row r="1131" spans="1:10" s="11" customFormat="1" ht="25.5" hidden="1" x14ac:dyDescent="0.25">
      <c r="A1131" s="34">
        <v>1355</v>
      </c>
      <c r="B1131" s="31" t="s">
        <v>6475</v>
      </c>
      <c r="C1131" s="32" t="s">
        <v>5436</v>
      </c>
      <c r="D1131" s="42">
        <v>38.590000000000003</v>
      </c>
      <c r="E1131"/>
      <c r="G1131" s="33">
        <v>14</v>
      </c>
      <c r="H1131" s="84">
        <f t="shared" si="34"/>
        <v>1355</v>
      </c>
      <c r="I1131" s="84">
        <f t="shared" si="35"/>
        <v>38.590000000000003</v>
      </c>
      <c r="J1131" s="84"/>
    </row>
    <row r="1132" spans="1:10" s="11" customFormat="1" ht="25.5" hidden="1" x14ac:dyDescent="0.25">
      <c r="A1132" s="34">
        <v>1358</v>
      </c>
      <c r="B1132" s="31" t="s">
        <v>6476</v>
      </c>
      <c r="C1132" s="32" t="s">
        <v>5436</v>
      </c>
      <c r="D1132" s="42">
        <v>47.38</v>
      </c>
      <c r="E1132"/>
      <c r="G1132" s="33">
        <v>2464.36</v>
      </c>
      <c r="H1132" s="84">
        <f t="shared" si="34"/>
        <v>1358</v>
      </c>
      <c r="I1132" s="84">
        <f t="shared" si="35"/>
        <v>47.38</v>
      </c>
      <c r="J1132" s="84"/>
    </row>
    <row r="1133" spans="1:10" s="11" customFormat="1" ht="25.5" hidden="1" x14ac:dyDescent="0.25">
      <c r="A1133" s="34">
        <v>43681</v>
      </c>
      <c r="B1133" s="31" t="s">
        <v>6477</v>
      </c>
      <c r="C1133" s="32" t="s">
        <v>5436</v>
      </c>
      <c r="D1133" s="42">
        <v>29.85</v>
      </c>
      <c r="E1133"/>
      <c r="G1133" s="33">
        <v>0.91</v>
      </c>
      <c r="H1133" s="84">
        <f t="shared" si="34"/>
        <v>43681</v>
      </c>
      <c r="I1133" s="84">
        <f t="shared" si="35"/>
        <v>29.85</v>
      </c>
      <c r="J1133" s="84"/>
    </row>
    <row r="1134" spans="1:10" s="11" customFormat="1" ht="25.5" hidden="1" x14ac:dyDescent="0.25">
      <c r="A1134" s="34">
        <v>43677</v>
      </c>
      <c r="B1134" s="31" t="s">
        <v>6478</v>
      </c>
      <c r="C1134" s="32" t="s">
        <v>5436</v>
      </c>
      <c r="D1134" s="42">
        <v>58.78</v>
      </c>
      <c r="E1134"/>
      <c r="G1134" s="33">
        <v>8879.09</v>
      </c>
      <c r="H1134" s="84">
        <f t="shared" si="34"/>
        <v>43677</v>
      </c>
      <c r="I1134" s="84">
        <f t="shared" si="35"/>
        <v>58.78</v>
      </c>
      <c r="J1134" s="84"/>
    </row>
    <row r="1135" spans="1:10" s="11" customFormat="1" ht="25.5" hidden="1" x14ac:dyDescent="0.25">
      <c r="A1135" s="34">
        <v>43682</v>
      </c>
      <c r="B1135" s="31" t="s">
        <v>6479</v>
      </c>
      <c r="C1135" s="32" t="s">
        <v>5436</v>
      </c>
      <c r="D1135" s="42">
        <v>18.02</v>
      </c>
      <c r="E1135"/>
      <c r="G1135" s="33">
        <v>11838.79</v>
      </c>
      <c r="H1135" s="84">
        <f t="shared" si="34"/>
        <v>43682</v>
      </c>
      <c r="I1135" s="84">
        <f t="shared" si="35"/>
        <v>18.02</v>
      </c>
      <c r="J1135" s="84"/>
    </row>
    <row r="1136" spans="1:10" s="11" customFormat="1" ht="25.5" hidden="1" x14ac:dyDescent="0.25">
      <c r="A1136" s="34">
        <v>20971</v>
      </c>
      <c r="B1136" s="31" t="s">
        <v>6480</v>
      </c>
      <c r="C1136" s="32" t="s">
        <v>5435</v>
      </c>
      <c r="D1136" s="42">
        <v>23.8</v>
      </c>
      <c r="E1136"/>
      <c r="G1136" s="33">
        <v>2063.25</v>
      </c>
      <c r="H1136" s="84">
        <f t="shared" si="34"/>
        <v>20971</v>
      </c>
      <c r="I1136" s="84">
        <f t="shared" si="35"/>
        <v>23.8</v>
      </c>
      <c r="J1136" s="84"/>
    </row>
    <row r="1137" spans="1:10" s="11" customFormat="1" hidden="1" x14ac:dyDescent="0.25">
      <c r="A1137" s="34">
        <v>13279</v>
      </c>
      <c r="B1137" s="31" t="s">
        <v>6481</v>
      </c>
      <c r="C1137" s="32" t="s">
        <v>5483</v>
      </c>
      <c r="D1137" s="42">
        <v>19.13</v>
      </c>
      <c r="E1137"/>
      <c r="G1137" s="33">
        <v>4553.38</v>
      </c>
      <c r="H1137" s="84">
        <f t="shared" si="34"/>
        <v>13279</v>
      </c>
      <c r="I1137" s="84">
        <f t="shared" si="35"/>
        <v>19.13</v>
      </c>
      <c r="J1137" s="84"/>
    </row>
    <row r="1138" spans="1:10" s="11" customFormat="1" hidden="1" x14ac:dyDescent="0.25">
      <c r="A1138" s="34">
        <v>11977</v>
      </c>
      <c r="B1138" s="31" t="s">
        <v>6482</v>
      </c>
      <c r="C1138" s="32" t="s">
        <v>5435</v>
      </c>
      <c r="D1138" s="42">
        <v>9.91</v>
      </c>
      <c r="E1138"/>
      <c r="G1138" s="33">
        <v>15.97</v>
      </c>
      <c r="H1138" s="84">
        <f t="shared" si="34"/>
        <v>11977</v>
      </c>
      <c r="I1138" s="84">
        <f t="shared" si="35"/>
        <v>9.91</v>
      </c>
      <c r="J1138" s="84"/>
    </row>
    <row r="1139" spans="1:10" s="11" customFormat="1" hidden="1" x14ac:dyDescent="0.25">
      <c r="A1139" s="34">
        <v>11975</v>
      </c>
      <c r="B1139" s="31" t="s">
        <v>6483</v>
      </c>
      <c r="C1139" s="32" t="s">
        <v>5435</v>
      </c>
      <c r="D1139" s="42">
        <v>21.72</v>
      </c>
      <c r="E1139"/>
      <c r="G1139" s="33">
        <v>1518.47</v>
      </c>
      <c r="H1139" s="84">
        <f t="shared" si="34"/>
        <v>11975</v>
      </c>
      <c r="I1139" s="84">
        <f t="shared" si="35"/>
        <v>21.72</v>
      </c>
      <c r="J1139" s="84"/>
    </row>
    <row r="1140" spans="1:10" s="11" customFormat="1" ht="25.5" hidden="1" x14ac:dyDescent="0.25">
      <c r="A1140" s="34">
        <v>39746</v>
      </c>
      <c r="B1140" s="31" t="s">
        <v>6484</v>
      </c>
      <c r="C1140" s="32" t="s">
        <v>5435</v>
      </c>
      <c r="D1140" s="42">
        <v>241.69</v>
      </c>
      <c r="E1140"/>
      <c r="G1140" s="33">
        <v>1012.29</v>
      </c>
      <c r="H1140" s="84">
        <f t="shared" si="34"/>
        <v>39746</v>
      </c>
      <c r="I1140" s="84">
        <f t="shared" si="35"/>
        <v>241.69</v>
      </c>
      <c r="J1140" s="84"/>
    </row>
    <row r="1141" spans="1:10" s="11" customFormat="1" hidden="1" x14ac:dyDescent="0.25">
      <c r="A1141" s="34">
        <v>11976</v>
      </c>
      <c r="B1141" s="31" t="s">
        <v>6485</v>
      </c>
      <c r="C1141" s="32" t="s">
        <v>5435</v>
      </c>
      <c r="D1141" s="42">
        <v>1.1100000000000001</v>
      </c>
      <c r="E1141"/>
      <c r="G1141" s="33">
        <v>54.1</v>
      </c>
      <c r="H1141" s="84">
        <f t="shared" si="34"/>
        <v>11976</v>
      </c>
      <c r="I1141" s="84">
        <f t="shared" si="35"/>
        <v>1.1100000000000001</v>
      </c>
      <c r="J1141" s="84"/>
    </row>
    <row r="1142" spans="1:10" s="11" customFormat="1" ht="25.5" hidden="1" x14ac:dyDescent="0.25">
      <c r="A1142" s="34">
        <v>1368</v>
      </c>
      <c r="B1142" s="31" t="s">
        <v>6486</v>
      </c>
      <c r="C1142" s="32" t="s">
        <v>5435</v>
      </c>
      <c r="D1142" s="42">
        <v>78.180000000000007</v>
      </c>
      <c r="E1142"/>
      <c r="G1142" s="33">
        <v>13.74</v>
      </c>
      <c r="H1142" s="84">
        <f t="shared" si="34"/>
        <v>1368</v>
      </c>
      <c r="I1142" s="84">
        <f t="shared" si="35"/>
        <v>78.180000000000007</v>
      </c>
      <c r="J1142" s="84"/>
    </row>
    <row r="1143" spans="1:10" s="11" customFormat="1" hidden="1" x14ac:dyDescent="0.25">
      <c r="A1143" s="34">
        <v>1367</v>
      </c>
      <c r="B1143" s="31" t="s">
        <v>6487</v>
      </c>
      <c r="C1143" s="32" t="s">
        <v>5435</v>
      </c>
      <c r="D1143" s="42">
        <v>252.89</v>
      </c>
      <c r="E1143"/>
      <c r="G1143" s="33">
        <v>15.05</v>
      </c>
      <c r="H1143" s="84">
        <f t="shared" si="34"/>
        <v>1367</v>
      </c>
      <c r="I1143" s="84">
        <f t="shared" si="35"/>
        <v>252.89</v>
      </c>
      <c r="J1143" s="84"/>
    </row>
    <row r="1144" spans="1:10" s="11" customFormat="1" hidden="1" x14ac:dyDescent="0.25">
      <c r="A1144" s="34">
        <v>1380</v>
      </c>
      <c r="B1144" s="31" t="s">
        <v>9977</v>
      </c>
      <c r="C1144" s="32" t="s">
        <v>5483</v>
      </c>
      <c r="D1144" s="42">
        <v>2.0699999999999998</v>
      </c>
      <c r="E1144"/>
      <c r="G1144" s="33">
        <v>16.03</v>
      </c>
      <c r="H1144" s="84">
        <f t="shared" si="34"/>
        <v>1380</v>
      </c>
      <c r="I1144" s="84">
        <f t="shared" si="35"/>
        <v>2.0699999999999998</v>
      </c>
      <c r="J1144" s="84"/>
    </row>
    <row r="1145" spans="1:10" s="11" customFormat="1" hidden="1" x14ac:dyDescent="0.25">
      <c r="A1145" s="34">
        <v>1375</v>
      </c>
      <c r="B1145" s="31" t="s">
        <v>6488</v>
      </c>
      <c r="C1145" s="32" t="s">
        <v>5483</v>
      </c>
      <c r="D1145" s="42">
        <v>16.46</v>
      </c>
      <c r="E1145"/>
      <c r="G1145" s="33">
        <v>15.09</v>
      </c>
      <c r="H1145" s="84">
        <f t="shared" si="34"/>
        <v>1375</v>
      </c>
      <c r="I1145" s="84">
        <f t="shared" si="35"/>
        <v>16.46</v>
      </c>
      <c r="J1145" s="84"/>
    </row>
    <row r="1146" spans="1:10" s="11" customFormat="1" hidden="1" x14ac:dyDescent="0.25">
      <c r="A1146" s="34">
        <v>1379</v>
      </c>
      <c r="B1146" s="31" t="s">
        <v>6489</v>
      </c>
      <c r="C1146" s="32" t="s">
        <v>5483</v>
      </c>
      <c r="D1146" s="42">
        <v>0.66</v>
      </c>
      <c r="E1146"/>
      <c r="G1146" s="33">
        <v>13.97</v>
      </c>
      <c r="H1146" s="84">
        <f t="shared" si="34"/>
        <v>1379</v>
      </c>
      <c r="I1146" s="84">
        <f t="shared" si="35"/>
        <v>0.66</v>
      </c>
      <c r="J1146" s="84"/>
    </row>
    <row r="1147" spans="1:10" s="11" customFormat="1" hidden="1" x14ac:dyDescent="0.25">
      <c r="A1147" s="34">
        <v>13284</v>
      </c>
      <c r="B1147" s="31" t="s">
        <v>6490</v>
      </c>
      <c r="C1147" s="32" t="s">
        <v>5483</v>
      </c>
      <c r="D1147" s="42">
        <v>0.66</v>
      </c>
      <c r="E1147"/>
      <c r="G1147" s="33">
        <v>13.99</v>
      </c>
      <c r="H1147" s="84">
        <f t="shared" si="34"/>
        <v>13284</v>
      </c>
      <c r="I1147" s="84">
        <f t="shared" si="35"/>
        <v>0.66</v>
      </c>
      <c r="J1147" s="84"/>
    </row>
    <row r="1148" spans="1:10" s="11" customFormat="1" hidden="1" x14ac:dyDescent="0.25">
      <c r="A1148" s="34">
        <v>44528</v>
      </c>
      <c r="B1148" s="31" t="s">
        <v>6491</v>
      </c>
      <c r="C1148" s="32" t="s">
        <v>5483</v>
      </c>
      <c r="D1148" s="42">
        <v>2.4900000000000002</v>
      </c>
      <c r="E1148"/>
      <c r="G1148" s="33">
        <v>14.77</v>
      </c>
      <c r="H1148" s="84">
        <f t="shared" si="34"/>
        <v>44528</v>
      </c>
      <c r="I1148" s="84">
        <f t="shared" si="35"/>
        <v>2.4900000000000002</v>
      </c>
      <c r="J1148" s="84"/>
    </row>
    <row r="1149" spans="1:10" s="11" customFormat="1" hidden="1" x14ac:dyDescent="0.25">
      <c r="A1149" s="34">
        <v>34753</v>
      </c>
      <c r="B1149" s="31" t="s">
        <v>6492</v>
      </c>
      <c r="C1149" s="32" t="s">
        <v>5483</v>
      </c>
      <c r="D1149" s="42">
        <v>0.72</v>
      </c>
      <c r="E1149"/>
      <c r="G1149" s="33">
        <v>14.77</v>
      </c>
      <c r="H1149" s="84">
        <f t="shared" si="34"/>
        <v>34753</v>
      </c>
      <c r="I1149" s="84">
        <f t="shared" si="35"/>
        <v>0.72</v>
      </c>
      <c r="J1149" s="84"/>
    </row>
    <row r="1150" spans="1:10" s="11" customFormat="1" ht="25.5" hidden="1" x14ac:dyDescent="0.25">
      <c r="A1150" s="34">
        <v>420</v>
      </c>
      <c r="B1150" s="31" t="s">
        <v>6493</v>
      </c>
      <c r="C1150" s="32" t="s">
        <v>5435</v>
      </c>
      <c r="D1150" s="42">
        <v>16.23</v>
      </c>
      <c r="E1150"/>
      <c r="G1150" s="33">
        <v>12.45</v>
      </c>
      <c r="H1150" s="84">
        <f t="shared" si="34"/>
        <v>420</v>
      </c>
      <c r="I1150" s="84">
        <f t="shared" si="35"/>
        <v>16.23</v>
      </c>
      <c r="J1150" s="84"/>
    </row>
    <row r="1151" spans="1:10" s="11" customFormat="1" ht="25.5" hidden="1" x14ac:dyDescent="0.25">
      <c r="A1151" s="34">
        <v>12327</v>
      </c>
      <c r="B1151" s="31" t="s">
        <v>6494</v>
      </c>
      <c r="C1151" s="32" t="s">
        <v>5435</v>
      </c>
      <c r="D1151" s="42">
        <v>19.329999999999998</v>
      </c>
      <c r="E1151"/>
      <c r="G1151" s="33">
        <v>17.12</v>
      </c>
      <c r="H1151" s="84">
        <f t="shared" si="34"/>
        <v>12327</v>
      </c>
      <c r="I1151" s="84">
        <f t="shared" si="35"/>
        <v>19.329999999999998</v>
      </c>
      <c r="J1151" s="84"/>
    </row>
    <row r="1152" spans="1:10" s="11" customFormat="1" ht="25.5" hidden="1" x14ac:dyDescent="0.25">
      <c r="A1152" s="34">
        <v>36148</v>
      </c>
      <c r="B1152" s="31" t="s">
        <v>6495</v>
      </c>
      <c r="C1152" s="32" t="s">
        <v>5435</v>
      </c>
      <c r="D1152" s="42">
        <v>64.510000000000005</v>
      </c>
      <c r="E1152"/>
      <c r="G1152" s="33">
        <v>17.82</v>
      </c>
      <c r="H1152" s="84">
        <f t="shared" si="34"/>
        <v>36148</v>
      </c>
      <c r="I1152" s="84">
        <f t="shared" si="35"/>
        <v>64.510000000000005</v>
      </c>
      <c r="J1152" s="84"/>
    </row>
    <row r="1153" spans="1:10" s="11" customFormat="1" hidden="1" x14ac:dyDescent="0.25">
      <c r="A1153" s="34">
        <v>12329</v>
      </c>
      <c r="B1153" s="31" t="s">
        <v>6496</v>
      </c>
      <c r="C1153" s="32" t="s">
        <v>5483</v>
      </c>
      <c r="D1153" s="42">
        <v>123.67</v>
      </c>
      <c r="E1153"/>
      <c r="G1153" s="33">
        <v>17.07</v>
      </c>
      <c r="H1153" s="84">
        <f t="shared" si="34"/>
        <v>12329</v>
      </c>
      <c r="I1153" s="84">
        <f t="shared" si="35"/>
        <v>123.67</v>
      </c>
      <c r="J1153" s="84"/>
    </row>
    <row r="1154" spans="1:10" s="11" customFormat="1" hidden="1" x14ac:dyDescent="0.25">
      <c r="A1154" s="34">
        <v>1339</v>
      </c>
      <c r="B1154" s="31" t="s">
        <v>6497</v>
      </c>
      <c r="C1154" s="32" t="s">
        <v>5483</v>
      </c>
      <c r="D1154" s="42">
        <v>53.71</v>
      </c>
      <c r="E1154"/>
      <c r="G1154" s="33">
        <v>18.61</v>
      </c>
      <c r="H1154" s="84">
        <f t="shared" si="34"/>
        <v>1339</v>
      </c>
      <c r="I1154" s="84">
        <f t="shared" si="35"/>
        <v>53.71</v>
      </c>
      <c r="J1154" s="84"/>
    </row>
    <row r="1155" spans="1:10" s="11" customFormat="1" hidden="1" x14ac:dyDescent="0.25">
      <c r="A1155" s="34">
        <v>44396</v>
      </c>
      <c r="B1155" s="31" t="s">
        <v>6498</v>
      </c>
      <c r="C1155" s="32" t="s">
        <v>5483</v>
      </c>
      <c r="D1155" s="42">
        <v>39.479999999999997</v>
      </c>
      <c r="E1155"/>
      <c r="G1155" s="33">
        <v>16.43</v>
      </c>
      <c r="H1155" s="84">
        <f t="shared" si="34"/>
        <v>44396</v>
      </c>
      <c r="I1155" s="84">
        <f t="shared" si="35"/>
        <v>39.479999999999997</v>
      </c>
      <c r="J1155" s="84"/>
    </row>
    <row r="1156" spans="1:10" s="11" customFormat="1" hidden="1" x14ac:dyDescent="0.25">
      <c r="A1156" s="34">
        <v>44327</v>
      </c>
      <c r="B1156" s="31" t="s">
        <v>6499</v>
      </c>
      <c r="C1156" s="32" t="s">
        <v>5437</v>
      </c>
      <c r="D1156" s="42">
        <v>134.29</v>
      </c>
      <c r="E1156"/>
      <c r="G1156" s="33">
        <v>17.79</v>
      </c>
      <c r="H1156" s="84">
        <f t="shared" ref="H1156:H1219" si="36">VALUE(A1156)</f>
        <v>44327</v>
      </c>
      <c r="I1156" s="84">
        <f t="shared" ref="I1156:I1219" si="37">VALUE(D1156)</f>
        <v>134.29</v>
      </c>
      <c r="J1156" s="84"/>
    </row>
    <row r="1157" spans="1:10" s="11" customFormat="1" ht="25.5" hidden="1" x14ac:dyDescent="0.25">
      <c r="A1157" s="34">
        <v>37418</v>
      </c>
      <c r="B1157" s="31" t="s">
        <v>6500</v>
      </c>
      <c r="C1157" s="32" t="s">
        <v>5435</v>
      </c>
      <c r="D1157" s="42">
        <v>19.34</v>
      </c>
      <c r="E1157"/>
      <c r="G1157" s="33">
        <v>17.899999999999999</v>
      </c>
      <c r="H1157" s="84">
        <f t="shared" si="36"/>
        <v>37418</v>
      </c>
      <c r="I1157" s="84">
        <f t="shared" si="37"/>
        <v>19.34</v>
      </c>
      <c r="J1157" s="84"/>
    </row>
    <row r="1158" spans="1:10" s="11" customFormat="1" ht="25.5" hidden="1" x14ac:dyDescent="0.25">
      <c r="A1158" s="34">
        <v>37419</v>
      </c>
      <c r="B1158" s="31" t="s">
        <v>6501</v>
      </c>
      <c r="C1158" s="32" t="s">
        <v>5435</v>
      </c>
      <c r="D1158" s="42">
        <v>19.86</v>
      </c>
      <c r="E1158"/>
      <c r="G1158" s="33">
        <v>18.670000000000002</v>
      </c>
      <c r="H1158" s="84">
        <f t="shared" si="36"/>
        <v>37419</v>
      </c>
      <c r="I1158" s="84">
        <f t="shared" si="37"/>
        <v>19.86</v>
      </c>
      <c r="J1158" s="84"/>
    </row>
    <row r="1159" spans="1:10" s="11" customFormat="1" ht="25.5" hidden="1" x14ac:dyDescent="0.25">
      <c r="A1159" s="34">
        <v>1427</v>
      </c>
      <c r="B1159" s="31" t="s">
        <v>6502</v>
      </c>
      <c r="C1159" s="32" t="s">
        <v>5435</v>
      </c>
      <c r="D1159" s="42">
        <v>21.34</v>
      </c>
      <c r="E1159"/>
      <c r="G1159" s="33">
        <v>22.41</v>
      </c>
      <c r="H1159" s="84">
        <f t="shared" si="36"/>
        <v>1427</v>
      </c>
      <c r="I1159" s="84">
        <f t="shared" si="37"/>
        <v>21.34</v>
      </c>
      <c r="J1159" s="84"/>
    </row>
    <row r="1160" spans="1:10" s="11" customFormat="1" ht="25.5" hidden="1" x14ac:dyDescent="0.25">
      <c r="A1160" s="34">
        <v>1402</v>
      </c>
      <c r="B1160" s="31" t="s">
        <v>6503</v>
      </c>
      <c r="C1160" s="32" t="s">
        <v>5435</v>
      </c>
      <c r="D1160" s="42">
        <v>7.39</v>
      </c>
      <c r="E1160"/>
      <c r="G1160" s="33">
        <v>16.29</v>
      </c>
      <c r="H1160" s="84">
        <f t="shared" si="36"/>
        <v>1402</v>
      </c>
      <c r="I1160" s="84">
        <f t="shared" si="37"/>
        <v>7.39</v>
      </c>
      <c r="J1160" s="84"/>
    </row>
    <row r="1161" spans="1:10" s="11" customFormat="1" ht="25.5" hidden="1" x14ac:dyDescent="0.25">
      <c r="A1161" s="34">
        <v>1420</v>
      </c>
      <c r="B1161" s="31" t="s">
        <v>6504</v>
      </c>
      <c r="C1161" s="32" t="s">
        <v>5435</v>
      </c>
      <c r="D1161" s="42">
        <v>9.5</v>
      </c>
      <c r="E1161"/>
      <c r="G1161" s="33">
        <v>13.57</v>
      </c>
      <c r="H1161" s="84">
        <f t="shared" si="36"/>
        <v>1420</v>
      </c>
      <c r="I1161" s="84">
        <f t="shared" si="37"/>
        <v>9.5</v>
      </c>
      <c r="J1161" s="84"/>
    </row>
    <row r="1162" spans="1:10" s="11" customFormat="1" ht="25.5" hidden="1" x14ac:dyDescent="0.25">
      <c r="A1162" s="34">
        <v>1419</v>
      </c>
      <c r="B1162" s="31" t="s">
        <v>6505</v>
      </c>
      <c r="C1162" s="32" t="s">
        <v>5435</v>
      </c>
      <c r="D1162" s="42">
        <v>11.47</v>
      </c>
      <c r="E1162"/>
      <c r="G1162" s="33">
        <v>13.44</v>
      </c>
      <c r="H1162" s="84">
        <f t="shared" si="36"/>
        <v>1419</v>
      </c>
      <c r="I1162" s="84">
        <f t="shared" si="37"/>
        <v>11.47</v>
      </c>
      <c r="J1162" s="84"/>
    </row>
    <row r="1163" spans="1:10" s="11" customFormat="1" ht="25.5" hidden="1" x14ac:dyDescent="0.25">
      <c r="A1163" s="34">
        <v>1414</v>
      </c>
      <c r="B1163" s="31" t="s">
        <v>6506</v>
      </c>
      <c r="C1163" s="32" t="s">
        <v>5435</v>
      </c>
      <c r="D1163" s="42">
        <v>11.22</v>
      </c>
      <c r="E1163"/>
      <c r="G1163" s="33">
        <v>15.5</v>
      </c>
      <c r="H1163" s="84">
        <f t="shared" si="36"/>
        <v>1414</v>
      </c>
      <c r="I1163" s="84">
        <f t="shared" si="37"/>
        <v>11.22</v>
      </c>
      <c r="J1163" s="84"/>
    </row>
    <row r="1164" spans="1:10" s="11" customFormat="1" ht="25.5" hidden="1" x14ac:dyDescent="0.25">
      <c r="A1164" s="34">
        <v>1413</v>
      </c>
      <c r="B1164" s="31" t="s">
        <v>6507</v>
      </c>
      <c r="C1164" s="32" t="s">
        <v>5435</v>
      </c>
      <c r="D1164" s="42">
        <v>16.579999999999998</v>
      </c>
      <c r="E1164"/>
      <c r="G1164" s="33">
        <v>13.78</v>
      </c>
      <c r="H1164" s="84">
        <f t="shared" si="36"/>
        <v>1413</v>
      </c>
      <c r="I1164" s="84">
        <f t="shared" si="37"/>
        <v>16.579999999999998</v>
      </c>
      <c r="J1164" s="84"/>
    </row>
    <row r="1165" spans="1:10" s="11" customFormat="1" ht="25.5" hidden="1" x14ac:dyDescent="0.25">
      <c r="A1165" s="34">
        <v>1412</v>
      </c>
      <c r="B1165" s="31" t="s">
        <v>6508</v>
      </c>
      <c r="C1165" s="32" t="s">
        <v>5435</v>
      </c>
      <c r="D1165" s="42">
        <v>14.05</v>
      </c>
      <c r="E1165"/>
      <c r="G1165" s="33">
        <v>15.28</v>
      </c>
      <c r="H1165" s="84">
        <f t="shared" si="36"/>
        <v>1412</v>
      </c>
      <c r="I1165" s="84">
        <f t="shared" si="37"/>
        <v>14.05</v>
      </c>
      <c r="J1165" s="84"/>
    </row>
    <row r="1166" spans="1:10" s="11" customFormat="1" ht="25.5" hidden="1" x14ac:dyDescent="0.25">
      <c r="A1166" s="34">
        <v>1406</v>
      </c>
      <c r="B1166" s="31" t="s">
        <v>6509</v>
      </c>
      <c r="C1166" s="32" t="s">
        <v>5435</v>
      </c>
      <c r="D1166" s="42">
        <v>16.95</v>
      </c>
      <c r="E1166"/>
      <c r="G1166" s="33">
        <v>15.79</v>
      </c>
      <c r="H1166" s="84">
        <f t="shared" si="36"/>
        <v>1406</v>
      </c>
      <c r="I1166" s="84">
        <f t="shared" si="37"/>
        <v>16.95</v>
      </c>
      <c r="J1166" s="84"/>
    </row>
    <row r="1167" spans="1:10" s="11" customFormat="1" ht="51" hidden="1" x14ac:dyDescent="0.25">
      <c r="A1167" s="34">
        <v>11281</v>
      </c>
      <c r="B1167" s="31" t="s">
        <v>6510</v>
      </c>
      <c r="C1167" s="32" t="s">
        <v>5435</v>
      </c>
      <c r="D1167" s="42">
        <v>11299.9</v>
      </c>
      <c r="E1167"/>
      <c r="G1167" s="33">
        <v>13.52</v>
      </c>
      <c r="H1167" s="84">
        <f t="shared" si="36"/>
        <v>11281</v>
      </c>
      <c r="I1167" s="84">
        <f t="shared" si="37"/>
        <v>11299.9</v>
      </c>
      <c r="J1167" s="84"/>
    </row>
    <row r="1168" spans="1:10" s="11" customFormat="1" ht="51" hidden="1" x14ac:dyDescent="0.25">
      <c r="A1168" s="34">
        <v>1442</v>
      </c>
      <c r="B1168" s="31" t="s">
        <v>6511</v>
      </c>
      <c r="C1168" s="32" t="s">
        <v>5435</v>
      </c>
      <c r="D1168" s="42">
        <v>9486.18</v>
      </c>
      <c r="E1168"/>
      <c r="G1168" s="33">
        <v>15.5</v>
      </c>
      <c r="H1168" s="84">
        <f t="shared" si="36"/>
        <v>1442</v>
      </c>
      <c r="I1168" s="84">
        <f t="shared" si="37"/>
        <v>9486.18</v>
      </c>
      <c r="J1168" s="84"/>
    </row>
    <row r="1169" spans="1:10" s="11" customFormat="1" ht="51" hidden="1" x14ac:dyDescent="0.25">
      <c r="A1169" s="34">
        <v>13457</v>
      </c>
      <c r="B1169" s="31" t="s">
        <v>6512</v>
      </c>
      <c r="C1169" s="32" t="s">
        <v>5435</v>
      </c>
      <c r="D1169" s="42">
        <v>8188.33</v>
      </c>
      <c r="E1169"/>
      <c r="G1169" s="33">
        <v>39.79</v>
      </c>
      <c r="H1169" s="84">
        <f t="shared" si="36"/>
        <v>13457</v>
      </c>
      <c r="I1169" s="84">
        <f t="shared" si="37"/>
        <v>8188.33</v>
      </c>
      <c r="J1169" s="84"/>
    </row>
    <row r="1170" spans="1:10" s="11" customFormat="1" ht="63.75" hidden="1" x14ac:dyDescent="0.25">
      <c r="A1170" s="34">
        <v>40699</v>
      </c>
      <c r="B1170" s="31" t="s">
        <v>6513</v>
      </c>
      <c r="C1170" s="32" t="s">
        <v>5435</v>
      </c>
      <c r="D1170" s="42">
        <v>6329.89</v>
      </c>
      <c r="E1170"/>
      <c r="G1170" s="33">
        <v>46</v>
      </c>
      <c r="H1170" s="84">
        <f t="shared" si="36"/>
        <v>40699</v>
      </c>
      <c r="I1170" s="84">
        <f t="shared" si="37"/>
        <v>6329.89</v>
      </c>
      <c r="J1170" s="84"/>
    </row>
    <row r="1171" spans="1:10" s="11" customFormat="1" ht="51" hidden="1" x14ac:dyDescent="0.25">
      <c r="A1171" s="34">
        <v>40701</v>
      </c>
      <c r="B1171" s="31" t="s">
        <v>6514</v>
      </c>
      <c r="C1171" s="32" t="s">
        <v>5435</v>
      </c>
      <c r="D1171" s="42">
        <v>111921.16</v>
      </c>
      <c r="E1171"/>
      <c r="G1171" s="33">
        <v>44.3</v>
      </c>
      <c r="H1171" s="84">
        <f t="shared" si="36"/>
        <v>40701</v>
      </c>
      <c r="I1171" s="84">
        <f t="shared" si="37"/>
        <v>111921.16</v>
      </c>
      <c r="J1171" s="84"/>
    </row>
    <row r="1172" spans="1:10" s="11" customFormat="1" ht="63.75" hidden="1" x14ac:dyDescent="0.25">
      <c r="A1172" s="34">
        <v>40700</v>
      </c>
      <c r="B1172" s="31" t="s">
        <v>6515</v>
      </c>
      <c r="C1172" s="32" t="s">
        <v>5435</v>
      </c>
      <c r="D1172" s="42">
        <v>14735.16</v>
      </c>
      <c r="E1172"/>
      <c r="G1172" s="33">
        <v>42.77</v>
      </c>
      <c r="H1172" s="84">
        <f t="shared" si="36"/>
        <v>40700</v>
      </c>
      <c r="I1172" s="84">
        <f t="shared" si="37"/>
        <v>14735.16</v>
      </c>
      <c r="J1172" s="84"/>
    </row>
    <row r="1173" spans="1:10" s="11" customFormat="1" ht="25.5" hidden="1" x14ac:dyDescent="0.25">
      <c r="A1173" s="34">
        <v>13458</v>
      </c>
      <c r="B1173" s="31" t="s">
        <v>6516</v>
      </c>
      <c r="C1173" s="32" t="s">
        <v>5435</v>
      </c>
      <c r="D1173" s="42">
        <v>14002.04</v>
      </c>
      <c r="E1173"/>
      <c r="G1173" s="33">
        <v>47.38</v>
      </c>
      <c r="H1173" s="84">
        <f t="shared" si="36"/>
        <v>13458</v>
      </c>
      <c r="I1173" s="84">
        <f t="shared" si="37"/>
        <v>14002.04</v>
      </c>
      <c r="J1173" s="84"/>
    </row>
    <row r="1174" spans="1:10" s="11" customFormat="1" ht="25.5" hidden="1" x14ac:dyDescent="0.25">
      <c r="A1174" s="34">
        <v>11134</v>
      </c>
      <c r="B1174" s="31" t="s">
        <v>6517</v>
      </c>
      <c r="C1174" s="32" t="s">
        <v>5436</v>
      </c>
      <c r="D1174" s="42">
        <v>66.48</v>
      </c>
      <c r="E1174"/>
      <c r="G1174" s="33">
        <v>60.13</v>
      </c>
      <c r="H1174" s="84">
        <f t="shared" si="36"/>
        <v>11134</v>
      </c>
      <c r="I1174" s="84">
        <f t="shared" si="37"/>
        <v>66.48</v>
      </c>
      <c r="J1174" s="84"/>
    </row>
    <row r="1175" spans="1:10" s="11" customFormat="1" ht="25.5" hidden="1" x14ac:dyDescent="0.25">
      <c r="A1175" s="34">
        <v>11135</v>
      </c>
      <c r="B1175" s="31" t="s">
        <v>6518</v>
      </c>
      <c r="C1175" s="32" t="s">
        <v>5436</v>
      </c>
      <c r="D1175" s="42">
        <v>71.78</v>
      </c>
      <c r="E1175"/>
      <c r="G1175" s="33">
        <v>86.36</v>
      </c>
      <c r="H1175" s="84">
        <f t="shared" si="36"/>
        <v>11135</v>
      </c>
      <c r="I1175" s="84">
        <f t="shared" si="37"/>
        <v>71.78</v>
      </c>
      <c r="J1175" s="84"/>
    </row>
    <row r="1176" spans="1:10" s="11" customFormat="1" ht="25.5" hidden="1" x14ac:dyDescent="0.25">
      <c r="A1176" s="34">
        <v>11136</v>
      </c>
      <c r="B1176" s="31" t="s">
        <v>6519</v>
      </c>
      <c r="C1176" s="32" t="s">
        <v>5436</v>
      </c>
      <c r="D1176" s="42">
        <v>82.19</v>
      </c>
      <c r="E1176"/>
      <c r="G1176" s="33">
        <v>31.27</v>
      </c>
      <c r="H1176" s="84">
        <f t="shared" si="36"/>
        <v>11136</v>
      </c>
      <c r="I1176" s="84">
        <f t="shared" si="37"/>
        <v>82.19</v>
      </c>
      <c r="J1176" s="84"/>
    </row>
    <row r="1177" spans="1:10" s="11" customFormat="1" ht="25.5" hidden="1" x14ac:dyDescent="0.25">
      <c r="A1177" s="34">
        <v>34743</v>
      </c>
      <c r="B1177" s="31" t="s">
        <v>6520</v>
      </c>
      <c r="C1177" s="32" t="s">
        <v>5436</v>
      </c>
      <c r="D1177" s="42">
        <v>99.17</v>
      </c>
      <c r="E1177"/>
      <c r="G1177" s="33">
        <v>40.869999999999997</v>
      </c>
      <c r="H1177" s="84">
        <f t="shared" si="36"/>
        <v>34743</v>
      </c>
      <c r="I1177" s="84">
        <f t="shared" si="37"/>
        <v>99.17</v>
      </c>
      <c r="J1177" s="84"/>
    </row>
    <row r="1178" spans="1:10" s="11" customFormat="1" ht="25.5" hidden="1" x14ac:dyDescent="0.25">
      <c r="A1178" s="34">
        <v>11137</v>
      </c>
      <c r="B1178" s="31" t="s">
        <v>6521</v>
      </c>
      <c r="C1178" s="32" t="s">
        <v>5436</v>
      </c>
      <c r="D1178" s="42">
        <v>112.64</v>
      </c>
      <c r="E1178"/>
      <c r="G1178" s="33">
        <v>44.97</v>
      </c>
      <c r="H1178" s="84">
        <f t="shared" si="36"/>
        <v>11137</v>
      </c>
      <c r="I1178" s="84">
        <f t="shared" si="37"/>
        <v>112.64</v>
      </c>
      <c r="J1178" s="84"/>
    </row>
    <row r="1179" spans="1:10" s="11" customFormat="1" ht="25.5" hidden="1" x14ac:dyDescent="0.25">
      <c r="A1179" s="34">
        <v>34745</v>
      </c>
      <c r="B1179" s="31" t="s">
        <v>6522</v>
      </c>
      <c r="C1179" s="32" t="s">
        <v>5436</v>
      </c>
      <c r="D1179" s="42">
        <v>133.94999999999999</v>
      </c>
      <c r="E1179"/>
      <c r="G1179" s="33">
        <v>49.07</v>
      </c>
      <c r="H1179" s="84">
        <f t="shared" si="36"/>
        <v>34745</v>
      </c>
      <c r="I1179" s="84">
        <f t="shared" si="37"/>
        <v>133.94999999999999</v>
      </c>
      <c r="J1179" s="84"/>
    </row>
    <row r="1180" spans="1:10" s="11" customFormat="1" ht="25.5" hidden="1" x14ac:dyDescent="0.25">
      <c r="A1180" s="34">
        <v>34746</v>
      </c>
      <c r="B1180" s="31" t="s">
        <v>6523</v>
      </c>
      <c r="C1180" s="32" t="s">
        <v>5436</v>
      </c>
      <c r="D1180" s="42">
        <v>36.53</v>
      </c>
      <c r="E1180"/>
      <c r="G1180" s="33">
        <v>60.92</v>
      </c>
      <c r="H1180" s="84">
        <f t="shared" si="36"/>
        <v>34746</v>
      </c>
      <c r="I1180" s="84">
        <f t="shared" si="37"/>
        <v>36.53</v>
      </c>
      <c r="J1180" s="84"/>
    </row>
    <row r="1181" spans="1:10" s="11" customFormat="1" ht="25.5" hidden="1" x14ac:dyDescent="0.25">
      <c r="A1181" s="34">
        <v>1360</v>
      </c>
      <c r="B1181" s="31" t="s">
        <v>6524</v>
      </c>
      <c r="C1181" s="32" t="s">
        <v>5436</v>
      </c>
      <c r="D1181" s="42">
        <v>42.62</v>
      </c>
      <c r="E1181"/>
      <c r="G1181" s="33">
        <v>92.01</v>
      </c>
      <c r="H1181" s="84">
        <f t="shared" si="36"/>
        <v>1360</v>
      </c>
      <c r="I1181" s="84">
        <f t="shared" si="37"/>
        <v>42.62</v>
      </c>
      <c r="J1181" s="84"/>
    </row>
    <row r="1182" spans="1:10" s="11" customFormat="1" ht="25.5" hidden="1" x14ac:dyDescent="0.25">
      <c r="A1182" s="34">
        <v>36524</v>
      </c>
      <c r="B1182" s="31" t="s">
        <v>6525</v>
      </c>
      <c r="C1182" s="32" t="s">
        <v>5435</v>
      </c>
      <c r="D1182" s="42">
        <v>187749.54</v>
      </c>
      <c r="E1182"/>
      <c r="G1182" s="33">
        <v>33.729999999999997</v>
      </c>
      <c r="H1182" s="84">
        <f t="shared" si="36"/>
        <v>36524</v>
      </c>
      <c r="I1182" s="84">
        <f t="shared" si="37"/>
        <v>187749.54</v>
      </c>
      <c r="J1182" s="84"/>
    </row>
    <row r="1183" spans="1:10" s="11" customFormat="1" ht="25.5" hidden="1" x14ac:dyDescent="0.25">
      <c r="A1183" s="34">
        <v>36526</v>
      </c>
      <c r="B1183" s="31" t="s">
        <v>6526</v>
      </c>
      <c r="C1183" s="32" t="s">
        <v>5435</v>
      </c>
      <c r="D1183" s="42">
        <v>151296.23000000001</v>
      </c>
      <c r="E1183"/>
      <c r="G1183" s="33">
        <v>41.26</v>
      </c>
      <c r="H1183" s="84">
        <f t="shared" si="36"/>
        <v>36526</v>
      </c>
      <c r="I1183" s="84">
        <f t="shared" si="37"/>
        <v>151296.23000000001</v>
      </c>
      <c r="J1183" s="84"/>
    </row>
    <row r="1184" spans="1:10" s="11" customFormat="1" ht="25.5" hidden="1" x14ac:dyDescent="0.25">
      <c r="A1184" s="34">
        <v>36523</v>
      </c>
      <c r="B1184" s="31" t="s">
        <v>6527</v>
      </c>
      <c r="C1184" s="32" t="s">
        <v>5435</v>
      </c>
      <c r="D1184" s="42">
        <v>323904.81</v>
      </c>
      <c r="E1184"/>
      <c r="G1184" s="33">
        <v>34.44</v>
      </c>
      <c r="H1184" s="84">
        <f t="shared" si="36"/>
        <v>36523</v>
      </c>
      <c r="I1184" s="84">
        <f t="shared" si="37"/>
        <v>323904.81</v>
      </c>
      <c r="J1184" s="84"/>
    </row>
    <row r="1185" spans="1:10" s="11" customFormat="1" ht="25.5" hidden="1" x14ac:dyDescent="0.25">
      <c r="A1185" s="34">
        <v>36527</v>
      </c>
      <c r="B1185" s="31" t="s">
        <v>6528</v>
      </c>
      <c r="C1185" s="32" t="s">
        <v>5435</v>
      </c>
      <c r="D1185" s="42">
        <v>351827.34</v>
      </c>
      <c r="E1185"/>
      <c r="G1185" s="33">
        <v>36.32</v>
      </c>
      <c r="H1185" s="84">
        <f t="shared" si="36"/>
        <v>36527</v>
      </c>
      <c r="I1185" s="84">
        <f t="shared" si="37"/>
        <v>351827.34</v>
      </c>
      <c r="J1185" s="84"/>
    </row>
    <row r="1186" spans="1:10" s="11" customFormat="1" ht="25.5" hidden="1" x14ac:dyDescent="0.25">
      <c r="A1186" s="34">
        <v>13803</v>
      </c>
      <c r="B1186" s="31" t="s">
        <v>6529</v>
      </c>
      <c r="C1186" s="32" t="s">
        <v>5435</v>
      </c>
      <c r="D1186" s="42">
        <v>127217.7</v>
      </c>
      <c r="E1186"/>
      <c r="G1186" s="33">
        <v>44.32</v>
      </c>
      <c r="H1186" s="84">
        <f t="shared" si="36"/>
        <v>13803</v>
      </c>
      <c r="I1186" s="84">
        <f t="shared" si="37"/>
        <v>127217.7</v>
      </c>
      <c r="J1186" s="84"/>
    </row>
    <row r="1187" spans="1:10" s="11" customFormat="1" ht="25.5" hidden="1" x14ac:dyDescent="0.25">
      <c r="A1187" s="34">
        <v>38642</v>
      </c>
      <c r="B1187" s="31" t="s">
        <v>6530</v>
      </c>
      <c r="C1187" s="32" t="s">
        <v>5435</v>
      </c>
      <c r="D1187" s="42">
        <v>81914.429999999993</v>
      </c>
      <c r="E1187"/>
      <c r="G1187" s="33">
        <v>58.92</v>
      </c>
      <c r="H1187" s="84">
        <f t="shared" si="36"/>
        <v>38642</v>
      </c>
      <c r="I1187" s="84">
        <f t="shared" si="37"/>
        <v>81914.429999999993</v>
      </c>
      <c r="J1187" s="84"/>
    </row>
    <row r="1188" spans="1:10" s="11" customFormat="1" ht="25.5" hidden="1" x14ac:dyDescent="0.25">
      <c r="A1188" s="34">
        <v>36522</v>
      </c>
      <c r="B1188" s="31" t="s">
        <v>6531</v>
      </c>
      <c r="C1188" s="32" t="s">
        <v>5435</v>
      </c>
      <c r="D1188" s="42">
        <v>95265.51</v>
      </c>
      <c r="E1188"/>
      <c r="G1188" s="33">
        <v>71.83</v>
      </c>
      <c r="H1188" s="84">
        <f t="shared" si="36"/>
        <v>36522</v>
      </c>
      <c r="I1188" s="84">
        <f t="shared" si="37"/>
        <v>95265.51</v>
      </c>
      <c r="J1188" s="84"/>
    </row>
    <row r="1189" spans="1:10" s="11" customFormat="1" ht="25.5" hidden="1" x14ac:dyDescent="0.25">
      <c r="A1189" s="34">
        <v>36525</v>
      </c>
      <c r="B1189" s="31" t="s">
        <v>6532</v>
      </c>
      <c r="C1189" s="32" t="s">
        <v>5435</v>
      </c>
      <c r="D1189" s="42">
        <v>127582.76</v>
      </c>
      <c r="E1189"/>
      <c r="G1189" s="33">
        <v>20.68</v>
      </c>
      <c r="H1189" s="84">
        <f t="shared" si="36"/>
        <v>36525</v>
      </c>
      <c r="I1189" s="84">
        <f t="shared" si="37"/>
        <v>127582.76</v>
      </c>
      <c r="J1189" s="84"/>
    </row>
    <row r="1190" spans="1:10" s="11" customFormat="1" ht="25.5" hidden="1" x14ac:dyDescent="0.25">
      <c r="A1190" s="34">
        <v>34348</v>
      </c>
      <c r="B1190" s="31" t="s">
        <v>6533</v>
      </c>
      <c r="C1190" s="32" t="s">
        <v>5438</v>
      </c>
      <c r="D1190" s="42">
        <v>27.47</v>
      </c>
      <c r="E1190"/>
      <c r="G1190" s="33">
        <v>27.8</v>
      </c>
      <c r="H1190" s="84">
        <f t="shared" si="36"/>
        <v>34348</v>
      </c>
      <c r="I1190" s="84">
        <f t="shared" si="37"/>
        <v>27.47</v>
      </c>
      <c r="J1190" s="84"/>
    </row>
    <row r="1191" spans="1:10" s="11" customFormat="1" ht="25.5" hidden="1" x14ac:dyDescent="0.25">
      <c r="A1191" s="34">
        <v>34347</v>
      </c>
      <c r="B1191" s="31" t="s">
        <v>6534</v>
      </c>
      <c r="C1191" s="32" t="s">
        <v>5438</v>
      </c>
      <c r="D1191" s="42">
        <v>19.64</v>
      </c>
      <c r="E1191"/>
      <c r="G1191" s="33">
        <v>160.81</v>
      </c>
      <c r="H1191" s="84">
        <f t="shared" si="36"/>
        <v>34347</v>
      </c>
      <c r="I1191" s="84">
        <f t="shared" si="37"/>
        <v>19.64</v>
      </c>
      <c r="J1191" s="84"/>
    </row>
    <row r="1192" spans="1:10" s="11" customFormat="1" ht="25.5" hidden="1" x14ac:dyDescent="0.25">
      <c r="A1192" s="34">
        <v>11146</v>
      </c>
      <c r="B1192" s="31" t="s">
        <v>6535</v>
      </c>
      <c r="C1192" s="32" t="s">
        <v>5571</v>
      </c>
      <c r="D1192" s="42">
        <v>461.35</v>
      </c>
      <c r="E1192"/>
      <c r="G1192" s="33">
        <v>187.77</v>
      </c>
      <c r="H1192" s="84">
        <f t="shared" si="36"/>
        <v>11146</v>
      </c>
      <c r="I1192" s="84">
        <f t="shared" si="37"/>
        <v>461.35</v>
      </c>
      <c r="J1192" s="84"/>
    </row>
    <row r="1193" spans="1:10" s="11" customFormat="1" ht="25.5" hidden="1" x14ac:dyDescent="0.25">
      <c r="A1193" s="34">
        <v>11147</v>
      </c>
      <c r="B1193" s="31" t="s">
        <v>6536</v>
      </c>
      <c r="C1193" s="32" t="s">
        <v>5571</v>
      </c>
      <c r="D1193" s="42">
        <v>479.4</v>
      </c>
      <c r="E1193"/>
      <c r="G1193" s="33">
        <v>243.51</v>
      </c>
      <c r="H1193" s="84">
        <f t="shared" si="36"/>
        <v>11147</v>
      </c>
      <c r="I1193" s="84">
        <f t="shared" si="37"/>
        <v>479.4</v>
      </c>
      <c r="J1193" s="84"/>
    </row>
    <row r="1194" spans="1:10" s="11" customFormat="1" ht="25.5" hidden="1" x14ac:dyDescent="0.25">
      <c r="A1194" s="34">
        <v>34872</v>
      </c>
      <c r="B1194" s="31" t="s">
        <v>6537</v>
      </c>
      <c r="C1194" s="32" t="s">
        <v>5571</v>
      </c>
      <c r="D1194" s="42">
        <v>484.79</v>
      </c>
      <c r="E1194"/>
      <c r="G1194" s="33">
        <v>150.88999999999999</v>
      </c>
      <c r="H1194" s="84">
        <f t="shared" si="36"/>
        <v>34872</v>
      </c>
      <c r="I1194" s="84">
        <f t="shared" si="37"/>
        <v>484.79</v>
      </c>
      <c r="J1194" s="84"/>
    </row>
    <row r="1195" spans="1:10" s="11" customFormat="1" ht="25.5" hidden="1" x14ac:dyDescent="0.25">
      <c r="A1195" s="34">
        <v>34491</v>
      </c>
      <c r="B1195" s="31" t="s">
        <v>6538</v>
      </c>
      <c r="C1195" s="32" t="s">
        <v>5571</v>
      </c>
      <c r="D1195" s="42">
        <v>498.84</v>
      </c>
      <c r="E1195"/>
      <c r="G1195" s="33">
        <v>39.1</v>
      </c>
      <c r="H1195" s="84">
        <f t="shared" si="36"/>
        <v>34491</v>
      </c>
      <c r="I1195" s="84">
        <f t="shared" si="37"/>
        <v>498.84</v>
      </c>
      <c r="J1195" s="84"/>
    </row>
    <row r="1196" spans="1:10" s="11" customFormat="1" ht="25.5" hidden="1" x14ac:dyDescent="0.25">
      <c r="A1196" s="34">
        <v>34770</v>
      </c>
      <c r="B1196" s="31" t="s">
        <v>6539</v>
      </c>
      <c r="C1196" s="32" t="s">
        <v>6394</v>
      </c>
      <c r="D1196" s="42">
        <v>470.82</v>
      </c>
      <c r="E1196"/>
      <c r="G1196" s="33">
        <v>67.760000000000005</v>
      </c>
      <c r="H1196" s="84">
        <f t="shared" si="36"/>
        <v>34770</v>
      </c>
      <c r="I1196" s="84">
        <f t="shared" si="37"/>
        <v>470.82</v>
      </c>
      <c r="J1196" s="84"/>
    </row>
    <row r="1197" spans="1:10" s="11" customFormat="1" ht="25.5" hidden="1" x14ac:dyDescent="0.25">
      <c r="A1197" s="34">
        <v>1518</v>
      </c>
      <c r="B1197" s="31" t="s">
        <v>6540</v>
      </c>
      <c r="C1197" s="32" t="s">
        <v>6394</v>
      </c>
      <c r="D1197" s="42">
        <v>480</v>
      </c>
      <c r="E1197"/>
      <c r="G1197" s="33">
        <v>39.409999999999997</v>
      </c>
      <c r="H1197" s="84">
        <f t="shared" si="36"/>
        <v>1518</v>
      </c>
      <c r="I1197" s="84">
        <f t="shared" si="37"/>
        <v>480</v>
      </c>
      <c r="J1197" s="84"/>
    </row>
    <row r="1198" spans="1:10" s="11" customFormat="1" ht="25.5" hidden="1" x14ac:dyDescent="0.25">
      <c r="A1198" s="34">
        <v>41965</v>
      </c>
      <c r="B1198" s="31" t="s">
        <v>6541</v>
      </c>
      <c r="C1198" s="32" t="s">
        <v>6394</v>
      </c>
      <c r="D1198" s="42">
        <v>420.88</v>
      </c>
      <c r="E1198"/>
      <c r="G1198" s="33">
        <v>48.84</v>
      </c>
      <c r="H1198" s="84">
        <f t="shared" si="36"/>
        <v>41965</v>
      </c>
      <c r="I1198" s="84">
        <f t="shared" si="37"/>
        <v>420.88</v>
      </c>
      <c r="J1198" s="84"/>
    </row>
    <row r="1199" spans="1:10" s="11" customFormat="1" ht="25.5" hidden="1" x14ac:dyDescent="0.25">
      <c r="A1199" s="34">
        <v>34492</v>
      </c>
      <c r="B1199" s="31" t="s">
        <v>6542</v>
      </c>
      <c r="C1199" s="32" t="s">
        <v>5571</v>
      </c>
      <c r="D1199" s="42">
        <v>410</v>
      </c>
      <c r="E1199"/>
      <c r="G1199" s="33">
        <v>56.65</v>
      </c>
      <c r="H1199" s="84">
        <f t="shared" si="36"/>
        <v>34492</v>
      </c>
      <c r="I1199" s="84">
        <f t="shared" si="37"/>
        <v>410</v>
      </c>
      <c r="J1199" s="84"/>
    </row>
    <row r="1200" spans="1:10" s="11" customFormat="1" ht="25.5" hidden="1" x14ac:dyDescent="0.25">
      <c r="A1200" s="34">
        <v>1524</v>
      </c>
      <c r="B1200" s="31" t="s">
        <v>6543</v>
      </c>
      <c r="C1200" s="32" t="s">
        <v>5571</v>
      </c>
      <c r="D1200" s="42">
        <v>442.63</v>
      </c>
      <c r="E1200"/>
      <c r="G1200" s="33">
        <v>81.61</v>
      </c>
      <c r="H1200" s="84">
        <f t="shared" si="36"/>
        <v>1524</v>
      </c>
      <c r="I1200" s="84">
        <f t="shared" si="37"/>
        <v>442.63</v>
      </c>
      <c r="J1200" s="84"/>
    </row>
    <row r="1201" spans="1:10" s="11" customFormat="1" ht="25.5" hidden="1" x14ac:dyDescent="0.25">
      <c r="A1201" s="34">
        <v>38404</v>
      </c>
      <c r="B1201" s="31" t="s">
        <v>6544</v>
      </c>
      <c r="C1201" s="32" t="s">
        <v>5571</v>
      </c>
      <c r="D1201" s="42">
        <v>424.68</v>
      </c>
      <c r="E1201"/>
      <c r="G1201" s="33">
        <v>28.64</v>
      </c>
      <c r="H1201" s="84">
        <f t="shared" si="36"/>
        <v>38404</v>
      </c>
      <c r="I1201" s="84">
        <f t="shared" si="37"/>
        <v>424.68</v>
      </c>
      <c r="J1201" s="84"/>
    </row>
    <row r="1202" spans="1:10" s="11" customFormat="1" ht="25.5" hidden="1" x14ac:dyDescent="0.25">
      <c r="A1202" s="34">
        <v>39849</v>
      </c>
      <c r="B1202" s="31" t="s">
        <v>6545</v>
      </c>
      <c r="C1202" s="32" t="s">
        <v>5571</v>
      </c>
      <c r="D1202" s="42">
        <v>486.68</v>
      </c>
      <c r="E1202"/>
      <c r="G1202" s="33">
        <v>32.590000000000003</v>
      </c>
      <c r="H1202" s="84">
        <f t="shared" si="36"/>
        <v>39849</v>
      </c>
      <c r="I1202" s="84">
        <f t="shared" si="37"/>
        <v>486.68</v>
      </c>
      <c r="J1202" s="84"/>
    </row>
    <row r="1203" spans="1:10" s="11" customFormat="1" ht="25.5" hidden="1" x14ac:dyDescent="0.25">
      <c r="A1203" s="34">
        <v>38464</v>
      </c>
      <c r="B1203" s="31" t="s">
        <v>6546</v>
      </c>
      <c r="C1203" s="32" t="s">
        <v>5571</v>
      </c>
      <c r="D1203" s="42">
        <v>493.75</v>
      </c>
      <c r="E1203"/>
      <c r="G1203" s="33">
        <v>40.01</v>
      </c>
      <c r="H1203" s="84">
        <f t="shared" si="36"/>
        <v>38464</v>
      </c>
      <c r="I1203" s="84">
        <f t="shared" si="37"/>
        <v>493.75</v>
      </c>
      <c r="J1203" s="84"/>
    </row>
    <row r="1204" spans="1:10" s="11" customFormat="1" ht="25.5" hidden="1" x14ac:dyDescent="0.25">
      <c r="A1204" s="34">
        <v>34493</v>
      </c>
      <c r="B1204" s="31" t="s">
        <v>6547</v>
      </c>
      <c r="C1204" s="32" t="s">
        <v>5571</v>
      </c>
      <c r="D1204" s="42">
        <v>421.55</v>
      </c>
      <c r="E1204"/>
      <c r="G1204" s="33">
        <v>25.21</v>
      </c>
      <c r="H1204" s="84">
        <f t="shared" si="36"/>
        <v>34493</v>
      </c>
      <c r="I1204" s="84">
        <f t="shared" si="37"/>
        <v>421.55</v>
      </c>
      <c r="J1204" s="84"/>
    </row>
    <row r="1205" spans="1:10" s="11" customFormat="1" ht="25.5" hidden="1" x14ac:dyDescent="0.25">
      <c r="A1205" s="34">
        <v>1527</v>
      </c>
      <c r="B1205" s="31" t="s">
        <v>6548</v>
      </c>
      <c r="C1205" s="32" t="s">
        <v>5571</v>
      </c>
      <c r="D1205" s="42">
        <v>456.68</v>
      </c>
      <c r="E1205"/>
      <c r="G1205" s="33">
        <v>49.64</v>
      </c>
      <c r="H1205" s="84">
        <f t="shared" si="36"/>
        <v>1527</v>
      </c>
      <c r="I1205" s="84">
        <f t="shared" si="37"/>
        <v>456.68</v>
      </c>
      <c r="J1205" s="84"/>
    </row>
    <row r="1206" spans="1:10" s="11" customFormat="1" ht="25.5" hidden="1" x14ac:dyDescent="0.25">
      <c r="A1206" s="34">
        <v>38405</v>
      </c>
      <c r="B1206" s="31" t="s">
        <v>6549</v>
      </c>
      <c r="C1206" s="32" t="s">
        <v>5571</v>
      </c>
      <c r="D1206" s="42">
        <v>437.77</v>
      </c>
      <c r="E1206"/>
      <c r="G1206" s="33">
        <v>15.22</v>
      </c>
      <c r="H1206" s="84">
        <f t="shared" si="36"/>
        <v>38405</v>
      </c>
      <c r="I1206" s="84">
        <f t="shared" si="37"/>
        <v>437.77</v>
      </c>
      <c r="J1206" s="84"/>
    </row>
    <row r="1207" spans="1:10" s="11" customFormat="1" ht="25.5" x14ac:dyDescent="0.25">
      <c r="A1207" s="34">
        <v>38408</v>
      </c>
      <c r="B1207" s="31" t="s">
        <v>6550</v>
      </c>
      <c r="C1207" s="32" t="s">
        <v>5571</v>
      </c>
      <c r="D1207" s="42">
        <v>484.57</v>
      </c>
      <c r="E1207"/>
      <c r="G1207" s="33">
        <v>387.38</v>
      </c>
      <c r="H1207" s="84">
        <f t="shared" si="36"/>
        <v>38408</v>
      </c>
      <c r="I1207" s="84">
        <f t="shared" si="37"/>
        <v>484.57</v>
      </c>
      <c r="J1207" s="80">
        <f>VALUE(VLOOKUP(A1207,[2]iNSUMOS_03_2023!$A$8:$E$4944,5,FALSE))</f>
        <v>484.57</v>
      </c>
    </row>
    <row r="1208" spans="1:10" s="11" customFormat="1" ht="25.5" x14ac:dyDescent="0.25">
      <c r="A1208" s="34">
        <v>34494</v>
      </c>
      <c r="B1208" s="31" t="s">
        <v>6551</v>
      </c>
      <c r="C1208" s="32" t="s">
        <v>5571</v>
      </c>
      <c r="D1208" s="42">
        <v>435.61</v>
      </c>
      <c r="E1208"/>
      <c r="G1208" s="33">
        <v>131</v>
      </c>
      <c r="H1208" s="84">
        <f t="shared" si="36"/>
        <v>34494</v>
      </c>
      <c r="I1208" s="84">
        <f t="shared" si="37"/>
        <v>435.61</v>
      </c>
      <c r="J1208" s="80">
        <f>VALUE(VLOOKUP(A1208,[2]iNSUMOS_03_2023!$A$8:$E$4944,5,FALSE))</f>
        <v>435.61</v>
      </c>
    </row>
    <row r="1209" spans="1:10" s="11" customFormat="1" ht="25.5" x14ac:dyDescent="0.25">
      <c r="A1209" s="34">
        <v>1525</v>
      </c>
      <c r="B1209" s="31" t="s">
        <v>6552</v>
      </c>
      <c r="C1209" s="32" t="s">
        <v>5571</v>
      </c>
      <c r="D1209" s="42">
        <v>470.73</v>
      </c>
      <c r="E1209"/>
      <c r="G1209" s="33">
        <v>205.88</v>
      </c>
      <c r="H1209" s="84">
        <f t="shared" si="36"/>
        <v>1525</v>
      </c>
      <c r="I1209" s="84">
        <f t="shared" si="37"/>
        <v>470.73</v>
      </c>
      <c r="J1209" s="80">
        <f>VALUE(VLOOKUP(A1209,[2]iNSUMOS_03_2023!$A$8:$E$4944,5,FALSE))</f>
        <v>470.73</v>
      </c>
    </row>
    <row r="1210" spans="1:10" s="11" customFormat="1" ht="25.5" x14ac:dyDescent="0.25">
      <c r="A1210" s="34">
        <v>38406</v>
      </c>
      <c r="B1210" s="31" t="s">
        <v>6553</v>
      </c>
      <c r="C1210" s="32" t="s">
        <v>5571</v>
      </c>
      <c r="D1210" s="42">
        <v>462.26</v>
      </c>
      <c r="E1210"/>
      <c r="G1210" s="33">
        <v>307.49</v>
      </c>
      <c r="H1210" s="84">
        <f t="shared" si="36"/>
        <v>38406</v>
      </c>
      <c r="I1210" s="84">
        <f t="shared" si="37"/>
        <v>462.26</v>
      </c>
      <c r="J1210" s="80">
        <f>VALUE(VLOOKUP(A1210,[2]iNSUMOS_03_2023!$A$8:$E$4944,5,FALSE))</f>
        <v>462.26</v>
      </c>
    </row>
    <row r="1211" spans="1:10" s="11" customFormat="1" ht="25.5" x14ac:dyDescent="0.25">
      <c r="A1211" s="34">
        <v>38409</v>
      </c>
      <c r="B1211" s="31" t="s">
        <v>6554</v>
      </c>
      <c r="C1211" s="32" t="s">
        <v>5571</v>
      </c>
      <c r="D1211" s="42">
        <v>487.88</v>
      </c>
      <c r="E1211"/>
      <c r="G1211" s="33">
        <v>171.67</v>
      </c>
      <c r="H1211" s="84">
        <f t="shared" si="36"/>
        <v>38409</v>
      </c>
      <c r="I1211" s="84">
        <f t="shared" si="37"/>
        <v>487.88</v>
      </c>
      <c r="J1211" s="80">
        <f>VALUE(VLOOKUP(A1211,[2]iNSUMOS_03_2023!$A$8:$E$4944,5,FALSE))</f>
        <v>487.88</v>
      </c>
    </row>
    <row r="1212" spans="1:10" s="11" customFormat="1" ht="25.5" x14ac:dyDescent="0.25">
      <c r="A1212" s="34">
        <v>43360</v>
      </c>
      <c r="B1212" s="31" t="s">
        <v>6555</v>
      </c>
      <c r="C1212" s="32" t="s">
        <v>5571</v>
      </c>
      <c r="D1212" s="42">
        <v>508.72</v>
      </c>
      <c r="E1212"/>
      <c r="G1212" s="33">
        <v>270.81</v>
      </c>
      <c r="H1212" s="84">
        <f t="shared" si="36"/>
        <v>43360</v>
      </c>
      <c r="I1212" s="84">
        <f t="shared" si="37"/>
        <v>508.72</v>
      </c>
      <c r="J1212" s="80">
        <f>VALUE(VLOOKUP(A1212,[2]iNSUMOS_03_2023!$A$8:$E$4944,5,FALSE))</f>
        <v>508.72</v>
      </c>
    </row>
    <row r="1213" spans="1:10" s="11" customFormat="1" ht="25.5" hidden="1" x14ac:dyDescent="0.25">
      <c r="A1213" s="34">
        <v>34495</v>
      </c>
      <c r="B1213" s="31" t="s">
        <v>6556</v>
      </c>
      <c r="C1213" s="32" t="s">
        <v>5571</v>
      </c>
      <c r="D1213" s="42">
        <v>449.66</v>
      </c>
      <c r="E1213"/>
      <c r="G1213" s="33">
        <v>22.42</v>
      </c>
      <c r="H1213" s="84">
        <f t="shared" si="36"/>
        <v>34495</v>
      </c>
      <c r="I1213" s="84">
        <f t="shared" si="37"/>
        <v>449.66</v>
      </c>
      <c r="J1213" s="84"/>
    </row>
    <row r="1214" spans="1:10" s="11" customFormat="1" ht="25.5" x14ac:dyDescent="0.25">
      <c r="A1214" s="34">
        <v>11145</v>
      </c>
      <c r="B1214" s="31" t="s">
        <v>6557</v>
      </c>
      <c r="C1214" s="32" t="s">
        <v>5571</v>
      </c>
      <c r="D1214" s="42">
        <v>484.79</v>
      </c>
      <c r="E1214"/>
      <c r="G1214" s="33">
        <v>184.51</v>
      </c>
      <c r="H1214" s="84">
        <f t="shared" si="36"/>
        <v>11145</v>
      </c>
      <c r="I1214" s="84">
        <f t="shared" si="37"/>
        <v>484.79</v>
      </c>
      <c r="J1214" s="80">
        <f>VALUE(VLOOKUP(A1214,[2]iNSUMOS_03_2023!$A$8:$E$4944,5,FALSE))</f>
        <v>484.79</v>
      </c>
    </row>
    <row r="1215" spans="1:10" s="11" customFormat="1" ht="25.5" x14ac:dyDescent="0.25">
      <c r="A1215" s="34">
        <v>34496</v>
      </c>
      <c r="B1215" s="31" t="s">
        <v>6558</v>
      </c>
      <c r="C1215" s="32" t="s">
        <v>5571</v>
      </c>
      <c r="D1215" s="42">
        <v>469.07</v>
      </c>
      <c r="E1215"/>
      <c r="G1215" s="33">
        <v>200.14</v>
      </c>
      <c r="H1215" s="84">
        <f t="shared" si="36"/>
        <v>34496</v>
      </c>
      <c r="I1215" s="84">
        <f t="shared" si="37"/>
        <v>469.07</v>
      </c>
      <c r="J1215" s="80">
        <f>VALUE(VLOOKUP(A1215,[2]iNSUMOS_03_2023!$A$8:$E$4944,5,FALSE))</f>
        <v>469.07</v>
      </c>
    </row>
    <row r="1216" spans="1:10" s="11" customFormat="1" ht="25.5" x14ac:dyDescent="0.25">
      <c r="A1216" s="34">
        <v>34479</v>
      </c>
      <c r="B1216" s="31" t="s">
        <v>6559</v>
      </c>
      <c r="C1216" s="32" t="s">
        <v>5571</v>
      </c>
      <c r="D1216" s="42">
        <v>498.84</v>
      </c>
      <c r="E1216"/>
      <c r="G1216" s="33">
        <v>277.44</v>
      </c>
      <c r="H1216" s="84">
        <f t="shared" si="36"/>
        <v>34479</v>
      </c>
      <c r="I1216" s="84">
        <f t="shared" si="37"/>
        <v>498.84</v>
      </c>
      <c r="J1216" s="80">
        <f>VALUE(VLOOKUP(A1216,[2]iNSUMOS_03_2023!$A$8:$E$4944,5,FALSE))</f>
        <v>498.84</v>
      </c>
    </row>
    <row r="1217" spans="1:10" s="11" customFormat="1" ht="25.5" hidden="1" x14ac:dyDescent="0.25">
      <c r="A1217" s="34">
        <v>34481</v>
      </c>
      <c r="B1217" s="31" t="s">
        <v>6560</v>
      </c>
      <c r="C1217" s="32" t="s">
        <v>5571</v>
      </c>
      <c r="D1217" s="42">
        <v>521.22</v>
      </c>
      <c r="E1217"/>
      <c r="G1217" s="33">
        <v>25.06</v>
      </c>
      <c r="H1217" s="84">
        <f t="shared" si="36"/>
        <v>34481</v>
      </c>
      <c r="I1217" s="84">
        <f t="shared" si="37"/>
        <v>521.22</v>
      </c>
      <c r="J1217" s="84"/>
    </row>
    <row r="1218" spans="1:10" s="11" customFormat="1" ht="25.5" hidden="1" x14ac:dyDescent="0.25">
      <c r="A1218" s="34">
        <v>34483</v>
      </c>
      <c r="B1218" s="31" t="s">
        <v>6561</v>
      </c>
      <c r="C1218" s="32" t="s">
        <v>5571</v>
      </c>
      <c r="D1218" s="42">
        <v>556.89</v>
      </c>
      <c r="E1218"/>
      <c r="G1218" s="33">
        <v>12.98</v>
      </c>
      <c r="H1218" s="84">
        <f t="shared" si="36"/>
        <v>34483</v>
      </c>
      <c r="I1218" s="84">
        <f t="shared" si="37"/>
        <v>556.89</v>
      </c>
      <c r="J1218" s="84"/>
    </row>
    <row r="1219" spans="1:10" s="11" customFormat="1" ht="25.5" hidden="1" x14ac:dyDescent="0.25">
      <c r="A1219" s="34">
        <v>34485</v>
      </c>
      <c r="B1219" s="31" t="s">
        <v>6562</v>
      </c>
      <c r="C1219" s="32" t="s">
        <v>5571</v>
      </c>
      <c r="D1219" s="42">
        <v>595.53</v>
      </c>
      <c r="E1219"/>
      <c r="G1219" s="33">
        <v>28.45</v>
      </c>
      <c r="H1219" s="84">
        <f t="shared" si="36"/>
        <v>34485</v>
      </c>
      <c r="I1219" s="84">
        <f t="shared" si="37"/>
        <v>595.53</v>
      </c>
      <c r="J1219" s="84"/>
    </row>
    <row r="1220" spans="1:10" s="11" customFormat="1" ht="25.5" hidden="1" x14ac:dyDescent="0.25">
      <c r="A1220" s="34">
        <v>14041</v>
      </c>
      <c r="B1220" s="31" t="s">
        <v>6563</v>
      </c>
      <c r="C1220" s="32" t="s">
        <v>5571</v>
      </c>
      <c r="D1220" s="42">
        <v>387.12</v>
      </c>
      <c r="E1220"/>
      <c r="G1220" s="33">
        <v>316.62</v>
      </c>
      <c r="H1220" s="84">
        <f t="shared" ref="H1220:H1283" si="38">VALUE(A1220)</f>
        <v>14041</v>
      </c>
      <c r="I1220" s="84">
        <f t="shared" ref="I1220:I1283" si="39">VALUE(D1220)</f>
        <v>387.12</v>
      </c>
      <c r="J1220" s="84"/>
    </row>
    <row r="1221" spans="1:10" s="11" customFormat="1" ht="25.5" hidden="1" x14ac:dyDescent="0.25">
      <c r="A1221" s="34">
        <v>1523</v>
      </c>
      <c r="B1221" s="31" t="s">
        <v>6564</v>
      </c>
      <c r="C1221" s="32" t="s">
        <v>5571</v>
      </c>
      <c r="D1221" s="42">
        <v>393.45</v>
      </c>
      <c r="E1221"/>
      <c r="G1221" s="33">
        <v>1.45</v>
      </c>
      <c r="H1221" s="84">
        <f t="shared" si="38"/>
        <v>1523</v>
      </c>
      <c r="I1221" s="84">
        <f t="shared" si="39"/>
        <v>393.45</v>
      </c>
      <c r="J1221" s="84"/>
    </row>
    <row r="1222" spans="1:10" s="11" customFormat="1" ht="25.5" hidden="1" x14ac:dyDescent="0.25">
      <c r="A1222" s="34">
        <v>14052</v>
      </c>
      <c r="B1222" s="31" t="s">
        <v>6565</v>
      </c>
      <c r="C1222" s="32" t="s">
        <v>5435</v>
      </c>
      <c r="D1222" s="42">
        <v>14.02</v>
      </c>
      <c r="E1222"/>
      <c r="G1222" s="33">
        <v>69.900000000000006</v>
      </c>
      <c r="H1222" s="84">
        <f t="shared" si="38"/>
        <v>14052</v>
      </c>
      <c r="I1222" s="84">
        <f t="shared" si="39"/>
        <v>14.02</v>
      </c>
      <c r="J1222" s="84"/>
    </row>
    <row r="1223" spans="1:10" s="11" customFormat="1" ht="25.5" hidden="1" x14ac:dyDescent="0.25">
      <c r="A1223" s="34">
        <v>14054</v>
      </c>
      <c r="B1223" s="31" t="s">
        <v>6566</v>
      </c>
      <c r="C1223" s="32" t="s">
        <v>5435</v>
      </c>
      <c r="D1223" s="42">
        <v>18.22</v>
      </c>
      <c r="E1223"/>
      <c r="G1223" s="33">
        <v>226.1</v>
      </c>
      <c r="H1223" s="84">
        <f t="shared" si="38"/>
        <v>14054</v>
      </c>
      <c r="I1223" s="84">
        <f t="shared" si="39"/>
        <v>18.22</v>
      </c>
      <c r="J1223" s="84"/>
    </row>
    <row r="1224" spans="1:10" s="11" customFormat="1" ht="25.5" x14ac:dyDescent="0.25">
      <c r="A1224" s="34">
        <v>14053</v>
      </c>
      <c r="B1224" s="31" t="s">
        <v>6567</v>
      </c>
      <c r="C1224" s="32" t="s">
        <v>5435</v>
      </c>
      <c r="D1224" s="42">
        <v>14.23</v>
      </c>
      <c r="E1224"/>
      <c r="G1224" s="33">
        <v>4630.28</v>
      </c>
      <c r="H1224" s="84">
        <f t="shared" si="38"/>
        <v>14053</v>
      </c>
      <c r="I1224" s="84">
        <f t="shared" si="39"/>
        <v>14.23</v>
      </c>
      <c r="J1224" s="80">
        <f>VALUE(VLOOKUP(A1224,[2]iNSUMOS_03_2023!$A$8:$E$4944,5,FALSE))</f>
        <v>14.23</v>
      </c>
    </row>
    <row r="1225" spans="1:10" s="11" customFormat="1" ht="25.5" hidden="1" x14ac:dyDescent="0.25">
      <c r="A1225" s="34">
        <v>2558</v>
      </c>
      <c r="B1225" s="31" t="s">
        <v>6568</v>
      </c>
      <c r="C1225" s="32" t="s">
        <v>5435</v>
      </c>
      <c r="D1225" s="42">
        <v>10.71</v>
      </c>
      <c r="E1225"/>
      <c r="G1225" s="33">
        <v>1.82</v>
      </c>
      <c r="H1225" s="84">
        <f t="shared" si="38"/>
        <v>2558</v>
      </c>
      <c r="I1225" s="84">
        <f t="shared" si="39"/>
        <v>10.71</v>
      </c>
      <c r="J1225" s="84"/>
    </row>
    <row r="1226" spans="1:10" s="11" customFormat="1" ht="25.5" hidden="1" x14ac:dyDescent="0.25">
      <c r="A1226" s="34">
        <v>2560</v>
      </c>
      <c r="B1226" s="31" t="s">
        <v>6569</v>
      </c>
      <c r="C1226" s="32" t="s">
        <v>5435</v>
      </c>
      <c r="D1226" s="42">
        <v>18.86</v>
      </c>
      <c r="E1226"/>
      <c r="G1226" s="33">
        <v>14.51</v>
      </c>
      <c r="H1226" s="84">
        <f t="shared" si="38"/>
        <v>2560</v>
      </c>
      <c r="I1226" s="84">
        <f t="shared" si="39"/>
        <v>18.86</v>
      </c>
      <c r="J1226" s="84"/>
    </row>
    <row r="1227" spans="1:10" s="11" customFormat="1" ht="25.5" hidden="1" x14ac:dyDescent="0.25">
      <c r="A1227" s="34">
        <v>2559</v>
      </c>
      <c r="B1227" s="31" t="s">
        <v>6570</v>
      </c>
      <c r="C1227" s="32" t="s">
        <v>5435</v>
      </c>
      <c r="D1227" s="42">
        <v>15.08</v>
      </c>
      <c r="E1227"/>
      <c r="G1227" s="33">
        <v>0.57999999999999996</v>
      </c>
      <c r="H1227" s="84">
        <f t="shared" si="38"/>
        <v>2559</v>
      </c>
      <c r="I1227" s="84">
        <f t="shared" si="39"/>
        <v>15.08</v>
      </c>
      <c r="J1227" s="84"/>
    </row>
    <row r="1228" spans="1:10" s="11" customFormat="1" ht="25.5" hidden="1" x14ac:dyDescent="0.25">
      <c r="A1228" s="34">
        <v>2592</v>
      </c>
      <c r="B1228" s="31" t="s">
        <v>6571</v>
      </c>
      <c r="C1228" s="32" t="s">
        <v>5435</v>
      </c>
      <c r="D1228" s="42">
        <v>249.99</v>
      </c>
      <c r="E1228"/>
      <c r="G1228" s="33">
        <v>0.57999999999999996</v>
      </c>
      <c r="H1228" s="84">
        <f t="shared" si="38"/>
        <v>2592</v>
      </c>
      <c r="I1228" s="84">
        <f t="shared" si="39"/>
        <v>249.99</v>
      </c>
      <c r="J1228" s="84"/>
    </row>
    <row r="1229" spans="1:10" s="11" customFormat="1" ht="25.5" hidden="1" x14ac:dyDescent="0.25">
      <c r="A1229" s="34">
        <v>2566</v>
      </c>
      <c r="B1229" s="31" t="s">
        <v>6572</v>
      </c>
      <c r="C1229" s="32" t="s">
        <v>5435</v>
      </c>
      <c r="D1229" s="42">
        <v>25.16</v>
      </c>
      <c r="E1229"/>
      <c r="G1229" s="33">
        <v>2.19</v>
      </c>
      <c r="H1229" s="84">
        <f t="shared" si="38"/>
        <v>2566</v>
      </c>
      <c r="I1229" s="84">
        <f t="shared" si="39"/>
        <v>25.16</v>
      </c>
      <c r="J1229" s="84"/>
    </row>
    <row r="1230" spans="1:10" s="11" customFormat="1" ht="25.5" hidden="1" x14ac:dyDescent="0.25">
      <c r="A1230" s="34">
        <v>2589</v>
      </c>
      <c r="B1230" s="31" t="s">
        <v>6573</v>
      </c>
      <c r="C1230" s="32" t="s">
        <v>5435</v>
      </c>
      <c r="D1230" s="42">
        <v>33.44</v>
      </c>
      <c r="E1230"/>
      <c r="G1230" s="33">
        <v>0.63</v>
      </c>
      <c r="H1230" s="84">
        <f t="shared" si="38"/>
        <v>2589</v>
      </c>
      <c r="I1230" s="84">
        <f t="shared" si="39"/>
        <v>33.44</v>
      </c>
      <c r="J1230" s="84"/>
    </row>
    <row r="1231" spans="1:10" s="11" customFormat="1" ht="25.5" hidden="1" x14ac:dyDescent="0.25">
      <c r="A1231" s="34">
        <v>2591</v>
      </c>
      <c r="B1231" s="31" t="s">
        <v>6574</v>
      </c>
      <c r="C1231" s="32" t="s">
        <v>5435</v>
      </c>
      <c r="D1231" s="42">
        <v>12.19</v>
      </c>
      <c r="E1231"/>
      <c r="G1231" s="33">
        <v>18.68</v>
      </c>
      <c r="H1231" s="84">
        <f t="shared" si="38"/>
        <v>2591</v>
      </c>
      <c r="I1231" s="84">
        <f t="shared" si="39"/>
        <v>12.19</v>
      </c>
      <c r="J1231" s="84"/>
    </row>
    <row r="1232" spans="1:10" s="11" customFormat="1" ht="25.5" hidden="1" x14ac:dyDescent="0.25">
      <c r="A1232" s="34">
        <v>2590</v>
      </c>
      <c r="B1232" s="31" t="s">
        <v>6575</v>
      </c>
      <c r="C1232" s="32" t="s">
        <v>5435</v>
      </c>
      <c r="D1232" s="42">
        <v>20.52</v>
      </c>
      <c r="E1232"/>
      <c r="G1232" s="33">
        <v>22.25</v>
      </c>
      <c r="H1232" s="84">
        <f t="shared" si="38"/>
        <v>2590</v>
      </c>
      <c r="I1232" s="84">
        <f t="shared" si="39"/>
        <v>20.52</v>
      </c>
      <c r="J1232" s="84"/>
    </row>
    <row r="1233" spans="1:10" s="11" customFormat="1" ht="25.5" hidden="1" x14ac:dyDescent="0.25">
      <c r="A1233" s="34">
        <v>2567</v>
      </c>
      <c r="B1233" s="31" t="s">
        <v>6576</v>
      </c>
      <c r="C1233" s="32" t="s">
        <v>5435</v>
      </c>
      <c r="D1233" s="42">
        <v>49.05</v>
      </c>
      <c r="E1233"/>
      <c r="G1233" s="33">
        <v>79.150000000000006</v>
      </c>
      <c r="H1233" s="84">
        <f t="shared" si="38"/>
        <v>2567</v>
      </c>
      <c r="I1233" s="84">
        <f t="shared" si="39"/>
        <v>49.05</v>
      </c>
      <c r="J1233" s="84"/>
    </row>
    <row r="1234" spans="1:10" s="11" customFormat="1" ht="25.5" hidden="1" x14ac:dyDescent="0.25">
      <c r="A1234" s="34">
        <v>2565</v>
      </c>
      <c r="B1234" s="31" t="s">
        <v>6577</v>
      </c>
      <c r="C1234" s="32" t="s">
        <v>5435</v>
      </c>
      <c r="D1234" s="42">
        <v>12.22</v>
      </c>
      <c r="E1234"/>
      <c r="G1234" s="33">
        <v>148.31</v>
      </c>
      <c r="H1234" s="84">
        <f t="shared" si="38"/>
        <v>2565</v>
      </c>
      <c r="I1234" s="84">
        <f t="shared" si="39"/>
        <v>12.22</v>
      </c>
      <c r="J1234" s="84"/>
    </row>
    <row r="1235" spans="1:10" s="11" customFormat="1" ht="25.5" hidden="1" x14ac:dyDescent="0.25">
      <c r="A1235" s="34">
        <v>2568</v>
      </c>
      <c r="B1235" s="31" t="s">
        <v>6578</v>
      </c>
      <c r="C1235" s="32" t="s">
        <v>5435</v>
      </c>
      <c r="D1235" s="42">
        <v>136.19999999999999</v>
      </c>
      <c r="E1235"/>
      <c r="G1235" s="33">
        <v>39.89</v>
      </c>
      <c r="H1235" s="84">
        <f t="shared" si="38"/>
        <v>2568</v>
      </c>
      <c r="I1235" s="84">
        <f t="shared" si="39"/>
        <v>136.19999999999999</v>
      </c>
      <c r="J1235" s="84"/>
    </row>
    <row r="1236" spans="1:10" s="11" customFormat="1" ht="25.5" hidden="1" x14ac:dyDescent="0.25">
      <c r="A1236" s="34">
        <v>2594</v>
      </c>
      <c r="B1236" s="31" t="s">
        <v>6579</v>
      </c>
      <c r="C1236" s="32" t="s">
        <v>5435</v>
      </c>
      <c r="D1236" s="42">
        <v>226.9</v>
      </c>
      <c r="E1236"/>
      <c r="G1236" s="33">
        <v>33.76</v>
      </c>
      <c r="H1236" s="84">
        <f t="shared" si="38"/>
        <v>2594</v>
      </c>
      <c r="I1236" s="84">
        <f t="shared" si="39"/>
        <v>226.9</v>
      </c>
      <c r="J1236" s="84"/>
    </row>
    <row r="1237" spans="1:10" s="11" customFormat="1" ht="25.5" hidden="1" x14ac:dyDescent="0.25">
      <c r="A1237" s="34">
        <v>2587</v>
      </c>
      <c r="B1237" s="31" t="s">
        <v>6580</v>
      </c>
      <c r="C1237" s="32" t="s">
        <v>5435</v>
      </c>
      <c r="D1237" s="42">
        <v>38.67</v>
      </c>
      <c r="E1237"/>
      <c r="G1237" s="33">
        <v>114.82</v>
      </c>
      <c r="H1237" s="84">
        <f t="shared" si="38"/>
        <v>2587</v>
      </c>
      <c r="I1237" s="84">
        <f t="shared" si="39"/>
        <v>38.67</v>
      </c>
      <c r="J1237" s="84"/>
    </row>
    <row r="1238" spans="1:10" s="11" customFormat="1" ht="25.5" hidden="1" x14ac:dyDescent="0.25">
      <c r="A1238" s="34">
        <v>2588</v>
      </c>
      <c r="B1238" s="31" t="s">
        <v>6581</v>
      </c>
      <c r="C1238" s="32" t="s">
        <v>5435</v>
      </c>
      <c r="D1238" s="42">
        <v>30.72</v>
      </c>
      <c r="E1238"/>
      <c r="G1238" s="33">
        <v>19.420000000000002</v>
      </c>
      <c r="H1238" s="84">
        <f t="shared" si="38"/>
        <v>2588</v>
      </c>
      <c r="I1238" s="84">
        <f t="shared" si="39"/>
        <v>30.72</v>
      </c>
      <c r="J1238" s="84"/>
    </row>
    <row r="1239" spans="1:10" s="11" customFormat="1" ht="25.5" hidden="1" x14ac:dyDescent="0.25">
      <c r="A1239" s="34">
        <v>2569</v>
      </c>
      <c r="B1239" s="31" t="s">
        <v>6582</v>
      </c>
      <c r="C1239" s="32" t="s">
        <v>5435</v>
      </c>
      <c r="D1239" s="42">
        <v>11.83</v>
      </c>
      <c r="E1239"/>
      <c r="G1239" s="33">
        <v>19.940000000000001</v>
      </c>
      <c r="H1239" s="84">
        <f t="shared" si="38"/>
        <v>2569</v>
      </c>
      <c r="I1239" s="84">
        <f t="shared" si="39"/>
        <v>11.83</v>
      </c>
      <c r="J1239" s="84"/>
    </row>
    <row r="1240" spans="1:10" s="11" customFormat="1" ht="25.5" hidden="1" x14ac:dyDescent="0.25">
      <c r="A1240" s="34">
        <v>2570</v>
      </c>
      <c r="B1240" s="31" t="s">
        <v>6583</v>
      </c>
      <c r="C1240" s="32" t="s">
        <v>5435</v>
      </c>
      <c r="D1240" s="42">
        <v>19.84</v>
      </c>
      <c r="E1240"/>
      <c r="G1240" s="33">
        <v>23.61</v>
      </c>
      <c r="H1240" s="84">
        <f t="shared" si="38"/>
        <v>2570</v>
      </c>
      <c r="I1240" s="84">
        <f t="shared" si="39"/>
        <v>19.84</v>
      </c>
      <c r="J1240" s="84"/>
    </row>
    <row r="1241" spans="1:10" s="11" customFormat="1" ht="25.5" hidden="1" x14ac:dyDescent="0.25">
      <c r="A1241" s="34">
        <v>2571</v>
      </c>
      <c r="B1241" s="31" t="s">
        <v>6584</v>
      </c>
      <c r="C1241" s="32" t="s">
        <v>5435</v>
      </c>
      <c r="D1241" s="42">
        <v>58.9</v>
      </c>
      <c r="E1241"/>
      <c r="G1241" s="33">
        <v>8.17</v>
      </c>
      <c r="H1241" s="84">
        <f t="shared" si="38"/>
        <v>2571</v>
      </c>
      <c r="I1241" s="84">
        <f t="shared" si="39"/>
        <v>58.9</v>
      </c>
      <c r="J1241" s="84"/>
    </row>
    <row r="1242" spans="1:10" s="11" customFormat="1" ht="25.5" hidden="1" x14ac:dyDescent="0.25">
      <c r="A1242" s="34">
        <v>2593</v>
      </c>
      <c r="B1242" s="31" t="s">
        <v>6585</v>
      </c>
      <c r="C1242" s="32" t="s">
        <v>5435</v>
      </c>
      <c r="D1242" s="42">
        <v>12.62</v>
      </c>
      <c r="E1242"/>
      <c r="G1242" s="33">
        <v>10.51</v>
      </c>
      <c r="H1242" s="84">
        <f t="shared" si="38"/>
        <v>2593</v>
      </c>
      <c r="I1242" s="84">
        <f t="shared" si="39"/>
        <v>12.62</v>
      </c>
      <c r="J1242" s="84"/>
    </row>
    <row r="1243" spans="1:10" s="11" customFormat="1" ht="25.5" hidden="1" x14ac:dyDescent="0.25">
      <c r="A1243" s="34">
        <v>2572</v>
      </c>
      <c r="B1243" s="31" t="s">
        <v>6586</v>
      </c>
      <c r="C1243" s="32" t="s">
        <v>5435</v>
      </c>
      <c r="D1243" s="42">
        <v>174.18</v>
      </c>
      <c r="E1243"/>
      <c r="G1243" s="33">
        <v>12.69</v>
      </c>
      <c r="H1243" s="84">
        <f t="shared" si="38"/>
        <v>2572</v>
      </c>
      <c r="I1243" s="84">
        <f t="shared" si="39"/>
        <v>174.18</v>
      </c>
      <c r="J1243" s="84"/>
    </row>
    <row r="1244" spans="1:10" s="11" customFormat="1" ht="25.5" hidden="1" x14ac:dyDescent="0.25">
      <c r="A1244" s="34">
        <v>2595</v>
      </c>
      <c r="B1244" s="31" t="s">
        <v>6587</v>
      </c>
      <c r="C1244" s="32" t="s">
        <v>5435</v>
      </c>
      <c r="D1244" s="42">
        <v>271.75</v>
      </c>
      <c r="E1244"/>
      <c r="G1244" s="33">
        <v>12.41</v>
      </c>
      <c r="H1244" s="84">
        <f t="shared" si="38"/>
        <v>2595</v>
      </c>
      <c r="I1244" s="84">
        <f t="shared" si="39"/>
        <v>271.75</v>
      </c>
      <c r="J1244" s="84"/>
    </row>
    <row r="1245" spans="1:10" s="11" customFormat="1" ht="25.5" hidden="1" x14ac:dyDescent="0.25">
      <c r="A1245" s="34">
        <v>2576</v>
      </c>
      <c r="B1245" s="31" t="s">
        <v>6588</v>
      </c>
      <c r="C1245" s="32" t="s">
        <v>5435</v>
      </c>
      <c r="D1245" s="42">
        <v>46.33</v>
      </c>
      <c r="E1245"/>
      <c r="G1245" s="33">
        <v>18.34</v>
      </c>
      <c r="H1245" s="84">
        <f t="shared" si="38"/>
        <v>2576</v>
      </c>
      <c r="I1245" s="84">
        <f t="shared" si="39"/>
        <v>46.33</v>
      </c>
      <c r="J1245" s="84"/>
    </row>
    <row r="1246" spans="1:10" s="11" customFormat="1" ht="25.5" hidden="1" x14ac:dyDescent="0.25">
      <c r="A1246" s="34">
        <v>2575</v>
      </c>
      <c r="B1246" s="31" t="s">
        <v>6589</v>
      </c>
      <c r="C1246" s="32" t="s">
        <v>5435</v>
      </c>
      <c r="D1246" s="42">
        <v>34.83</v>
      </c>
      <c r="E1246"/>
      <c r="G1246" s="33">
        <v>15.54</v>
      </c>
      <c r="H1246" s="84">
        <f t="shared" si="38"/>
        <v>2575</v>
      </c>
      <c r="I1246" s="84">
        <f t="shared" si="39"/>
        <v>34.83</v>
      </c>
      <c r="J1246" s="84"/>
    </row>
    <row r="1247" spans="1:10" s="11" customFormat="1" ht="25.5" x14ac:dyDescent="0.25">
      <c r="A1247" s="34">
        <v>2573</v>
      </c>
      <c r="B1247" s="31" t="s">
        <v>6590</v>
      </c>
      <c r="C1247" s="32" t="s">
        <v>5435</v>
      </c>
      <c r="D1247" s="42">
        <v>14.46</v>
      </c>
      <c r="E1247"/>
      <c r="G1247" s="33">
        <v>28.27</v>
      </c>
      <c r="H1247" s="84">
        <f t="shared" si="38"/>
        <v>2573</v>
      </c>
      <c r="I1247" s="84">
        <f t="shared" si="39"/>
        <v>14.46</v>
      </c>
      <c r="J1247" s="80">
        <f>VALUE(VLOOKUP(A1247,[2]iNSUMOS_03_2023!$A$8:$E$4944,5,FALSE))</f>
        <v>14.46</v>
      </c>
    </row>
    <row r="1248" spans="1:10" s="11" customFormat="1" ht="25.5" hidden="1" x14ac:dyDescent="0.25">
      <c r="A1248" s="34">
        <v>2586</v>
      </c>
      <c r="B1248" s="31" t="s">
        <v>6591</v>
      </c>
      <c r="C1248" s="32" t="s">
        <v>5435</v>
      </c>
      <c r="D1248" s="42">
        <v>23.44</v>
      </c>
      <c r="E1248"/>
      <c r="G1248" s="33">
        <v>18.75</v>
      </c>
      <c r="H1248" s="84">
        <f t="shared" si="38"/>
        <v>2586</v>
      </c>
      <c r="I1248" s="84">
        <f t="shared" si="39"/>
        <v>23.44</v>
      </c>
      <c r="J1248" s="84"/>
    </row>
    <row r="1249" spans="1:10" s="11" customFormat="1" ht="25.5" x14ac:dyDescent="0.25">
      <c r="A1249" s="34">
        <v>2577</v>
      </c>
      <c r="B1249" s="31" t="s">
        <v>6592</v>
      </c>
      <c r="C1249" s="32" t="s">
        <v>5435</v>
      </c>
      <c r="D1249" s="42">
        <v>62.77</v>
      </c>
      <c r="E1249"/>
      <c r="G1249" s="33">
        <v>23.38</v>
      </c>
      <c r="H1249" s="84">
        <f t="shared" si="38"/>
        <v>2577</v>
      </c>
      <c r="I1249" s="84">
        <f t="shared" si="39"/>
        <v>62.77</v>
      </c>
      <c r="J1249" s="80">
        <f>VALUE(VLOOKUP(A1249,[2]iNSUMOS_03_2023!$A$8:$E$4944,5,FALSE))</f>
        <v>62.77</v>
      </c>
    </row>
    <row r="1250" spans="1:10" s="11" customFormat="1" ht="25.5" x14ac:dyDescent="0.25">
      <c r="A1250" s="34">
        <v>2574</v>
      </c>
      <c r="B1250" s="31" t="s">
        <v>6593</v>
      </c>
      <c r="C1250" s="32" t="s">
        <v>5435</v>
      </c>
      <c r="D1250" s="42">
        <v>14.56</v>
      </c>
      <c r="E1250"/>
      <c r="G1250" s="33">
        <v>24.85</v>
      </c>
      <c r="H1250" s="84">
        <f t="shared" si="38"/>
        <v>2574</v>
      </c>
      <c r="I1250" s="84">
        <f t="shared" si="39"/>
        <v>14.56</v>
      </c>
      <c r="J1250" s="80">
        <f>VALUE(VLOOKUP(A1250,[2]iNSUMOS_03_2023!$A$8:$E$4944,5,FALSE))</f>
        <v>14.56</v>
      </c>
    </row>
    <row r="1251" spans="1:10" s="11" customFormat="1" ht="25.5" hidden="1" x14ac:dyDescent="0.25">
      <c r="A1251" s="34">
        <v>2578</v>
      </c>
      <c r="B1251" s="31" t="s">
        <v>6594</v>
      </c>
      <c r="C1251" s="32" t="s">
        <v>5435</v>
      </c>
      <c r="D1251" s="42">
        <v>195.98</v>
      </c>
      <c r="E1251"/>
      <c r="G1251" s="33">
        <v>10890</v>
      </c>
      <c r="H1251" s="84">
        <f t="shared" si="38"/>
        <v>2578</v>
      </c>
      <c r="I1251" s="84">
        <f t="shared" si="39"/>
        <v>195.98</v>
      </c>
      <c r="J1251" s="84"/>
    </row>
    <row r="1252" spans="1:10" s="11" customFormat="1" ht="25.5" hidden="1" x14ac:dyDescent="0.25">
      <c r="A1252" s="34">
        <v>2585</v>
      </c>
      <c r="B1252" s="31" t="s">
        <v>6595</v>
      </c>
      <c r="C1252" s="32" t="s">
        <v>5435</v>
      </c>
      <c r="D1252" s="42">
        <v>268.94</v>
      </c>
      <c r="E1252"/>
      <c r="G1252" s="33">
        <v>9142.07</v>
      </c>
      <c r="H1252" s="84">
        <f t="shared" si="38"/>
        <v>2585</v>
      </c>
      <c r="I1252" s="84">
        <f t="shared" si="39"/>
        <v>268.94</v>
      </c>
      <c r="J1252" s="84"/>
    </row>
    <row r="1253" spans="1:10" s="11" customFormat="1" ht="25.5" hidden="1" x14ac:dyDescent="0.25">
      <c r="A1253" s="34">
        <v>12008</v>
      </c>
      <c r="B1253" s="31" t="s">
        <v>6596</v>
      </c>
      <c r="C1253" s="32" t="s">
        <v>5435</v>
      </c>
      <c r="D1253" s="42">
        <v>144.29</v>
      </c>
      <c r="E1253"/>
      <c r="G1253" s="33">
        <v>7891.3</v>
      </c>
      <c r="H1253" s="84">
        <f t="shared" si="38"/>
        <v>12008</v>
      </c>
      <c r="I1253" s="84">
        <f t="shared" si="39"/>
        <v>144.29</v>
      </c>
      <c r="J1253" s="84"/>
    </row>
    <row r="1254" spans="1:10" s="11" customFormat="1" ht="25.5" hidden="1" x14ac:dyDescent="0.25">
      <c r="A1254" s="34">
        <v>2582</v>
      </c>
      <c r="B1254" s="31" t="s">
        <v>6597</v>
      </c>
      <c r="C1254" s="32" t="s">
        <v>5435</v>
      </c>
      <c r="D1254" s="42">
        <v>42.97</v>
      </c>
      <c r="E1254"/>
      <c r="G1254" s="33">
        <v>6100.27</v>
      </c>
      <c r="H1254" s="84">
        <f t="shared" si="38"/>
        <v>2582</v>
      </c>
      <c r="I1254" s="84">
        <f t="shared" si="39"/>
        <v>42.97</v>
      </c>
      <c r="J1254" s="84"/>
    </row>
    <row r="1255" spans="1:10" s="11" customFormat="1" ht="25.5" hidden="1" x14ac:dyDescent="0.25">
      <c r="A1255" s="34">
        <v>2597</v>
      </c>
      <c r="B1255" s="31" t="s">
        <v>6598</v>
      </c>
      <c r="C1255" s="32" t="s">
        <v>5435</v>
      </c>
      <c r="D1255" s="42">
        <v>36.83</v>
      </c>
      <c r="E1255"/>
      <c r="G1255" s="33">
        <v>107861.26</v>
      </c>
      <c r="H1255" s="84">
        <f t="shared" si="38"/>
        <v>2597</v>
      </c>
      <c r="I1255" s="84">
        <f t="shared" si="39"/>
        <v>36.83</v>
      </c>
      <c r="J1255" s="84"/>
    </row>
    <row r="1256" spans="1:10" s="11" customFormat="1" ht="25.5" hidden="1" x14ac:dyDescent="0.25">
      <c r="A1256" s="34">
        <v>2579</v>
      </c>
      <c r="B1256" s="31" t="s">
        <v>6599</v>
      </c>
      <c r="C1256" s="32" t="s">
        <v>5435</v>
      </c>
      <c r="D1256" s="42">
        <v>17.53</v>
      </c>
      <c r="E1256"/>
      <c r="G1256" s="33">
        <v>14200.65</v>
      </c>
      <c r="H1256" s="84">
        <f t="shared" si="38"/>
        <v>2579</v>
      </c>
      <c r="I1256" s="84">
        <f t="shared" si="39"/>
        <v>17.53</v>
      </c>
      <c r="J1256" s="84"/>
    </row>
    <row r="1257" spans="1:10" s="11" customFormat="1" ht="25.5" hidden="1" x14ac:dyDescent="0.25">
      <c r="A1257" s="34">
        <v>2581</v>
      </c>
      <c r="B1257" s="31" t="s">
        <v>6600</v>
      </c>
      <c r="C1257" s="32" t="s">
        <v>5435</v>
      </c>
      <c r="D1257" s="42">
        <v>22.43</v>
      </c>
      <c r="E1257"/>
      <c r="G1257" s="33">
        <v>13494.13</v>
      </c>
      <c r="H1257" s="84">
        <f t="shared" si="38"/>
        <v>2581</v>
      </c>
      <c r="I1257" s="84">
        <f t="shared" si="39"/>
        <v>22.43</v>
      </c>
      <c r="J1257" s="84"/>
    </row>
    <row r="1258" spans="1:10" s="11" customFormat="1" ht="25.5" hidden="1" x14ac:dyDescent="0.25">
      <c r="A1258" s="34">
        <v>2596</v>
      </c>
      <c r="B1258" s="31" t="s">
        <v>6601</v>
      </c>
      <c r="C1258" s="32" t="s">
        <v>5435</v>
      </c>
      <c r="D1258" s="42">
        <v>66.349999999999994</v>
      </c>
      <c r="E1258"/>
      <c r="G1258" s="33">
        <v>56.15</v>
      </c>
      <c r="H1258" s="84">
        <f t="shared" si="38"/>
        <v>2596</v>
      </c>
      <c r="I1258" s="84">
        <f t="shared" si="39"/>
        <v>66.349999999999994</v>
      </c>
      <c r="J1258" s="84"/>
    </row>
    <row r="1259" spans="1:10" s="11" customFormat="1" ht="25.5" hidden="1" x14ac:dyDescent="0.25">
      <c r="A1259" s="34">
        <v>2580</v>
      </c>
      <c r="B1259" s="31" t="s">
        <v>6602</v>
      </c>
      <c r="C1259" s="32" t="s">
        <v>5435</v>
      </c>
      <c r="D1259" s="42">
        <v>19.22</v>
      </c>
      <c r="E1259"/>
      <c r="G1259" s="33">
        <v>60.62</v>
      </c>
      <c r="H1259" s="84">
        <f t="shared" si="38"/>
        <v>2580</v>
      </c>
      <c r="I1259" s="84">
        <f t="shared" si="39"/>
        <v>19.22</v>
      </c>
      <c r="J1259" s="84"/>
    </row>
    <row r="1260" spans="1:10" s="11" customFormat="1" ht="25.5" hidden="1" x14ac:dyDescent="0.25">
      <c r="A1260" s="34">
        <v>2583</v>
      </c>
      <c r="B1260" s="31" t="s">
        <v>6603</v>
      </c>
      <c r="C1260" s="32" t="s">
        <v>5435</v>
      </c>
      <c r="D1260" s="42">
        <v>161.38</v>
      </c>
      <c r="E1260"/>
      <c r="G1260" s="33">
        <v>69.42</v>
      </c>
      <c r="H1260" s="84">
        <f t="shared" si="38"/>
        <v>2583</v>
      </c>
      <c r="I1260" s="84">
        <f t="shared" si="39"/>
        <v>161.38</v>
      </c>
      <c r="J1260" s="84"/>
    </row>
    <row r="1261" spans="1:10" s="11" customFormat="1" ht="25.5" hidden="1" x14ac:dyDescent="0.25">
      <c r="A1261" s="34">
        <v>2584</v>
      </c>
      <c r="B1261" s="31" t="s">
        <v>6604</v>
      </c>
      <c r="C1261" s="32" t="s">
        <v>5435</v>
      </c>
      <c r="D1261" s="42">
        <v>268.66000000000003</v>
      </c>
      <c r="E1261"/>
      <c r="G1261" s="33">
        <v>83.75</v>
      </c>
      <c r="H1261" s="84">
        <f t="shared" si="38"/>
        <v>2584</v>
      </c>
      <c r="I1261" s="84">
        <f t="shared" si="39"/>
        <v>268.66000000000003</v>
      </c>
      <c r="J1261" s="84"/>
    </row>
    <row r="1262" spans="1:10" s="11" customFormat="1" hidden="1" x14ac:dyDescent="0.25">
      <c r="A1262" s="34">
        <v>12010</v>
      </c>
      <c r="B1262" s="31" t="s">
        <v>6605</v>
      </c>
      <c r="C1262" s="32" t="s">
        <v>5435</v>
      </c>
      <c r="D1262" s="42">
        <v>13.63</v>
      </c>
      <c r="E1262"/>
      <c r="G1262" s="33">
        <v>95.13</v>
      </c>
      <c r="H1262" s="84">
        <f t="shared" si="38"/>
        <v>12010</v>
      </c>
      <c r="I1262" s="84">
        <f t="shared" si="39"/>
        <v>13.63</v>
      </c>
      <c r="J1262" s="84"/>
    </row>
    <row r="1263" spans="1:10" s="11" customFormat="1" hidden="1" x14ac:dyDescent="0.25">
      <c r="A1263" s="34">
        <v>39329</v>
      </c>
      <c r="B1263" s="31" t="s">
        <v>6606</v>
      </c>
      <c r="C1263" s="32" t="s">
        <v>5435</v>
      </c>
      <c r="D1263" s="42">
        <v>14.25</v>
      </c>
      <c r="E1263"/>
      <c r="G1263" s="33">
        <v>113.12</v>
      </c>
      <c r="H1263" s="84">
        <f t="shared" si="38"/>
        <v>39329</v>
      </c>
      <c r="I1263" s="84">
        <f t="shared" si="39"/>
        <v>14.25</v>
      </c>
      <c r="J1263" s="84"/>
    </row>
    <row r="1264" spans="1:10" s="11" customFormat="1" hidden="1" x14ac:dyDescent="0.25">
      <c r="A1264" s="34">
        <v>39330</v>
      </c>
      <c r="B1264" s="31" t="s">
        <v>6607</v>
      </c>
      <c r="C1264" s="32" t="s">
        <v>5435</v>
      </c>
      <c r="D1264" s="42">
        <v>15</v>
      </c>
      <c r="E1264"/>
      <c r="G1264" s="33">
        <v>30.85</v>
      </c>
      <c r="H1264" s="84">
        <f t="shared" si="38"/>
        <v>39330</v>
      </c>
      <c r="I1264" s="84">
        <f t="shared" si="39"/>
        <v>15</v>
      </c>
      <c r="J1264" s="84"/>
    </row>
    <row r="1265" spans="1:10" s="11" customFormat="1" hidden="1" x14ac:dyDescent="0.25">
      <c r="A1265" s="34">
        <v>39332</v>
      </c>
      <c r="B1265" s="31" t="s">
        <v>6608</v>
      </c>
      <c r="C1265" s="32" t="s">
        <v>5435</v>
      </c>
      <c r="D1265" s="42">
        <v>16.760000000000002</v>
      </c>
      <c r="E1265"/>
      <c r="G1265" s="33">
        <v>35.99</v>
      </c>
      <c r="H1265" s="84">
        <f t="shared" si="38"/>
        <v>39332</v>
      </c>
      <c r="I1265" s="84">
        <f t="shared" si="39"/>
        <v>16.760000000000002</v>
      </c>
      <c r="J1265" s="84"/>
    </row>
    <row r="1266" spans="1:10" s="11" customFormat="1" hidden="1" x14ac:dyDescent="0.25">
      <c r="A1266" s="34">
        <v>39331</v>
      </c>
      <c r="B1266" s="31" t="s">
        <v>6609</v>
      </c>
      <c r="C1266" s="32" t="s">
        <v>5435</v>
      </c>
      <c r="D1266" s="42">
        <v>13.34</v>
      </c>
      <c r="E1266"/>
      <c r="G1266" s="33">
        <v>127761.14</v>
      </c>
      <c r="H1266" s="84">
        <f t="shared" si="38"/>
        <v>39331</v>
      </c>
      <c r="I1266" s="84">
        <f t="shared" si="39"/>
        <v>13.34</v>
      </c>
      <c r="J1266" s="84"/>
    </row>
    <row r="1267" spans="1:10" s="11" customFormat="1" hidden="1" x14ac:dyDescent="0.25">
      <c r="A1267" s="34">
        <v>39333</v>
      </c>
      <c r="B1267" s="31" t="s">
        <v>6610</v>
      </c>
      <c r="C1267" s="32" t="s">
        <v>5435</v>
      </c>
      <c r="D1267" s="42">
        <v>13.01</v>
      </c>
      <c r="E1267"/>
      <c r="G1267" s="33">
        <v>102955.12</v>
      </c>
      <c r="H1267" s="84">
        <f t="shared" si="38"/>
        <v>39333</v>
      </c>
      <c r="I1267" s="84">
        <f t="shared" si="39"/>
        <v>13.01</v>
      </c>
      <c r="J1267" s="84"/>
    </row>
    <row r="1268" spans="1:10" s="11" customFormat="1" hidden="1" x14ac:dyDescent="0.25">
      <c r="A1268" s="34">
        <v>39335</v>
      </c>
      <c r="B1268" s="31" t="s">
        <v>6611</v>
      </c>
      <c r="C1268" s="32" t="s">
        <v>5435</v>
      </c>
      <c r="D1268" s="42">
        <v>15.05</v>
      </c>
      <c r="E1268"/>
      <c r="G1268" s="33">
        <v>220413.03</v>
      </c>
      <c r="H1268" s="84">
        <f t="shared" si="38"/>
        <v>39335</v>
      </c>
      <c r="I1268" s="84">
        <f t="shared" si="39"/>
        <v>15.05</v>
      </c>
      <c r="J1268" s="84"/>
    </row>
    <row r="1269" spans="1:10" s="11" customFormat="1" hidden="1" x14ac:dyDescent="0.25">
      <c r="A1269" s="34">
        <v>39334</v>
      </c>
      <c r="B1269" s="31" t="s">
        <v>6612</v>
      </c>
      <c r="C1269" s="32" t="s">
        <v>5435</v>
      </c>
      <c r="D1269" s="42">
        <v>11.96</v>
      </c>
      <c r="E1269"/>
      <c r="G1269" s="33">
        <v>239413.95</v>
      </c>
      <c r="H1269" s="84">
        <f t="shared" si="38"/>
        <v>39334</v>
      </c>
      <c r="I1269" s="84">
        <f t="shared" si="39"/>
        <v>11.96</v>
      </c>
      <c r="J1269" s="84"/>
    </row>
    <row r="1270" spans="1:10" s="11" customFormat="1" hidden="1" x14ac:dyDescent="0.25">
      <c r="A1270" s="34">
        <v>12016</v>
      </c>
      <c r="B1270" s="31" t="s">
        <v>6613</v>
      </c>
      <c r="C1270" s="32" t="s">
        <v>5435</v>
      </c>
      <c r="D1270" s="42">
        <v>15.02</v>
      </c>
      <c r="E1270"/>
      <c r="G1270" s="33">
        <v>86570</v>
      </c>
      <c r="H1270" s="84">
        <f t="shared" si="38"/>
        <v>12016</v>
      </c>
      <c r="I1270" s="84">
        <f t="shared" si="39"/>
        <v>15.02</v>
      </c>
      <c r="J1270" s="84"/>
    </row>
    <row r="1271" spans="1:10" s="11" customFormat="1" hidden="1" x14ac:dyDescent="0.25">
      <c r="A1271" s="34">
        <v>12015</v>
      </c>
      <c r="B1271" s="31" t="s">
        <v>6614</v>
      </c>
      <c r="C1271" s="32" t="s">
        <v>5435</v>
      </c>
      <c r="D1271" s="42">
        <v>17.48</v>
      </c>
      <c r="E1271"/>
      <c r="G1271" s="33">
        <v>55741.71</v>
      </c>
      <c r="H1271" s="84">
        <f t="shared" si="38"/>
        <v>12015</v>
      </c>
      <c r="I1271" s="84">
        <f t="shared" si="39"/>
        <v>17.48</v>
      </c>
      <c r="J1271" s="84"/>
    </row>
    <row r="1272" spans="1:10" s="11" customFormat="1" hidden="1" x14ac:dyDescent="0.25">
      <c r="A1272" s="34">
        <v>12020</v>
      </c>
      <c r="B1272" s="31" t="s">
        <v>6615</v>
      </c>
      <c r="C1272" s="32" t="s">
        <v>5435</v>
      </c>
      <c r="D1272" s="42">
        <v>15.02</v>
      </c>
      <c r="E1272"/>
      <c r="G1272" s="33">
        <v>64826.94</v>
      </c>
      <c r="H1272" s="84">
        <f t="shared" si="38"/>
        <v>12020</v>
      </c>
      <c r="I1272" s="84">
        <f t="shared" si="39"/>
        <v>15.02</v>
      </c>
      <c r="J1272" s="84"/>
    </row>
    <row r="1273" spans="1:10" s="11" customFormat="1" hidden="1" x14ac:dyDescent="0.25">
      <c r="A1273" s="34">
        <v>12019</v>
      </c>
      <c r="B1273" s="31" t="s">
        <v>6616</v>
      </c>
      <c r="C1273" s="32" t="s">
        <v>5435</v>
      </c>
      <c r="D1273" s="42">
        <v>17.48</v>
      </c>
      <c r="E1273"/>
      <c r="G1273" s="33">
        <v>86818.42</v>
      </c>
      <c r="H1273" s="84">
        <f t="shared" si="38"/>
        <v>12019</v>
      </c>
      <c r="I1273" s="84">
        <f t="shared" si="39"/>
        <v>17.48</v>
      </c>
      <c r="J1273" s="84"/>
    </row>
    <row r="1274" spans="1:10" s="11" customFormat="1" hidden="1" x14ac:dyDescent="0.25">
      <c r="A1274" s="34">
        <v>39336</v>
      </c>
      <c r="B1274" s="31" t="s">
        <v>6617</v>
      </c>
      <c r="C1274" s="32" t="s">
        <v>5435</v>
      </c>
      <c r="D1274" s="42">
        <v>15</v>
      </c>
      <c r="E1274"/>
      <c r="G1274" s="33">
        <v>31.11</v>
      </c>
      <c r="H1274" s="84">
        <f t="shared" si="38"/>
        <v>39336</v>
      </c>
      <c r="I1274" s="84">
        <f t="shared" si="39"/>
        <v>15</v>
      </c>
      <c r="J1274" s="84"/>
    </row>
    <row r="1275" spans="1:10" s="11" customFormat="1" hidden="1" x14ac:dyDescent="0.25">
      <c r="A1275" s="34">
        <v>39338</v>
      </c>
      <c r="B1275" s="31" t="s">
        <v>6618</v>
      </c>
      <c r="C1275" s="32" t="s">
        <v>5435</v>
      </c>
      <c r="D1275" s="42">
        <v>16.760000000000002</v>
      </c>
      <c r="E1275"/>
      <c r="G1275" s="33">
        <v>22.24</v>
      </c>
      <c r="H1275" s="84">
        <f t="shared" si="38"/>
        <v>39338</v>
      </c>
      <c r="I1275" s="84">
        <f t="shared" si="39"/>
        <v>16.760000000000002</v>
      </c>
      <c r="J1275" s="84"/>
    </row>
    <row r="1276" spans="1:10" s="11" customFormat="1" hidden="1" x14ac:dyDescent="0.25">
      <c r="A1276" s="34">
        <v>39337</v>
      </c>
      <c r="B1276" s="31" t="s">
        <v>6619</v>
      </c>
      <c r="C1276" s="32" t="s">
        <v>5435</v>
      </c>
      <c r="D1276" s="42">
        <v>13.34</v>
      </c>
      <c r="E1276"/>
      <c r="G1276" s="33">
        <v>360.08</v>
      </c>
      <c r="H1276" s="84">
        <f t="shared" si="38"/>
        <v>39337</v>
      </c>
      <c r="I1276" s="84">
        <f t="shared" si="39"/>
        <v>13.34</v>
      </c>
      <c r="J1276" s="84"/>
    </row>
    <row r="1277" spans="1:10" s="11" customFormat="1" hidden="1" x14ac:dyDescent="0.25">
      <c r="A1277" s="34">
        <v>39341</v>
      </c>
      <c r="B1277" s="31" t="s">
        <v>6620</v>
      </c>
      <c r="C1277" s="32" t="s">
        <v>5435</v>
      </c>
      <c r="D1277" s="42">
        <v>21.85</v>
      </c>
      <c r="E1277"/>
      <c r="G1277" s="33">
        <v>374.17</v>
      </c>
      <c r="H1277" s="84">
        <f t="shared" si="38"/>
        <v>39341</v>
      </c>
      <c r="I1277" s="84">
        <f t="shared" si="39"/>
        <v>21.85</v>
      </c>
      <c r="J1277" s="84"/>
    </row>
    <row r="1278" spans="1:10" s="11" customFormat="1" hidden="1" x14ac:dyDescent="0.25">
      <c r="A1278" s="34">
        <v>39340</v>
      </c>
      <c r="B1278" s="31" t="s">
        <v>6621</v>
      </c>
      <c r="C1278" s="32" t="s">
        <v>5435</v>
      </c>
      <c r="D1278" s="42">
        <v>16.04</v>
      </c>
      <c r="E1278"/>
      <c r="G1278" s="33">
        <v>378.37</v>
      </c>
      <c r="H1278" s="84">
        <f t="shared" si="38"/>
        <v>39340</v>
      </c>
      <c r="I1278" s="84">
        <f t="shared" si="39"/>
        <v>16.04</v>
      </c>
      <c r="J1278" s="84"/>
    </row>
    <row r="1279" spans="1:10" s="11" customFormat="1" hidden="1" x14ac:dyDescent="0.25">
      <c r="A1279" s="34">
        <v>12025</v>
      </c>
      <c r="B1279" s="31" t="s">
        <v>6622</v>
      </c>
      <c r="C1279" s="32" t="s">
        <v>5435</v>
      </c>
      <c r="D1279" s="42">
        <v>16.57</v>
      </c>
      <c r="E1279"/>
      <c r="G1279" s="33">
        <v>389.33</v>
      </c>
      <c r="H1279" s="84">
        <f t="shared" si="38"/>
        <v>12025</v>
      </c>
      <c r="I1279" s="84">
        <f t="shared" si="39"/>
        <v>16.57</v>
      </c>
      <c r="J1279" s="84"/>
    </row>
    <row r="1280" spans="1:10" s="11" customFormat="1" hidden="1" x14ac:dyDescent="0.25">
      <c r="A1280" s="34">
        <v>39342</v>
      </c>
      <c r="B1280" s="31" t="s">
        <v>6623</v>
      </c>
      <c r="C1280" s="32" t="s">
        <v>5435</v>
      </c>
      <c r="D1280" s="42">
        <v>21.85</v>
      </c>
      <c r="E1280"/>
      <c r="G1280" s="33">
        <v>411.97</v>
      </c>
      <c r="H1280" s="84">
        <f t="shared" si="38"/>
        <v>39342</v>
      </c>
      <c r="I1280" s="84">
        <f t="shared" si="39"/>
        <v>21.85</v>
      </c>
      <c r="J1280" s="84"/>
    </row>
    <row r="1281" spans="1:10" s="11" customFormat="1" hidden="1" x14ac:dyDescent="0.25">
      <c r="A1281" s="34">
        <v>39343</v>
      </c>
      <c r="B1281" s="31" t="s">
        <v>6624</v>
      </c>
      <c r="C1281" s="32" t="s">
        <v>5435</v>
      </c>
      <c r="D1281" s="42">
        <v>18.45</v>
      </c>
      <c r="E1281"/>
      <c r="G1281" s="33">
        <v>420</v>
      </c>
      <c r="H1281" s="84">
        <f t="shared" si="38"/>
        <v>39343</v>
      </c>
      <c r="I1281" s="84">
        <f t="shared" si="39"/>
        <v>18.45</v>
      </c>
      <c r="J1281" s="84"/>
    </row>
    <row r="1282" spans="1:10" s="11" customFormat="1" hidden="1" x14ac:dyDescent="0.25">
      <c r="A1282" s="34">
        <v>39345</v>
      </c>
      <c r="B1282" s="31" t="s">
        <v>6625</v>
      </c>
      <c r="C1282" s="32" t="s">
        <v>5435</v>
      </c>
      <c r="D1282" s="42">
        <v>24.96</v>
      </c>
      <c r="E1282"/>
      <c r="G1282" s="33">
        <v>406.89</v>
      </c>
      <c r="H1282" s="84">
        <f t="shared" si="38"/>
        <v>39345</v>
      </c>
      <c r="I1282" s="84">
        <f t="shared" si="39"/>
        <v>24.96</v>
      </c>
      <c r="J1282" s="84"/>
    </row>
    <row r="1283" spans="1:10" s="11" customFormat="1" hidden="1" x14ac:dyDescent="0.25">
      <c r="A1283" s="34">
        <v>39344</v>
      </c>
      <c r="B1283" s="31" t="s">
        <v>6626</v>
      </c>
      <c r="C1283" s="32" t="s">
        <v>5435</v>
      </c>
      <c r="D1283" s="42">
        <v>17.84</v>
      </c>
      <c r="E1283"/>
      <c r="G1283" s="33">
        <v>320</v>
      </c>
      <c r="H1283" s="84">
        <f t="shared" si="38"/>
        <v>39344</v>
      </c>
      <c r="I1283" s="84">
        <f t="shared" si="39"/>
        <v>17.84</v>
      </c>
      <c r="J1283" s="84"/>
    </row>
    <row r="1284" spans="1:10" s="11" customFormat="1" ht="25.5" hidden="1" x14ac:dyDescent="0.25">
      <c r="A1284" s="34">
        <v>12623</v>
      </c>
      <c r="B1284" s="31" t="s">
        <v>9978</v>
      </c>
      <c r="C1284" s="32" t="s">
        <v>5438</v>
      </c>
      <c r="D1284" s="42">
        <v>44.93</v>
      </c>
      <c r="E1284"/>
      <c r="G1284" s="33">
        <v>345.47</v>
      </c>
      <c r="H1284" s="84">
        <f t="shared" ref="H1284:H1347" si="40">VALUE(A1284)</f>
        <v>12623</v>
      </c>
      <c r="I1284" s="84">
        <f t="shared" ref="I1284:I1347" si="41">VALUE(D1284)</f>
        <v>44.93</v>
      </c>
      <c r="J1284" s="84"/>
    </row>
    <row r="1285" spans="1:10" s="11" customFormat="1" hidden="1" x14ac:dyDescent="0.25">
      <c r="A1285" s="34">
        <v>34498</v>
      </c>
      <c r="B1285" s="31" t="s">
        <v>6627</v>
      </c>
      <c r="C1285" s="32" t="s">
        <v>5435</v>
      </c>
      <c r="D1285" s="42">
        <v>90.03</v>
      </c>
      <c r="E1285"/>
      <c r="G1285" s="33">
        <v>331.45</v>
      </c>
      <c r="H1285" s="84">
        <f t="shared" si="40"/>
        <v>34498</v>
      </c>
      <c r="I1285" s="84">
        <f t="shared" si="41"/>
        <v>90.03</v>
      </c>
      <c r="J1285" s="84"/>
    </row>
    <row r="1286" spans="1:10" s="11" customFormat="1" hidden="1" x14ac:dyDescent="0.25">
      <c r="A1286" s="34">
        <v>13244</v>
      </c>
      <c r="B1286" s="31" t="s">
        <v>6628</v>
      </c>
      <c r="C1286" s="32" t="s">
        <v>5435</v>
      </c>
      <c r="D1286" s="42">
        <v>37.9</v>
      </c>
      <c r="E1286"/>
      <c r="G1286" s="33">
        <v>379.85</v>
      </c>
      <c r="H1286" s="84">
        <f t="shared" si="40"/>
        <v>13244</v>
      </c>
      <c r="I1286" s="84">
        <f t="shared" si="41"/>
        <v>37.9</v>
      </c>
      <c r="J1286" s="84"/>
    </row>
    <row r="1287" spans="1:10" s="11" customFormat="1" ht="25.5" hidden="1" x14ac:dyDescent="0.25">
      <c r="A1287" s="34">
        <v>38998</v>
      </c>
      <c r="B1287" s="31" t="s">
        <v>9979</v>
      </c>
      <c r="C1287" s="32" t="s">
        <v>5435</v>
      </c>
      <c r="D1287" s="42">
        <v>11.32</v>
      </c>
      <c r="E1287"/>
      <c r="G1287" s="33">
        <v>385.36</v>
      </c>
      <c r="H1287" s="84">
        <f t="shared" si="40"/>
        <v>38998</v>
      </c>
      <c r="I1287" s="84">
        <f t="shared" si="41"/>
        <v>11.32</v>
      </c>
      <c r="J1287" s="84"/>
    </row>
    <row r="1288" spans="1:10" s="11" customFormat="1" ht="25.5" hidden="1" x14ac:dyDescent="0.25">
      <c r="A1288" s="34">
        <v>38999</v>
      </c>
      <c r="B1288" s="31" t="s">
        <v>9980</v>
      </c>
      <c r="C1288" s="32" t="s">
        <v>5435</v>
      </c>
      <c r="D1288" s="42">
        <v>28.62</v>
      </c>
      <c r="E1288"/>
      <c r="G1288" s="33">
        <v>329.02</v>
      </c>
      <c r="H1288" s="84">
        <f t="shared" si="40"/>
        <v>38999</v>
      </c>
      <c r="I1288" s="84">
        <f t="shared" si="41"/>
        <v>28.62</v>
      </c>
      <c r="J1288" s="84"/>
    </row>
    <row r="1289" spans="1:10" s="11" customFormat="1" ht="25.5" hidden="1" x14ac:dyDescent="0.25">
      <c r="A1289" s="34">
        <v>38996</v>
      </c>
      <c r="B1289" s="31" t="s">
        <v>9981</v>
      </c>
      <c r="C1289" s="32" t="s">
        <v>5435</v>
      </c>
      <c r="D1289" s="42">
        <v>20.23</v>
      </c>
      <c r="E1289"/>
      <c r="G1289" s="33">
        <v>356.44</v>
      </c>
      <c r="H1289" s="84">
        <f t="shared" si="40"/>
        <v>38996</v>
      </c>
      <c r="I1289" s="84">
        <f t="shared" si="41"/>
        <v>20.23</v>
      </c>
      <c r="J1289" s="84"/>
    </row>
    <row r="1290" spans="1:10" s="11" customFormat="1" ht="25.5" hidden="1" x14ac:dyDescent="0.25">
      <c r="A1290" s="34">
        <v>44173</v>
      </c>
      <c r="B1290" s="31" t="s">
        <v>9982</v>
      </c>
      <c r="C1290" s="32" t="s">
        <v>5435</v>
      </c>
      <c r="D1290" s="42">
        <v>19.670000000000002</v>
      </c>
      <c r="E1290"/>
      <c r="G1290" s="33">
        <v>341.68</v>
      </c>
      <c r="H1290" s="84">
        <f t="shared" si="40"/>
        <v>44173</v>
      </c>
      <c r="I1290" s="84">
        <f t="shared" si="41"/>
        <v>19.670000000000002</v>
      </c>
      <c r="J1290" s="84"/>
    </row>
    <row r="1291" spans="1:10" s="11" customFormat="1" ht="25.5" hidden="1" x14ac:dyDescent="0.25">
      <c r="A1291" s="34">
        <v>44174</v>
      </c>
      <c r="B1291" s="31" t="s">
        <v>9983</v>
      </c>
      <c r="C1291" s="32" t="s">
        <v>5435</v>
      </c>
      <c r="D1291" s="42">
        <v>32.19</v>
      </c>
      <c r="E1291"/>
      <c r="G1291" s="33">
        <v>378.2</v>
      </c>
      <c r="H1291" s="84">
        <f t="shared" si="40"/>
        <v>44174</v>
      </c>
      <c r="I1291" s="84">
        <f t="shared" si="41"/>
        <v>32.19</v>
      </c>
      <c r="J1291" s="84"/>
    </row>
    <row r="1292" spans="1:10" s="11" customFormat="1" ht="25.5" hidden="1" x14ac:dyDescent="0.25">
      <c r="A1292" s="34">
        <v>38997</v>
      </c>
      <c r="B1292" s="31" t="s">
        <v>9984</v>
      </c>
      <c r="C1292" s="32" t="s">
        <v>5435</v>
      </c>
      <c r="D1292" s="42">
        <v>28.93</v>
      </c>
      <c r="E1292"/>
      <c r="G1292" s="33">
        <v>339.98</v>
      </c>
      <c r="H1292" s="84">
        <f t="shared" si="40"/>
        <v>38997</v>
      </c>
      <c r="I1292" s="84">
        <f t="shared" si="41"/>
        <v>28.93</v>
      </c>
      <c r="J1292" s="84"/>
    </row>
    <row r="1293" spans="1:10" s="11" customFormat="1" hidden="1" x14ac:dyDescent="0.25">
      <c r="A1293" s="34">
        <v>39600</v>
      </c>
      <c r="B1293" s="31" t="s">
        <v>9985</v>
      </c>
      <c r="C1293" s="32" t="s">
        <v>5435</v>
      </c>
      <c r="D1293" s="42">
        <v>19.5</v>
      </c>
      <c r="E1293"/>
      <c r="G1293" s="33">
        <v>367.4</v>
      </c>
      <c r="H1293" s="84">
        <f t="shared" si="40"/>
        <v>39600</v>
      </c>
      <c r="I1293" s="84">
        <f t="shared" si="41"/>
        <v>19.5</v>
      </c>
      <c r="J1293" s="84"/>
    </row>
    <row r="1294" spans="1:10" s="11" customFormat="1" hidden="1" x14ac:dyDescent="0.25">
      <c r="A1294" s="34">
        <v>39601</v>
      </c>
      <c r="B1294" s="31" t="s">
        <v>9986</v>
      </c>
      <c r="C1294" s="32" t="s">
        <v>5435</v>
      </c>
      <c r="D1294" s="42">
        <v>41.37</v>
      </c>
      <c r="E1294"/>
      <c r="G1294" s="33">
        <v>360.79</v>
      </c>
      <c r="H1294" s="84">
        <f t="shared" si="40"/>
        <v>39601</v>
      </c>
      <c r="I1294" s="84">
        <f t="shared" si="41"/>
        <v>41.37</v>
      </c>
      <c r="J1294" s="84"/>
    </row>
    <row r="1295" spans="1:10" s="11" customFormat="1" ht="25.5" hidden="1" x14ac:dyDescent="0.25">
      <c r="A1295" s="34">
        <v>39862</v>
      </c>
      <c r="B1295" s="31" t="s">
        <v>6629</v>
      </c>
      <c r="C1295" s="32" t="s">
        <v>5435</v>
      </c>
      <c r="D1295" s="42">
        <v>13.44</v>
      </c>
      <c r="E1295"/>
      <c r="G1295" s="33">
        <v>380.78</v>
      </c>
      <c r="H1295" s="84">
        <f t="shared" si="40"/>
        <v>39862</v>
      </c>
      <c r="I1295" s="84">
        <f t="shared" si="41"/>
        <v>13.44</v>
      </c>
      <c r="J1295" s="84"/>
    </row>
    <row r="1296" spans="1:10" s="11" customFormat="1" ht="25.5" hidden="1" x14ac:dyDescent="0.25">
      <c r="A1296" s="34">
        <v>39863</v>
      </c>
      <c r="B1296" s="31" t="s">
        <v>6630</v>
      </c>
      <c r="C1296" s="32" t="s">
        <v>5435</v>
      </c>
      <c r="D1296" s="42">
        <v>13.63</v>
      </c>
      <c r="E1296"/>
      <c r="G1296" s="33">
        <v>397.05</v>
      </c>
      <c r="H1296" s="84">
        <f t="shared" si="40"/>
        <v>39863</v>
      </c>
      <c r="I1296" s="84">
        <f t="shared" si="41"/>
        <v>13.63</v>
      </c>
      <c r="J1296" s="84"/>
    </row>
    <row r="1297" spans="1:10" s="11" customFormat="1" ht="25.5" hidden="1" x14ac:dyDescent="0.25">
      <c r="A1297" s="34">
        <v>39864</v>
      </c>
      <c r="B1297" s="31" t="s">
        <v>6631</v>
      </c>
      <c r="C1297" s="32" t="s">
        <v>5435</v>
      </c>
      <c r="D1297" s="42">
        <v>16.91</v>
      </c>
      <c r="E1297"/>
      <c r="G1297" s="33">
        <v>350.95</v>
      </c>
      <c r="H1297" s="84">
        <f t="shared" si="40"/>
        <v>39864</v>
      </c>
      <c r="I1297" s="84">
        <f t="shared" si="41"/>
        <v>16.91</v>
      </c>
      <c r="J1297" s="84"/>
    </row>
    <row r="1298" spans="1:10" s="11" customFormat="1" ht="25.5" hidden="1" x14ac:dyDescent="0.25">
      <c r="A1298" s="34">
        <v>39865</v>
      </c>
      <c r="B1298" s="31" t="s">
        <v>6632</v>
      </c>
      <c r="C1298" s="32" t="s">
        <v>5435</v>
      </c>
      <c r="D1298" s="42">
        <v>23.83</v>
      </c>
      <c r="E1298"/>
      <c r="G1298" s="33">
        <v>378.37</v>
      </c>
      <c r="H1298" s="84">
        <f t="shared" si="40"/>
        <v>39865</v>
      </c>
      <c r="I1298" s="84">
        <f t="shared" si="41"/>
        <v>23.83</v>
      </c>
      <c r="J1298" s="84"/>
    </row>
    <row r="1299" spans="1:10" s="11" customFormat="1" ht="25.5" hidden="1" x14ac:dyDescent="0.25">
      <c r="A1299" s="34">
        <v>2517</v>
      </c>
      <c r="B1299" s="31" t="s">
        <v>6633</v>
      </c>
      <c r="C1299" s="32" t="s">
        <v>5435</v>
      </c>
      <c r="D1299" s="42">
        <v>26.77</v>
      </c>
      <c r="E1299"/>
      <c r="G1299" s="33">
        <v>366.1</v>
      </c>
      <c r="H1299" s="84">
        <f t="shared" si="40"/>
        <v>2517</v>
      </c>
      <c r="I1299" s="84">
        <f t="shared" si="41"/>
        <v>26.77</v>
      </c>
      <c r="J1299" s="84"/>
    </row>
    <row r="1300" spans="1:10" s="11" customFormat="1" ht="25.5" hidden="1" x14ac:dyDescent="0.25">
      <c r="A1300" s="34">
        <v>2522</v>
      </c>
      <c r="B1300" s="31" t="s">
        <v>6634</v>
      </c>
      <c r="C1300" s="32" t="s">
        <v>5435</v>
      </c>
      <c r="D1300" s="42">
        <v>17.3</v>
      </c>
      <c r="E1300"/>
      <c r="G1300" s="33">
        <v>389.33</v>
      </c>
      <c r="H1300" s="84">
        <f t="shared" si="40"/>
        <v>2522</v>
      </c>
      <c r="I1300" s="84">
        <f t="shared" si="41"/>
        <v>17.3</v>
      </c>
      <c r="J1300" s="84"/>
    </row>
    <row r="1301" spans="1:10" s="11" customFormat="1" ht="25.5" hidden="1" x14ac:dyDescent="0.25">
      <c r="A1301" s="34">
        <v>2548</v>
      </c>
      <c r="B1301" s="31" t="s">
        <v>6635</v>
      </c>
      <c r="C1301" s="32" t="s">
        <v>5435</v>
      </c>
      <c r="D1301" s="42">
        <v>10.64</v>
      </c>
      <c r="E1301"/>
      <c r="G1301" s="33">
        <v>406.81</v>
      </c>
      <c r="H1301" s="84">
        <f t="shared" si="40"/>
        <v>2548</v>
      </c>
      <c r="I1301" s="84">
        <f t="shared" si="41"/>
        <v>10.64</v>
      </c>
      <c r="J1301" s="84"/>
    </row>
    <row r="1302" spans="1:10" s="11" customFormat="1" ht="25.5" hidden="1" x14ac:dyDescent="0.25">
      <c r="A1302" s="34">
        <v>2516</v>
      </c>
      <c r="B1302" s="31" t="s">
        <v>6636</v>
      </c>
      <c r="C1302" s="32" t="s">
        <v>5435</v>
      </c>
      <c r="D1302" s="42">
        <v>13.89</v>
      </c>
      <c r="E1302"/>
      <c r="G1302" s="33">
        <v>434.65</v>
      </c>
      <c r="H1302" s="84">
        <f t="shared" si="40"/>
        <v>2516</v>
      </c>
      <c r="I1302" s="84">
        <f t="shared" si="41"/>
        <v>13.89</v>
      </c>
      <c r="J1302" s="84"/>
    </row>
    <row r="1303" spans="1:10" s="11" customFormat="1" ht="25.5" hidden="1" x14ac:dyDescent="0.25">
      <c r="A1303" s="34">
        <v>2518</v>
      </c>
      <c r="B1303" s="31" t="s">
        <v>6637</v>
      </c>
      <c r="C1303" s="32" t="s">
        <v>5435</v>
      </c>
      <c r="D1303" s="42">
        <v>127.41</v>
      </c>
      <c r="E1303"/>
      <c r="G1303" s="33">
        <v>464.81</v>
      </c>
      <c r="H1303" s="84">
        <f t="shared" si="40"/>
        <v>2518</v>
      </c>
      <c r="I1303" s="84">
        <f t="shared" si="41"/>
        <v>127.41</v>
      </c>
      <c r="J1303" s="84"/>
    </row>
    <row r="1304" spans="1:10" s="11" customFormat="1" ht="25.5" hidden="1" x14ac:dyDescent="0.25">
      <c r="A1304" s="34">
        <v>2521</v>
      </c>
      <c r="B1304" s="31" t="s">
        <v>6638</v>
      </c>
      <c r="C1304" s="32" t="s">
        <v>5435</v>
      </c>
      <c r="D1304" s="42">
        <v>54.24</v>
      </c>
      <c r="E1304"/>
      <c r="G1304" s="33">
        <v>302.14</v>
      </c>
      <c r="H1304" s="84">
        <f t="shared" si="40"/>
        <v>2521</v>
      </c>
      <c r="I1304" s="84">
        <f t="shared" si="41"/>
        <v>54.24</v>
      </c>
      <c r="J1304" s="84"/>
    </row>
    <row r="1305" spans="1:10" s="11" customFormat="1" ht="25.5" hidden="1" x14ac:dyDescent="0.25">
      <c r="A1305" s="34">
        <v>2515</v>
      </c>
      <c r="B1305" s="31" t="s">
        <v>6639</v>
      </c>
      <c r="C1305" s="32" t="s">
        <v>5435</v>
      </c>
      <c r="D1305" s="42">
        <v>11.56</v>
      </c>
      <c r="E1305"/>
      <c r="G1305" s="33">
        <v>307.08</v>
      </c>
      <c r="H1305" s="84">
        <f t="shared" si="40"/>
        <v>2515</v>
      </c>
      <c r="I1305" s="84">
        <f t="shared" si="41"/>
        <v>11.56</v>
      </c>
      <c r="J1305" s="84"/>
    </row>
    <row r="1306" spans="1:10" s="11" customFormat="1" ht="25.5" hidden="1" x14ac:dyDescent="0.25">
      <c r="A1306" s="34">
        <v>2519</v>
      </c>
      <c r="B1306" s="31" t="s">
        <v>6640</v>
      </c>
      <c r="C1306" s="32" t="s">
        <v>5435</v>
      </c>
      <c r="D1306" s="42">
        <v>153.63</v>
      </c>
      <c r="E1306"/>
      <c r="G1306" s="33">
        <v>11.09</v>
      </c>
      <c r="H1306" s="84">
        <f t="shared" si="40"/>
        <v>2519</v>
      </c>
      <c r="I1306" s="84">
        <f t="shared" si="41"/>
        <v>153.63</v>
      </c>
      <c r="J1306" s="84"/>
    </row>
    <row r="1307" spans="1:10" s="11" customFormat="1" ht="25.5" hidden="1" x14ac:dyDescent="0.25">
      <c r="A1307" s="34">
        <v>2520</v>
      </c>
      <c r="B1307" s="31" t="s">
        <v>6641</v>
      </c>
      <c r="C1307" s="32" t="s">
        <v>5435</v>
      </c>
      <c r="D1307" s="42">
        <v>282.77</v>
      </c>
      <c r="E1307"/>
      <c r="G1307" s="33">
        <v>14.41</v>
      </c>
      <c r="H1307" s="84">
        <f t="shared" si="40"/>
        <v>2520</v>
      </c>
      <c r="I1307" s="84">
        <f t="shared" si="41"/>
        <v>282.77</v>
      </c>
      <c r="J1307" s="84"/>
    </row>
    <row r="1308" spans="1:10" s="11" customFormat="1" ht="25.5" hidden="1" x14ac:dyDescent="0.25">
      <c r="A1308" s="34">
        <v>1602</v>
      </c>
      <c r="B1308" s="31" t="s">
        <v>6642</v>
      </c>
      <c r="C1308" s="32" t="s">
        <v>5435</v>
      </c>
      <c r="D1308" s="42">
        <v>42.71</v>
      </c>
      <c r="E1308"/>
      <c r="G1308" s="33">
        <v>11.25</v>
      </c>
      <c r="H1308" s="84">
        <f t="shared" si="40"/>
        <v>1602</v>
      </c>
      <c r="I1308" s="84">
        <f t="shared" si="41"/>
        <v>42.71</v>
      </c>
      <c r="J1308" s="84"/>
    </row>
    <row r="1309" spans="1:10" s="11" customFormat="1" ht="25.5" hidden="1" x14ac:dyDescent="0.25">
      <c r="A1309" s="34">
        <v>1601</v>
      </c>
      <c r="B1309" s="31" t="s">
        <v>6643</v>
      </c>
      <c r="C1309" s="32" t="s">
        <v>5435</v>
      </c>
      <c r="D1309" s="42">
        <v>38.07</v>
      </c>
      <c r="E1309"/>
      <c r="G1309" s="33">
        <v>8.4700000000000006</v>
      </c>
      <c r="H1309" s="84">
        <f t="shared" si="40"/>
        <v>1601</v>
      </c>
      <c r="I1309" s="84">
        <f t="shared" si="41"/>
        <v>38.07</v>
      </c>
      <c r="J1309" s="84"/>
    </row>
    <row r="1310" spans="1:10" s="11" customFormat="1" ht="25.5" hidden="1" x14ac:dyDescent="0.25">
      <c r="A1310" s="34">
        <v>1598</v>
      </c>
      <c r="B1310" s="31" t="s">
        <v>6644</v>
      </c>
      <c r="C1310" s="32" t="s">
        <v>5435</v>
      </c>
      <c r="D1310" s="42">
        <v>11.26</v>
      </c>
      <c r="E1310"/>
      <c r="G1310" s="33">
        <v>14.92</v>
      </c>
      <c r="H1310" s="84">
        <f t="shared" si="40"/>
        <v>1598</v>
      </c>
      <c r="I1310" s="84">
        <f t="shared" si="41"/>
        <v>11.26</v>
      </c>
      <c r="J1310" s="84"/>
    </row>
    <row r="1311" spans="1:10" s="11" customFormat="1" ht="25.5" hidden="1" x14ac:dyDescent="0.25">
      <c r="A1311" s="34">
        <v>1600</v>
      </c>
      <c r="B1311" s="31" t="s">
        <v>6645</v>
      </c>
      <c r="C1311" s="32" t="s">
        <v>5435</v>
      </c>
      <c r="D1311" s="42">
        <v>16.63</v>
      </c>
      <c r="E1311"/>
      <c r="G1311" s="33">
        <v>11.93</v>
      </c>
      <c r="H1311" s="84">
        <f t="shared" si="40"/>
        <v>1600</v>
      </c>
      <c r="I1311" s="84">
        <f t="shared" si="41"/>
        <v>16.63</v>
      </c>
      <c r="J1311" s="84"/>
    </row>
    <row r="1312" spans="1:10" s="11" customFormat="1" ht="25.5" hidden="1" x14ac:dyDescent="0.25">
      <c r="A1312" s="34">
        <v>1603</v>
      </c>
      <c r="B1312" s="31" t="s">
        <v>6646</v>
      </c>
      <c r="C1312" s="32" t="s">
        <v>5435</v>
      </c>
      <c r="D1312" s="42">
        <v>64.489999999999995</v>
      </c>
      <c r="E1312"/>
      <c r="G1312" s="33">
        <v>197.77</v>
      </c>
      <c r="H1312" s="84">
        <f t="shared" si="40"/>
        <v>1603</v>
      </c>
      <c r="I1312" s="84">
        <f t="shared" si="41"/>
        <v>64.489999999999995</v>
      </c>
      <c r="J1312" s="84"/>
    </row>
    <row r="1313" spans="1:10" s="11" customFormat="1" ht="25.5" hidden="1" x14ac:dyDescent="0.25">
      <c r="A1313" s="34">
        <v>1599</v>
      </c>
      <c r="B1313" s="31" t="s">
        <v>6647</v>
      </c>
      <c r="C1313" s="32" t="s">
        <v>5435</v>
      </c>
      <c r="D1313" s="42">
        <v>13.07</v>
      </c>
      <c r="E1313"/>
      <c r="G1313" s="33">
        <v>19.899999999999999</v>
      </c>
      <c r="H1313" s="84">
        <f t="shared" si="40"/>
        <v>1599</v>
      </c>
      <c r="I1313" s="84">
        <f t="shared" si="41"/>
        <v>13.07</v>
      </c>
      <c r="J1313" s="84"/>
    </row>
    <row r="1314" spans="1:10" s="11" customFormat="1" ht="25.5" hidden="1" x14ac:dyDescent="0.25">
      <c r="A1314" s="34">
        <v>1597</v>
      </c>
      <c r="B1314" s="31" t="s">
        <v>6648</v>
      </c>
      <c r="C1314" s="32" t="s">
        <v>5435</v>
      </c>
      <c r="D1314" s="42">
        <v>10.59</v>
      </c>
      <c r="E1314"/>
      <c r="G1314" s="33">
        <v>26.45</v>
      </c>
      <c r="H1314" s="84">
        <f t="shared" si="40"/>
        <v>1597</v>
      </c>
      <c r="I1314" s="84">
        <f t="shared" si="41"/>
        <v>10.59</v>
      </c>
      <c r="J1314" s="84"/>
    </row>
    <row r="1315" spans="1:10" s="11" customFormat="1" hidden="1" x14ac:dyDescent="0.25">
      <c r="A1315" s="34">
        <v>39602</v>
      </c>
      <c r="B1315" s="31" t="s">
        <v>9987</v>
      </c>
      <c r="C1315" s="32" t="s">
        <v>5435</v>
      </c>
      <c r="D1315" s="42">
        <v>2.0699999999999998</v>
      </c>
      <c r="E1315"/>
      <c r="G1315" s="33">
        <v>9.65</v>
      </c>
      <c r="H1315" s="84">
        <f t="shared" si="40"/>
        <v>39602</v>
      </c>
      <c r="I1315" s="84">
        <f t="shared" si="41"/>
        <v>2.0699999999999998</v>
      </c>
      <c r="J1315" s="84"/>
    </row>
    <row r="1316" spans="1:10" s="11" customFormat="1" hidden="1" x14ac:dyDescent="0.25">
      <c r="A1316" s="34">
        <v>39603</v>
      </c>
      <c r="B1316" s="31" t="s">
        <v>9988</v>
      </c>
      <c r="C1316" s="32" t="s">
        <v>5435</v>
      </c>
      <c r="D1316" s="42">
        <v>4.41</v>
      </c>
      <c r="E1316"/>
      <c r="G1316" s="33">
        <v>16.23</v>
      </c>
      <c r="H1316" s="84">
        <f t="shared" si="40"/>
        <v>39603</v>
      </c>
      <c r="I1316" s="84">
        <f t="shared" si="41"/>
        <v>4.41</v>
      </c>
      <c r="J1316" s="84"/>
    </row>
    <row r="1317" spans="1:10" s="11" customFormat="1" ht="25.5" hidden="1" x14ac:dyDescent="0.25">
      <c r="A1317" s="34">
        <v>11821</v>
      </c>
      <c r="B1317" s="31" t="s">
        <v>6649</v>
      </c>
      <c r="C1317" s="32" t="s">
        <v>5435</v>
      </c>
      <c r="D1317" s="42">
        <v>8.6999999999999993</v>
      </c>
      <c r="E1317"/>
      <c r="G1317" s="33">
        <v>38.799999999999997</v>
      </c>
      <c r="H1317" s="84">
        <f t="shared" si="40"/>
        <v>11821</v>
      </c>
      <c r="I1317" s="84">
        <f t="shared" si="41"/>
        <v>8.6999999999999993</v>
      </c>
      <c r="J1317" s="84"/>
    </row>
    <row r="1318" spans="1:10" s="11" customFormat="1" ht="25.5" hidden="1" x14ac:dyDescent="0.25">
      <c r="A1318" s="34">
        <v>1562</v>
      </c>
      <c r="B1318" s="31" t="s">
        <v>6650</v>
      </c>
      <c r="C1318" s="32" t="s">
        <v>5435</v>
      </c>
      <c r="D1318" s="42">
        <v>14.25</v>
      </c>
      <c r="E1318"/>
      <c r="G1318" s="33">
        <v>9.66</v>
      </c>
      <c r="H1318" s="84">
        <f t="shared" si="40"/>
        <v>1562</v>
      </c>
      <c r="I1318" s="84">
        <f t="shared" si="41"/>
        <v>14.25</v>
      </c>
      <c r="J1318" s="84"/>
    </row>
    <row r="1319" spans="1:10" s="11" customFormat="1" ht="25.5" hidden="1" x14ac:dyDescent="0.25">
      <c r="A1319" s="34">
        <v>1563</v>
      </c>
      <c r="B1319" s="31" t="s">
        <v>6651</v>
      </c>
      <c r="C1319" s="32" t="s">
        <v>5435</v>
      </c>
      <c r="D1319" s="42">
        <v>19.12</v>
      </c>
      <c r="E1319"/>
      <c r="G1319" s="33">
        <v>107.75</v>
      </c>
      <c r="H1319" s="84">
        <f t="shared" si="40"/>
        <v>1563</v>
      </c>
      <c r="I1319" s="84">
        <f t="shared" si="41"/>
        <v>19.12</v>
      </c>
      <c r="J1319" s="84"/>
    </row>
    <row r="1320" spans="1:10" s="11" customFormat="1" hidden="1" x14ac:dyDescent="0.25">
      <c r="A1320" s="34">
        <v>11856</v>
      </c>
      <c r="B1320" s="31" t="s">
        <v>6652</v>
      </c>
      <c r="C1320" s="32" t="s">
        <v>5435</v>
      </c>
      <c r="D1320" s="42">
        <v>5.7</v>
      </c>
      <c r="E1320"/>
      <c r="G1320" s="33">
        <v>179.51</v>
      </c>
      <c r="H1320" s="84">
        <f t="shared" si="40"/>
        <v>11856</v>
      </c>
      <c r="I1320" s="84">
        <f t="shared" si="41"/>
        <v>5.7</v>
      </c>
      <c r="J1320" s="84"/>
    </row>
    <row r="1321" spans="1:10" s="11" customFormat="1" hidden="1" x14ac:dyDescent="0.25">
      <c r="A1321" s="34">
        <v>11857</v>
      </c>
      <c r="B1321" s="31" t="s">
        <v>6653</v>
      </c>
      <c r="C1321" s="32" t="s">
        <v>5435</v>
      </c>
      <c r="D1321" s="42">
        <v>30</v>
      </c>
      <c r="E1321"/>
      <c r="G1321" s="33">
        <v>30.59</v>
      </c>
      <c r="H1321" s="84">
        <f t="shared" si="40"/>
        <v>11857</v>
      </c>
      <c r="I1321" s="84">
        <f t="shared" si="41"/>
        <v>30</v>
      </c>
      <c r="J1321" s="84"/>
    </row>
    <row r="1322" spans="1:10" s="11" customFormat="1" hidden="1" x14ac:dyDescent="0.25">
      <c r="A1322" s="34">
        <v>11858</v>
      </c>
      <c r="B1322" s="31" t="s">
        <v>6654</v>
      </c>
      <c r="C1322" s="32" t="s">
        <v>5435</v>
      </c>
      <c r="D1322" s="42">
        <v>37.229999999999997</v>
      </c>
      <c r="E1322"/>
      <c r="G1322" s="33">
        <v>24.3</v>
      </c>
      <c r="H1322" s="84">
        <f t="shared" si="40"/>
        <v>11858</v>
      </c>
      <c r="I1322" s="84">
        <f t="shared" si="41"/>
        <v>37.229999999999997</v>
      </c>
      <c r="J1322" s="84"/>
    </row>
    <row r="1323" spans="1:10" s="11" customFormat="1" hidden="1" x14ac:dyDescent="0.25">
      <c r="A1323" s="34">
        <v>1539</v>
      </c>
      <c r="B1323" s="31" t="s">
        <v>6655</v>
      </c>
      <c r="C1323" s="32" t="s">
        <v>5435</v>
      </c>
      <c r="D1323" s="42">
        <v>6.7</v>
      </c>
      <c r="E1323"/>
      <c r="G1323" s="33">
        <v>9.36</v>
      </c>
      <c r="H1323" s="84">
        <f t="shared" si="40"/>
        <v>1539</v>
      </c>
      <c r="I1323" s="84">
        <f t="shared" si="41"/>
        <v>6.7</v>
      </c>
      <c r="J1323" s="84"/>
    </row>
    <row r="1324" spans="1:10" s="11" customFormat="1" hidden="1" x14ac:dyDescent="0.25">
      <c r="A1324" s="34">
        <v>11859</v>
      </c>
      <c r="B1324" s="31" t="s">
        <v>6656</v>
      </c>
      <c r="C1324" s="32" t="s">
        <v>5435</v>
      </c>
      <c r="D1324" s="42">
        <v>50.65</v>
      </c>
      <c r="E1324"/>
      <c r="G1324" s="33">
        <v>15.7</v>
      </c>
      <c r="H1324" s="84">
        <f t="shared" si="40"/>
        <v>11859</v>
      </c>
      <c r="I1324" s="84">
        <f t="shared" si="41"/>
        <v>50.65</v>
      </c>
      <c r="J1324" s="84"/>
    </row>
    <row r="1325" spans="1:10" s="11" customFormat="1" hidden="1" x14ac:dyDescent="0.25">
      <c r="A1325" s="34">
        <v>1550</v>
      </c>
      <c r="B1325" s="31" t="s">
        <v>6657</v>
      </c>
      <c r="C1325" s="32" t="s">
        <v>5435</v>
      </c>
      <c r="D1325" s="42">
        <v>7.07</v>
      </c>
      <c r="E1325"/>
      <c r="G1325" s="33">
        <v>46.59</v>
      </c>
      <c r="H1325" s="84">
        <f t="shared" si="40"/>
        <v>1550</v>
      </c>
      <c r="I1325" s="84">
        <f t="shared" si="41"/>
        <v>7.07</v>
      </c>
      <c r="J1325" s="84"/>
    </row>
    <row r="1326" spans="1:10" s="11" customFormat="1" hidden="1" x14ac:dyDescent="0.25">
      <c r="A1326" s="34">
        <v>11854</v>
      </c>
      <c r="B1326" s="31" t="s">
        <v>6658</v>
      </c>
      <c r="C1326" s="32" t="s">
        <v>5435</v>
      </c>
      <c r="D1326" s="42">
        <v>8.83</v>
      </c>
      <c r="E1326"/>
      <c r="G1326" s="33">
        <v>9.98</v>
      </c>
      <c r="H1326" s="84">
        <f t="shared" si="40"/>
        <v>11854</v>
      </c>
      <c r="I1326" s="84">
        <f t="shared" si="41"/>
        <v>8.83</v>
      </c>
      <c r="J1326" s="84"/>
    </row>
    <row r="1327" spans="1:10" s="11" customFormat="1" hidden="1" x14ac:dyDescent="0.25">
      <c r="A1327" s="34">
        <v>11862</v>
      </c>
      <c r="B1327" s="31" t="s">
        <v>6659</v>
      </c>
      <c r="C1327" s="32" t="s">
        <v>5435</v>
      </c>
      <c r="D1327" s="42">
        <v>12.38</v>
      </c>
      <c r="E1327"/>
      <c r="G1327" s="33">
        <v>137.79</v>
      </c>
      <c r="H1327" s="84">
        <f t="shared" si="40"/>
        <v>11862</v>
      </c>
      <c r="I1327" s="84">
        <f t="shared" si="41"/>
        <v>12.38</v>
      </c>
      <c r="J1327" s="84"/>
    </row>
    <row r="1328" spans="1:10" s="11" customFormat="1" hidden="1" x14ac:dyDescent="0.25">
      <c r="A1328" s="34">
        <v>11863</v>
      </c>
      <c r="B1328" s="31" t="s">
        <v>6660</v>
      </c>
      <c r="C1328" s="32" t="s">
        <v>5435</v>
      </c>
      <c r="D1328" s="42">
        <v>5</v>
      </c>
      <c r="E1328"/>
      <c r="G1328" s="33">
        <v>214.99</v>
      </c>
      <c r="H1328" s="84">
        <f t="shared" si="40"/>
        <v>11863</v>
      </c>
      <c r="I1328" s="84">
        <f t="shared" si="41"/>
        <v>5</v>
      </c>
      <c r="J1328" s="84"/>
    </row>
    <row r="1329" spans="1:10" s="11" customFormat="1" hidden="1" x14ac:dyDescent="0.25">
      <c r="A1329" s="34">
        <v>11855</v>
      </c>
      <c r="B1329" s="31" t="s">
        <v>6661</v>
      </c>
      <c r="C1329" s="32" t="s">
        <v>5435</v>
      </c>
      <c r="D1329" s="42">
        <v>18.489999999999998</v>
      </c>
      <c r="E1329"/>
      <c r="G1329" s="33">
        <v>36.65</v>
      </c>
      <c r="H1329" s="84">
        <f t="shared" si="40"/>
        <v>11855</v>
      </c>
      <c r="I1329" s="84">
        <f t="shared" si="41"/>
        <v>18.489999999999998</v>
      </c>
      <c r="J1329" s="84"/>
    </row>
    <row r="1330" spans="1:10" s="11" customFormat="1" hidden="1" x14ac:dyDescent="0.25">
      <c r="A1330" s="34">
        <v>11864</v>
      </c>
      <c r="B1330" s="31" t="s">
        <v>6662</v>
      </c>
      <c r="C1330" s="32" t="s">
        <v>5435</v>
      </c>
      <c r="D1330" s="42">
        <v>27.95</v>
      </c>
      <c r="E1330"/>
      <c r="G1330" s="33">
        <v>27.55</v>
      </c>
      <c r="H1330" s="84">
        <f t="shared" si="40"/>
        <v>11864</v>
      </c>
      <c r="I1330" s="84">
        <f t="shared" si="41"/>
        <v>27.95</v>
      </c>
      <c r="J1330" s="84"/>
    </row>
    <row r="1331" spans="1:10" s="11" customFormat="1" ht="25.5" hidden="1" x14ac:dyDescent="0.25">
      <c r="A1331" s="34">
        <v>2527</v>
      </c>
      <c r="B1331" s="31" t="s">
        <v>6663</v>
      </c>
      <c r="C1331" s="32" t="s">
        <v>5435</v>
      </c>
      <c r="D1331" s="42">
        <v>9.58</v>
      </c>
      <c r="E1331"/>
      <c r="G1331" s="33">
        <v>11.44</v>
      </c>
      <c r="H1331" s="84">
        <f t="shared" si="40"/>
        <v>2527</v>
      </c>
      <c r="I1331" s="84">
        <f t="shared" si="41"/>
        <v>9.58</v>
      </c>
      <c r="J1331" s="84"/>
    </row>
    <row r="1332" spans="1:10" s="11" customFormat="1" ht="25.5" hidden="1" x14ac:dyDescent="0.25">
      <c r="A1332" s="34">
        <v>2526</v>
      </c>
      <c r="B1332" s="31" t="s">
        <v>6664</v>
      </c>
      <c r="C1332" s="32" t="s">
        <v>5435</v>
      </c>
      <c r="D1332" s="42">
        <v>6.14</v>
      </c>
      <c r="E1332"/>
      <c r="G1332" s="33">
        <v>18.54</v>
      </c>
      <c r="H1332" s="84">
        <f t="shared" si="40"/>
        <v>2526</v>
      </c>
      <c r="I1332" s="84">
        <f t="shared" si="41"/>
        <v>6.14</v>
      </c>
      <c r="J1332" s="84"/>
    </row>
    <row r="1333" spans="1:10" s="11" customFormat="1" ht="25.5" hidden="1" x14ac:dyDescent="0.25">
      <c r="A1333" s="34">
        <v>2487</v>
      </c>
      <c r="B1333" s="31" t="s">
        <v>6665</v>
      </c>
      <c r="C1333" s="32" t="s">
        <v>5435</v>
      </c>
      <c r="D1333" s="42">
        <v>2.09</v>
      </c>
      <c r="E1333"/>
      <c r="G1333" s="33">
        <v>49.66</v>
      </c>
      <c r="H1333" s="84">
        <f t="shared" si="40"/>
        <v>2487</v>
      </c>
      <c r="I1333" s="84">
        <f t="shared" si="41"/>
        <v>2.09</v>
      </c>
      <c r="J1333" s="84"/>
    </row>
    <row r="1334" spans="1:10" s="11" customFormat="1" ht="25.5" hidden="1" x14ac:dyDescent="0.25">
      <c r="A1334" s="34">
        <v>2483</v>
      </c>
      <c r="B1334" s="31" t="s">
        <v>6666</v>
      </c>
      <c r="C1334" s="32" t="s">
        <v>5435</v>
      </c>
      <c r="D1334" s="42">
        <v>4.37</v>
      </c>
      <c r="E1334"/>
      <c r="G1334" s="33">
        <v>11.51</v>
      </c>
      <c r="H1334" s="84">
        <f t="shared" si="40"/>
        <v>2483</v>
      </c>
      <c r="I1334" s="84">
        <f t="shared" si="41"/>
        <v>4.37</v>
      </c>
      <c r="J1334" s="84"/>
    </row>
    <row r="1335" spans="1:10" s="11" customFormat="1" ht="25.5" hidden="1" x14ac:dyDescent="0.25">
      <c r="A1335" s="34">
        <v>2528</v>
      </c>
      <c r="B1335" s="31" t="s">
        <v>6667</v>
      </c>
      <c r="C1335" s="32" t="s">
        <v>5435</v>
      </c>
      <c r="D1335" s="42">
        <v>24.11</v>
      </c>
      <c r="E1335"/>
      <c r="G1335" s="33">
        <v>155.04</v>
      </c>
      <c r="H1335" s="84">
        <f t="shared" si="40"/>
        <v>2528</v>
      </c>
      <c r="I1335" s="84">
        <f t="shared" si="41"/>
        <v>24.11</v>
      </c>
      <c r="J1335" s="84"/>
    </row>
    <row r="1336" spans="1:10" s="11" customFormat="1" ht="25.5" hidden="1" x14ac:dyDescent="0.25">
      <c r="A1336" s="34">
        <v>2489</v>
      </c>
      <c r="B1336" s="31" t="s">
        <v>6668</v>
      </c>
      <c r="C1336" s="32" t="s">
        <v>5435</v>
      </c>
      <c r="D1336" s="42">
        <v>10.62</v>
      </c>
      <c r="E1336"/>
      <c r="G1336" s="33">
        <v>212.76</v>
      </c>
      <c r="H1336" s="84">
        <f t="shared" si="40"/>
        <v>2489</v>
      </c>
      <c r="I1336" s="84">
        <f t="shared" si="41"/>
        <v>10.62</v>
      </c>
      <c r="J1336" s="84"/>
    </row>
    <row r="1337" spans="1:10" s="11" customFormat="1" ht="25.5" hidden="1" x14ac:dyDescent="0.25">
      <c r="A1337" s="34">
        <v>2488</v>
      </c>
      <c r="B1337" s="31" t="s">
        <v>6669</v>
      </c>
      <c r="C1337" s="32" t="s">
        <v>5435</v>
      </c>
      <c r="D1337" s="42">
        <v>2.4500000000000002</v>
      </c>
      <c r="E1337"/>
      <c r="G1337" s="33">
        <v>114.15</v>
      </c>
      <c r="H1337" s="84">
        <f t="shared" si="40"/>
        <v>2488</v>
      </c>
      <c r="I1337" s="84">
        <f t="shared" si="41"/>
        <v>2.4500000000000002</v>
      </c>
      <c r="J1337" s="84"/>
    </row>
    <row r="1338" spans="1:10" s="11" customFormat="1" ht="25.5" hidden="1" x14ac:dyDescent="0.25">
      <c r="A1338" s="34">
        <v>2484</v>
      </c>
      <c r="B1338" s="31" t="s">
        <v>6670</v>
      </c>
      <c r="C1338" s="32" t="s">
        <v>5435</v>
      </c>
      <c r="D1338" s="42">
        <v>35.020000000000003</v>
      </c>
      <c r="E1338"/>
      <c r="G1338" s="33">
        <v>33.99</v>
      </c>
      <c r="H1338" s="84">
        <f t="shared" si="40"/>
        <v>2484</v>
      </c>
      <c r="I1338" s="84">
        <f t="shared" si="41"/>
        <v>35.020000000000003</v>
      </c>
      <c r="J1338" s="84"/>
    </row>
    <row r="1339" spans="1:10" s="11" customFormat="1" ht="25.5" hidden="1" x14ac:dyDescent="0.25">
      <c r="A1339" s="34">
        <v>2485</v>
      </c>
      <c r="B1339" s="31" t="s">
        <v>6671</v>
      </c>
      <c r="C1339" s="32" t="s">
        <v>5435</v>
      </c>
      <c r="D1339" s="42">
        <v>54.88</v>
      </c>
      <c r="E1339"/>
      <c r="G1339" s="33">
        <v>29.13</v>
      </c>
      <c r="H1339" s="84">
        <f t="shared" si="40"/>
        <v>2485</v>
      </c>
      <c r="I1339" s="84">
        <f t="shared" si="41"/>
        <v>54.88</v>
      </c>
      <c r="J1339" s="84"/>
    </row>
    <row r="1340" spans="1:10" s="11" customFormat="1" ht="25.5" hidden="1" x14ac:dyDescent="0.25">
      <c r="A1340" s="34">
        <v>39279</v>
      </c>
      <c r="B1340" s="31" t="s">
        <v>9989</v>
      </c>
      <c r="C1340" s="32" t="s">
        <v>5435</v>
      </c>
      <c r="D1340" s="42">
        <v>7.92</v>
      </c>
      <c r="E1340"/>
      <c r="G1340" s="33">
        <v>13.87</v>
      </c>
      <c r="H1340" s="84">
        <f t="shared" si="40"/>
        <v>39279</v>
      </c>
      <c r="I1340" s="84">
        <f t="shared" si="41"/>
        <v>7.92</v>
      </c>
      <c r="J1340" s="84"/>
    </row>
    <row r="1341" spans="1:10" s="11" customFormat="1" ht="25.5" hidden="1" x14ac:dyDescent="0.25">
      <c r="A1341" s="34">
        <v>39280</v>
      </c>
      <c r="B1341" s="31" t="s">
        <v>9990</v>
      </c>
      <c r="C1341" s="32" t="s">
        <v>5435</v>
      </c>
      <c r="D1341" s="42">
        <v>8.8699999999999992</v>
      </c>
      <c r="E1341"/>
      <c r="G1341" s="33">
        <v>17.75</v>
      </c>
      <c r="H1341" s="84">
        <f t="shared" si="40"/>
        <v>39280</v>
      </c>
      <c r="I1341" s="84">
        <f t="shared" si="41"/>
        <v>8.8699999999999992</v>
      </c>
      <c r="J1341" s="84"/>
    </row>
    <row r="1342" spans="1:10" s="11" customFormat="1" ht="25.5" hidden="1" x14ac:dyDescent="0.25">
      <c r="A1342" s="34">
        <v>39281</v>
      </c>
      <c r="B1342" s="31" t="s">
        <v>9991</v>
      </c>
      <c r="C1342" s="32" t="s">
        <v>5435</v>
      </c>
      <c r="D1342" s="42">
        <v>11.72</v>
      </c>
      <c r="E1342"/>
      <c r="G1342" s="33">
        <v>52.49</v>
      </c>
      <c r="H1342" s="84">
        <f t="shared" si="40"/>
        <v>39281</v>
      </c>
      <c r="I1342" s="84">
        <f t="shared" si="41"/>
        <v>11.72</v>
      </c>
      <c r="J1342" s="84"/>
    </row>
    <row r="1343" spans="1:10" s="11" customFormat="1" ht="25.5" hidden="1" x14ac:dyDescent="0.25">
      <c r="A1343" s="34">
        <v>39282</v>
      </c>
      <c r="B1343" s="31" t="s">
        <v>9992</v>
      </c>
      <c r="C1343" s="32" t="s">
        <v>5435</v>
      </c>
      <c r="D1343" s="42">
        <v>16.37</v>
      </c>
      <c r="E1343"/>
      <c r="G1343" s="33">
        <v>15.2</v>
      </c>
      <c r="H1343" s="84">
        <f t="shared" si="40"/>
        <v>39282</v>
      </c>
      <c r="I1343" s="84">
        <f t="shared" si="41"/>
        <v>16.37</v>
      </c>
      <c r="J1343" s="84"/>
    </row>
    <row r="1344" spans="1:10" s="11" customFormat="1" ht="25.5" hidden="1" x14ac:dyDescent="0.25">
      <c r="A1344" s="34">
        <v>38844</v>
      </c>
      <c r="B1344" s="31" t="s">
        <v>9993</v>
      </c>
      <c r="C1344" s="32" t="s">
        <v>5435</v>
      </c>
      <c r="D1344" s="42">
        <v>8.0299999999999994</v>
      </c>
      <c r="E1344"/>
      <c r="G1344" s="33">
        <v>127.67</v>
      </c>
      <c r="H1344" s="84">
        <f t="shared" si="40"/>
        <v>38844</v>
      </c>
      <c r="I1344" s="84">
        <f t="shared" si="41"/>
        <v>8.0299999999999994</v>
      </c>
      <c r="J1344" s="84"/>
    </row>
    <row r="1345" spans="1:10" s="11" customFormat="1" ht="25.5" hidden="1" x14ac:dyDescent="0.25">
      <c r="A1345" s="34">
        <v>38846</v>
      </c>
      <c r="B1345" s="31" t="s">
        <v>9994</v>
      </c>
      <c r="C1345" s="32" t="s">
        <v>5435</v>
      </c>
      <c r="D1345" s="42">
        <v>8.17</v>
      </c>
      <c r="E1345"/>
      <c r="G1345" s="33">
        <v>212.54</v>
      </c>
      <c r="H1345" s="84">
        <f t="shared" si="40"/>
        <v>38846</v>
      </c>
      <c r="I1345" s="84">
        <f t="shared" si="41"/>
        <v>8.17</v>
      </c>
      <c r="J1345" s="84"/>
    </row>
    <row r="1346" spans="1:10" s="11" customFormat="1" ht="25.5" hidden="1" x14ac:dyDescent="0.25">
      <c r="A1346" s="34">
        <v>38847</v>
      </c>
      <c r="B1346" s="31" t="s">
        <v>9995</v>
      </c>
      <c r="C1346" s="32" t="s">
        <v>5435</v>
      </c>
      <c r="D1346" s="42">
        <v>9.57</v>
      </c>
      <c r="E1346"/>
      <c r="G1346" s="33">
        <v>14.7</v>
      </c>
      <c r="H1346" s="84">
        <f t="shared" si="40"/>
        <v>38847</v>
      </c>
      <c r="I1346" s="84">
        <f t="shared" si="41"/>
        <v>9.57</v>
      </c>
      <c r="J1346" s="84"/>
    </row>
    <row r="1347" spans="1:10" s="11" customFormat="1" ht="25.5" hidden="1" x14ac:dyDescent="0.25">
      <c r="A1347" s="34">
        <v>38850</v>
      </c>
      <c r="B1347" s="31" t="s">
        <v>9996</v>
      </c>
      <c r="C1347" s="32" t="s">
        <v>5435</v>
      </c>
      <c r="D1347" s="42">
        <v>17.28</v>
      </c>
      <c r="E1347"/>
      <c r="G1347" s="33">
        <v>15.37</v>
      </c>
      <c r="H1347" s="84">
        <f t="shared" si="40"/>
        <v>38850</v>
      </c>
      <c r="I1347" s="84">
        <f t="shared" si="41"/>
        <v>17.28</v>
      </c>
      <c r="J1347" s="84"/>
    </row>
    <row r="1348" spans="1:10" s="11" customFormat="1" ht="25.5" hidden="1" x14ac:dyDescent="0.25">
      <c r="A1348" s="34">
        <v>38848</v>
      </c>
      <c r="B1348" s="31" t="s">
        <v>9997</v>
      </c>
      <c r="C1348" s="32" t="s">
        <v>5435</v>
      </c>
      <c r="D1348" s="42">
        <v>11.33</v>
      </c>
      <c r="E1348"/>
      <c r="G1348" s="33">
        <v>16.170000000000002</v>
      </c>
      <c r="H1348" s="84">
        <f t="shared" ref="H1348:H1411" si="42">VALUE(A1348)</f>
        <v>38848</v>
      </c>
      <c r="I1348" s="84">
        <f t="shared" ref="I1348:I1411" si="43">VALUE(D1348)</f>
        <v>11.33</v>
      </c>
      <c r="J1348" s="84"/>
    </row>
    <row r="1349" spans="1:10" s="11" customFormat="1" ht="25.5" hidden="1" x14ac:dyDescent="0.25">
      <c r="A1349" s="34">
        <v>38851</v>
      </c>
      <c r="B1349" s="31" t="s">
        <v>9998</v>
      </c>
      <c r="C1349" s="32" t="s">
        <v>5435</v>
      </c>
      <c r="D1349" s="42">
        <v>19.54</v>
      </c>
      <c r="E1349"/>
      <c r="G1349" s="33">
        <v>18.07</v>
      </c>
      <c r="H1349" s="84">
        <f t="shared" si="42"/>
        <v>38851</v>
      </c>
      <c r="I1349" s="84">
        <f t="shared" si="43"/>
        <v>19.54</v>
      </c>
      <c r="J1349" s="84"/>
    </row>
    <row r="1350" spans="1:10" s="11" customFormat="1" ht="25.5" hidden="1" x14ac:dyDescent="0.25">
      <c r="A1350" s="34">
        <v>38854</v>
      </c>
      <c r="B1350" s="31" t="s">
        <v>9999</v>
      </c>
      <c r="C1350" s="32" t="s">
        <v>5435</v>
      </c>
      <c r="D1350" s="42">
        <v>8.49</v>
      </c>
      <c r="E1350"/>
      <c r="G1350" s="33">
        <v>14.38</v>
      </c>
      <c r="H1350" s="84">
        <f t="shared" si="42"/>
        <v>38854</v>
      </c>
      <c r="I1350" s="84">
        <f t="shared" si="43"/>
        <v>8.49</v>
      </c>
      <c r="J1350" s="84"/>
    </row>
    <row r="1351" spans="1:10" s="11" customFormat="1" hidden="1" x14ac:dyDescent="0.25">
      <c r="A1351" s="34">
        <v>44247</v>
      </c>
      <c r="B1351" s="31" t="s">
        <v>10000</v>
      </c>
      <c r="C1351" s="32" t="s">
        <v>5435</v>
      </c>
      <c r="D1351" s="42">
        <v>1583.42</v>
      </c>
      <c r="E1351"/>
      <c r="G1351" s="33">
        <v>14.02</v>
      </c>
      <c r="H1351" s="84">
        <f t="shared" si="42"/>
        <v>44247</v>
      </c>
      <c r="I1351" s="84">
        <f t="shared" si="43"/>
        <v>1583.42</v>
      </c>
      <c r="J1351" s="84"/>
    </row>
    <row r="1352" spans="1:10" s="11" customFormat="1" hidden="1" x14ac:dyDescent="0.25">
      <c r="A1352" s="34">
        <v>38005</v>
      </c>
      <c r="B1352" s="31" t="s">
        <v>6672</v>
      </c>
      <c r="C1352" s="32" t="s">
        <v>5435</v>
      </c>
      <c r="D1352" s="42">
        <v>18.829999999999998</v>
      </c>
      <c r="E1352"/>
      <c r="G1352" s="33">
        <v>16.23</v>
      </c>
      <c r="H1352" s="84">
        <f t="shared" si="42"/>
        <v>38005</v>
      </c>
      <c r="I1352" s="84">
        <f t="shared" si="43"/>
        <v>18.829999999999998</v>
      </c>
      <c r="J1352" s="84"/>
    </row>
    <row r="1353" spans="1:10" s="11" customFormat="1" hidden="1" x14ac:dyDescent="0.25">
      <c r="A1353" s="34">
        <v>38006</v>
      </c>
      <c r="B1353" s="31" t="s">
        <v>6673</v>
      </c>
      <c r="C1353" s="32" t="s">
        <v>5435</v>
      </c>
      <c r="D1353" s="42">
        <v>25.02</v>
      </c>
      <c r="E1353"/>
      <c r="G1353" s="33">
        <v>12.9</v>
      </c>
      <c r="H1353" s="84">
        <f t="shared" si="42"/>
        <v>38006</v>
      </c>
      <c r="I1353" s="84">
        <f t="shared" si="43"/>
        <v>25.02</v>
      </c>
      <c r="J1353" s="84"/>
    </row>
    <row r="1354" spans="1:10" s="11" customFormat="1" hidden="1" x14ac:dyDescent="0.25">
      <c r="A1354" s="34">
        <v>38428</v>
      </c>
      <c r="B1354" s="31" t="s">
        <v>6674</v>
      </c>
      <c r="C1354" s="32" t="s">
        <v>5435</v>
      </c>
      <c r="D1354" s="42">
        <v>22.4</v>
      </c>
      <c r="E1354"/>
      <c r="G1354" s="33">
        <v>16.190000000000001</v>
      </c>
      <c r="H1354" s="84">
        <f t="shared" si="42"/>
        <v>38428</v>
      </c>
      <c r="I1354" s="84">
        <f t="shared" si="43"/>
        <v>22.4</v>
      </c>
      <c r="J1354" s="84"/>
    </row>
    <row r="1355" spans="1:10" s="11" customFormat="1" hidden="1" x14ac:dyDescent="0.25">
      <c r="A1355" s="34">
        <v>38007</v>
      </c>
      <c r="B1355" s="31" t="s">
        <v>6675</v>
      </c>
      <c r="C1355" s="32" t="s">
        <v>5435</v>
      </c>
      <c r="D1355" s="42">
        <v>28.87</v>
      </c>
      <c r="E1355"/>
      <c r="G1355" s="33">
        <v>18.850000000000001</v>
      </c>
      <c r="H1355" s="84">
        <f t="shared" si="42"/>
        <v>38007</v>
      </c>
      <c r="I1355" s="84">
        <f t="shared" si="43"/>
        <v>28.87</v>
      </c>
      <c r="J1355" s="84"/>
    </row>
    <row r="1356" spans="1:10" s="11" customFormat="1" hidden="1" x14ac:dyDescent="0.25">
      <c r="A1356" s="34">
        <v>38008</v>
      </c>
      <c r="B1356" s="31" t="s">
        <v>6676</v>
      </c>
      <c r="C1356" s="32" t="s">
        <v>5435</v>
      </c>
      <c r="D1356" s="42">
        <v>46.19</v>
      </c>
      <c r="E1356"/>
      <c r="G1356" s="33">
        <v>16.190000000000001</v>
      </c>
      <c r="H1356" s="84">
        <f t="shared" si="42"/>
        <v>38008</v>
      </c>
      <c r="I1356" s="84">
        <f t="shared" si="43"/>
        <v>46.19</v>
      </c>
      <c r="J1356" s="84"/>
    </row>
    <row r="1357" spans="1:10" s="11" customFormat="1" hidden="1" x14ac:dyDescent="0.25">
      <c r="A1357" s="34">
        <v>38009</v>
      </c>
      <c r="B1357" s="31" t="s">
        <v>6677</v>
      </c>
      <c r="C1357" s="32" t="s">
        <v>5435</v>
      </c>
      <c r="D1357" s="42">
        <v>56.55</v>
      </c>
      <c r="E1357"/>
      <c r="G1357" s="33">
        <v>18.850000000000001</v>
      </c>
      <c r="H1357" s="84">
        <f t="shared" si="42"/>
        <v>38009</v>
      </c>
      <c r="I1357" s="84">
        <f t="shared" si="43"/>
        <v>56.55</v>
      </c>
      <c r="J1357" s="84"/>
    </row>
    <row r="1358" spans="1:10" s="11" customFormat="1" hidden="1" x14ac:dyDescent="0.25">
      <c r="A1358" s="34">
        <v>44248</v>
      </c>
      <c r="B1358" s="31" t="s">
        <v>10001</v>
      </c>
      <c r="C1358" s="32" t="s">
        <v>5435</v>
      </c>
      <c r="D1358" s="42">
        <v>92.17</v>
      </c>
      <c r="E1358"/>
      <c r="G1358" s="33">
        <v>16.170000000000002</v>
      </c>
      <c r="H1358" s="84">
        <f t="shared" si="42"/>
        <v>44248</v>
      </c>
      <c r="I1358" s="84">
        <f t="shared" si="43"/>
        <v>92.17</v>
      </c>
      <c r="J1358" s="84"/>
    </row>
    <row r="1359" spans="1:10" s="11" customFormat="1" hidden="1" x14ac:dyDescent="0.25">
      <c r="A1359" s="34">
        <v>44249</v>
      </c>
      <c r="B1359" s="31" t="s">
        <v>10002</v>
      </c>
      <c r="C1359" s="32" t="s">
        <v>5435</v>
      </c>
      <c r="D1359" s="42">
        <v>355.62</v>
      </c>
      <c r="E1359"/>
      <c r="G1359" s="33">
        <v>18.07</v>
      </c>
      <c r="H1359" s="84">
        <f t="shared" si="42"/>
        <v>44249</v>
      </c>
      <c r="I1359" s="84">
        <f t="shared" si="43"/>
        <v>355.62</v>
      </c>
      <c r="J1359" s="84"/>
    </row>
    <row r="1360" spans="1:10" s="11" customFormat="1" hidden="1" x14ac:dyDescent="0.25">
      <c r="A1360" s="34">
        <v>44250</v>
      </c>
      <c r="B1360" s="31" t="s">
        <v>10003</v>
      </c>
      <c r="C1360" s="32" t="s">
        <v>5435</v>
      </c>
      <c r="D1360" s="42">
        <v>516.42999999999995</v>
      </c>
      <c r="E1360"/>
      <c r="G1360" s="33">
        <v>14.38</v>
      </c>
      <c r="H1360" s="84">
        <f t="shared" si="42"/>
        <v>44250</v>
      </c>
      <c r="I1360" s="84">
        <f t="shared" si="43"/>
        <v>516.42999999999995</v>
      </c>
      <c r="J1360" s="84"/>
    </row>
    <row r="1361" spans="1:10" s="11" customFormat="1" ht="51" hidden="1" x14ac:dyDescent="0.25">
      <c r="A1361" s="34">
        <v>3104</v>
      </c>
      <c r="B1361" s="31" t="s">
        <v>10004</v>
      </c>
      <c r="C1361" s="32" t="s">
        <v>6678</v>
      </c>
      <c r="D1361" s="42">
        <v>174.94</v>
      </c>
      <c r="E1361"/>
      <c r="G1361" s="33">
        <v>23.55</v>
      </c>
      <c r="H1361" s="84">
        <f t="shared" si="42"/>
        <v>3104</v>
      </c>
      <c r="I1361" s="84">
        <f t="shared" si="43"/>
        <v>174.94</v>
      </c>
      <c r="J1361" s="84"/>
    </row>
    <row r="1362" spans="1:10" s="11" customFormat="1" ht="25.5" hidden="1" x14ac:dyDescent="0.25">
      <c r="A1362" s="34">
        <v>1607</v>
      </c>
      <c r="B1362" s="31" t="s">
        <v>6679</v>
      </c>
      <c r="C1362" s="32" t="s">
        <v>6678</v>
      </c>
      <c r="D1362" s="42">
        <v>0.2</v>
      </c>
      <c r="E1362"/>
      <c r="G1362" s="33">
        <v>17.29</v>
      </c>
      <c r="H1362" s="84">
        <f t="shared" si="42"/>
        <v>1607</v>
      </c>
      <c r="I1362" s="84">
        <f t="shared" si="43"/>
        <v>0.2</v>
      </c>
      <c r="J1362" s="84"/>
    </row>
    <row r="1363" spans="1:10" s="11" customFormat="1" ht="25.5" hidden="1" x14ac:dyDescent="0.25">
      <c r="A1363" s="34">
        <v>38169</v>
      </c>
      <c r="B1363" s="31" t="s">
        <v>6680</v>
      </c>
      <c r="C1363" s="32" t="s">
        <v>6678</v>
      </c>
      <c r="D1363" s="42">
        <v>79.040000000000006</v>
      </c>
      <c r="E1363"/>
      <c r="G1363" s="33">
        <v>17.86</v>
      </c>
      <c r="H1363" s="84">
        <f t="shared" si="42"/>
        <v>38169</v>
      </c>
      <c r="I1363" s="84">
        <f t="shared" si="43"/>
        <v>79.040000000000006</v>
      </c>
      <c r="J1363" s="84"/>
    </row>
    <row r="1364" spans="1:10" s="11" customFormat="1" ht="25.5" hidden="1" x14ac:dyDescent="0.25">
      <c r="A1364" s="34">
        <v>6142</v>
      </c>
      <c r="B1364" s="31" t="s">
        <v>6681</v>
      </c>
      <c r="C1364" s="32" t="s">
        <v>5435</v>
      </c>
      <c r="D1364" s="42">
        <v>8.7899999999999991</v>
      </c>
      <c r="E1364"/>
      <c r="G1364" s="33">
        <v>23.55</v>
      </c>
      <c r="H1364" s="84">
        <f t="shared" si="42"/>
        <v>6142</v>
      </c>
      <c r="I1364" s="84">
        <f t="shared" si="43"/>
        <v>8.7899999999999991</v>
      </c>
      <c r="J1364" s="84"/>
    </row>
    <row r="1365" spans="1:10" s="11" customFormat="1" ht="25.5" hidden="1" x14ac:dyDescent="0.25">
      <c r="A1365" s="34">
        <v>11686</v>
      </c>
      <c r="B1365" s="31" t="s">
        <v>6682</v>
      </c>
      <c r="C1365" s="32" t="s">
        <v>5435</v>
      </c>
      <c r="D1365" s="42">
        <v>12.21</v>
      </c>
      <c r="E1365"/>
      <c r="G1365" s="33">
        <v>19.89</v>
      </c>
      <c r="H1365" s="84">
        <f t="shared" si="42"/>
        <v>11686</v>
      </c>
      <c r="I1365" s="84">
        <f t="shared" si="43"/>
        <v>12.21</v>
      </c>
      <c r="J1365" s="84"/>
    </row>
    <row r="1366" spans="1:10" s="11" customFormat="1" ht="25.5" hidden="1" x14ac:dyDescent="0.25">
      <c r="A1366" s="34">
        <v>37598</v>
      </c>
      <c r="B1366" s="31" t="s">
        <v>6683</v>
      </c>
      <c r="C1366" s="32" t="s">
        <v>5435</v>
      </c>
      <c r="D1366" s="42">
        <v>41.06</v>
      </c>
      <c r="E1366"/>
      <c r="G1366" s="33">
        <v>26.92</v>
      </c>
      <c r="H1366" s="84">
        <f t="shared" si="42"/>
        <v>37598</v>
      </c>
      <c r="I1366" s="84">
        <f t="shared" si="43"/>
        <v>41.06</v>
      </c>
      <c r="J1366" s="84"/>
    </row>
    <row r="1367" spans="1:10" s="11" customFormat="1" ht="38.25" hidden="1" x14ac:dyDescent="0.25">
      <c r="A1367" s="34">
        <v>25398</v>
      </c>
      <c r="B1367" s="31" t="s">
        <v>10005</v>
      </c>
      <c r="C1367" s="32" t="s">
        <v>5435</v>
      </c>
      <c r="D1367" s="42">
        <v>4529.58</v>
      </c>
      <c r="E1367"/>
      <c r="G1367" s="33">
        <v>19.23</v>
      </c>
      <c r="H1367" s="84">
        <f t="shared" si="42"/>
        <v>25398</v>
      </c>
      <c r="I1367" s="84">
        <f t="shared" si="43"/>
        <v>4529.58</v>
      </c>
      <c r="J1367" s="84"/>
    </row>
    <row r="1368" spans="1:10" s="11" customFormat="1" ht="38.25" hidden="1" x14ac:dyDescent="0.25">
      <c r="A1368" s="34">
        <v>25399</v>
      </c>
      <c r="B1368" s="31" t="s">
        <v>6684</v>
      </c>
      <c r="C1368" s="32" t="s">
        <v>5435</v>
      </c>
      <c r="D1368" s="42">
        <v>2749.85</v>
      </c>
      <c r="E1368"/>
      <c r="G1368" s="33">
        <v>14.78</v>
      </c>
      <c r="H1368" s="84">
        <f t="shared" si="42"/>
        <v>25399</v>
      </c>
      <c r="I1368" s="84">
        <f t="shared" si="43"/>
        <v>2749.85</v>
      </c>
      <c r="J1368" s="84"/>
    </row>
    <row r="1369" spans="1:10" s="11" customFormat="1" ht="25.5" hidden="1" x14ac:dyDescent="0.25">
      <c r="A1369" s="34">
        <v>43440</v>
      </c>
      <c r="B1369" s="31" t="s">
        <v>6685</v>
      </c>
      <c r="C1369" s="32" t="s">
        <v>5435</v>
      </c>
      <c r="D1369" s="42">
        <v>324.7</v>
      </c>
      <c r="E1369"/>
      <c r="G1369" s="33">
        <v>133.53</v>
      </c>
      <c r="H1369" s="84">
        <f t="shared" si="42"/>
        <v>43440</v>
      </c>
      <c r="I1369" s="84">
        <f t="shared" si="43"/>
        <v>324.7</v>
      </c>
      <c r="J1369" s="84"/>
    </row>
    <row r="1370" spans="1:10" s="11" customFormat="1" ht="25.5" hidden="1" x14ac:dyDescent="0.25">
      <c r="A1370" s="34">
        <v>10667</v>
      </c>
      <c r="B1370" s="31" t="s">
        <v>6686</v>
      </c>
      <c r="C1370" s="32" t="s">
        <v>5435</v>
      </c>
      <c r="D1370" s="42">
        <v>24500</v>
      </c>
      <c r="E1370"/>
      <c r="G1370" s="33">
        <v>56.21</v>
      </c>
      <c r="H1370" s="84">
        <f t="shared" si="42"/>
        <v>10667</v>
      </c>
      <c r="I1370" s="84">
        <f t="shared" si="43"/>
        <v>24500</v>
      </c>
      <c r="J1370" s="84"/>
    </row>
    <row r="1371" spans="1:10" s="11" customFormat="1" ht="25.5" hidden="1" x14ac:dyDescent="0.25">
      <c r="A1371" s="34">
        <v>1613</v>
      </c>
      <c r="B1371" s="31" t="s">
        <v>6687</v>
      </c>
      <c r="C1371" s="32" t="s">
        <v>5435</v>
      </c>
      <c r="D1371" s="42">
        <v>1155.81</v>
      </c>
      <c r="E1371"/>
      <c r="G1371" s="33">
        <v>16.22</v>
      </c>
      <c r="H1371" s="84">
        <f t="shared" si="42"/>
        <v>1613</v>
      </c>
      <c r="I1371" s="84">
        <f t="shared" si="43"/>
        <v>1155.81</v>
      </c>
      <c r="J1371" s="84"/>
    </row>
    <row r="1372" spans="1:10" s="11" customFormat="1" ht="25.5" hidden="1" x14ac:dyDescent="0.25">
      <c r="A1372" s="34">
        <v>1626</v>
      </c>
      <c r="B1372" s="31" t="s">
        <v>6688</v>
      </c>
      <c r="C1372" s="32" t="s">
        <v>5435</v>
      </c>
      <c r="D1372" s="42">
        <v>1728.65</v>
      </c>
      <c r="E1372"/>
      <c r="G1372" s="33">
        <v>26.84</v>
      </c>
      <c r="H1372" s="84">
        <f t="shared" si="42"/>
        <v>1626</v>
      </c>
      <c r="I1372" s="84">
        <f t="shared" si="43"/>
        <v>1728.65</v>
      </c>
      <c r="J1372" s="84"/>
    </row>
    <row r="1373" spans="1:10" s="11" customFormat="1" ht="25.5" hidden="1" x14ac:dyDescent="0.25">
      <c r="A1373" s="34">
        <v>1625</v>
      </c>
      <c r="B1373" s="31" t="s">
        <v>6689</v>
      </c>
      <c r="C1373" s="32" t="s">
        <v>5435</v>
      </c>
      <c r="D1373" s="42">
        <v>120.74</v>
      </c>
      <c r="E1373"/>
      <c r="G1373" s="33">
        <v>23.44</v>
      </c>
      <c r="H1373" s="84">
        <f t="shared" si="42"/>
        <v>1625</v>
      </c>
      <c r="I1373" s="84">
        <f t="shared" si="43"/>
        <v>120.74</v>
      </c>
      <c r="J1373" s="84"/>
    </row>
    <row r="1374" spans="1:10" s="11" customFormat="1" ht="25.5" hidden="1" x14ac:dyDescent="0.25">
      <c r="A1374" s="34">
        <v>1622</v>
      </c>
      <c r="B1374" s="31" t="s">
        <v>6690</v>
      </c>
      <c r="C1374" s="32" t="s">
        <v>5435</v>
      </c>
      <c r="D1374" s="42">
        <v>3900.86</v>
      </c>
      <c r="E1374"/>
      <c r="G1374" s="33">
        <v>37.93</v>
      </c>
      <c r="H1374" s="84">
        <f t="shared" si="42"/>
        <v>1622</v>
      </c>
      <c r="I1374" s="84">
        <f t="shared" si="43"/>
        <v>3900.86</v>
      </c>
      <c r="J1374" s="84"/>
    </row>
    <row r="1375" spans="1:10" s="11" customFormat="1" ht="25.5" hidden="1" x14ac:dyDescent="0.25">
      <c r="A1375" s="34">
        <v>1620</v>
      </c>
      <c r="B1375" s="31" t="s">
        <v>6691</v>
      </c>
      <c r="C1375" s="32" t="s">
        <v>5435</v>
      </c>
      <c r="D1375" s="42">
        <v>254.34</v>
      </c>
      <c r="E1375"/>
      <c r="G1375" s="33">
        <v>15.95</v>
      </c>
      <c r="H1375" s="84">
        <f t="shared" si="42"/>
        <v>1620</v>
      </c>
      <c r="I1375" s="84">
        <f t="shared" si="43"/>
        <v>254.34</v>
      </c>
      <c r="J1375" s="84"/>
    </row>
    <row r="1376" spans="1:10" s="11" customFormat="1" ht="25.5" hidden="1" x14ac:dyDescent="0.25">
      <c r="A1376" s="34">
        <v>1629</v>
      </c>
      <c r="B1376" s="31" t="s">
        <v>6692</v>
      </c>
      <c r="C1376" s="32" t="s">
        <v>5435</v>
      </c>
      <c r="D1376" s="42">
        <v>9493.7800000000007</v>
      </c>
      <c r="E1376"/>
      <c r="G1376" s="33">
        <v>16.170000000000002</v>
      </c>
      <c r="H1376" s="84">
        <f t="shared" si="42"/>
        <v>1629</v>
      </c>
      <c r="I1376" s="84">
        <f t="shared" si="43"/>
        <v>9493.7800000000007</v>
      </c>
      <c r="J1376" s="84"/>
    </row>
    <row r="1377" spans="1:10" s="11" customFormat="1" ht="25.5" hidden="1" x14ac:dyDescent="0.25">
      <c r="A1377" s="34">
        <v>1627</v>
      </c>
      <c r="B1377" s="31" t="s">
        <v>6693</v>
      </c>
      <c r="C1377" s="32" t="s">
        <v>5435</v>
      </c>
      <c r="D1377" s="42">
        <v>486.17</v>
      </c>
      <c r="E1377"/>
      <c r="G1377" s="33">
        <v>20.07</v>
      </c>
      <c r="H1377" s="84">
        <f t="shared" si="42"/>
        <v>1627</v>
      </c>
      <c r="I1377" s="84">
        <f t="shared" si="43"/>
        <v>486.17</v>
      </c>
      <c r="J1377" s="84"/>
    </row>
    <row r="1378" spans="1:10" s="11" customFormat="1" ht="25.5" hidden="1" x14ac:dyDescent="0.25">
      <c r="A1378" s="34">
        <v>1623</v>
      </c>
      <c r="B1378" s="31" t="s">
        <v>6694</v>
      </c>
      <c r="C1378" s="32" t="s">
        <v>5435</v>
      </c>
      <c r="D1378" s="42">
        <v>98.47</v>
      </c>
      <c r="E1378"/>
      <c r="G1378" s="33">
        <v>28.29</v>
      </c>
      <c r="H1378" s="84">
        <f t="shared" si="42"/>
        <v>1623</v>
      </c>
      <c r="I1378" s="84">
        <f t="shared" si="43"/>
        <v>98.47</v>
      </c>
      <c r="J1378" s="84"/>
    </row>
    <row r="1379" spans="1:10" s="11" customFormat="1" ht="25.5" hidden="1" x14ac:dyDescent="0.25">
      <c r="A1379" s="34">
        <v>1619</v>
      </c>
      <c r="B1379" s="31" t="s">
        <v>6695</v>
      </c>
      <c r="C1379" s="32" t="s">
        <v>5435</v>
      </c>
      <c r="D1379" s="42">
        <v>135.44999999999999</v>
      </c>
      <c r="E1379"/>
      <c r="G1379" s="33">
        <v>21.17</v>
      </c>
      <c r="H1379" s="84">
        <f t="shared" si="42"/>
        <v>1619</v>
      </c>
      <c r="I1379" s="84">
        <f t="shared" si="43"/>
        <v>135.44999999999999</v>
      </c>
      <c r="J1379" s="84"/>
    </row>
    <row r="1380" spans="1:10" s="11" customFormat="1" ht="25.5" hidden="1" x14ac:dyDescent="0.25">
      <c r="A1380" s="34">
        <v>1630</v>
      </c>
      <c r="B1380" s="31" t="s">
        <v>6696</v>
      </c>
      <c r="C1380" s="32" t="s">
        <v>5435</v>
      </c>
      <c r="D1380" s="42">
        <v>2982.29</v>
      </c>
      <c r="E1380"/>
      <c r="G1380" s="33">
        <v>13.68</v>
      </c>
      <c r="H1380" s="84">
        <f t="shared" si="42"/>
        <v>1630</v>
      </c>
      <c r="I1380" s="84">
        <f t="shared" si="43"/>
        <v>2982.29</v>
      </c>
      <c r="J1380" s="84"/>
    </row>
    <row r="1381" spans="1:10" s="11" customFormat="1" ht="25.5" hidden="1" x14ac:dyDescent="0.25">
      <c r="A1381" s="34">
        <v>1616</v>
      </c>
      <c r="B1381" s="31" t="s">
        <v>6697</v>
      </c>
      <c r="C1381" s="32" t="s">
        <v>5435</v>
      </c>
      <c r="D1381" s="42">
        <v>4586.82</v>
      </c>
      <c r="E1381"/>
      <c r="G1381" s="33">
        <v>8.41</v>
      </c>
      <c r="H1381" s="84">
        <f t="shared" si="42"/>
        <v>1616</v>
      </c>
      <c r="I1381" s="84">
        <f t="shared" si="43"/>
        <v>4586.82</v>
      </c>
      <c r="J1381" s="84"/>
    </row>
    <row r="1382" spans="1:10" s="11" customFormat="1" ht="25.5" hidden="1" x14ac:dyDescent="0.25">
      <c r="A1382" s="34">
        <v>1614</v>
      </c>
      <c r="B1382" s="31" t="s">
        <v>6698</v>
      </c>
      <c r="C1382" s="32" t="s">
        <v>5435</v>
      </c>
      <c r="D1382" s="42">
        <v>209.63</v>
      </c>
      <c r="E1382"/>
      <c r="G1382" s="33">
        <v>10.99</v>
      </c>
      <c r="H1382" s="84">
        <f t="shared" si="42"/>
        <v>1614</v>
      </c>
      <c r="I1382" s="84">
        <f t="shared" si="43"/>
        <v>209.63</v>
      </c>
      <c r="J1382" s="84"/>
    </row>
    <row r="1383" spans="1:10" s="11" customFormat="1" ht="25.5" hidden="1" x14ac:dyDescent="0.25">
      <c r="A1383" s="34">
        <v>1617</v>
      </c>
      <c r="B1383" s="31" t="s">
        <v>6699</v>
      </c>
      <c r="C1383" s="32" t="s">
        <v>5435</v>
      </c>
      <c r="D1383" s="42">
        <v>5475.67</v>
      </c>
      <c r="E1383"/>
      <c r="G1383" s="33">
        <v>100.8</v>
      </c>
      <c r="H1383" s="84">
        <f t="shared" si="42"/>
        <v>1617</v>
      </c>
      <c r="I1383" s="84">
        <f t="shared" si="43"/>
        <v>5475.67</v>
      </c>
      <c r="J1383" s="84"/>
    </row>
    <row r="1384" spans="1:10" s="11" customFormat="1" ht="25.5" hidden="1" x14ac:dyDescent="0.25">
      <c r="A1384" s="34">
        <v>1621</v>
      </c>
      <c r="B1384" s="31" t="s">
        <v>6700</v>
      </c>
      <c r="C1384" s="32" t="s">
        <v>5435</v>
      </c>
      <c r="D1384" s="42">
        <v>374.92</v>
      </c>
      <c r="E1384"/>
      <c r="G1384" s="33">
        <v>42.91</v>
      </c>
      <c r="H1384" s="84">
        <f t="shared" si="42"/>
        <v>1621</v>
      </c>
      <c r="I1384" s="84">
        <f t="shared" si="43"/>
        <v>374.92</v>
      </c>
      <c r="J1384" s="84"/>
    </row>
    <row r="1385" spans="1:10" s="11" customFormat="1" ht="25.5" hidden="1" x14ac:dyDescent="0.25">
      <c r="A1385" s="34">
        <v>1624</v>
      </c>
      <c r="B1385" s="31" t="s">
        <v>6701</v>
      </c>
      <c r="C1385" s="32" t="s">
        <v>5435</v>
      </c>
      <c r="D1385" s="42">
        <v>13459.46</v>
      </c>
      <c r="E1385"/>
      <c r="G1385" s="33">
        <v>9.14</v>
      </c>
      <c r="H1385" s="84">
        <f t="shared" si="42"/>
        <v>1624</v>
      </c>
      <c r="I1385" s="84">
        <f t="shared" si="43"/>
        <v>13459.46</v>
      </c>
      <c r="J1385" s="84"/>
    </row>
    <row r="1386" spans="1:10" s="11" customFormat="1" ht="25.5" hidden="1" x14ac:dyDescent="0.25">
      <c r="A1386" s="34">
        <v>1615</v>
      </c>
      <c r="B1386" s="31" t="s">
        <v>6702</v>
      </c>
      <c r="C1386" s="32" t="s">
        <v>5435</v>
      </c>
      <c r="D1386" s="42">
        <v>704.05</v>
      </c>
      <c r="E1386"/>
      <c r="G1386" s="33">
        <v>121.54</v>
      </c>
      <c r="H1386" s="84">
        <f t="shared" si="42"/>
        <v>1615</v>
      </c>
      <c r="I1386" s="84">
        <f t="shared" si="43"/>
        <v>704.05</v>
      </c>
      <c r="J1386" s="84"/>
    </row>
    <row r="1387" spans="1:10" s="11" customFormat="1" ht="25.5" hidden="1" x14ac:dyDescent="0.25">
      <c r="A1387" s="34">
        <v>1612</v>
      </c>
      <c r="B1387" s="31" t="s">
        <v>6703</v>
      </c>
      <c r="C1387" s="32" t="s">
        <v>5435</v>
      </c>
      <c r="D1387" s="42">
        <v>92.73</v>
      </c>
      <c r="E1387"/>
      <c r="G1387" s="33">
        <v>223.7</v>
      </c>
      <c r="H1387" s="84">
        <f t="shared" si="42"/>
        <v>1612</v>
      </c>
      <c r="I1387" s="84">
        <f t="shared" si="43"/>
        <v>92.73</v>
      </c>
      <c r="J1387" s="84"/>
    </row>
    <row r="1388" spans="1:10" s="11" customFormat="1" ht="25.5" hidden="1" x14ac:dyDescent="0.25">
      <c r="A1388" s="34">
        <v>1618</v>
      </c>
      <c r="B1388" s="31" t="s">
        <v>6704</v>
      </c>
      <c r="C1388" s="32" t="s">
        <v>5435</v>
      </c>
      <c r="D1388" s="42">
        <v>967.47</v>
      </c>
      <c r="E1388"/>
      <c r="G1388" s="33">
        <v>42.71</v>
      </c>
      <c r="H1388" s="84">
        <f t="shared" si="42"/>
        <v>1618</v>
      </c>
      <c r="I1388" s="84">
        <f t="shared" si="43"/>
        <v>967.47</v>
      </c>
      <c r="J1388" s="84"/>
    </row>
    <row r="1389" spans="1:10" s="11" customFormat="1" hidden="1" x14ac:dyDescent="0.25">
      <c r="A1389" s="34">
        <v>14211</v>
      </c>
      <c r="B1389" s="31" t="s">
        <v>6705</v>
      </c>
      <c r="C1389" s="32" t="s">
        <v>5435</v>
      </c>
      <c r="D1389" s="42">
        <v>41.39</v>
      </c>
      <c r="E1389"/>
      <c r="G1389" s="33">
        <v>38.07</v>
      </c>
      <c r="H1389" s="84">
        <f t="shared" si="42"/>
        <v>14211</v>
      </c>
      <c r="I1389" s="84">
        <f t="shared" si="43"/>
        <v>41.39</v>
      </c>
      <c r="J1389" s="84"/>
    </row>
    <row r="1390" spans="1:10" s="11" customFormat="1" ht="25.5" hidden="1" x14ac:dyDescent="0.25">
      <c r="A1390" s="34">
        <v>43657</v>
      </c>
      <c r="B1390" s="31" t="s">
        <v>6706</v>
      </c>
      <c r="C1390" s="32" t="s">
        <v>5438</v>
      </c>
      <c r="D1390" s="42">
        <v>13.76</v>
      </c>
      <c r="E1390"/>
      <c r="G1390" s="33">
        <v>11.26</v>
      </c>
      <c r="H1390" s="84">
        <f t="shared" si="42"/>
        <v>43657</v>
      </c>
      <c r="I1390" s="84">
        <f t="shared" si="43"/>
        <v>13.76</v>
      </c>
      <c r="J1390" s="84"/>
    </row>
    <row r="1391" spans="1:10" s="11" customFormat="1" hidden="1" x14ac:dyDescent="0.25">
      <c r="A1391" s="34">
        <v>34500</v>
      </c>
      <c r="B1391" s="31" t="s">
        <v>6707</v>
      </c>
      <c r="C1391" s="32" t="s">
        <v>5572</v>
      </c>
      <c r="D1391" s="42">
        <v>160.01</v>
      </c>
      <c r="E1391"/>
      <c r="G1391" s="33">
        <v>16.63</v>
      </c>
      <c r="H1391" s="84">
        <f t="shared" si="42"/>
        <v>34500</v>
      </c>
      <c r="I1391" s="84">
        <f t="shared" si="43"/>
        <v>160.01</v>
      </c>
      <c r="J1391" s="84"/>
    </row>
    <row r="1392" spans="1:10" s="11" customFormat="1" hidden="1" x14ac:dyDescent="0.25">
      <c r="A1392" s="34">
        <v>40934</v>
      </c>
      <c r="B1392" s="31" t="s">
        <v>6708</v>
      </c>
      <c r="C1392" s="32" t="s">
        <v>5574</v>
      </c>
      <c r="D1392" s="42">
        <v>28017.27</v>
      </c>
      <c r="E1392"/>
      <c r="G1392" s="33">
        <v>64.489999999999995</v>
      </c>
      <c r="H1392" s="84">
        <f t="shared" si="42"/>
        <v>40934</v>
      </c>
      <c r="I1392" s="84">
        <f t="shared" si="43"/>
        <v>28017.27</v>
      </c>
      <c r="J1392" s="84"/>
    </row>
    <row r="1393" spans="1:10" s="11" customFormat="1" hidden="1" x14ac:dyDescent="0.25">
      <c r="A1393" s="34">
        <v>38200</v>
      </c>
      <c r="B1393" s="31" t="s">
        <v>6709</v>
      </c>
      <c r="C1393" s="32" t="s">
        <v>6710</v>
      </c>
      <c r="D1393" s="42">
        <v>573.65</v>
      </c>
      <c r="E1393"/>
      <c r="G1393" s="33">
        <v>13.07</v>
      </c>
      <c r="H1393" s="84">
        <f t="shared" si="42"/>
        <v>38200</v>
      </c>
      <c r="I1393" s="84">
        <f t="shared" si="43"/>
        <v>573.65</v>
      </c>
      <c r="J1393" s="84"/>
    </row>
    <row r="1394" spans="1:10" s="11" customFormat="1" ht="25.5" hidden="1" x14ac:dyDescent="0.25">
      <c r="A1394" s="34">
        <v>39269</v>
      </c>
      <c r="B1394" s="31" t="s">
        <v>6711</v>
      </c>
      <c r="C1394" s="32" t="s">
        <v>5438</v>
      </c>
      <c r="D1394" s="42">
        <v>1.3</v>
      </c>
      <c r="E1394"/>
      <c r="G1394" s="33">
        <v>10.59</v>
      </c>
      <c r="H1394" s="84">
        <f t="shared" si="42"/>
        <v>39269</v>
      </c>
      <c r="I1394" s="84">
        <f t="shared" si="43"/>
        <v>1.3</v>
      </c>
      <c r="J1394" s="84"/>
    </row>
    <row r="1395" spans="1:10" s="11" customFormat="1" ht="25.5" hidden="1" x14ac:dyDescent="0.25">
      <c r="A1395" s="34">
        <v>11889</v>
      </c>
      <c r="B1395" s="31" t="s">
        <v>6712</v>
      </c>
      <c r="C1395" s="32" t="s">
        <v>5438</v>
      </c>
      <c r="D1395" s="42">
        <v>1.79</v>
      </c>
      <c r="E1395"/>
      <c r="G1395" s="33">
        <v>15.81</v>
      </c>
      <c r="H1395" s="84">
        <f t="shared" si="42"/>
        <v>11889</v>
      </c>
      <c r="I1395" s="84">
        <f t="shared" si="43"/>
        <v>1.79</v>
      </c>
      <c r="J1395" s="84"/>
    </row>
    <row r="1396" spans="1:10" s="11" customFormat="1" ht="25.5" hidden="1" x14ac:dyDescent="0.25">
      <c r="A1396" s="34">
        <v>39270</v>
      </c>
      <c r="B1396" s="31" t="s">
        <v>6713</v>
      </c>
      <c r="C1396" s="32" t="s">
        <v>5438</v>
      </c>
      <c r="D1396" s="42">
        <v>2.3199999999999998</v>
      </c>
      <c r="E1396"/>
      <c r="G1396" s="33">
        <v>27.49</v>
      </c>
      <c r="H1396" s="84">
        <f t="shared" si="42"/>
        <v>39270</v>
      </c>
      <c r="I1396" s="84">
        <f t="shared" si="43"/>
        <v>2.3199999999999998</v>
      </c>
      <c r="J1396" s="84"/>
    </row>
    <row r="1397" spans="1:10" s="11" customFormat="1" ht="25.5" hidden="1" x14ac:dyDescent="0.25">
      <c r="A1397" s="34">
        <v>11890</v>
      </c>
      <c r="B1397" s="31" t="s">
        <v>6714</v>
      </c>
      <c r="C1397" s="32" t="s">
        <v>5438</v>
      </c>
      <c r="D1397" s="42">
        <v>3.16</v>
      </c>
      <c r="E1397"/>
      <c r="G1397" s="33">
        <v>1.81</v>
      </c>
      <c r="H1397" s="84">
        <f t="shared" si="42"/>
        <v>11890</v>
      </c>
      <c r="I1397" s="84">
        <f t="shared" si="43"/>
        <v>3.16</v>
      </c>
      <c r="J1397" s="84"/>
    </row>
    <row r="1398" spans="1:10" s="11" customFormat="1" ht="25.5" hidden="1" x14ac:dyDescent="0.25">
      <c r="A1398" s="34">
        <v>11891</v>
      </c>
      <c r="B1398" s="31" t="s">
        <v>6715</v>
      </c>
      <c r="C1398" s="32" t="s">
        <v>5438</v>
      </c>
      <c r="D1398" s="42">
        <v>5.13</v>
      </c>
      <c r="E1398"/>
      <c r="G1398" s="33">
        <v>3.1</v>
      </c>
      <c r="H1398" s="84">
        <f t="shared" si="42"/>
        <v>11891</v>
      </c>
      <c r="I1398" s="84">
        <f t="shared" si="43"/>
        <v>5.13</v>
      </c>
      <c r="J1398" s="84"/>
    </row>
    <row r="1399" spans="1:10" s="11" customFormat="1" ht="25.5" hidden="1" x14ac:dyDescent="0.25">
      <c r="A1399" s="34">
        <v>11892</v>
      </c>
      <c r="B1399" s="31" t="s">
        <v>6716</v>
      </c>
      <c r="C1399" s="32" t="s">
        <v>5438</v>
      </c>
      <c r="D1399" s="42">
        <v>8.39</v>
      </c>
      <c r="E1399"/>
      <c r="G1399" s="33">
        <v>8.6999999999999993</v>
      </c>
      <c r="H1399" s="84">
        <f t="shared" si="42"/>
        <v>11892</v>
      </c>
      <c r="I1399" s="84">
        <f t="shared" si="43"/>
        <v>8.39</v>
      </c>
      <c r="J1399" s="84"/>
    </row>
    <row r="1400" spans="1:10" s="11" customFormat="1" hidden="1" x14ac:dyDescent="0.25">
      <c r="A1400" s="34">
        <v>37601</v>
      </c>
      <c r="B1400" s="31" t="s">
        <v>6717</v>
      </c>
      <c r="C1400" s="32" t="s">
        <v>5438</v>
      </c>
      <c r="D1400" s="42">
        <v>9.1199999999999992</v>
      </c>
      <c r="E1400"/>
      <c r="G1400" s="33">
        <v>14.25</v>
      </c>
      <c r="H1400" s="84">
        <f t="shared" si="42"/>
        <v>37601</v>
      </c>
      <c r="I1400" s="84">
        <f t="shared" si="43"/>
        <v>9.1199999999999992</v>
      </c>
      <c r="J1400" s="84"/>
    </row>
    <row r="1401" spans="1:10" s="11" customFormat="1" hidden="1" x14ac:dyDescent="0.25">
      <c r="A1401" s="34">
        <v>1634</v>
      </c>
      <c r="B1401" s="31" t="s">
        <v>6718</v>
      </c>
      <c r="C1401" s="32" t="s">
        <v>5438</v>
      </c>
      <c r="D1401" s="42">
        <v>9.43</v>
      </c>
      <c r="E1401"/>
      <c r="G1401" s="33">
        <v>19.12</v>
      </c>
      <c r="H1401" s="84">
        <f t="shared" si="42"/>
        <v>1634</v>
      </c>
      <c r="I1401" s="84">
        <f t="shared" si="43"/>
        <v>9.43</v>
      </c>
      <c r="J1401" s="84"/>
    </row>
    <row r="1402" spans="1:10" s="11" customFormat="1" ht="25.5" hidden="1" x14ac:dyDescent="0.25">
      <c r="A1402" s="34">
        <v>5086</v>
      </c>
      <c r="B1402" s="31" t="s">
        <v>6719</v>
      </c>
      <c r="C1402" s="32" t="s">
        <v>5483</v>
      </c>
      <c r="D1402" s="42">
        <v>32.72</v>
      </c>
      <c r="E1402"/>
      <c r="G1402" s="33">
        <v>5.7</v>
      </c>
      <c r="H1402" s="84">
        <f t="shared" si="42"/>
        <v>5086</v>
      </c>
      <c r="I1402" s="84">
        <f t="shared" si="43"/>
        <v>32.72</v>
      </c>
      <c r="J1402" s="84"/>
    </row>
    <row r="1403" spans="1:10" s="11" customFormat="1" ht="25.5" hidden="1" x14ac:dyDescent="0.25">
      <c r="A1403" s="34">
        <v>11280</v>
      </c>
      <c r="B1403" s="31" t="s">
        <v>6720</v>
      </c>
      <c r="C1403" s="32" t="s">
        <v>5435</v>
      </c>
      <c r="D1403" s="42">
        <v>11051.06</v>
      </c>
      <c r="E1403"/>
      <c r="G1403" s="33">
        <v>30</v>
      </c>
      <c r="H1403" s="84">
        <f t="shared" si="42"/>
        <v>11280</v>
      </c>
      <c r="I1403" s="84">
        <f t="shared" si="43"/>
        <v>11051.06</v>
      </c>
      <c r="J1403" s="84"/>
    </row>
    <row r="1404" spans="1:10" s="11" customFormat="1" ht="25.5" hidden="1" x14ac:dyDescent="0.25">
      <c r="A1404" s="34">
        <v>40519</v>
      </c>
      <c r="B1404" s="31" t="s">
        <v>6721</v>
      </c>
      <c r="C1404" s="32" t="s">
        <v>5435</v>
      </c>
      <c r="D1404" s="42">
        <v>91101.21</v>
      </c>
      <c r="E1404"/>
      <c r="G1404" s="33">
        <v>37.229999999999997</v>
      </c>
      <c r="H1404" s="84">
        <f t="shared" si="42"/>
        <v>40519</v>
      </c>
      <c r="I1404" s="84">
        <f t="shared" si="43"/>
        <v>91101.21</v>
      </c>
      <c r="J1404" s="84"/>
    </row>
    <row r="1405" spans="1:10" s="11" customFormat="1" ht="25.5" hidden="1" x14ac:dyDescent="0.25">
      <c r="A1405" s="34">
        <v>39869</v>
      </c>
      <c r="B1405" s="31" t="s">
        <v>6722</v>
      </c>
      <c r="C1405" s="32" t="s">
        <v>5435</v>
      </c>
      <c r="D1405" s="42">
        <v>13.34</v>
      </c>
      <c r="E1405"/>
      <c r="G1405" s="33">
        <v>6.7</v>
      </c>
      <c r="H1405" s="84">
        <f t="shared" si="42"/>
        <v>39869</v>
      </c>
      <c r="I1405" s="84">
        <f t="shared" si="43"/>
        <v>13.34</v>
      </c>
      <c r="J1405" s="84"/>
    </row>
    <row r="1406" spans="1:10" s="11" customFormat="1" ht="25.5" hidden="1" x14ac:dyDescent="0.25">
      <c r="A1406" s="34">
        <v>39870</v>
      </c>
      <c r="B1406" s="31" t="s">
        <v>6723</v>
      </c>
      <c r="C1406" s="32" t="s">
        <v>5435</v>
      </c>
      <c r="D1406" s="42">
        <v>20.41</v>
      </c>
      <c r="E1406"/>
      <c r="G1406" s="33">
        <v>50.65</v>
      </c>
      <c r="H1406" s="84">
        <f t="shared" si="42"/>
        <v>39870</v>
      </c>
      <c r="I1406" s="84">
        <f t="shared" si="43"/>
        <v>20.41</v>
      </c>
      <c r="J1406" s="84"/>
    </row>
    <row r="1407" spans="1:10" s="11" customFormat="1" ht="25.5" hidden="1" x14ac:dyDescent="0.25">
      <c r="A1407" s="34">
        <v>39871</v>
      </c>
      <c r="B1407" s="31" t="s">
        <v>6724</v>
      </c>
      <c r="C1407" s="32" t="s">
        <v>5435</v>
      </c>
      <c r="D1407" s="42">
        <v>22.88</v>
      </c>
      <c r="E1407"/>
      <c r="G1407" s="33">
        <v>7.07</v>
      </c>
      <c r="H1407" s="84">
        <f t="shared" si="42"/>
        <v>39871</v>
      </c>
      <c r="I1407" s="84">
        <f t="shared" si="43"/>
        <v>22.88</v>
      </c>
      <c r="J1407" s="84"/>
    </row>
    <row r="1408" spans="1:10" s="11" customFormat="1" hidden="1" x14ac:dyDescent="0.25">
      <c r="A1408" s="34">
        <v>12722</v>
      </c>
      <c r="B1408" s="31" t="s">
        <v>6725</v>
      </c>
      <c r="C1408" s="32" t="s">
        <v>5435</v>
      </c>
      <c r="D1408" s="42">
        <v>765.68</v>
      </c>
      <c r="E1408"/>
      <c r="G1408" s="33">
        <v>8.83</v>
      </c>
      <c r="H1408" s="84">
        <f t="shared" si="42"/>
        <v>12722</v>
      </c>
      <c r="I1408" s="84">
        <f t="shared" si="43"/>
        <v>765.68</v>
      </c>
      <c r="J1408" s="84"/>
    </row>
    <row r="1409" spans="1:10" s="11" customFormat="1" hidden="1" x14ac:dyDescent="0.25">
      <c r="A1409" s="34">
        <v>12714</v>
      </c>
      <c r="B1409" s="31" t="s">
        <v>6726</v>
      </c>
      <c r="C1409" s="32" t="s">
        <v>5435</v>
      </c>
      <c r="D1409" s="42">
        <v>5</v>
      </c>
      <c r="E1409"/>
      <c r="G1409" s="33">
        <v>12.38</v>
      </c>
      <c r="H1409" s="84">
        <f t="shared" si="42"/>
        <v>12714</v>
      </c>
      <c r="I1409" s="84">
        <f t="shared" si="43"/>
        <v>5</v>
      </c>
      <c r="J1409" s="84"/>
    </row>
    <row r="1410" spans="1:10" s="11" customFormat="1" hidden="1" x14ac:dyDescent="0.25">
      <c r="A1410" s="34">
        <v>12715</v>
      </c>
      <c r="B1410" s="31" t="s">
        <v>6727</v>
      </c>
      <c r="C1410" s="32" t="s">
        <v>5435</v>
      </c>
      <c r="D1410" s="42">
        <v>11.28</v>
      </c>
      <c r="E1410"/>
      <c r="G1410" s="33">
        <v>5</v>
      </c>
      <c r="H1410" s="84">
        <f t="shared" si="42"/>
        <v>12715</v>
      </c>
      <c r="I1410" s="84">
        <f t="shared" si="43"/>
        <v>11.28</v>
      </c>
      <c r="J1410" s="84"/>
    </row>
    <row r="1411" spans="1:10" s="11" customFormat="1" hidden="1" x14ac:dyDescent="0.25">
      <c r="A1411" s="34">
        <v>12716</v>
      </c>
      <c r="B1411" s="31" t="s">
        <v>6728</v>
      </c>
      <c r="C1411" s="32" t="s">
        <v>5435</v>
      </c>
      <c r="D1411" s="42">
        <v>19.38</v>
      </c>
      <c r="E1411"/>
      <c r="G1411" s="33">
        <v>18.489999999999998</v>
      </c>
      <c r="H1411" s="84">
        <f t="shared" si="42"/>
        <v>12716</v>
      </c>
      <c r="I1411" s="84">
        <f t="shared" si="43"/>
        <v>19.38</v>
      </c>
      <c r="J1411" s="84"/>
    </row>
    <row r="1412" spans="1:10" s="11" customFormat="1" hidden="1" x14ac:dyDescent="0.25">
      <c r="A1412" s="34">
        <v>12717</v>
      </c>
      <c r="B1412" s="31" t="s">
        <v>6729</v>
      </c>
      <c r="C1412" s="32" t="s">
        <v>5435</v>
      </c>
      <c r="D1412" s="42">
        <v>38.090000000000003</v>
      </c>
      <c r="E1412"/>
      <c r="G1412" s="33">
        <v>27.95</v>
      </c>
      <c r="H1412" s="84">
        <f t="shared" ref="H1412:H1475" si="44">VALUE(A1412)</f>
        <v>12717</v>
      </c>
      <c r="I1412" s="84">
        <f t="shared" ref="I1412:I1475" si="45">VALUE(D1412)</f>
        <v>38.090000000000003</v>
      </c>
      <c r="J1412" s="84"/>
    </row>
    <row r="1413" spans="1:10" s="11" customFormat="1" hidden="1" x14ac:dyDescent="0.25">
      <c r="A1413" s="34">
        <v>12718</v>
      </c>
      <c r="B1413" s="31" t="s">
        <v>6730</v>
      </c>
      <c r="C1413" s="32" t="s">
        <v>5435</v>
      </c>
      <c r="D1413" s="42">
        <v>58.46</v>
      </c>
      <c r="E1413"/>
      <c r="G1413" s="33">
        <v>7.58</v>
      </c>
      <c r="H1413" s="84">
        <f t="shared" si="44"/>
        <v>12718</v>
      </c>
      <c r="I1413" s="84">
        <f t="shared" si="45"/>
        <v>58.46</v>
      </c>
      <c r="J1413" s="84"/>
    </row>
    <row r="1414" spans="1:10" s="11" customFormat="1" hidden="1" x14ac:dyDescent="0.25">
      <c r="A1414" s="34">
        <v>12719</v>
      </c>
      <c r="B1414" s="31" t="s">
        <v>6731</v>
      </c>
      <c r="C1414" s="32" t="s">
        <v>5435</v>
      </c>
      <c r="D1414" s="42">
        <v>92.8</v>
      </c>
      <c r="E1414"/>
      <c r="G1414" s="33">
        <v>4.8499999999999996</v>
      </c>
      <c r="H1414" s="84">
        <f t="shared" si="44"/>
        <v>12719</v>
      </c>
      <c r="I1414" s="84">
        <f t="shared" si="45"/>
        <v>92.8</v>
      </c>
      <c r="J1414" s="84"/>
    </row>
    <row r="1415" spans="1:10" s="11" customFormat="1" hidden="1" x14ac:dyDescent="0.25">
      <c r="A1415" s="34">
        <v>12720</v>
      </c>
      <c r="B1415" s="31" t="s">
        <v>6732</v>
      </c>
      <c r="C1415" s="32" t="s">
        <v>5435</v>
      </c>
      <c r="D1415" s="42">
        <v>323.14</v>
      </c>
      <c r="E1415"/>
      <c r="G1415" s="33">
        <v>1.65</v>
      </c>
      <c r="H1415" s="84">
        <f t="shared" si="44"/>
        <v>12720</v>
      </c>
      <c r="I1415" s="84">
        <f t="shared" si="45"/>
        <v>323.14</v>
      </c>
      <c r="J1415" s="84"/>
    </row>
    <row r="1416" spans="1:10" s="11" customFormat="1" hidden="1" x14ac:dyDescent="0.25">
      <c r="A1416" s="34">
        <v>12721</v>
      </c>
      <c r="B1416" s="31" t="s">
        <v>6733</v>
      </c>
      <c r="C1416" s="32" t="s">
        <v>5435</v>
      </c>
      <c r="D1416" s="42">
        <v>309.87</v>
      </c>
      <c r="E1416"/>
      <c r="G1416" s="33">
        <v>3.46</v>
      </c>
      <c r="H1416" s="84">
        <f t="shared" si="44"/>
        <v>12721</v>
      </c>
      <c r="I1416" s="84">
        <f t="shared" si="45"/>
        <v>309.87</v>
      </c>
      <c r="J1416" s="84"/>
    </row>
    <row r="1417" spans="1:10" s="11" customFormat="1" ht="25.5" hidden="1" x14ac:dyDescent="0.25">
      <c r="A1417" s="34">
        <v>3468</v>
      </c>
      <c r="B1417" s="31" t="s">
        <v>6734</v>
      </c>
      <c r="C1417" s="32" t="s">
        <v>5435</v>
      </c>
      <c r="D1417" s="42">
        <v>44.5</v>
      </c>
      <c r="E1417"/>
      <c r="G1417" s="33">
        <v>19.07</v>
      </c>
      <c r="H1417" s="84">
        <f t="shared" si="44"/>
        <v>3468</v>
      </c>
      <c r="I1417" s="84">
        <f t="shared" si="45"/>
        <v>44.5</v>
      </c>
      <c r="J1417" s="84"/>
    </row>
    <row r="1418" spans="1:10" s="11" customFormat="1" ht="25.5" hidden="1" x14ac:dyDescent="0.25">
      <c r="A1418" s="34">
        <v>3465</v>
      </c>
      <c r="B1418" s="31" t="s">
        <v>6735</v>
      </c>
      <c r="C1418" s="32" t="s">
        <v>5435</v>
      </c>
      <c r="D1418" s="42">
        <v>44.49</v>
      </c>
      <c r="E1418"/>
      <c r="G1418" s="33">
        <v>8.4</v>
      </c>
      <c r="H1418" s="84">
        <f t="shared" si="44"/>
        <v>3465</v>
      </c>
      <c r="I1418" s="84">
        <f t="shared" si="45"/>
        <v>44.49</v>
      </c>
      <c r="J1418" s="84"/>
    </row>
    <row r="1419" spans="1:10" s="11" customFormat="1" ht="25.5" hidden="1" x14ac:dyDescent="0.25">
      <c r="A1419" s="34">
        <v>12403</v>
      </c>
      <c r="B1419" s="31" t="s">
        <v>6736</v>
      </c>
      <c r="C1419" s="32" t="s">
        <v>5435</v>
      </c>
      <c r="D1419" s="42">
        <v>31.71</v>
      </c>
      <c r="E1419"/>
      <c r="G1419" s="33">
        <v>1.94</v>
      </c>
      <c r="H1419" s="84">
        <f t="shared" si="44"/>
        <v>12403</v>
      </c>
      <c r="I1419" s="84">
        <f t="shared" si="45"/>
        <v>31.71</v>
      </c>
      <c r="J1419" s="84"/>
    </row>
    <row r="1420" spans="1:10" s="11" customFormat="1" ht="25.5" hidden="1" x14ac:dyDescent="0.25">
      <c r="A1420" s="34">
        <v>3463</v>
      </c>
      <c r="B1420" s="31" t="s">
        <v>6737</v>
      </c>
      <c r="C1420" s="32" t="s">
        <v>5435</v>
      </c>
      <c r="D1420" s="42">
        <v>18.52</v>
      </c>
      <c r="E1420"/>
      <c r="G1420" s="33">
        <v>27.7</v>
      </c>
      <c r="H1420" s="84">
        <f t="shared" si="44"/>
        <v>3463</v>
      </c>
      <c r="I1420" s="84">
        <f t="shared" si="45"/>
        <v>18.52</v>
      </c>
      <c r="J1420" s="84"/>
    </row>
    <row r="1421" spans="1:10" s="11" customFormat="1" ht="25.5" hidden="1" x14ac:dyDescent="0.25">
      <c r="A1421" s="34">
        <v>3464</v>
      </c>
      <c r="B1421" s="31" t="s">
        <v>6738</v>
      </c>
      <c r="C1421" s="32" t="s">
        <v>5435</v>
      </c>
      <c r="D1421" s="42">
        <v>18.52</v>
      </c>
      <c r="E1421"/>
      <c r="G1421" s="33">
        <v>43.42</v>
      </c>
      <c r="H1421" s="84">
        <f t="shared" si="44"/>
        <v>3464</v>
      </c>
      <c r="I1421" s="84">
        <f t="shared" si="45"/>
        <v>18.52</v>
      </c>
      <c r="J1421" s="84"/>
    </row>
    <row r="1422" spans="1:10" s="11" customFormat="1" ht="25.5" hidden="1" x14ac:dyDescent="0.25">
      <c r="A1422" s="34">
        <v>3466</v>
      </c>
      <c r="B1422" s="31" t="s">
        <v>6739</v>
      </c>
      <c r="C1422" s="32" t="s">
        <v>5435</v>
      </c>
      <c r="D1422" s="42">
        <v>112.99</v>
      </c>
      <c r="E1422"/>
      <c r="G1422" s="33">
        <v>23.58</v>
      </c>
      <c r="H1422" s="84">
        <f t="shared" si="44"/>
        <v>3466</v>
      </c>
      <c r="I1422" s="84">
        <f t="shared" si="45"/>
        <v>112.99</v>
      </c>
      <c r="J1422" s="84"/>
    </row>
    <row r="1423" spans="1:10" s="11" customFormat="1" ht="25.5" hidden="1" x14ac:dyDescent="0.25">
      <c r="A1423" s="34">
        <v>3467</v>
      </c>
      <c r="B1423" s="31" t="s">
        <v>6740</v>
      </c>
      <c r="C1423" s="32" t="s">
        <v>5435</v>
      </c>
      <c r="D1423" s="42">
        <v>63.81</v>
      </c>
      <c r="E1423"/>
      <c r="G1423" s="33">
        <v>28.94</v>
      </c>
      <c r="H1423" s="84">
        <f t="shared" si="44"/>
        <v>3467</v>
      </c>
      <c r="I1423" s="84">
        <f t="shared" si="45"/>
        <v>63.81</v>
      </c>
      <c r="J1423" s="84"/>
    </row>
    <row r="1424" spans="1:10" s="11" customFormat="1" ht="25.5" hidden="1" x14ac:dyDescent="0.25">
      <c r="A1424" s="34">
        <v>3462</v>
      </c>
      <c r="B1424" s="31" t="s">
        <v>6741</v>
      </c>
      <c r="C1424" s="32" t="s">
        <v>5435</v>
      </c>
      <c r="D1424" s="42">
        <v>12.22</v>
      </c>
      <c r="E1424"/>
      <c r="G1424" s="33">
        <v>27.11</v>
      </c>
      <c r="H1424" s="84">
        <f t="shared" si="44"/>
        <v>3462</v>
      </c>
      <c r="I1424" s="84">
        <f t="shared" si="45"/>
        <v>12.22</v>
      </c>
      <c r="J1424" s="84"/>
    </row>
    <row r="1425" spans="1:10" s="11" customFormat="1" hidden="1" x14ac:dyDescent="0.25">
      <c r="A1425" s="34">
        <v>3446</v>
      </c>
      <c r="B1425" s="31" t="s">
        <v>6742</v>
      </c>
      <c r="C1425" s="32" t="s">
        <v>5435</v>
      </c>
      <c r="D1425" s="42">
        <v>37.619999999999997</v>
      </c>
      <c r="E1425"/>
      <c r="G1425" s="33">
        <v>44.3</v>
      </c>
      <c r="H1425" s="84">
        <f t="shared" si="44"/>
        <v>3446</v>
      </c>
      <c r="I1425" s="84">
        <f t="shared" si="45"/>
        <v>37.619999999999997</v>
      </c>
      <c r="J1425" s="84"/>
    </row>
    <row r="1426" spans="1:10" s="11" customFormat="1" hidden="1" x14ac:dyDescent="0.25">
      <c r="A1426" s="34">
        <v>3445</v>
      </c>
      <c r="B1426" s="31" t="s">
        <v>6743</v>
      </c>
      <c r="C1426" s="32" t="s">
        <v>5435</v>
      </c>
      <c r="D1426" s="42">
        <v>30.71</v>
      </c>
      <c r="E1426"/>
      <c r="G1426" s="33">
        <v>178.4</v>
      </c>
      <c r="H1426" s="84">
        <f t="shared" si="44"/>
        <v>3445</v>
      </c>
      <c r="I1426" s="84">
        <f t="shared" si="45"/>
        <v>30.71</v>
      </c>
      <c r="J1426" s="84"/>
    </row>
    <row r="1427" spans="1:10" s="11" customFormat="1" hidden="1" x14ac:dyDescent="0.25">
      <c r="A1427" s="34">
        <v>3441</v>
      </c>
      <c r="B1427" s="31" t="s">
        <v>6744</v>
      </c>
      <c r="C1427" s="32" t="s">
        <v>5435</v>
      </c>
      <c r="D1427" s="42">
        <v>8.67</v>
      </c>
      <c r="E1427"/>
      <c r="G1427" s="33">
        <v>218.04</v>
      </c>
      <c r="H1427" s="84">
        <f t="shared" si="44"/>
        <v>3441</v>
      </c>
      <c r="I1427" s="84">
        <f t="shared" si="45"/>
        <v>8.67</v>
      </c>
      <c r="J1427" s="84"/>
    </row>
    <row r="1428" spans="1:10" s="11" customFormat="1" hidden="1" x14ac:dyDescent="0.25">
      <c r="A1428" s="34">
        <v>3444</v>
      </c>
      <c r="B1428" s="31" t="s">
        <v>6745</v>
      </c>
      <c r="C1428" s="32" t="s">
        <v>5435</v>
      </c>
      <c r="D1428" s="42">
        <v>18.899999999999999</v>
      </c>
      <c r="E1428"/>
      <c r="G1428" s="33">
        <v>14.91</v>
      </c>
      <c r="H1428" s="84">
        <f t="shared" si="44"/>
        <v>3444</v>
      </c>
      <c r="I1428" s="84">
        <f t="shared" si="45"/>
        <v>18.899999999999999</v>
      </c>
      <c r="J1428" s="84"/>
    </row>
    <row r="1429" spans="1:10" s="11" customFormat="1" hidden="1" x14ac:dyDescent="0.25">
      <c r="A1429" s="34">
        <v>12402</v>
      </c>
      <c r="B1429" s="31" t="s">
        <v>6746</v>
      </c>
      <c r="C1429" s="32" t="s">
        <v>5435</v>
      </c>
      <c r="D1429" s="42">
        <v>105.74</v>
      </c>
      <c r="E1429"/>
      <c r="G1429" s="33">
        <v>21.59</v>
      </c>
      <c r="H1429" s="84">
        <f t="shared" si="44"/>
        <v>12402</v>
      </c>
      <c r="I1429" s="84">
        <f t="shared" si="45"/>
        <v>105.74</v>
      </c>
      <c r="J1429" s="84"/>
    </row>
    <row r="1430" spans="1:10" s="11" customFormat="1" hidden="1" x14ac:dyDescent="0.25">
      <c r="A1430" s="34">
        <v>3447</v>
      </c>
      <c r="B1430" s="31" t="s">
        <v>6747</v>
      </c>
      <c r="C1430" s="32" t="s">
        <v>5435</v>
      </c>
      <c r="D1430" s="42">
        <v>54.71</v>
      </c>
      <c r="E1430"/>
      <c r="G1430" s="33">
        <v>19.34</v>
      </c>
      <c r="H1430" s="84">
        <f t="shared" si="44"/>
        <v>3447</v>
      </c>
      <c r="I1430" s="84">
        <f t="shared" si="45"/>
        <v>54.71</v>
      </c>
      <c r="J1430" s="84"/>
    </row>
    <row r="1431" spans="1:10" s="11" customFormat="1" hidden="1" x14ac:dyDescent="0.25">
      <c r="A1431" s="34">
        <v>3442</v>
      </c>
      <c r="B1431" s="31" t="s">
        <v>6748</v>
      </c>
      <c r="C1431" s="32" t="s">
        <v>5435</v>
      </c>
      <c r="D1431" s="42">
        <v>12.96</v>
      </c>
      <c r="E1431"/>
      <c r="G1431" s="33">
        <v>25.46</v>
      </c>
      <c r="H1431" s="84">
        <f t="shared" si="44"/>
        <v>3442</v>
      </c>
      <c r="I1431" s="84">
        <f t="shared" si="45"/>
        <v>12.96</v>
      </c>
      <c r="J1431" s="84"/>
    </row>
    <row r="1432" spans="1:10" s="11" customFormat="1" hidden="1" x14ac:dyDescent="0.25">
      <c r="A1432" s="34">
        <v>3448</v>
      </c>
      <c r="B1432" s="31" t="s">
        <v>6749</v>
      </c>
      <c r="C1432" s="32" t="s">
        <v>5435</v>
      </c>
      <c r="D1432" s="42">
        <v>154.6</v>
      </c>
      <c r="E1432"/>
      <c r="G1432" s="33">
        <v>21.81</v>
      </c>
      <c r="H1432" s="84">
        <f t="shared" si="44"/>
        <v>3448</v>
      </c>
      <c r="I1432" s="84">
        <f t="shared" si="45"/>
        <v>154.6</v>
      </c>
      <c r="J1432" s="84"/>
    </row>
    <row r="1433" spans="1:10" s="11" customFormat="1" hidden="1" x14ac:dyDescent="0.25">
      <c r="A1433" s="34">
        <v>3449</v>
      </c>
      <c r="B1433" s="31" t="s">
        <v>6750</v>
      </c>
      <c r="C1433" s="32" t="s">
        <v>5435</v>
      </c>
      <c r="D1433" s="42">
        <v>270.89</v>
      </c>
      <c r="E1433"/>
      <c r="G1433" s="33">
        <v>26.07</v>
      </c>
      <c r="H1433" s="84">
        <f t="shared" si="44"/>
        <v>3449</v>
      </c>
      <c r="I1433" s="84">
        <f t="shared" si="45"/>
        <v>270.89</v>
      </c>
      <c r="J1433" s="84"/>
    </row>
    <row r="1434" spans="1:10" s="11" customFormat="1" hidden="1" x14ac:dyDescent="0.25">
      <c r="A1434" s="34">
        <v>37438</v>
      </c>
      <c r="B1434" s="31" t="s">
        <v>6751</v>
      </c>
      <c r="C1434" s="32" t="s">
        <v>5435</v>
      </c>
      <c r="D1434" s="42">
        <v>250.54</v>
      </c>
      <c r="E1434"/>
      <c r="G1434" s="33">
        <v>35.47</v>
      </c>
      <c r="H1434" s="84">
        <f t="shared" si="44"/>
        <v>37438</v>
      </c>
      <c r="I1434" s="84">
        <f t="shared" si="45"/>
        <v>250.54</v>
      </c>
      <c r="J1434" s="84"/>
    </row>
    <row r="1435" spans="1:10" s="11" customFormat="1" hidden="1" x14ac:dyDescent="0.25">
      <c r="A1435" s="34">
        <v>37439</v>
      </c>
      <c r="B1435" s="31" t="s">
        <v>6752</v>
      </c>
      <c r="C1435" s="32" t="s">
        <v>5435</v>
      </c>
      <c r="D1435" s="42">
        <v>1638.04</v>
      </c>
      <c r="E1435"/>
      <c r="G1435" s="33">
        <v>10.9</v>
      </c>
      <c r="H1435" s="84">
        <f t="shared" si="44"/>
        <v>37439</v>
      </c>
      <c r="I1435" s="84">
        <f t="shared" si="45"/>
        <v>1638.04</v>
      </c>
      <c r="J1435" s="84"/>
    </row>
    <row r="1436" spans="1:10" s="11" customFormat="1" hidden="1" x14ac:dyDescent="0.25">
      <c r="A1436" s="34">
        <v>37435</v>
      </c>
      <c r="B1436" s="31" t="s">
        <v>6753</v>
      </c>
      <c r="C1436" s="32" t="s">
        <v>5435</v>
      </c>
      <c r="D1436" s="42">
        <v>29.44</v>
      </c>
      <c r="E1436"/>
      <c r="G1436" s="33">
        <v>11.92</v>
      </c>
      <c r="H1436" s="84">
        <f t="shared" si="44"/>
        <v>37435</v>
      </c>
      <c r="I1436" s="84">
        <f t="shared" si="45"/>
        <v>29.44</v>
      </c>
      <c r="J1436" s="84"/>
    </row>
    <row r="1437" spans="1:10" s="11" customFormat="1" hidden="1" x14ac:dyDescent="0.25">
      <c r="A1437" s="34">
        <v>37436</v>
      </c>
      <c r="B1437" s="31" t="s">
        <v>6754</v>
      </c>
      <c r="C1437" s="32" t="s">
        <v>5435</v>
      </c>
      <c r="D1437" s="42">
        <v>34.75</v>
      </c>
      <c r="E1437"/>
      <c r="G1437" s="33">
        <v>14.67</v>
      </c>
      <c r="H1437" s="84">
        <f t="shared" si="44"/>
        <v>37436</v>
      </c>
      <c r="I1437" s="84">
        <f t="shared" si="45"/>
        <v>34.75</v>
      </c>
      <c r="J1437" s="84"/>
    </row>
    <row r="1438" spans="1:10" s="11" customFormat="1" hidden="1" x14ac:dyDescent="0.25">
      <c r="A1438" s="34">
        <v>37437</v>
      </c>
      <c r="B1438" s="31" t="s">
        <v>6755</v>
      </c>
      <c r="C1438" s="32" t="s">
        <v>5435</v>
      </c>
      <c r="D1438" s="42">
        <v>50.26</v>
      </c>
      <c r="E1438"/>
      <c r="G1438" s="33">
        <v>20.39</v>
      </c>
      <c r="H1438" s="84">
        <f t="shared" si="44"/>
        <v>37437</v>
      </c>
      <c r="I1438" s="84">
        <f t="shared" si="45"/>
        <v>50.26</v>
      </c>
      <c r="J1438" s="84"/>
    </row>
    <row r="1439" spans="1:10" s="11" customFormat="1" ht="25.5" hidden="1" x14ac:dyDescent="0.25">
      <c r="A1439" s="34">
        <v>3473</v>
      </c>
      <c r="B1439" s="31" t="s">
        <v>6756</v>
      </c>
      <c r="C1439" s="32" t="s">
        <v>5435</v>
      </c>
      <c r="D1439" s="42">
        <v>42.53</v>
      </c>
      <c r="E1439"/>
      <c r="G1439" s="33">
        <v>17.05</v>
      </c>
      <c r="H1439" s="84">
        <f t="shared" si="44"/>
        <v>3473</v>
      </c>
      <c r="I1439" s="84">
        <f t="shared" si="45"/>
        <v>42.53</v>
      </c>
      <c r="J1439" s="84"/>
    </row>
    <row r="1440" spans="1:10" s="11" customFormat="1" ht="25.5" hidden="1" x14ac:dyDescent="0.25">
      <c r="A1440" s="34">
        <v>3474</v>
      </c>
      <c r="B1440" s="31" t="s">
        <v>6757</v>
      </c>
      <c r="C1440" s="32" t="s">
        <v>5435</v>
      </c>
      <c r="D1440" s="42">
        <v>35.06</v>
      </c>
      <c r="E1440"/>
      <c r="G1440" s="33">
        <v>30.99</v>
      </c>
      <c r="H1440" s="84">
        <f t="shared" si="44"/>
        <v>3474</v>
      </c>
      <c r="I1440" s="84">
        <f t="shared" si="45"/>
        <v>35.06</v>
      </c>
      <c r="J1440" s="84"/>
    </row>
    <row r="1441" spans="1:10" s="11" customFormat="1" hidden="1" x14ac:dyDescent="0.25">
      <c r="A1441" s="34">
        <v>3450</v>
      </c>
      <c r="B1441" s="31" t="s">
        <v>6758</v>
      </c>
      <c r="C1441" s="32" t="s">
        <v>5435</v>
      </c>
      <c r="D1441" s="42">
        <v>10.16</v>
      </c>
      <c r="E1441"/>
      <c r="G1441" s="33">
        <v>8.76</v>
      </c>
      <c r="H1441" s="84">
        <f t="shared" si="44"/>
        <v>3450</v>
      </c>
      <c r="I1441" s="84">
        <f t="shared" si="45"/>
        <v>10.16</v>
      </c>
      <c r="J1441" s="84"/>
    </row>
    <row r="1442" spans="1:10" s="11" customFormat="1" hidden="1" x14ac:dyDescent="0.25">
      <c r="A1442" s="34">
        <v>3443</v>
      </c>
      <c r="B1442" s="31" t="s">
        <v>6759</v>
      </c>
      <c r="C1442" s="32" t="s">
        <v>5435</v>
      </c>
      <c r="D1442" s="42">
        <v>21.81</v>
      </c>
      <c r="E1442"/>
      <c r="G1442" s="33">
        <v>11.79</v>
      </c>
      <c r="H1442" s="84">
        <f t="shared" si="44"/>
        <v>3443</v>
      </c>
      <c r="I1442" s="84">
        <f t="shared" si="45"/>
        <v>21.81</v>
      </c>
      <c r="J1442" s="84"/>
    </row>
    <row r="1443" spans="1:10" s="11" customFormat="1" ht="25.5" hidden="1" x14ac:dyDescent="0.25">
      <c r="A1443" s="34">
        <v>3453</v>
      </c>
      <c r="B1443" s="31" t="s">
        <v>6760</v>
      </c>
      <c r="C1443" s="32" t="s">
        <v>5435</v>
      </c>
      <c r="D1443" s="42">
        <v>124.15</v>
      </c>
      <c r="E1443"/>
      <c r="G1443" s="33">
        <v>9.94</v>
      </c>
      <c r="H1443" s="84">
        <f t="shared" si="44"/>
        <v>3453</v>
      </c>
      <c r="I1443" s="84">
        <f t="shared" si="45"/>
        <v>124.15</v>
      </c>
      <c r="J1443" s="84"/>
    </row>
    <row r="1444" spans="1:10" s="11" customFormat="1" hidden="1" x14ac:dyDescent="0.25">
      <c r="A1444" s="34">
        <v>3452</v>
      </c>
      <c r="B1444" s="31" t="s">
        <v>6761</v>
      </c>
      <c r="C1444" s="32" t="s">
        <v>5435</v>
      </c>
      <c r="D1444" s="42">
        <v>61.28</v>
      </c>
      <c r="E1444"/>
      <c r="G1444" s="33">
        <v>11.42</v>
      </c>
      <c r="H1444" s="84">
        <f t="shared" si="44"/>
        <v>3452</v>
      </c>
      <c r="I1444" s="84">
        <f t="shared" si="45"/>
        <v>61.28</v>
      </c>
      <c r="J1444" s="84"/>
    </row>
    <row r="1445" spans="1:10" s="11" customFormat="1" hidden="1" x14ac:dyDescent="0.25">
      <c r="A1445" s="34">
        <v>3451</v>
      </c>
      <c r="B1445" s="31" t="s">
        <v>6762</v>
      </c>
      <c r="C1445" s="32" t="s">
        <v>5435</v>
      </c>
      <c r="D1445" s="42">
        <v>12.15</v>
      </c>
      <c r="E1445"/>
      <c r="G1445" s="33">
        <v>15.5</v>
      </c>
      <c r="H1445" s="84">
        <f t="shared" si="44"/>
        <v>3451</v>
      </c>
      <c r="I1445" s="84">
        <f t="shared" si="45"/>
        <v>12.15</v>
      </c>
      <c r="J1445" s="84"/>
    </row>
    <row r="1446" spans="1:10" s="11" customFormat="1" hidden="1" x14ac:dyDescent="0.25">
      <c r="A1446" s="34">
        <v>3454</v>
      </c>
      <c r="B1446" s="31" t="s">
        <v>6763</v>
      </c>
      <c r="C1446" s="32" t="s">
        <v>5435</v>
      </c>
      <c r="D1446" s="42">
        <v>188.83</v>
      </c>
      <c r="E1446"/>
      <c r="G1446" s="33">
        <v>23.7</v>
      </c>
      <c r="H1446" s="84">
        <f t="shared" si="44"/>
        <v>3454</v>
      </c>
      <c r="I1446" s="84">
        <f t="shared" si="45"/>
        <v>188.83</v>
      </c>
      <c r="J1446" s="84"/>
    </row>
    <row r="1447" spans="1:10" s="11" customFormat="1" hidden="1" x14ac:dyDescent="0.25">
      <c r="A1447" s="34">
        <v>3458</v>
      </c>
      <c r="B1447" s="31" t="s">
        <v>6764</v>
      </c>
      <c r="C1447" s="32" t="s">
        <v>5435</v>
      </c>
      <c r="D1447" s="42">
        <v>34.090000000000003</v>
      </c>
      <c r="E1447"/>
      <c r="G1447" s="33">
        <v>16.68</v>
      </c>
      <c r="H1447" s="84">
        <f t="shared" si="44"/>
        <v>3458</v>
      </c>
      <c r="I1447" s="84">
        <f t="shared" si="45"/>
        <v>34.090000000000003</v>
      </c>
      <c r="J1447" s="84"/>
    </row>
    <row r="1448" spans="1:10" s="11" customFormat="1" hidden="1" x14ac:dyDescent="0.25">
      <c r="A1448" s="34">
        <v>3457</v>
      </c>
      <c r="B1448" s="31" t="s">
        <v>6765</v>
      </c>
      <c r="C1448" s="32" t="s">
        <v>5435</v>
      </c>
      <c r="D1448" s="42">
        <v>25.59</v>
      </c>
      <c r="E1448"/>
      <c r="G1448" s="33">
        <v>27.81</v>
      </c>
      <c r="H1448" s="84">
        <f t="shared" si="44"/>
        <v>3457</v>
      </c>
      <c r="I1448" s="84">
        <f t="shared" si="45"/>
        <v>25.59</v>
      </c>
      <c r="J1448" s="84"/>
    </row>
    <row r="1449" spans="1:10" s="11" customFormat="1" hidden="1" x14ac:dyDescent="0.25">
      <c r="A1449" s="34">
        <v>3455</v>
      </c>
      <c r="B1449" s="31" t="s">
        <v>6766</v>
      </c>
      <c r="C1449" s="32" t="s">
        <v>5435</v>
      </c>
      <c r="D1449" s="42">
        <v>7.27</v>
      </c>
      <c r="E1449"/>
      <c r="G1449" s="33">
        <v>8.98</v>
      </c>
      <c r="H1449" s="84">
        <f t="shared" si="44"/>
        <v>3455</v>
      </c>
      <c r="I1449" s="84">
        <f t="shared" si="45"/>
        <v>7.27</v>
      </c>
      <c r="J1449" s="84"/>
    </row>
    <row r="1450" spans="1:10" s="11" customFormat="1" hidden="1" x14ac:dyDescent="0.25">
      <c r="A1450" s="34">
        <v>3472</v>
      </c>
      <c r="B1450" s="31" t="s">
        <v>6767</v>
      </c>
      <c r="C1450" s="32" t="s">
        <v>5435</v>
      </c>
      <c r="D1450" s="42">
        <v>16.329999999999998</v>
      </c>
      <c r="E1450"/>
      <c r="G1450" s="33">
        <v>12.28</v>
      </c>
      <c r="H1450" s="84">
        <f t="shared" si="44"/>
        <v>3472</v>
      </c>
      <c r="I1450" s="84">
        <f t="shared" si="45"/>
        <v>16.329999999999998</v>
      </c>
      <c r="J1450" s="84"/>
    </row>
    <row r="1451" spans="1:10" s="11" customFormat="1" hidden="1" x14ac:dyDescent="0.25">
      <c r="A1451" s="34">
        <v>3470</v>
      </c>
      <c r="B1451" s="31" t="s">
        <v>6768</v>
      </c>
      <c r="C1451" s="32" t="s">
        <v>5435</v>
      </c>
      <c r="D1451" s="42">
        <v>95.2</v>
      </c>
      <c r="E1451"/>
      <c r="G1451" s="33">
        <v>9.11</v>
      </c>
      <c r="H1451" s="84">
        <f t="shared" si="44"/>
        <v>3470</v>
      </c>
      <c r="I1451" s="84">
        <f t="shared" si="45"/>
        <v>95.2</v>
      </c>
      <c r="J1451" s="84"/>
    </row>
    <row r="1452" spans="1:10" s="11" customFormat="1" hidden="1" x14ac:dyDescent="0.25">
      <c r="A1452" s="34">
        <v>3471</v>
      </c>
      <c r="B1452" s="31" t="s">
        <v>6769</v>
      </c>
      <c r="C1452" s="32" t="s">
        <v>5435</v>
      </c>
      <c r="D1452" s="42">
        <v>52.31</v>
      </c>
      <c r="E1452"/>
      <c r="G1452" s="33">
        <v>14.63</v>
      </c>
      <c r="H1452" s="84">
        <f t="shared" si="44"/>
        <v>3471</v>
      </c>
      <c r="I1452" s="84">
        <f t="shared" si="45"/>
        <v>52.31</v>
      </c>
      <c r="J1452" s="84"/>
    </row>
    <row r="1453" spans="1:10" s="11" customFormat="1" hidden="1" x14ac:dyDescent="0.25">
      <c r="A1453" s="34">
        <v>3456</v>
      </c>
      <c r="B1453" s="31" t="s">
        <v>6770</v>
      </c>
      <c r="C1453" s="32" t="s">
        <v>5435</v>
      </c>
      <c r="D1453" s="42">
        <v>10.88</v>
      </c>
      <c r="E1453"/>
      <c r="G1453" s="33">
        <v>19.350000000000001</v>
      </c>
      <c r="H1453" s="84">
        <f t="shared" si="44"/>
        <v>3456</v>
      </c>
      <c r="I1453" s="84">
        <f t="shared" si="45"/>
        <v>10.88</v>
      </c>
      <c r="J1453" s="84"/>
    </row>
    <row r="1454" spans="1:10" s="11" customFormat="1" hidden="1" x14ac:dyDescent="0.25">
      <c r="A1454" s="34">
        <v>3459</v>
      </c>
      <c r="B1454" s="31" t="s">
        <v>6771</v>
      </c>
      <c r="C1454" s="32" t="s">
        <v>5435</v>
      </c>
      <c r="D1454" s="42">
        <v>134.28</v>
      </c>
      <c r="E1454"/>
      <c r="G1454" s="33">
        <v>17.59</v>
      </c>
      <c r="H1454" s="84">
        <f t="shared" si="44"/>
        <v>3459</v>
      </c>
      <c r="I1454" s="84">
        <f t="shared" si="45"/>
        <v>134.28</v>
      </c>
      <c r="J1454" s="84"/>
    </row>
    <row r="1455" spans="1:10" s="11" customFormat="1" hidden="1" x14ac:dyDescent="0.25">
      <c r="A1455" s="34">
        <v>3469</v>
      </c>
      <c r="B1455" s="31" t="s">
        <v>6772</v>
      </c>
      <c r="C1455" s="32" t="s">
        <v>5435</v>
      </c>
      <c r="D1455" s="42">
        <v>255.36</v>
      </c>
      <c r="E1455"/>
      <c r="G1455" s="33">
        <v>28.49</v>
      </c>
      <c r="H1455" s="84">
        <f t="shared" si="44"/>
        <v>3469</v>
      </c>
      <c r="I1455" s="84">
        <f t="shared" si="45"/>
        <v>255.36</v>
      </c>
      <c r="J1455" s="84"/>
    </row>
    <row r="1456" spans="1:10" s="11" customFormat="1" hidden="1" x14ac:dyDescent="0.25">
      <c r="A1456" s="34">
        <v>3460</v>
      </c>
      <c r="B1456" s="31" t="s">
        <v>6773</v>
      </c>
      <c r="C1456" s="32" t="s">
        <v>5435</v>
      </c>
      <c r="D1456" s="42">
        <v>372.61</v>
      </c>
      <c r="E1456"/>
      <c r="G1456" s="33">
        <v>142.9</v>
      </c>
      <c r="H1456" s="84">
        <f t="shared" si="44"/>
        <v>3460</v>
      </c>
      <c r="I1456" s="84">
        <f t="shared" si="45"/>
        <v>372.61</v>
      </c>
      <c r="J1456" s="84"/>
    </row>
    <row r="1457" spans="1:10" s="11" customFormat="1" hidden="1" x14ac:dyDescent="0.25">
      <c r="A1457" s="34">
        <v>3461</v>
      </c>
      <c r="B1457" s="31" t="s">
        <v>6774</v>
      </c>
      <c r="C1457" s="32" t="s">
        <v>5435</v>
      </c>
      <c r="D1457" s="42">
        <v>952.38</v>
      </c>
      <c r="E1457"/>
      <c r="G1457" s="33">
        <v>0.22</v>
      </c>
      <c r="H1457" s="84">
        <f t="shared" si="44"/>
        <v>3461</v>
      </c>
      <c r="I1457" s="84">
        <f t="shared" si="45"/>
        <v>952.38</v>
      </c>
      <c r="J1457" s="84"/>
    </row>
    <row r="1458" spans="1:10" s="11" customFormat="1" hidden="1" x14ac:dyDescent="0.25">
      <c r="A1458" s="34">
        <v>37433</v>
      </c>
      <c r="B1458" s="31" t="s">
        <v>6775</v>
      </c>
      <c r="C1458" s="32" t="s">
        <v>5435</v>
      </c>
      <c r="D1458" s="42">
        <v>250.54</v>
      </c>
      <c r="E1458"/>
      <c r="G1458" s="33">
        <v>70.94</v>
      </c>
      <c r="H1458" s="84">
        <f t="shared" si="44"/>
        <v>37433</v>
      </c>
      <c r="I1458" s="84">
        <f t="shared" si="45"/>
        <v>250.54</v>
      </c>
      <c r="J1458" s="84"/>
    </row>
    <row r="1459" spans="1:10" s="11" customFormat="1" hidden="1" x14ac:dyDescent="0.25">
      <c r="A1459" s="34">
        <v>37430</v>
      </c>
      <c r="B1459" s="31" t="s">
        <v>6776</v>
      </c>
      <c r="C1459" s="32" t="s">
        <v>5435</v>
      </c>
      <c r="D1459" s="42">
        <v>31.4</v>
      </c>
      <c r="E1459"/>
      <c r="G1459" s="33">
        <v>8.49</v>
      </c>
      <c r="H1459" s="84">
        <f t="shared" si="44"/>
        <v>37430</v>
      </c>
      <c r="I1459" s="84">
        <f t="shared" si="45"/>
        <v>31.4</v>
      </c>
      <c r="J1459" s="84"/>
    </row>
    <row r="1460" spans="1:10" s="11" customFormat="1" hidden="1" x14ac:dyDescent="0.25">
      <c r="A1460" s="34">
        <v>37434</v>
      </c>
      <c r="B1460" s="31" t="s">
        <v>6777</v>
      </c>
      <c r="C1460" s="32" t="s">
        <v>5435</v>
      </c>
      <c r="D1460" s="42">
        <v>2336.06</v>
      </c>
      <c r="E1460"/>
      <c r="G1460" s="33">
        <v>11.79</v>
      </c>
      <c r="H1460" s="84">
        <f t="shared" si="44"/>
        <v>37434</v>
      </c>
      <c r="I1460" s="84">
        <f t="shared" si="45"/>
        <v>2336.06</v>
      </c>
      <c r="J1460" s="84"/>
    </row>
    <row r="1461" spans="1:10" s="11" customFormat="1" hidden="1" x14ac:dyDescent="0.25">
      <c r="A1461" s="34">
        <v>37431</v>
      </c>
      <c r="B1461" s="31" t="s">
        <v>6778</v>
      </c>
      <c r="C1461" s="32" t="s">
        <v>5435</v>
      </c>
      <c r="D1461" s="42">
        <v>42.59</v>
      </c>
      <c r="E1461"/>
      <c r="G1461" s="33">
        <v>41.65</v>
      </c>
      <c r="H1461" s="84">
        <f t="shared" si="44"/>
        <v>37431</v>
      </c>
      <c r="I1461" s="84">
        <f t="shared" si="45"/>
        <v>42.59</v>
      </c>
      <c r="J1461" s="84"/>
    </row>
    <row r="1462" spans="1:10" s="11" customFormat="1" hidden="1" x14ac:dyDescent="0.25">
      <c r="A1462" s="34">
        <v>37432</v>
      </c>
      <c r="B1462" s="31" t="s">
        <v>6779</v>
      </c>
      <c r="C1462" s="32" t="s">
        <v>5435</v>
      </c>
      <c r="D1462" s="42">
        <v>78.56</v>
      </c>
      <c r="E1462"/>
      <c r="G1462" s="33">
        <v>5203.8599999999997</v>
      </c>
      <c r="H1462" s="84">
        <f t="shared" si="44"/>
        <v>37432</v>
      </c>
      <c r="I1462" s="84">
        <f t="shared" si="45"/>
        <v>78.56</v>
      </c>
      <c r="J1462" s="84"/>
    </row>
    <row r="1463" spans="1:10" s="11" customFormat="1" ht="25.5" hidden="1" x14ac:dyDescent="0.25">
      <c r="A1463" s="34">
        <v>37413</v>
      </c>
      <c r="B1463" s="31" t="s">
        <v>6780</v>
      </c>
      <c r="C1463" s="32" t="s">
        <v>5435</v>
      </c>
      <c r="D1463" s="42">
        <v>4.43</v>
      </c>
      <c r="E1463"/>
      <c r="G1463" s="33">
        <v>3159.2</v>
      </c>
      <c r="H1463" s="84">
        <f t="shared" si="44"/>
        <v>37413</v>
      </c>
      <c r="I1463" s="84">
        <f t="shared" si="45"/>
        <v>4.43</v>
      </c>
      <c r="J1463" s="84"/>
    </row>
    <row r="1464" spans="1:10" s="11" customFormat="1" ht="25.5" hidden="1" x14ac:dyDescent="0.25">
      <c r="A1464" s="34">
        <v>37414</v>
      </c>
      <c r="B1464" s="31" t="s">
        <v>6781</v>
      </c>
      <c r="C1464" s="32" t="s">
        <v>5435</v>
      </c>
      <c r="D1464" s="42">
        <v>5.03</v>
      </c>
      <c r="E1464"/>
      <c r="G1464" s="33">
        <v>251.64</v>
      </c>
      <c r="H1464" s="84">
        <f t="shared" si="44"/>
        <v>37414</v>
      </c>
      <c r="I1464" s="84">
        <f t="shared" si="45"/>
        <v>5.03</v>
      </c>
      <c r="J1464" s="84"/>
    </row>
    <row r="1465" spans="1:10" s="11" customFormat="1" ht="25.5" hidden="1" x14ac:dyDescent="0.25">
      <c r="A1465" s="34">
        <v>37415</v>
      </c>
      <c r="B1465" s="31" t="s">
        <v>6782</v>
      </c>
      <c r="C1465" s="32" t="s">
        <v>5435</v>
      </c>
      <c r="D1465" s="42">
        <v>9.14</v>
      </c>
      <c r="E1465"/>
      <c r="G1465" s="33">
        <v>16320</v>
      </c>
      <c r="H1465" s="84">
        <f t="shared" si="44"/>
        <v>37415</v>
      </c>
      <c r="I1465" s="84">
        <f t="shared" si="45"/>
        <v>9.14</v>
      </c>
      <c r="J1465" s="84"/>
    </row>
    <row r="1466" spans="1:10" s="11" customFormat="1" ht="25.5" hidden="1" x14ac:dyDescent="0.25">
      <c r="A1466" s="34">
        <v>37416</v>
      </c>
      <c r="B1466" s="31" t="s">
        <v>6783</v>
      </c>
      <c r="C1466" s="32" t="s">
        <v>5435</v>
      </c>
      <c r="D1466" s="42">
        <v>4.1399999999999997</v>
      </c>
      <c r="E1466"/>
      <c r="G1466" s="33">
        <v>1483.24</v>
      </c>
      <c r="H1466" s="84">
        <f t="shared" si="44"/>
        <v>37416</v>
      </c>
      <c r="I1466" s="84">
        <f t="shared" si="45"/>
        <v>4.1399999999999997</v>
      </c>
      <c r="J1466" s="84"/>
    </row>
    <row r="1467" spans="1:10" s="11" customFormat="1" ht="25.5" hidden="1" x14ac:dyDescent="0.25">
      <c r="A1467" s="34">
        <v>37417</v>
      </c>
      <c r="B1467" s="31" t="s">
        <v>6784</v>
      </c>
      <c r="C1467" s="32" t="s">
        <v>5435</v>
      </c>
      <c r="D1467" s="42">
        <v>5.96</v>
      </c>
      <c r="E1467"/>
      <c r="G1467" s="33">
        <v>2218.37</v>
      </c>
      <c r="H1467" s="84">
        <f t="shared" si="44"/>
        <v>37417</v>
      </c>
      <c r="I1467" s="84">
        <f t="shared" si="45"/>
        <v>5.96</v>
      </c>
      <c r="J1467" s="84"/>
    </row>
    <row r="1468" spans="1:10" s="11" customFormat="1" ht="25.5" hidden="1" x14ac:dyDescent="0.25">
      <c r="A1468" s="34">
        <v>43590</v>
      </c>
      <c r="B1468" s="31" t="s">
        <v>6785</v>
      </c>
      <c r="C1468" s="32" t="s">
        <v>5435</v>
      </c>
      <c r="D1468" s="42">
        <v>152.13</v>
      </c>
      <c r="E1468"/>
      <c r="G1468" s="33">
        <v>154.94</v>
      </c>
      <c r="H1468" s="84">
        <f t="shared" si="44"/>
        <v>43590</v>
      </c>
      <c r="I1468" s="84">
        <f t="shared" si="45"/>
        <v>152.13</v>
      </c>
      <c r="J1468" s="84"/>
    </row>
    <row r="1469" spans="1:10" s="11" customFormat="1" ht="25.5" hidden="1" x14ac:dyDescent="0.25">
      <c r="A1469" s="34">
        <v>43589</v>
      </c>
      <c r="B1469" s="31" t="s">
        <v>6786</v>
      </c>
      <c r="C1469" s="32" t="s">
        <v>5435</v>
      </c>
      <c r="D1469" s="42">
        <v>27.52</v>
      </c>
      <c r="E1469"/>
      <c r="G1469" s="33">
        <v>5005.96</v>
      </c>
      <c r="H1469" s="84">
        <f t="shared" si="44"/>
        <v>43589</v>
      </c>
      <c r="I1469" s="84">
        <f t="shared" si="45"/>
        <v>27.52</v>
      </c>
      <c r="J1469" s="84"/>
    </row>
    <row r="1470" spans="1:10" s="11" customFormat="1" hidden="1" x14ac:dyDescent="0.25">
      <c r="A1470" s="34">
        <v>34519</v>
      </c>
      <c r="B1470" s="31" t="s">
        <v>6787</v>
      </c>
      <c r="C1470" s="32" t="s">
        <v>5435</v>
      </c>
      <c r="D1470" s="42">
        <v>80.41</v>
      </c>
      <c r="E1470"/>
      <c r="G1470" s="33">
        <v>326.39</v>
      </c>
      <c r="H1470" s="84">
        <f t="shared" si="44"/>
        <v>34519</v>
      </c>
      <c r="I1470" s="84">
        <f t="shared" si="45"/>
        <v>80.41</v>
      </c>
      <c r="J1470" s="84"/>
    </row>
    <row r="1471" spans="1:10" s="11" customFormat="1" hidden="1" x14ac:dyDescent="0.25">
      <c r="A1471" s="34">
        <v>1649</v>
      </c>
      <c r="B1471" s="31" t="s">
        <v>6788</v>
      </c>
      <c r="C1471" s="32" t="s">
        <v>5435</v>
      </c>
      <c r="D1471" s="42">
        <v>80.400000000000006</v>
      </c>
      <c r="E1471"/>
      <c r="G1471" s="33">
        <v>12183.33</v>
      </c>
      <c r="H1471" s="84">
        <f t="shared" si="44"/>
        <v>1649</v>
      </c>
      <c r="I1471" s="84">
        <f t="shared" si="45"/>
        <v>80.400000000000006</v>
      </c>
      <c r="J1471" s="84"/>
    </row>
    <row r="1472" spans="1:10" s="11" customFormat="1" hidden="1" x14ac:dyDescent="0.25">
      <c r="A1472" s="34">
        <v>1653</v>
      </c>
      <c r="B1472" s="31" t="s">
        <v>6789</v>
      </c>
      <c r="C1472" s="32" t="s">
        <v>5435</v>
      </c>
      <c r="D1472" s="42">
        <v>62.98</v>
      </c>
      <c r="E1472"/>
      <c r="G1472" s="33">
        <v>623.89</v>
      </c>
      <c r="H1472" s="84">
        <f t="shared" si="44"/>
        <v>1653</v>
      </c>
      <c r="I1472" s="84">
        <f t="shared" si="45"/>
        <v>62.98</v>
      </c>
      <c r="J1472" s="84"/>
    </row>
    <row r="1473" spans="1:10" s="11" customFormat="1" hidden="1" x14ac:dyDescent="0.25">
      <c r="A1473" s="34">
        <v>1647</v>
      </c>
      <c r="B1473" s="31" t="s">
        <v>6790</v>
      </c>
      <c r="C1473" s="32" t="s">
        <v>5435</v>
      </c>
      <c r="D1473" s="42">
        <v>22.55</v>
      </c>
      <c r="E1473"/>
      <c r="G1473" s="33">
        <v>126.36</v>
      </c>
      <c r="H1473" s="84">
        <f t="shared" si="44"/>
        <v>1647</v>
      </c>
      <c r="I1473" s="84">
        <f t="shared" si="45"/>
        <v>22.55</v>
      </c>
      <c r="J1473" s="84"/>
    </row>
    <row r="1474" spans="1:10" s="11" customFormat="1" hidden="1" x14ac:dyDescent="0.25">
      <c r="A1474" s="34">
        <v>1648</v>
      </c>
      <c r="B1474" s="31" t="s">
        <v>6791</v>
      </c>
      <c r="C1474" s="32" t="s">
        <v>5435</v>
      </c>
      <c r="D1474" s="42">
        <v>43.3</v>
      </c>
      <c r="E1474"/>
      <c r="G1474" s="33">
        <v>173.82</v>
      </c>
      <c r="H1474" s="84">
        <f t="shared" si="44"/>
        <v>1648</v>
      </c>
      <c r="I1474" s="84">
        <f t="shared" si="45"/>
        <v>43.3</v>
      </c>
      <c r="J1474" s="84"/>
    </row>
    <row r="1475" spans="1:10" s="11" customFormat="1" hidden="1" x14ac:dyDescent="0.25">
      <c r="A1475" s="34">
        <v>1651</v>
      </c>
      <c r="B1475" s="31" t="s">
        <v>6792</v>
      </c>
      <c r="C1475" s="32" t="s">
        <v>5435</v>
      </c>
      <c r="D1475" s="42">
        <v>200.88</v>
      </c>
      <c r="E1475"/>
      <c r="G1475" s="33">
        <v>3827.16</v>
      </c>
      <c r="H1475" s="84">
        <f t="shared" si="44"/>
        <v>1651</v>
      </c>
      <c r="I1475" s="84">
        <f t="shared" si="45"/>
        <v>200.88</v>
      </c>
      <c r="J1475" s="84"/>
    </row>
    <row r="1476" spans="1:10" s="11" customFormat="1" hidden="1" x14ac:dyDescent="0.25">
      <c r="A1476" s="34">
        <v>1650</v>
      </c>
      <c r="B1476" s="31" t="s">
        <v>6793</v>
      </c>
      <c r="C1476" s="32" t="s">
        <v>5435</v>
      </c>
      <c r="D1476" s="42">
        <v>111.04</v>
      </c>
      <c r="E1476"/>
      <c r="G1476" s="33">
        <v>5886.24</v>
      </c>
      <c r="H1476" s="84">
        <f t="shared" ref="H1476:H1539" si="46">VALUE(A1476)</f>
        <v>1650</v>
      </c>
      <c r="I1476" s="84">
        <f t="shared" ref="I1476:I1539" si="47">VALUE(D1476)</f>
        <v>111.04</v>
      </c>
      <c r="J1476" s="84"/>
    </row>
    <row r="1477" spans="1:10" s="11" customFormat="1" hidden="1" x14ac:dyDescent="0.25">
      <c r="A1477" s="34">
        <v>1654</v>
      </c>
      <c r="B1477" s="31" t="s">
        <v>6794</v>
      </c>
      <c r="C1477" s="32" t="s">
        <v>5435</v>
      </c>
      <c r="D1477" s="42">
        <v>30.95</v>
      </c>
      <c r="E1477"/>
      <c r="G1477" s="33">
        <v>269.02</v>
      </c>
      <c r="H1477" s="84">
        <f t="shared" si="46"/>
        <v>1654</v>
      </c>
      <c r="I1477" s="84">
        <f t="shared" si="47"/>
        <v>30.95</v>
      </c>
      <c r="J1477" s="84"/>
    </row>
    <row r="1478" spans="1:10" s="11" customFormat="1" hidden="1" x14ac:dyDescent="0.25">
      <c r="A1478" s="34">
        <v>1652</v>
      </c>
      <c r="B1478" s="31" t="s">
        <v>6795</v>
      </c>
      <c r="C1478" s="32" t="s">
        <v>5435</v>
      </c>
      <c r="D1478" s="42">
        <v>288.32</v>
      </c>
      <c r="E1478"/>
      <c r="G1478" s="33">
        <v>7026.9</v>
      </c>
      <c r="H1478" s="84">
        <f t="shared" si="46"/>
        <v>1652</v>
      </c>
      <c r="I1478" s="84">
        <f t="shared" si="47"/>
        <v>288.32</v>
      </c>
      <c r="J1478" s="84"/>
    </row>
    <row r="1479" spans="1:10" s="11" customFormat="1" ht="25.5" hidden="1" x14ac:dyDescent="0.25">
      <c r="A1479" s="34">
        <v>10510</v>
      </c>
      <c r="B1479" s="31" t="s">
        <v>6796</v>
      </c>
      <c r="C1479" s="32" t="s">
        <v>5435</v>
      </c>
      <c r="D1479" s="42">
        <v>147.28</v>
      </c>
      <c r="E1479"/>
      <c r="G1479" s="33">
        <v>481.14</v>
      </c>
      <c r="H1479" s="84">
        <f t="shared" si="46"/>
        <v>10510</v>
      </c>
      <c r="I1479" s="84">
        <f t="shared" si="47"/>
        <v>147.28</v>
      </c>
      <c r="J1479" s="84"/>
    </row>
    <row r="1480" spans="1:10" s="11" customFormat="1" hidden="1" x14ac:dyDescent="0.25">
      <c r="A1480" s="34">
        <v>1747</v>
      </c>
      <c r="B1480" s="31" t="s">
        <v>6797</v>
      </c>
      <c r="C1480" s="32" t="s">
        <v>5435</v>
      </c>
      <c r="D1480" s="42">
        <v>239.3</v>
      </c>
      <c r="E1480"/>
      <c r="G1480" s="33">
        <v>17272.47</v>
      </c>
      <c r="H1480" s="84">
        <f t="shared" si="46"/>
        <v>1747</v>
      </c>
      <c r="I1480" s="84">
        <f t="shared" si="47"/>
        <v>239.3</v>
      </c>
      <c r="J1480" s="84"/>
    </row>
    <row r="1481" spans="1:10" s="11" customFormat="1" hidden="1" x14ac:dyDescent="0.25">
      <c r="A1481" s="34">
        <v>1744</v>
      </c>
      <c r="B1481" s="31" t="s">
        <v>6798</v>
      </c>
      <c r="C1481" s="32" t="s">
        <v>5435</v>
      </c>
      <c r="D1481" s="42">
        <v>165.75</v>
      </c>
      <c r="E1481"/>
      <c r="G1481" s="33">
        <v>903.5</v>
      </c>
      <c r="H1481" s="84">
        <f t="shared" si="46"/>
        <v>1744</v>
      </c>
      <c r="I1481" s="84">
        <f t="shared" si="47"/>
        <v>165.75</v>
      </c>
      <c r="J1481" s="84"/>
    </row>
    <row r="1482" spans="1:10" s="11" customFormat="1" hidden="1" x14ac:dyDescent="0.25">
      <c r="A1482" s="34">
        <v>1743</v>
      </c>
      <c r="B1482" s="31" t="s">
        <v>6799</v>
      </c>
      <c r="C1482" s="32" t="s">
        <v>5435</v>
      </c>
      <c r="D1482" s="42">
        <v>217.66</v>
      </c>
      <c r="E1482"/>
      <c r="G1482" s="33">
        <v>119</v>
      </c>
      <c r="H1482" s="84">
        <f t="shared" si="46"/>
        <v>1743</v>
      </c>
      <c r="I1482" s="84">
        <f t="shared" si="47"/>
        <v>217.66</v>
      </c>
      <c r="J1482" s="84"/>
    </row>
    <row r="1483" spans="1:10" s="11" customFormat="1" ht="25.5" hidden="1" x14ac:dyDescent="0.25">
      <c r="A1483" s="34">
        <v>39640</v>
      </c>
      <c r="B1483" s="31" t="s">
        <v>6800</v>
      </c>
      <c r="C1483" s="32" t="s">
        <v>5435</v>
      </c>
      <c r="D1483" s="42">
        <v>12.76</v>
      </c>
      <c r="E1483"/>
      <c r="G1483" s="33">
        <v>1241.55</v>
      </c>
      <c r="H1483" s="84">
        <f t="shared" si="46"/>
        <v>39640</v>
      </c>
      <c r="I1483" s="84">
        <f t="shared" si="47"/>
        <v>12.76</v>
      </c>
      <c r="J1483" s="84"/>
    </row>
    <row r="1484" spans="1:10" s="11" customFormat="1" ht="25.5" hidden="1" x14ac:dyDescent="0.25">
      <c r="A1484" s="34">
        <v>7216</v>
      </c>
      <c r="B1484" s="31" t="s">
        <v>6801</v>
      </c>
      <c r="C1484" s="32" t="s">
        <v>5435</v>
      </c>
      <c r="D1484" s="42">
        <v>68.53</v>
      </c>
      <c r="E1484"/>
      <c r="G1484" s="33">
        <v>54.22</v>
      </c>
      <c r="H1484" s="84">
        <f t="shared" si="46"/>
        <v>7216</v>
      </c>
      <c r="I1484" s="84">
        <f t="shared" si="47"/>
        <v>68.53</v>
      </c>
      <c r="J1484" s="84"/>
    </row>
    <row r="1485" spans="1:10" s="11" customFormat="1" ht="25.5" hidden="1" x14ac:dyDescent="0.25">
      <c r="A1485" s="34">
        <v>20235</v>
      </c>
      <c r="B1485" s="31" t="s">
        <v>6802</v>
      </c>
      <c r="C1485" s="32" t="s">
        <v>5435</v>
      </c>
      <c r="D1485" s="42">
        <v>55.1</v>
      </c>
      <c r="E1485"/>
      <c r="G1485" s="33">
        <v>7.69</v>
      </c>
      <c r="H1485" s="84">
        <f t="shared" si="46"/>
        <v>20235</v>
      </c>
      <c r="I1485" s="84">
        <f t="shared" si="47"/>
        <v>55.1</v>
      </c>
      <c r="J1485" s="84"/>
    </row>
    <row r="1486" spans="1:10" s="11" customFormat="1" ht="25.5" hidden="1" x14ac:dyDescent="0.25">
      <c r="A1486" s="34">
        <v>7181</v>
      </c>
      <c r="B1486" s="31" t="s">
        <v>6803</v>
      </c>
      <c r="C1486" s="32" t="s">
        <v>5435</v>
      </c>
      <c r="D1486" s="42">
        <v>3.64</v>
      </c>
      <c r="E1486"/>
      <c r="G1486" s="33">
        <v>134.01</v>
      </c>
      <c r="H1486" s="84">
        <f t="shared" si="46"/>
        <v>7181</v>
      </c>
      <c r="I1486" s="84">
        <f t="shared" si="47"/>
        <v>3.64</v>
      </c>
      <c r="J1486" s="84"/>
    </row>
    <row r="1487" spans="1:10" s="11" customFormat="1" ht="25.5" hidden="1" x14ac:dyDescent="0.25">
      <c r="A1487" s="34">
        <v>40742</v>
      </c>
      <c r="B1487" s="31" t="s">
        <v>6804</v>
      </c>
      <c r="C1487" s="32" t="s">
        <v>5435</v>
      </c>
      <c r="D1487" s="42">
        <v>8.9700000000000006</v>
      </c>
      <c r="E1487"/>
      <c r="G1487" s="33">
        <v>23551.439999999999</v>
      </c>
      <c r="H1487" s="84">
        <f t="shared" si="46"/>
        <v>40742</v>
      </c>
      <c r="I1487" s="84">
        <f t="shared" si="47"/>
        <v>8.9700000000000006</v>
      </c>
      <c r="J1487" s="84"/>
    </row>
    <row r="1488" spans="1:10" s="11" customFormat="1" ht="25.5" hidden="1" x14ac:dyDescent="0.25">
      <c r="A1488" s="34">
        <v>7214</v>
      </c>
      <c r="B1488" s="31" t="s">
        <v>6805</v>
      </c>
      <c r="C1488" s="32" t="s">
        <v>5435</v>
      </c>
      <c r="D1488" s="42">
        <v>66.92</v>
      </c>
      <c r="E1488"/>
      <c r="G1488" s="33">
        <v>703.84</v>
      </c>
      <c r="H1488" s="84">
        <f t="shared" si="46"/>
        <v>7214</v>
      </c>
      <c r="I1488" s="84">
        <f t="shared" si="47"/>
        <v>66.92</v>
      </c>
      <c r="J1488" s="84"/>
    </row>
    <row r="1489" spans="1:10" s="11" customFormat="1" ht="25.5" hidden="1" x14ac:dyDescent="0.25">
      <c r="A1489" s="34">
        <v>7219</v>
      </c>
      <c r="B1489" s="31" t="s">
        <v>6806</v>
      </c>
      <c r="C1489" s="32" t="s">
        <v>5435</v>
      </c>
      <c r="D1489" s="42">
        <v>59.36</v>
      </c>
      <c r="E1489"/>
      <c r="G1489" s="33">
        <v>1.28</v>
      </c>
      <c r="H1489" s="84">
        <f t="shared" si="46"/>
        <v>7219</v>
      </c>
      <c r="I1489" s="84">
        <f t="shared" si="47"/>
        <v>59.36</v>
      </c>
      <c r="J1489" s="84"/>
    </row>
    <row r="1490" spans="1:10" s="11" customFormat="1" hidden="1" x14ac:dyDescent="0.25">
      <c r="A1490" s="34">
        <v>37971</v>
      </c>
      <c r="B1490" s="31" t="s">
        <v>10006</v>
      </c>
      <c r="C1490" s="32" t="s">
        <v>5435</v>
      </c>
      <c r="D1490" s="42">
        <v>5.1100000000000003</v>
      </c>
      <c r="E1490"/>
      <c r="G1490" s="33">
        <v>1.78</v>
      </c>
      <c r="H1490" s="84">
        <f t="shared" si="46"/>
        <v>37971</v>
      </c>
      <c r="I1490" s="84">
        <f t="shared" si="47"/>
        <v>5.1100000000000003</v>
      </c>
      <c r="J1490" s="84"/>
    </row>
    <row r="1491" spans="1:10" s="11" customFormat="1" hidden="1" x14ac:dyDescent="0.25">
      <c r="A1491" s="34">
        <v>37972</v>
      </c>
      <c r="B1491" s="31" t="s">
        <v>6807</v>
      </c>
      <c r="C1491" s="32" t="s">
        <v>5435</v>
      </c>
      <c r="D1491" s="42">
        <v>7.26</v>
      </c>
      <c r="E1491"/>
      <c r="G1491" s="33">
        <v>2.12</v>
      </c>
      <c r="H1491" s="84">
        <f t="shared" si="46"/>
        <v>37972</v>
      </c>
      <c r="I1491" s="84">
        <f t="shared" si="47"/>
        <v>7.26</v>
      </c>
      <c r="J1491" s="84"/>
    </row>
    <row r="1492" spans="1:10" s="11" customFormat="1" hidden="1" x14ac:dyDescent="0.25">
      <c r="A1492" s="34">
        <v>37973</v>
      </c>
      <c r="B1492" s="31" t="s">
        <v>6808</v>
      </c>
      <c r="C1492" s="32" t="s">
        <v>5435</v>
      </c>
      <c r="D1492" s="42">
        <v>13.64</v>
      </c>
      <c r="E1492"/>
      <c r="G1492" s="33">
        <v>2.76</v>
      </c>
      <c r="H1492" s="84">
        <f t="shared" si="46"/>
        <v>37973</v>
      </c>
      <c r="I1492" s="84">
        <f t="shared" si="47"/>
        <v>13.64</v>
      </c>
      <c r="J1492" s="84"/>
    </row>
    <row r="1493" spans="1:10" s="11" customFormat="1" hidden="1" x14ac:dyDescent="0.25">
      <c r="A1493" s="34">
        <v>1926</v>
      </c>
      <c r="B1493" s="31" t="s">
        <v>10007</v>
      </c>
      <c r="C1493" s="32" t="s">
        <v>5435</v>
      </c>
      <c r="D1493" s="42">
        <v>2.54</v>
      </c>
      <c r="E1493"/>
      <c r="G1493" s="33">
        <v>4.55</v>
      </c>
      <c r="H1493" s="84">
        <f t="shared" si="46"/>
        <v>1926</v>
      </c>
      <c r="I1493" s="84">
        <f t="shared" si="47"/>
        <v>2.54</v>
      </c>
      <c r="J1493" s="84"/>
    </row>
    <row r="1494" spans="1:10" s="11" customFormat="1" hidden="1" x14ac:dyDescent="0.25">
      <c r="A1494" s="34">
        <v>1927</v>
      </c>
      <c r="B1494" s="31" t="s">
        <v>10008</v>
      </c>
      <c r="C1494" s="32" t="s">
        <v>5435</v>
      </c>
      <c r="D1494" s="42">
        <v>2.85</v>
      </c>
      <c r="E1494"/>
      <c r="G1494" s="33">
        <v>7.02</v>
      </c>
      <c r="H1494" s="84">
        <f t="shared" si="46"/>
        <v>1927</v>
      </c>
      <c r="I1494" s="84">
        <f t="shared" si="47"/>
        <v>2.85</v>
      </c>
      <c r="J1494" s="84"/>
    </row>
    <row r="1495" spans="1:10" s="11" customFormat="1" hidden="1" x14ac:dyDescent="0.25">
      <c r="A1495" s="34">
        <v>1923</v>
      </c>
      <c r="B1495" s="31" t="s">
        <v>10009</v>
      </c>
      <c r="C1495" s="32" t="s">
        <v>5435</v>
      </c>
      <c r="D1495" s="42">
        <v>5.2</v>
      </c>
      <c r="E1495"/>
      <c r="G1495" s="33">
        <v>9.25</v>
      </c>
      <c r="H1495" s="84">
        <f t="shared" si="46"/>
        <v>1923</v>
      </c>
      <c r="I1495" s="84">
        <f t="shared" si="47"/>
        <v>5.2</v>
      </c>
      <c r="J1495" s="84"/>
    </row>
    <row r="1496" spans="1:10" s="11" customFormat="1" hidden="1" x14ac:dyDescent="0.25">
      <c r="A1496" s="34">
        <v>1929</v>
      </c>
      <c r="B1496" s="31" t="s">
        <v>10010</v>
      </c>
      <c r="C1496" s="32" t="s">
        <v>5435</v>
      </c>
      <c r="D1496" s="42">
        <v>6.3</v>
      </c>
      <c r="E1496"/>
      <c r="G1496" s="33">
        <v>9.56</v>
      </c>
      <c r="H1496" s="84">
        <f t="shared" si="46"/>
        <v>1929</v>
      </c>
      <c r="I1496" s="84">
        <f t="shared" si="47"/>
        <v>6.3</v>
      </c>
      <c r="J1496" s="84"/>
    </row>
    <row r="1497" spans="1:10" s="11" customFormat="1" hidden="1" x14ac:dyDescent="0.25">
      <c r="A1497" s="34">
        <v>1930</v>
      </c>
      <c r="B1497" s="31" t="s">
        <v>10011</v>
      </c>
      <c r="C1497" s="32" t="s">
        <v>5435</v>
      </c>
      <c r="D1497" s="42">
        <v>10.79</v>
      </c>
      <c r="E1497"/>
      <c r="G1497" s="33">
        <v>29.37</v>
      </c>
      <c r="H1497" s="84">
        <f t="shared" si="46"/>
        <v>1930</v>
      </c>
      <c r="I1497" s="84">
        <f t="shared" si="47"/>
        <v>10.79</v>
      </c>
      <c r="J1497" s="84"/>
    </row>
    <row r="1498" spans="1:10" s="11" customFormat="1" hidden="1" x14ac:dyDescent="0.25">
      <c r="A1498" s="34">
        <v>1924</v>
      </c>
      <c r="B1498" s="31" t="s">
        <v>10012</v>
      </c>
      <c r="C1498" s="32" t="s">
        <v>5435</v>
      </c>
      <c r="D1498" s="42">
        <v>17.41</v>
      </c>
      <c r="E1498"/>
      <c r="G1498" s="33">
        <v>12018.15</v>
      </c>
      <c r="H1498" s="84">
        <f t="shared" si="46"/>
        <v>1924</v>
      </c>
      <c r="I1498" s="84">
        <f t="shared" si="47"/>
        <v>17.41</v>
      </c>
      <c r="J1498" s="84"/>
    </row>
    <row r="1499" spans="1:10" s="11" customFormat="1" hidden="1" x14ac:dyDescent="0.25">
      <c r="A1499" s="34">
        <v>1922</v>
      </c>
      <c r="B1499" s="31" t="s">
        <v>10013</v>
      </c>
      <c r="C1499" s="32" t="s">
        <v>5435</v>
      </c>
      <c r="D1499" s="42">
        <v>36</v>
      </c>
      <c r="E1499"/>
      <c r="G1499" s="33">
        <v>99073.56</v>
      </c>
      <c r="H1499" s="84">
        <f t="shared" si="46"/>
        <v>1922</v>
      </c>
      <c r="I1499" s="84">
        <f t="shared" si="47"/>
        <v>36</v>
      </c>
      <c r="J1499" s="84"/>
    </row>
    <row r="1500" spans="1:10" s="11" customFormat="1" hidden="1" x14ac:dyDescent="0.25">
      <c r="A1500" s="34">
        <v>1953</v>
      </c>
      <c r="B1500" s="31" t="s">
        <v>10014</v>
      </c>
      <c r="C1500" s="32" t="s">
        <v>5435</v>
      </c>
      <c r="D1500" s="42">
        <v>43.95</v>
      </c>
      <c r="E1500"/>
      <c r="G1500" s="33">
        <v>15.84</v>
      </c>
      <c r="H1500" s="84">
        <f t="shared" si="46"/>
        <v>1953</v>
      </c>
      <c r="I1500" s="84">
        <f t="shared" si="47"/>
        <v>43.95</v>
      </c>
      <c r="J1500" s="84"/>
    </row>
    <row r="1501" spans="1:10" s="11" customFormat="1" hidden="1" x14ac:dyDescent="0.25">
      <c r="A1501" s="34">
        <v>1962</v>
      </c>
      <c r="B1501" s="31" t="s">
        <v>10015</v>
      </c>
      <c r="C1501" s="32" t="s">
        <v>5435</v>
      </c>
      <c r="D1501" s="42">
        <v>213.51</v>
      </c>
      <c r="E1501"/>
      <c r="G1501" s="33">
        <v>24.22</v>
      </c>
      <c r="H1501" s="84">
        <f t="shared" si="46"/>
        <v>1962</v>
      </c>
      <c r="I1501" s="84">
        <f t="shared" si="47"/>
        <v>213.51</v>
      </c>
      <c r="J1501" s="84"/>
    </row>
    <row r="1502" spans="1:10" s="11" customFormat="1" hidden="1" x14ac:dyDescent="0.25">
      <c r="A1502" s="34">
        <v>1955</v>
      </c>
      <c r="B1502" s="31" t="s">
        <v>10016</v>
      </c>
      <c r="C1502" s="32" t="s">
        <v>5435</v>
      </c>
      <c r="D1502" s="42">
        <v>2.46</v>
      </c>
      <c r="E1502"/>
      <c r="G1502" s="33">
        <v>27.16</v>
      </c>
      <c r="H1502" s="84">
        <f t="shared" si="46"/>
        <v>1955</v>
      </c>
      <c r="I1502" s="84">
        <f t="shared" si="47"/>
        <v>2.46</v>
      </c>
      <c r="J1502" s="84"/>
    </row>
    <row r="1503" spans="1:10" s="11" customFormat="1" hidden="1" x14ac:dyDescent="0.25">
      <c r="A1503" s="34">
        <v>1956</v>
      </c>
      <c r="B1503" s="31" t="s">
        <v>10017</v>
      </c>
      <c r="C1503" s="32" t="s">
        <v>5435</v>
      </c>
      <c r="D1503" s="42">
        <v>3.47</v>
      </c>
      <c r="E1503"/>
      <c r="G1503" s="33">
        <v>908.73</v>
      </c>
      <c r="H1503" s="84">
        <f t="shared" si="46"/>
        <v>1956</v>
      </c>
      <c r="I1503" s="84">
        <f t="shared" si="47"/>
        <v>3.47</v>
      </c>
      <c r="J1503" s="84"/>
    </row>
    <row r="1504" spans="1:10" s="11" customFormat="1" hidden="1" x14ac:dyDescent="0.25">
      <c r="A1504" s="34">
        <v>1957</v>
      </c>
      <c r="B1504" s="31" t="s">
        <v>10018</v>
      </c>
      <c r="C1504" s="32" t="s">
        <v>5435</v>
      </c>
      <c r="D1504" s="42">
        <v>7.51</v>
      </c>
      <c r="E1504"/>
      <c r="G1504" s="33">
        <v>5.93</v>
      </c>
      <c r="H1504" s="84">
        <f t="shared" si="46"/>
        <v>1957</v>
      </c>
      <c r="I1504" s="84">
        <f t="shared" si="47"/>
        <v>7.51</v>
      </c>
      <c r="J1504" s="84"/>
    </row>
    <row r="1505" spans="1:10" s="11" customFormat="1" hidden="1" x14ac:dyDescent="0.25">
      <c r="A1505" s="34">
        <v>1958</v>
      </c>
      <c r="B1505" s="31" t="s">
        <v>10019</v>
      </c>
      <c r="C1505" s="32" t="s">
        <v>5435</v>
      </c>
      <c r="D1505" s="42">
        <v>13.98</v>
      </c>
      <c r="E1505"/>
      <c r="G1505" s="33">
        <v>13.39</v>
      </c>
      <c r="H1505" s="84">
        <f t="shared" si="46"/>
        <v>1958</v>
      </c>
      <c r="I1505" s="84">
        <f t="shared" si="47"/>
        <v>13.98</v>
      </c>
      <c r="J1505" s="84"/>
    </row>
    <row r="1506" spans="1:10" s="11" customFormat="1" hidden="1" x14ac:dyDescent="0.25">
      <c r="A1506" s="34">
        <v>1959</v>
      </c>
      <c r="B1506" s="31" t="s">
        <v>10020</v>
      </c>
      <c r="C1506" s="32" t="s">
        <v>5435</v>
      </c>
      <c r="D1506" s="42">
        <v>15.17</v>
      </c>
      <c r="E1506"/>
      <c r="G1506" s="33">
        <v>23</v>
      </c>
      <c r="H1506" s="84">
        <f t="shared" si="46"/>
        <v>1959</v>
      </c>
      <c r="I1506" s="84">
        <f t="shared" si="47"/>
        <v>15.17</v>
      </c>
      <c r="J1506" s="84"/>
    </row>
    <row r="1507" spans="1:10" s="11" customFormat="1" hidden="1" x14ac:dyDescent="0.25">
      <c r="A1507" s="34">
        <v>1925</v>
      </c>
      <c r="B1507" s="31" t="s">
        <v>10021</v>
      </c>
      <c r="C1507" s="32" t="s">
        <v>5435</v>
      </c>
      <c r="D1507" s="42">
        <v>39.65</v>
      </c>
      <c r="E1507"/>
      <c r="G1507" s="33">
        <v>45.21</v>
      </c>
      <c r="H1507" s="84">
        <f t="shared" si="46"/>
        <v>1925</v>
      </c>
      <c r="I1507" s="84">
        <f t="shared" si="47"/>
        <v>39.65</v>
      </c>
      <c r="J1507" s="84"/>
    </row>
    <row r="1508" spans="1:10" s="11" customFormat="1" hidden="1" x14ac:dyDescent="0.25">
      <c r="A1508" s="34">
        <v>1960</v>
      </c>
      <c r="B1508" s="31" t="s">
        <v>10022</v>
      </c>
      <c r="C1508" s="32" t="s">
        <v>5435</v>
      </c>
      <c r="D1508" s="42">
        <v>60.89</v>
      </c>
      <c r="E1508"/>
      <c r="G1508" s="33">
        <v>69.38</v>
      </c>
      <c r="H1508" s="84">
        <f t="shared" si="46"/>
        <v>1960</v>
      </c>
      <c r="I1508" s="84">
        <f t="shared" si="47"/>
        <v>60.89</v>
      </c>
      <c r="J1508" s="84"/>
    </row>
    <row r="1509" spans="1:10" s="11" customFormat="1" hidden="1" x14ac:dyDescent="0.25">
      <c r="A1509" s="34">
        <v>1961</v>
      </c>
      <c r="B1509" s="31" t="s">
        <v>10023</v>
      </c>
      <c r="C1509" s="32" t="s">
        <v>5435</v>
      </c>
      <c r="D1509" s="42">
        <v>78</v>
      </c>
      <c r="E1509"/>
      <c r="G1509" s="33">
        <v>110.14</v>
      </c>
      <c r="H1509" s="84">
        <f t="shared" si="46"/>
        <v>1961</v>
      </c>
      <c r="I1509" s="84">
        <f t="shared" si="47"/>
        <v>78</v>
      </c>
      <c r="J1509" s="84"/>
    </row>
    <row r="1510" spans="1:10" s="11" customFormat="1" hidden="1" x14ac:dyDescent="0.25">
      <c r="A1510" s="34">
        <v>38423</v>
      </c>
      <c r="B1510" s="31" t="s">
        <v>10024</v>
      </c>
      <c r="C1510" s="32" t="s">
        <v>5435</v>
      </c>
      <c r="D1510" s="42">
        <v>36.19</v>
      </c>
      <c r="E1510"/>
      <c r="G1510" s="33">
        <v>383.51</v>
      </c>
      <c r="H1510" s="84">
        <f t="shared" si="46"/>
        <v>38423</v>
      </c>
      <c r="I1510" s="84">
        <f t="shared" si="47"/>
        <v>36.19</v>
      </c>
      <c r="J1510" s="84"/>
    </row>
    <row r="1511" spans="1:10" s="11" customFormat="1" ht="25.5" hidden="1" x14ac:dyDescent="0.25">
      <c r="A1511" s="34">
        <v>39866</v>
      </c>
      <c r="B1511" s="31" t="s">
        <v>6809</v>
      </c>
      <c r="C1511" s="32" t="s">
        <v>5435</v>
      </c>
      <c r="D1511" s="42">
        <v>17.670000000000002</v>
      </c>
      <c r="E1511"/>
      <c r="G1511" s="33">
        <v>367.76</v>
      </c>
      <c r="H1511" s="84">
        <f t="shared" si="46"/>
        <v>39866</v>
      </c>
      <c r="I1511" s="84">
        <f t="shared" si="47"/>
        <v>17.670000000000002</v>
      </c>
      <c r="J1511" s="84"/>
    </row>
    <row r="1512" spans="1:10" s="11" customFormat="1" ht="25.5" hidden="1" x14ac:dyDescent="0.25">
      <c r="A1512" s="34">
        <v>39867</v>
      </c>
      <c r="B1512" s="31" t="s">
        <v>6810</v>
      </c>
      <c r="C1512" s="32" t="s">
        <v>5435</v>
      </c>
      <c r="D1512" s="42">
        <v>39.29</v>
      </c>
      <c r="E1512"/>
      <c r="G1512" s="33">
        <v>38.01</v>
      </c>
      <c r="H1512" s="84">
        <f t="shared" si="46"/>
        <v>39867</v>
      </c>
      <c r="I1512" s="84">
        <f t="shared" si="47"/>
        <v>39.29</v>
      </c>
      <c r="J1512" s="84"/>
    </row>
    <row r="1513" spans="1:10" s="11" customFormat="1" ht="25.5" hidden="1" x14ac:dyDescent="0.25">
      <c r="A1513" s="34">
        <v>39868</v>
      </c>
      <c r="B1513" s="31" t="s">
        <v>6811</v>
      </c>
      <c r="C1513" s="32" t="s">
        <v>5435</v>
      </c>
      <c r="D1513" s="42">
        <v>70.790000000000006</v>
      </c>
      <c r="E1513"/>
      <c r="G1513" s="33">
        <v>38</v>
      </c>
      <c r="H1513" s="84">
        <f t="shared" si="46"/>
        <v>39868</v>
      </c>
      <c r="I1513" s="84">
        <f t="shared" si="47"/>
        <v>70.790000000000006</v>
      </c>
      <c r="J1513" s="84"/>
    </row>
    <row r="1514" spans="1:10" s="11" customFormat="1" hidden="1" x14ac:dyDescent="0.25">
      <c r="A1514" s="34">
        <v>37999</v>
      </c>
      <c r="B1514" s="31" t="s">
        <v>6812</v>
      </c>
      <c r="C1514" s="32" t="s">
        <v>5435</v>
      </c>
      <c r="D1514" s="42">
        <v>8.6199999999999992</v>
      </c>
      <c r="E1514"/>
      <c r="G1514" s="33">
        <v>27.08</v>
      </c>
      <c r="H1514" s="84">
        <f t="shared" si="46"/>
        <v>37999</v>
      </c>
      <c r="I1514" s="84">
        <f t="shared" si="47"/>
        <v>8.6199999999999992</v>
      </c>
      <c r="J1514" s="84"/>
    </row>
    <row r="1515" spans="1:10" s="11" customFormat="1" hidden="1" x14ac:dyDescent="0.25">
      <c r="A1515" s="34">
        <v>38000</v>
      </c>
      <c r="B1515" s="31" t="s">
        <v>6813</v>
      </c>
      <c r="C1515" s="32" t="s">
        <v>5435</v>
      </c>
      <c r="D1515" s="42">
        <v>10.07</v>
      </c>
      <c r="E1515"/>
      <c r="G1515" s="33">
        <v>15.82</v>
      </c>
      <c r="H1515" s="84">
        <f t="shared" si="46"/>
        <v>38000</v>
      </c>
      <c r="I1515" s="84">
        <f t="shared" si="47"/>
        <v>10.07</v>
      </c>
      <c r="J1515" s="84"/>
    </row>
    <row r="1516" spans="1:10" s="11" customFormat="1" ht="25.5" hidden="1" x14ac:dyDescent="0.25">
      <c r="A1516" s="34">
        <v>38129</v>
      </c>
      <c r="B1516" s="31" t="s">
        <v>10025</v>
      </c>
      <c r="C1516" s="32" t="s">
        <v>5435</v>
      </c>
      <c r="D1516" s="42">
        <v>5.72</v>
      </c>
      <c r="E1516"/>
      <c r="G1516" s="33">
        <v>15.82</v>
      </c>
      <c r="H1516" s="84">
        <f t="shared" si="46"/>
        <v>38129</v>
      </c>
      <c r="I1516" s="84">
        <f t="shared" si="47"/>
        <v>5.72</v>
      </c>
      <c r="J1516" s="84"/>
    </row>
    <row r="1517" spans="1:10" s="11" customFormat="1" ht="25.5" hidden="1" x14ac:dyDescent="0.25">
      <c r="A1517" s="34">
        <v>38025</v>
      </c>
      <c r="B1517" s="31" t="s">
        <v>10026</v>
      </c>
      <c r="C1517" s="32" t="s">
        <v>5435</v>
      </c>
      <c r="D1517" s="42">
        <v>7.77</v>
      </c>
      <c r="E1517"/>
      <c r="G1517" s="33">
        <v>96.51</v>
      </c>
      <c r="H1517" s="84">
        <f t="shared" si="46"/>
        <v>38025</v>
      </c>
      <c r="I1517" s="84">
        <f t="shared" si="47"/>
        <v>7.77</v>
      </c>
      <c r="J1517" s="84"/>
    </row>
    <row r="1518" spans="1:10" s="11" customFormat="1" ht="25.5" hidden="1" x14ac:dyDescent="0.25">
      <c r="A1518" s="34">
        <v>38026</v>
      </c>
      <c r="B1518" s="31" t="s">
        <v>10027</v>
      </c>
      <c r="C1518" s="32" t="s">
        <v>5435</v>
      </c>
      <c r="D1518" s="42">
        <v>19.190000000000001</v>
      </c>
      <c r="E1518"/>
      <c r="G1518" s="33">
        <v>54.5</v>
      </c>
      <c r="H1518" s="84">
        <f t="shared" si="46"/>
        <v>38026</v>
      </c>
      <c r="I1518" s="84">
        <f t="shared" si="47"/>
        <v>19.190000000000001</v>
      </c>
      <c r="J1518" s="84"/>
    </row>
    <row r="1519" spans="1:10" s="11" customFormat="1" hidden="1" x14ac:dyDescent="0.25">
      <c r="A1519" s="34">
        <v>1858</v>
      </c>
      <c r="B1519" s="31" t="s">
        <v>10028</v>
      </c>
      <c r="C1519" s="32" t="s">
        <v>5435</v>
      </c>
      <c r="D1519" s="42">
        <v>56.08</v>
      </c>
      <c r="E1519"/>
      <c r="G1519" s="33">
        <v>10.44</v>
      </c>
      <c r="H1519" s="84">
        <f t="shared" si="46"/>
        <v>1858</v>
      </c>
      <c r="I1519" s="84">
        <f t="shared" si="47"/>
        <v>56.08</v>
      </c>
      <c r="J1519" s="84"/>
    </row>
    <row r="1520" spans="1:10" s="11" customFormat="1" hidden="1" x14ac:dyDescent="0.25">
      <c r="A1520" s="34">
        <v>1844</v>
      </c>
      <c r="B1520" s="31" t="s">
        <v>10029</v>
      </c>
      <c r="C1520" s="32" t="s">
        <v>5435</v>
      </c>
      <c r="D1520" s="42">
        <v>128.43</v>
      </c>
      <c r="E1520"/>
      <c r="G1520" s="33">
        <v>32.130000000000003</v>
      </c>
      <c r="H1520" s="84">
        <f t="shared" si="46"/>
        <v>1844</v>
      </c>
      <c r="I1520" s="84">
        <f t="shared" si="47"/>
        <v>128.43</v>
      </c>
      <c r="J1520" s="84"/>
    </row>
    <row r="1521" spans="1:10" s="11" customFormat="1" hidden="1" x14ac:dyDescent="0.25">
      <c r="A1521" s="34">
        <v>1863</v>
      </c>
      <c r="B1521" s="31" t="s">
        <v>10030</v>
      </c>
      <c r="C1521" s="32" t="s">
        <v>5435</v>
      </c>
      <c r="D1521" s="42">
        <v>59.68</v>
      </c>
      <c r="E1521"/>
      <c r="G1521" s="33">
        <v>26.23</v>
      </c>
      <c r="H1521" s="84">
        <f t="shared" si="46"/>
        <v>1863</v>
      </c>
      <c r="I1521" s="84">
        <f t="shared" si="47"/>
        <v>59.68</v>
      </c>
      <c r="J1521" s="84"/>
    </row>
    <row r="1522" spans="1:10" s="11" customFormat="1" hidden="1" x14ac:dyDescent="0.25">
      <c r="A1522" s="34">
        <v>1865</v>
      </c>
      <c r="B1522" s="31" t="s">
        <v>10031</v>
      </c>
      <c r="C1522" s="32" t="s">
        <v>5435</v>
      </c>
      <c r="D1522" s="42">
        <v>155.49</v>
      </c>
      <c r="E1522"/>
      <c r="G1522" s="33">
        <v>7.4</v>
      </c>
      <c r="H1522" s="84">
        <f t="shared" si="46"/>
        <v>1865</v>
      </c>
      <c r="I1522" s="84">
        <f t="shared" si="47"/>
        <v>155.49</v>
      </c>
      <c r="J1522" s="84"/>
    </row>
    <row r="1523" spans="1:10" s="11" customFormat="1" hidden="1" x14ac:dyDescent="0.25">
      <c r="A1523" s="34">
        <v>36355</v>
      </c>
      <c r="B1523" s="31" t="s">
        <v>10032</v>
      </c>
      <c r="C1523" s="32" t="s">
        <v>5435</v>
      </c>
      <c r="D1523" s="42">
        <v>10.74</v>
      </c>
      <c r="E1523"/>
      <c r="G1523" s="33">
        <v>16.14</v>
      </c>
      <c r="H1523" s="84">
        <f t="shared" si="46"/>
        <v>36355</v>
      </c>
      <c r="I1523" s="84">
        <f t="shared" si="47"/>
        <v>10.74</v>
      </c>
      <c r="J1523" s="84"/>
    </row>
    <row r="1524" spans="1:10" s="11" customFormat="1" hidden="1" x14ac:dyDescent="0.25">
      <c r="A1524" s="34">
        <v>36356</v>
      </c>
      <c r="B1524" s="31" t="s">
        <v>10033</v>
      </c>
      <c r="C1524" s="32" t="s">
        <v>5435</v>
      </c>
      <c r="D1524" s="42">
        <v>17.28</v>
      </c>
      <c r="E1524"/>
      <c r="G1524" s="33">
        <v>90.32</v>
      </c>
      <c r="H1524" s="84">
        <f t="shared" si="46"/>
        <v>36356</v>
      </c>
      <c r="I1524" s="84">
        <f t="shared" si="47"/>
        <v>17.28</v>
      </c>
      <c r="J1524" s="84"/>
    </row>
    <row r="1525" spans="1:10" s="11" customFormat="1" hidden="1" x14ac:dyDescent="0.25">
      <c r="A1525" s="34">
        <v>1966</v>
      </c>
      <c r="B1525" s="31" t="s">
        <v>10034</v>
      </c>
      <c r="C1525" s="32" t="s">
        <v>5435</v>
      </c>
      <c r="D1525" s="42">
        <v>23.8</v>
      </c>
      <c r="E1525"/>
      <c r="G1525" s="33">
        <v>46.73</v>
      </c>
      <c r="H1525" s="84">
        <f t="shared" si="46"/>
        <v>1966</v>
      </c>
      <c r="I1525" s="84">
        <f t="shared" si="47"/>
        <v>23.8</v>
      </c>
      <c r="J1525" s="84"/>
    </row>
    <row r="1526" spans="1:10" s="11" customFormat="1" hidden="1" x14ac:dyDescent="0.25">
      <c r="A1526" s="34">
        <v>1933</v>
      </c>
      <c r="B1526" s="31" t="s">
        <v>6814</v>
      </c>
      <c r="C1526" s="32" t="s">
        <v>5435</v>
      </c>
      <c r="D1526" s="42">
        <v>5.13</v>
      </c>
      <c r="E1526"/>
      <c r="G1526" s="33">
        <v>11.07</v>
      </c>
      <c r="H1526" s="84">
        <f t="shared" si="46"/>
        <v>1933</v>
      </c>
      <c r="I1526" s="84">
        <f t="shared" si="47"/>
        <v>5.13</v>
      </c>
      <c r="J1526" s="84"/>
    </row>
    <row r="1527" spans="1:10" s="11" customFormat="1" hidden="1" x14ac:dyDescent="0.25">
      <c r="A1527" s="34">
        <v>1932</v>
      </c>
      <c r="B1527" s="31" t="s">
        <v>10035</v>
      </c>
      <c r="C1527" s="32" t="s">
        <v>5435</v>
      </c>
      <c r="D1527" s="42">
        <v>11.74</v>
      </c>
      <c r="E1527"/>
      <c r="G1527" s="33">
        <v>132.05000000000001</v>
      </c>
      <c r="H1527" s="84">
        <f t="shared" si="46"/>
        <v>1932</v>
      </c>
      <c r="I1527" s="84">
        <f t="shared" si="47"/>
        <v>11.74</v>
      </c>
      <c r="J1527" s="84"/>
    </row>
    <row r="1528" spans="1:10" s="11" customFormat="1" hidden="1" x14ac:dyDescent="0.25">
      <c r="A1528" s="34">
        <v>1951</v>
      </c>
      <c r="B1528" s="31" t="s">
        <v>6815</v>
      </c>
      <c r="C1528" s="32" t="s">
        <v>5435</v>
      </c>
      <c r="D1528" s="42">
        <v>24.48</v>
      </c>
      <c r="E1528"/>
      <c r="G1528" s="33">
        <v>231.38</v>
      </c>
      <c r="H1528" s="84">
        <f t="shared" si="46"/>
        <v>1951</v>
      </c>
      <c r="I1528" s="84">
        <f t="shared" si="47"/>
        <v>24.48</v>
      </c>
      <c r="J1528" s="84"/>
    </row>
    <row r="1529" spans="1:10" s="11" customFormat="1" hidden="1" x14ac:dyDescent="0.25">
      <c r="A1529" s="34">
        <v>1970</v>
      </c>
      <c r="B1529" s="31" t="s">
        <v>10036</v>
      </c>
      <c r="C1529" s="32" t="s">
        <v>5435</v>
      </c>
      <c r="D1529" s="42">
        <v>59.49</v>
      </c>
      <c r="E1529"/>
      <c r="G1529" s="33">
        <v>245.63</v>
      </c>
      <c r="H1529" s="84">
        <f t="shared" si="46"/>
        <v>1970</v>
      </c>
      <c r="I1529" s="84">
        <f t="shared" si="47"/>
        <v>59.49</v>
      </c>
      <c r="J1529" s="84"/>
    </row>
    <row r="1530" spans="1:10" s="11" customFormat="1" hidden="1" x14ac:dyDescent="0.25">
      <c r="A1530" s="34">
        <v>1967</v>
      </c>
      <c r="B1530" s="31" t="s">
        <v>10037</v>
      </c>
      <c r="C1530" s="32" t="s">
        <v>5435</v>
      </c>
      <c r="D1530" s="42">
        <v>7.06</v>
      </c>
      <c r="E1530"/>
      <c r="G1530" s="33">
        <v>1605.92</v>
      </c>
      <c r="H1530" s="84">
        <f t="shared" si="46"/>
        <v>1967</v>
      </c>
      <c r="I1530" s="84">
        <f t="shared" si="47"/>
        <v>7.06</v>
      </c>
      <c r="J1530" s="84"/>
    </row>
    <row r="1531" spans="1:10" s="11" customFormat="1" hidden="1" x14ac:dyDescent="0.25">
      <c r="A1531" s="34">
        <v>1968</v>
      </c>
      <c r="B1531" s="31" t="s">
        <v>10038</v>
      </c>
      <c r="C1531" s="32" t="s">
        <v>5435</v>
      </c>
      <c r="D1531" s="42">
        <v>13.96</v>
      </c>
      <c r="E1531"/>
      <c r="G1531" s="33">
        <v>28.86</v>
      </c>
      <c r="H1531" s="84">
        <f t="shared" si="46"/>
        <v>1968</v>
      </c>
      <c r="I1531" s="84">
        <f t="shared" si="47"/>
        <v>13.96</v>
      </c>
      <c r="J1531" s="84"/>
    </row>
    <row r="1532" spans="1:10" s="11" customFormat="1" hidden="1" x14ac:dyDescent="0.25">
      <c r="A1532" s="34">
        <v>1969</v>
      </c>
      <c r="B1532" s="31" t="s">
        <v>10039</v>
      </c>
      <c r="C1532" s="32" t="s">
        <v>5435</v>
      </c>
      <c r="D1532" s="42">
        <v>45.45</v>
      </c>
      <c r="E1532"/>
      <c r="G1532" s="33">
        <v>34.07</v>
      </c>
      <c r="H1532" s="84">
        <f t="shared" si="46"/>
        <v>1969</v>
      </c>
      <c r="I1532" s="84">
        <f t="shared" si="47"/>
        <v>45.45</v>
      </c>
      <c r="J1532" s="84"/>
    </row>
    <row r="1533" spans="1:10" s="11" customFormat="1" hidden="1" x14ac:dyDescent="0.25">
      <c r="A1533" s="34">
        <v>1827</v>
      </c>
      <c r="B1533" s="31" t="s">
        <v>6816</v>
      </c>
      <c r="C1533" s="32" t="s">
        <v>5435</v>
      </c>
      <c r="D1533" s="42">
        <v>151.46</v>
      </c>
      <c r="E1533"/>
      <c r="G1533" s="33">
        <v>49.27</v>
      </c>
      <c r="H1533" s="84">
        <f t="shared" si="46"/>
        <v>1827</v>
      </c>
      <c r="I1533" s="84">
        <f t="shared" si="47"/>
        <v>151.46</v>
      </c>
      <c r="J1533" s="84"/>
    </row>
    <row r="1534" spans="1:10" s="11" customFormat="1" hidden="1" x14ac:dyDescent="0.25">
      <c r="A1534" s="34">
        <v>1831</v>
      </c>
      <c r="B1534" s="31" t="s">
        <v>6817</v>
      </c>
      <c r="C1534" s="32" t="s">
        <v>5435</v>
      </c>
      <c r="D1534" s="42">
        <v>33.06</v>
      </c>
      <c r="E1534"/>
      <c r="G1534" s="33">
        <v>36.33</v>
      </c>
      <c r="H1534" s="84">
        <f t="shared" si="46"/>
        <v>1831</v>
      </c>
      <c r="I1534" s="84">
        <f t="shared" si="47"/>
        <v>33.06</v>
      </c>
      <c r="J1534" s="84"/>
    </row>
    <row r="1535" spans="1:10" s="11" customFormat="1" hidden="1" x14ac:dyDescent="0.25">
      <c r="A1535" s="34">
        <v>1825</v>
      </c>
      <c r="B1535" s="31" t="s">
        <v>6818</v>
      </c>
      <c r="C1535" s="32" t="s">
        <v>5435</v>
      </c>
      <c r="D1535" s="42">
        <v>81.599999999999994</v>
      </c>
      <c r="E1535"/>
      <c r="G1535" s="33">
        <v>29.95</v>
      </c>
      <c r="H1535" s="84">
        <f t="shared" si="46"/>
        <v>1825</v>
      </c>
      <c r="I1535" s="84">
        <f t="shared" si="47"/>
        <v>81.599999999999994</v>
      </c>
      <c r="J1535" s="84"/>
    </row>
    <row r="1536" spans="1:10" s="11" customFormat="1" hidden="1" x14ac:dyDescent="0.25">
      <c r="A1536" s="34">
        <v>1828</v>
      </c>
      <c r="B1536" s="31" t="s">
        <v>6819</v>
      </c>
      <c r="C1536" s="32" t="s">
        <v>5435</v>
      </c>
      <c r="D1536" s="42">
        <v>184.83</v>
      </c>
      <c r="E1536"/>
      <c r="G1536" s="33">
        <v>8.68</v>
      </c>
      <c r="H1536" s="84">
        <f t="shared" si="46"/>
        <v>1828</v>
      </c>
      <c r="I1536" s="84">
        <f t="shared" si="47"/>
        <v>184.83</v>
      </c>
      <c r="J1536" s="84"/>
    </row>
    <row r="1537" spans="1:10" s="11" customFormat="1" hidden="1" x14ac:dyDescent="0.25">
      <c r="A1537" s="34">
        <v>1845</v>
      </c>
      <c r="B1537" s="31" t="s">
        <v>6820</v>
      </c>
      <c r="C1537" s="32" t="s">
        <v>5435</v>
      </c>
      <c r="D1537" s="42">
        <v>41.44</v>
      </c>
      <c r="E1537"/>
      <c r="G1537" s="33">
        <v>18.63</v>
      </c>
      <c r="H1537" s="84">
        <f t="shared" si="46"/>
        <v>1845</v>
      </c>
      <c r="I1537" s="84">
        <f t="shared" si="47"/>
        <v>41.44</v>
      </c>
      <c r="J1537" s="84"/>
    </row>
    <row r="1538" spans="1:10" s="11" customFormat="1" hidden="1" x14ac:dyDescent="0.25">
      <c r="A1538" s="34">
        <v>1824</v>
      </c>
      <c r="B1538" s="31" t="s">
        <v>6821</v>
      </c>
      <c r="C1538" s="32" t="s">
        <v>5435</v>
      </c>
      <c r="D1538" s="42">
        <v>97.82</v>
      </c>
      <c r="E1538"/>
      <c r="G1538" s="33">
        <v>106.04</v>
      </c>
      <c r="H1538" s="84">
        <f t="shared" si="46"/>
        <v>1824</v>
      </c>
      <c r="I1538" s="84">
        <f t="shared" si="47"/>
        <v>97.82</v>
      </c>
      <c r="J1538" s="84"/>
    </row>
    <row r="1539" spans="1:10" s="11" customFormat="1" hidden="1" x14ac:dyDescent="0.25">
      <c r="A1539" s="34">
        <v>1940</v>
      </c>
      <c r="B1539" s="31" t="s">
        <v>10040</v>
      </c>
      <c r="C1539" s="32" t="s">
        <v>5435</v>
      </c>
      <c r="D1539" s="42">
        <v>38.74</v>
      </c>
      <c r="E1539"/>
      <c r="G1539" s="33">
        <v>52.34</v>
      </c>
      <c r="H1539" s="84">
        <f t="shared" si="46"/>
        <v>1940</v>
      </c>
      <c r="I1539" s="84">
        <f t="shared" si="47"/>
        <v>38.74</v>
      </c>
      <c r="J1539" s="84"/>
    </row>
    <row r="1540" spans="1:10" s="11" customFormat="1" hidden="1" x14ac:dyDescent="0.25">
      <c r="A1540" s="34">
        <v>1937</v>
      </c>
      <c r="B1540" s="31" t="s">
        <v>10041</v>
      </c>
      <c r="C1540" s="32" t="s">
        <v>5435</v>
      </c>
      <c r="D1540" s="42">
        <v>6.54</v>
      </c>
      <c r="E1540"/>
      <c r="G1540" s="33">
        <v>10.38</v>
      </c>
      <c r="H1540" s="84">
        <f t="shared" ref="H1540:H1603" si="48">VALUE(A1540)</f>
        <v>1937</v>
      </c>
      <c r="I1540" s="84">
        <f t="shared" ref="I1540:I1603" si="49">VALUE(D1540)</f>
        <v>6.54</v>
      </c>
      <c r="J1540" s="84"/>
    </row>
    <row r="1541" spans="1:10" s="11" customFormat="1" hidden="1" x14ac:dyDescent="0.25">
      <c r="A1541" s="34">
        <v>1939</v>
      </c>
      <c r="B1541" s="31" t="s">
        <v>10042</v>
      </c>
      <c r="C1541" s="32" t="s">
        <v>5435</v>
      </c>
      <c r="D1541" s="42">
        <v>10.63</v>
      </c>
      <c r="E1541"/>
      <c r="G1541" s="33">
        <v>161.29</v>
      </c>
      <c r="H1541" s="84">
        <f t="shared" si="48"/>
        <v>1939</v>
      </c>
      <c r="I1541" s="84">
        <f t="shared" si="49"/>
        <v>10.63</v>
      </c>
      <c r="J1541" s="84"/>
    </row>
    <row r="1542" spans="1:10" s="11" customFormat="1" hidden="1" x14ac:dyDescent="0.25">
      <c r="A1542" s="34">
        <v>1938</v>
      </c>
      <c r="B1542" s="31" t="s">
        <v>10043</v>
      </c>
      <c r="C1542" s="32" t="s">
        <v>5435</v>
      </c>
      <c r="D1542" s="42">
        <v>7.43</v>
      </c>
      <c r="E1542"/>
      <c r="G1542" s="33">
        <v>29.12</v>
      </c>
      <c r="H1542" s="84">
        <f t="shared" si="48"/>
        <v>1938</v>
      </c>
      <c r="I1542" s="84">
        <f t="shared" si="49"/>
        <v>7.43</v>
      </c>
      <c r="J1542" s="84"/>
    </row>
    <row r="1543" spans="1:10" s="11" customFormat="1" ht="25.5" hidden="1" x14ac:dyDescent="0.25">
      <c r="A1543" s="34">
        <v>42693</v>
      </c>
      <c r="B1543" s="31" t="s">
        <v>10044</v>
      </c>
      <c r="C1543" s="32" t="s">
        <v>5435</v>
      </c>
      <c r="D1543" s="42">
        <v>436.8</v>
      </c>
      <c r="E1543"/>
      <c r="G1543" s="33">
        <v>21.86</v>
      </c>
      <c r="H1543" s="84">
        <f t="shared" si="48"/>
        <v>42693</v>
      </c>
      <c r="I1543" s="84">
        <f t="shared" si="49"/>
        <v>436.8</v>
      </c>
      <c r="J1543" s="84"/>
    </row>
    <row r="1544" spans="1:10" s="11" customFormat="1" ht="25.5" hidden="1" x14ac:dyDescent="0.25">
      <c r="A1544" s="34">
        <v>42695</v>
      </c>
      <c r="B1544" s="31" t="s">
        <v>10045</v>
      </c>
      <c r="C1544" s="32" t="s">
        <v>5435</v>
      </c>
      <c r="D1544" s="42">
        <v>305.17</v>
      </c>
      <c r="E1544"/>
      <c r="G1544" s="33">
        <v>6.21</v>
      </c>
      <c r="H1544" s="84">
        <f t="shared" si="48"/>
        <v>42695</v>
      </c>
      <c r="I1544" s="84">
        <f t="shared" si="49"/>
        <v>305.17</v>
      </c>
      <c r="J1544" s="84"/>
    </row>
    <row r="1545" spans="1:10" s="11" customFormat="1" ht="25.5" hidden="1" x14ac:dyDescent="0.25">
      <c r="A1545" s="34">
        <v>42694</v>
      </c>
      <c r="B1545" s="31" t="s">
        <v>10046</v>
      </c>
      <c r="C1545" s="32" t="s">
        <v>5435</v>
      </c>
      <c r="D1545" s="42">
        <v>584.53</v>
      </c>
      <c r="E1545"/>
      <c r="G1545" s="33">
        <v>13.95</v>
      </c>
      <c r="H1545" s="84">
        <f t="shared" si="48"/>
        <v>42694</v>
      </c>
      <c r="I1545" s="84">
        <f t="shared" si="49"/>
        <v>584.53</v>
      </c>
      <c r="J1545" s="84"/>
    </row>
    <row r="1546" spans="1:10" s="11" customFormat="1" ht="25.5" hidden="1" x14ac:dyDescent="0.25">
      <c r="A1546" s="34">
        <v>20097</v>
      </c>
      <c r="B1546" s="31" t="s">
        <v>10047</v>
      </c>
      <c r="C1546" s="32" t="s">
        <v>5435</v>
      </c>
      <c r="D1546" s="42">
        <v>25.34</v>
      </c>
      <c r="E1546"/>
      <c r="G1546" s="33">
        <v>81.31</v>
      </c>
      <c r="H1546" s="84">
        <f t="shared" si="48"/>
        <v>20097</v>
      </c>
      <c r="I1546" s="84">
        <f t="shared" si="49"/>
        <v>25.34</v>
      </c>
      <c r="J1546" s="84"/>
    </row>
    <row r="1547" spans="1:10" s="11" customFormat="1" ht="25.5" hidden="1" x14ac:dyDescent="0.25">
      <c r="A1547" s="34">
        <v>20098</v>
      </c>
      <c r="B1547" s="31" t="s">
        <v>10048</v>
      </c>
      <c r="C1547" s="32" t="s">
        <v>5435</v>
      </c>
      <c r="D1547" s="42">
        <v>103.58</v>
      </c>
      <c r="E1547"/>
      <c r="G1547" s="33">
        <v>44.68</v>
      </c>
      <c r="H1547" s="84">
        <f t="shared" si="48"/>
        <v>20098</v>
      </c>
      <c r="I1547" s="84">
        <f t="shared" si="49"/>
        <v>103.58</v>
      </c>
      <c r="J1547" s="84"/>
    </row>
    <row r="1548" spans="1:10" s="11" customFormat="1" ht="25.5" hidden="1" x14ac:dyDescent="0.25">
      <c r="A1548" s="34">
        <v>20096</v>
      </c>
      <c r="B1548" s="31" t="s">
        <v>10049</v>
      </c>
      <c r="C1548" s="32" t="s">
        <v>5435</v>
      </c>
      <c r="D1548" s="42">
        <v>26.23</v>
      </c>
      <c r="E1548"/>
      <c r="G1548" s="33">
        <v>9.2899999999999991</v>
      </c>
      <c r="H1548" s="84">
        <f t="shared" si="48"/>
        <v>20096</v>
      </c>
      <c r="I1548" s="84">
        <f t="shared" si="49"/>
        <v>26.23</v>
      </c>
      <c r="J1548" s="84"/>
    </row>
    <row r="1549" spans="1:10" s="11" customFormat="1" hidden="1" x14ac:dyDescent="0.25">
      <c r="A1549" s="34">
        <v>1880</v>
      </c>
      <c r="B1549" s="31" t="s">
        <v>6822</v>
      </c>
      <c r="C1549" s="32" t="s">
        <v>5435</v>
      </c>
      <c r="D1549" s="42">
        <v>4.46</v>
      </c>
      <c r="E1549"/>
      <c r="G1549" s="33">
        <v>114.69</v>
      </c>
      <c r="H1549" s="84">
        <f t="shared" si="48"/>
        <v>1880</v>
      </c>
      <c r="I1549" s="84">
        <f t="shared" si="49"/>
        <v>4.46</v>
      </c>
      <c r="J1549" s="84"/>
    </row>
    <row r="1550" spans="1:10" s="11" customFormat="1" hidden="1" x14ac:dyDescent="0.25">
      <c r="A1550" s="34">
        <v>39274</v>
      </c>
      <c r="B1550" s="31" t="s">
        <v>6823</v>
      </c>
      <c r="C1550" s="32" t="s">
        <v>5435</v>
      </c>
      <c r="D1550" s="42">
        <v>3.46</v>
      </c>
      <c r="E1550"/>
      <c r="G1550" s="33">
        <v>218.12</v>
      </c>
      <c r="H1550" s="84">
        <f t="shared" si="48"/>
        <v>39274</v>
      </c>
      <c r="I1550" s="84">
        <f t="shared" si="49"/>
        <v>3.46</v>
      </c>
      <c r="J1550" s="84"/>
    </row>
    <row r="1551" spans="1:10" s="11" customFormat="1" ht="25.5" hidden="1" x14ac:dyDescent="0.25">
      <c r="A1551" s="34">
        <v>2628</v>
      </c>
      <c r="B1551" s="31" t="s">
        <v>6824</v>
      </c>
      <c r="C1551" s="32" t="s">
        <v>5435</v>
      </c>
      <c r="D1551" s="42">
        <v>263.36</v>
      </c>
      <c r="E1551"/>
      <c r="G1551" s="33">
        <v>318.26</v>
      </c>
      <c r="H1551" s="84">
        <f t="shared" si="48"/>
        <v>2628</v>
      </c>
      <c r="I1551" s="84">
        <f t="shared" si="49"/>
        <v>263.36</v>
      </c>
      <c r="J1551" s="84"/>
    </row>
    <row r="1552" spans="1:10" s="11" customFormat="1" ht="25.5" hidden="1" x14ac:dyDescent="0.25">
      <c r="A1552" s="34">
        <v>2622</v>
      </c>
      <c r="B1552" s="31" t="s">
        <v>6825</v>
      </c>
      <c r="C1552" s="32" t="s">
        <v>5435</v>
      </c>
      <c r="D1552" s="42">
        <v>6.25</v>
      </c>
      <c r="E1552"/>
      <c r="G1552" s="33">
        <v>813.47</v>
      </c>
      <c r="H1552" s="84">
        <f t="shared" si="48"/>
        <v>2622</v>
      </c>
      <c r="I1552" s="84">
        <f t="shared" si="49"/>
        <v>6.25</v>
      </c>
      <c r="J1552" s="84"/>
    </row>
    <row r="1553" spans="1:10" s="11" customFormat="1" ht="25.5" hidden="1" x14ac:dyDescent="0.25">
      <c r="A1553" s="34">
        <v>2623</v>
      </c>
      <c r="B1553" s="31" t="s">
        <v>6826</v>
      </c>
      <c r="C1553" s="32" t="s">
        <v>5435</v>
      </c>
      <c r="D1553" s="42">
        <v>7.53</v>
      </c>
      <c r="E1553"/>
      <c r="G1553" s="33">
        <v>245.63</v>
      </c>
      <c r="H1553" s="84">
        <f t="shared" si="48"/>
        <v>2623</v>
      </c>
      <c r="I1553" s="84">
        <f t="shared" si="49"/>
        <v>7.53</v>
      </c>
      <c r="J1553" s="84"/>
    </row>
    <row r="1554" spans="1:10" s="11" customFormat="1" ht="25.5" hidden="1" x14ac:dyDescent="0.25">
      <c r="A1554" s="34">
        <v>2624</v>
      </c>
      <c r="B1554" s="31" t="s">
        <v>6827</v>
      </c>
      <c r="C1554" s="32" t="s">
        <v>5435</v>
      </c>
      <c r="D1554" s="42">
        <v>11.97</v>
      </c>
      <c r="E1554"/>
      <c r="G1554" s="33">
        <v>30.78</v>
      </c>
      <c r="H1554" s="84">
        <f t="shared" si="48"/>
        <v>2624</v>
      </c>
      <c r="I1554" s="84">
        <f t="shared" si="49"/>
        <v>11.97</v>
      </c>
      <c r="J1554" s="84"/>
    </row>
    <row r="1555" spans="1:10" s="11" customFormat="1" ht="25.5" hidden="1" x14ac:dyDescent="0.25">
      <c r="A1555" s="34">
        <v>2625</v>
      </c>
      <c r="B1555" s="31" t="s">
        <v>6828</v>
      </c>
      <c r="C1555" s="32" t="s">
        <v>5435</v>
      </c>
      <c r="D1555" s="42">
        <v>25.27</v>
      </c>
      <c r="E1555"/>
      <c r="G1555" s="33">
        <v>2290.2600000000002</v>
      </c>
      <c r="H1555" s="84">
        <f t="shared" si="48"/>
        <v>2625</v>
      </c>
      <c r="I1555" s="84">
        <f t="shared" si="49"/>
        <v>25.27</v>
      </c>
      <c r="J1555" s="84"/>
    </row>
    <row r="1556" spans="1:10" s="11" customFormat="1" ht="25.5" hidden="1" x14ac:dyDescent="0.25">
      <c r="A1556" s="34">
        <v>2626</v>
      </c>
      <c r="B1556" s="31" t="s">
        <v>6829</v>
      </c>
      <c r="C1556" s="32" t="s">
        <v>5435</v>
      </c>
      <c r="D1556" s="42">
        <v>37.03</v>
      </c>
      <c r="E1556"/>
      <c r="G1556" s="33">
        <v>41.76</v>
      </c>
      <c r="H1556" s="84">
        <f t="shared" si="48"/>
        <v>2626</v>
      </c>
      <c r="I1556" s="84">
        <f t="shared" si="49"/>
        <v>37.03</v>
      </c>
      <c r="J1556" s="84"/>
    </row>
    <row r="1557" spans="1:10" s="11" customFormat="1" ht="25.5" hidden="1" x14ac:dyDescent="0.25">
      <c r="A1557" s="34">
        <v>2630</v>
      </c>
      <c r="B1557" s="31" t="s">
        <v>6830</v>
      </c>
      <c r="C1557" s="32" t="s">
        <v>5435</v>
      </c>
      <c r="D1557" s="42">
        <v>56.31</v>
      </c>
      <c r="E1557"/>
      <c r="G1557" s="33">
        <v>77.02</v>
      </c>
      <c r="H1557" s="84">
        <f t="shared" si="48"/>
        <v>2630</v>
      </c>
      <c r="I1557" s="84">
        <f t="shared" si="49"/>
        <v>56.31</v>
      </c>
      <c r="J1557" s="84"/>
    </row>
    <row r="1558" spans="1:10" s="11" customFormat="1" ht="25.5" hidden="1" x14ac:dyDescent="0.25">
      <c r="A1558" s="34">
        <v>2627</v>
      </c>
      <c r="B1558" s="31" t="s">
        <v>6831</v>
      </c>
      <c r="C1558" s="32" t="s">
        <v>5435</v>
      </c>
      <c r="D1558" s="42">
        <v>99.2</v>
      </c>
      <c r="E1558"/>
      <c r="G1558" s="33">
        <v>4.45</v>
      </c>
      <c r="H1558" s="84">
        <f t="shared" si="48"/>
        <v>2627</v>
      </c>
      <c r="I1558" s="84">
        <f t="shared" si="49"/>
        <v>99.2</v>
      </c>
      <c r="J1558" s="84"/>
    </row>
    <row r="1559" spans="1:10" s="11" customFormat="1" ht="25.5" hidden="1" x14ac:dyDescent="0.25">
      <c r="A1559" s="34">
        <v>2629</v>
      </c>
      <c r="B1559" s="31" t="s">
        <v>6832</v>
      </c>
      <c r="C1559" s="32" t="s">
        <v>5435</v>
      </c>
      <c r="D1559" s="42">
        <v>134.16999999999999</v>
      </c>
      <c r="E1559"/>
      <c r="G1559" s="33">
        <v>5.05</v>
      </c>
      <c r="H1559" s="84">
        <f t="shared" si="48"/>
        <v>2629</v>
      </c>
      <c r="I1559" s="84">
        <f t="shared" si="49"/>
        <v>134.16999999999999</v>
      </c>
      <c r="J1559" s="84"/>
    </row>
    <row r="1560" spans="1:10" s="11" customFormat="1" hidden="1" x14ac:dyDescent="0.25">
      <c r="A1560" s="34">
        <v>12033</v>
      </c>
      <c r="B1560" s="31" t="s">
        <v>6833</v>
      </c>
      <c r="C1560" s="32" t="s">
        <v>5435</v>
      </c>
      <c r="D1560" s="42">
        <v>14.23</v>
      </c>
      <c r="E1560"/>
      <c r="G1560" s="33">
        <v>9.18</v>
      </c>
      <c r="H1560" s="84">
        <f t="shared" si="48"/>
        <v>12033</v>
      </c>
      <c r="I1560" s="84">
        <f t="shared" si="49"/>
        <v>14.23</v>
      </c>
      <c r="J1560" s="84"/>
    </row>
    <row r="1561" spans="1:10" s="11" customFormat="1" hidden="1" x14ac:dyDescent="0.25">
      <c r="A1561" s="34">
        <v>40408</v>
      </c>
      <c r="B1561" s="31" t="s">
        <v>6834</v>
      </c>
      <c r="C1561" s="32" t="s">
        <v>5435</v>
      </c>
      <c r="D1561" s="42">
        <v>9.35</v>
      </c>
      <c r="E1561"/>
      <c r="G1561" s="33">
        <v>4.16</v>
      </c>
      <c r="H1561" s="84">
        <f t="shared" si="48"/>
        <v>40408</v>
      </c>
      <c r="I1561" s="84">
        <f t="shared" si="49"/>
        <v>9.35</v>
      </c>
      <c r="J1561" s="84"/>
    </row>
    <row r="1562" spans="1:10" s="11" customFormat="1" hidden="1" x14ac:dyDescent="0.25">
      <c r="A1562" s="34">
        <v>40409</v>
      </c>
      <c r="B1562" s="31" t="s">
        <v>6835</v>
      </c>
      <c r="C1562" s="32" t="s">
        <v>5435</v>
      </c>
      <c r="D1562" s="42">
        <v>3.31</v>
      </c>
      <c r="E1562"/>
      <c r="G1562" s="33">
        <v>5.98</v>
      </c>
      <c r="H1562" s="84">
        <f t="shared" si="48"/>
        <v>40409</v>
      </c>
      <c r="I1562" s="84">
        <f t="shared" si="49"/>
        <v>3.31</v>
      </c>
      <c r="J1562" s="84"/>
    </row>
    <row r="1563" spans="1:10" s="11" customFormat="1" hidden="1" x14ac:dyDescent="0.25">
      <c r="A1563" s="34">
        <v>39276</v>
      </c>
      <c r="B1563" s="31" t="s">
        <v>6836</v>
      </c>
      <c r="C1563" s="32" t="s">
        <v>5435</v>
      </c>
      <c r="D1563" s="42">
        <v>8.43</v>
      </c>
      <c r="E1563"/>
      <c r="G1563" s="33">
        <v>136.53</v>
      </c>
      <c r="H1563" s="84">
        <f t="shared" si="48"/>
        <v>39276</v>
      </c>
      <c r="I1563" s="84">
        <f t="shared" si="49"/>
        <v>8.43</v>
      </c>
      <c r="J1563" s="84"/>
    </row>
    <row r="1564" spans="1:10" s="11" customFormat="1" hidden="1" x14ac:dyDescent="0.25">
      <c r="A1564" s="34">
        <v>39277</v>
      </c>
      <c r="B1564" s="31" t="s">
        <v>6837</v>
      </c>
      <c r="C1564" s="32" t="s">
        <v>5435</v>
      </c>
      <c r="D1564" s="42">
        <v>22.75</v>
      </c>
      <c r="E1564"/>
      <c r="G1564" s="33">
        <v>24.7</v>
      </c>
      <c r="H1564" s="84">
        <f t="shared" si="48"/>
        <v>39277</v>
      </c>
      <c r="I1564" s="84">
        <f t="shared" si="49"/>
        <v>22.75</v>
      </c>
      <c r="J1564" s="84"/>
    </row>
    <row r="1565" spans="1:10" s="11" customFormat="1" hidden="1" x14ac:dyDescent="0.25">
      <c r="A1565" s="34">
        <v>12034</v>
      </c>
      <c r="B1565" s="31" t="s">
        <v>6838</v>
      </c>
      <c r="C1565" s="32" t="s">
        <v>5435</v>
      </c>
      <c r="D1565" s="42">
        <v>6.45</v>
      </c>
      <c r="E1565"/>
      <c r="G1565" s="33">
        <v>72.37</v>
      </c>
      <c r="H1565" s="84">
        <f t="shared" si="48"/>
        <v>12034</v>
      </c>
      <c r="I1565" s="84">
        <f t="shared" si="49"/>
        <v>6.45</v>
      </c>
      <c r="J1565" s="84"/>
    </row>
    <row r="1566" spans="1:10" s="11" customFormat="1" hidden="1" x14ac:dyDescent="0.25">
      <c r="A1566" s="34">
        <v>39879</v>
      </c>
      <c r="B1566" s="31" t="s">
        <v>6839</v>
      </c>
      <c r="C1566" s="32" t="s">
        <v>5435</v>
      </c>
      <c r="D1566" s="42">
        <v>4.97</v>
      </c>
      <c r="E1566"/>
      <c r="G1566" s="33">
        <v>68.67</v>
      </c>
      <c r="H1566" s="84">
        <f t="shared" si="48"/>
        <v>39879</v>
      </c>
      <c r="I1566" s="84">
        <f t="shared" si="49"/>
        <v>4.97</v>
      </c>
      <c r="J1566" s="84"/>
    </row>
    <row r="1567" spans="1:10" s="11" customFormat="1" hidden="1" x14ac:dyDescent="0.25">
      <c r="A1567" s="34">
        <v>39880</v>
      </c>
      <c r="B1567" s="31" t="s">
        <v>6840</v>
      </c>
      <c r="C1567" s="32" t="s">
        <v>5435</v>
      </c>
      <c r="D1567" s="42">
        <v>11</v>
      </c>
      <c r="E1567"/>
      <c r="G1567" s="33">
        <v>53.79</v>
      </c>
      <c r="H1567" s="84">
        <f t="shared" si="48"/>
        <v>39880</v>
      </c>
      <c r="I1567" s="84">
        <f t="shared" si="49"/>
        <v>11</v>
      </c>
      <c r="J1567" s="84"/>
    </row>
    <row r="1568" spans="1:10" s="11" customFormat="1" hidden="1" x14ac:dyDescent="0.25">
      <c r="A1568" s="34">
        <v>39881</v>
      </c>
      <c r="B1568" s="31" t="s">
        <v>6841</v>
      </c>
      <c r="C1568" s="32" t="s">
        <v>5435</v>
      </c>
      <c r="D1568" s="42">
        <v>17.66</v>
      </c>
      <c r="E1568"/>
      <c r="G1568" s="33">
        <v>19.260000000000002</v>
      </c>
      <c r="H1568" s="84">
        <f t="shared" si="48"/>
        <v>39881</v>
      </c>
      <c r="I1568" s="84">
        <f t="shared" si="49"/>
        <v>17.66</v>
      </c>
      <c r="J1568" s="84"/>
    </row>
    <row r="1569" spans="1:10" s="11" customFormat="1" hidden="1" x14ac:dyDescent="0.25">
      <c r="A1569" s="34">
        <v>39882</v>
      </c>
      <c r="B1569" s="31" t="s">
        <v>6842</v>
      </c>
      <c r="C1569" s="32" t="s">
        <v>5435</v>
      </c>
      <c r="D1569" s="42">
        <v>46.52</v>
      </c>
      <c r="E1569"/>
      <c r="G1569" s="33">
        <v>36.99</v>
      </c>
      <c r="H1569" s="84">
        <f t="shared" si="48"/>
        <v>39882</v>
      </c>
      <c r="I1569" s="84">
        <f t="shared" si="49"/>
        <v>46.52</v>
      </c>
      <c r="J1569" s="84"/>
    </row>
    <row r="1570" spans="1:10" s="11" customFormat="1" hidden="1" x14ac:dyDescent="0.25">
      <c r="A1570" s="34">
        <v>39883</v>
      </c>
      <c r="B1570" s="31" t="s">
        <v>6843</v>
      </c>
      <c r="C1570" s="32" t="s">
        <v>5435</v>
      </c>
      <c r="D1570" s="42">
        <v>74.28</v>
      </c>
      <c r="E1570"/>
      <c r="G1570" s="33">
        <v>171.58</v>
      </c>
      <c r="H1570" s="84">
        <f t="shared" si="48"/>
        <v>39883</v>
      </c>
      <c r="I1570" s="84">
        <f t="shared" si="49"/>
        <v>74.28</v>
      </c>
      <c r="J1570" s="84"/>
    </row>
    <row r="1571" spans="1:10" s="11" customFormat="1" hidden="1" x14ac:dyDescent="0.25">
      <c r="A1571" s="34">
        <v>39884</v>
      </c>
      <c r="B1571" s="31" t="s">
        <v>6844</v>
      </c>
      <c r="C1571" s="32" t="s">
        <v>5435</v>
      </c>
      <c r="D1571" s="42">
        <v>110.32</v>
      </c>
      <c r="E1571"/>
      <c r="G1571" s="33">
        <v>94.84</v>
      </c>
      <c r="H1571" s="84">
        <f t="shared" si="48"/>
        <v>39884</v>
      </c>
      <c r="I1571" s="84">
        <f t="shared" si="49"/>
        <v>110.32</v>
      </c>
      <c r="J1571" s="84"/>
    </row>
    <row r="1572" spans="1:10" s="11" customFormat="1" hidden="1" x14ac:dyDescent="0.25">
      <c r="A1572" s="34">
        <v>39885</v>
      </c>
      <c r="B1572" s="31" t="s">
        <v>6845</v>
      </c>
      <c r="C1572" s="32" t="s">
        <v>5435</v>
      </c>
      <c r="D1572" s="42">
        <v>262.2</v>
      </c>
      <c r="E1572"/>
      <c r="G1572" s="33">
        <v>26.44</v>
      </c>
      <c r="H1572" s="84">
        <f t="shared" si="48"/>
        <v>39885</v>
      </c>
      <c r="I1572" s="84">
        <f t="shared" si="49"/>
        <v>262.2</v>
      </c>
      <c r="J1572" s="84"/>
    </row>
    <row r="1573" spans="1:10" s="11" customFormat="1" hidden="1" x14ac:dyDescent="0.25">
      <c r="A1573" s="34">
        <v>1777</v>
      </c>
      <c r="B1573" s="31" t="s">
        <v>6846</v>
      </c>
      <c r="C1573" s="32" t="s">
        <v>5435</v>
      </c>
      <c r="D1573" s="42">
        <v>86.69</v>
      </c>
      <c r="E1573"/>
      <c r="G1573" s="33">
        <v>246.26</v>
      </c>
      <c r="H1573" s="84">
        <f t="shared" si="48"/>
        <v>1777</v>
      </c>
      <c r="I1573" s="84">
        <f t="shared" si="49"/>
        <v>86.69</v>
      </c>
      <c r="J1573" s="84"/>
    </row>
    <row r="1574" spans="1:10" s="11" customFormat="1" hidden="1" x14ac:dyDescent="0.25">
      <c r="A1574" s="34">
        <v>1819</v>
      </c>
      <c r="B1574" s="31" t="s">
        <v>6847</v>
      </c>
      <c r="C1574" s="32" t="s">
        <v>5435</v>
      </c>
      <c r="D1574" s="42">
        <v>63.07</v>
      </c>
      <c r="E1574"/>
      <c r="G1574" s="33">
        <v>162.59</v>
      </c>
      <c r="H1574" s="84">
        <f t="shared" si="48"/>
        <v>1819</v>
      </c>
      <c r="I1574" s="84">
        <f t="shared" si="49"/>
        <v>63.07</v>
      </c>
      <c r="J1574" s="84"/>
    </row>
    <row r="1575" spans="1:10" s="11" customFormat="1" hidden="1" x14ac:dyDescent="0.25">
      <c r="A1575" s="34">
        <v>1775</v>
      </c>
      <c r="B1575" s="31" t="s">
        <v>6848</v>
      </c>
      <c r="C1575" s="32" t="s">
        <v>5435</v>
      </c>
      <c r="D1575" s="42">
        <v>18.86</v>
      </c>
      <c r="E1575"/>
      <c r="G1575" s="33">
        <v>208.3</v>
      </c>
      <c r="H1575" s="84">
        <f t="shared" si="48"/>
        <v>1775</v>
      </c>
      <c r="I1575" s="84">
        <f t="shared" si="49"/>
        <v>18.86</v>
      </c>
      <c r="J1575" s="84"/>
    </row>
    <row r="1576" spans="1:10" s="11" customFormat="1" hidden="1" x14ac:dyDescent="0.25">
      <c r="A1576" s="34">
        <v>1776</v>
      </c>
      <c r="B1576" s="31" t="s">
        <v>6849</v>
      </c>
      <c r="C1576" s="32" t="s">
        <v>5435</v>
      </c>
      <c r="D1576" s="42">
        <v>51.31</v>
      </c>
      <c r="E1576"/>
      <c r="G1576" s="33">
        <v>144.28</v>
      </c>
      <c r="H1576" s="84">
        <f t="shared" si="48"/>
        <v>1776</v>
      </c>
      <c r="I1576" s="84">
        <f t="shared" si="49"/>
        <v>51.31</v>
      </c>
      <c r="J1576" s="84"/>
    </row>
    <row r="1577" spans="1:10" s="11" customFormat="1" hidden="1" x14ac:dyDescent="0.25">
      <c r="A1577" s="34">
        <v>1778</v>
      </c>
      <c r="B1577" s="31" t="s">
        <v>6850</v>
      </c>
      <c r="C1577" s="32" t="s">
        <v>5435</v>
      </c>
      <c r="D1577" s="42">
        <v>209.84</v>
      </c>
      <c r="E1577"/>
      <c r="G1577" s="33">
        <v>189.46</v>
      </c>
      <c r="H1577" s="84">
        <f t="shared" si="48"/>
        <v>1778</v>
      </c>
      <c r="I1577" s="84">
        <f t="shared" si="49"/>
        <v>209.84</v>
      </c>
      <c r="J1577" s="84"/>
    </row>
    <row r="1578" spans="1:10" s="11" customFormat="1" hidden="1" x14ac:dyDescent="0.25">
      <c r="A1578" s="34">
        <v>1818</v>
      </c>
      <c r="B1578" s="31" t="s">
        <v>6851</v>
      </c>
      <c r="C1578" s="32" t="s">
        <v>5435</v>
      </c>
      <c r="D1578" s="42">
        <v>139.29</v>
      </c>
      <c r="E1578"/>
      <c r="G1578" s="33">
        <v>12.84</v>
      </c>
      <c r="H1578" s="84">
        <f t="shared" si="48"/>
        <v>1818</v>
      </c>
      <c r="I1578" s="84">
        <f t="shared" si="49"/>
        <v>139.29</v>
      </c>
      <c r="J1578" s="84"/>
    </row>
    <row r="1579" spans="1:10" s="11" customFormat="1" hidden="1" x14ac:dyDescent="0.25">
      <c r="A1579" s="34">
        <v>1820</v>
      </c>
      <c r="B1579" s="31" t="s">
        <v>6852</v>
      </c>
      <c r="C1579" s="32" t="s">
        <v>5435</v>
      </c>
      <c r="D1579" s="42">
        <v>27.24</v>
      </c>
      <c r="E1579"/>
      <c r="G1579" s="33">
        <v>69</v>
      </c>
      <c r="H1579" s="84">
        <f t="shared" si="48"/>
        <v>1820</v>
      </c>
      <c r="I1579" s="84">
        <f t="shared" si="49"/>
        <v>27.24</v>
      </c>
      <c r="J1579" s="84"/>
    </row>
    <row r="1580" spans="1:10" s="11" customFormat="1" hidden="1" x14ac:dyDescent="0.25">
      <c r="A1580" s="34">
        <v>1779</v>
      </c>
      <c r="B1580" s="31" t="s">
        <v>6853</v>
      </c>
      <c r="C1580" s="32" t="s">
        <v>5435</v>
      </c>
      <c r="D1580" s="42">
        <v>305.17</v>
      </c>
      <c r="E1580"/>
      <c r="G1580" s="33">
        <v>55.48</v>
      </c>
      <c r="H1580" s="84">
        <f t="shared" si="48"/>
        <v>1779</v>
      </c>
      <c r="I1580" s="84">
        <f t="shared" si="49"/>
        <v>305.17</v>
      </c>
      <c r="J1580" s="84"/>
    </row>
    <row r="1581" spans="1:10" s="11" customFormat="1" hidden="1" x14ac:dyDescent="0.25">
      <c r="A1581" s="34">
        <v>1780</v>
      </c>
      <c r="B1581" s="31" t="s">
        <v>6854</v>
      </c>
      <c r="C1581" s="32" t="s">
        <v>5435</v>
      </c>
      <c r="D1581" s="42">
        <v>629.13</v>
      </c>
      <c r="E1581"/>
      <c r="G1581" s="33">
        <v>3.34</v>
      </c>
      <c r="H1581" s="84">
        <f t="shared" si="48"/>
        <v>1780</v>
      </c>
      <c r="I1581" s="84">
        <f t="shared" si="49"/>
        <v>629.13</v>
      </c>
      <c r="J1581" s="84"/>
    </row>
    <row r="1582" spans="1:10" s="11" customFormat="1" hidden="1" x14ac:dyDescent="0.25">
      <c r="A1582" s="34">
        <v>1783</v>
      </c>
      <c r="B1582" s="31" t="s">
        <v>6855</v>
      </c>
      <c r="C1582" s="32" t="s">
        <v>5435</v>
      </c>
      <c r="D1582" s="42">
        <v>66.52</v>
      </c>
      <c r="E1582"/>
      <c r="G1582" s="33">
        <v>7.85</v>
      </c>
      <c r="H1582" s="84">
        <f t="shared" si="48"/>
        <v>1783</v>
      </c>
      <c r="I1582" s="84">
        <f t="shared" si="49"/>
        <v>66.52</v>
      </c>
      <c r="J1582" s="84"/>
    </row>
    <row r="1583" spans="1:10" s="11" customFormat="1" hidden="1" x14ac:dyDescent="0.25">
      <c r="A1583" s="34">
        <v>1782</v>
      </c>
      <c r="B1583" s="31" t="s">
        <v>6856</v>
      </c>
      <c r="C1583" s="32" t="s">
        <v>5435</v>
      </c>
      <c r="D1583" s="42">
        <v>52.59</v>
      </c>
      <c r="E1583"/>
      <c r="G1583" s="33">
        <v>67.38</v>
      </c>
      <c r="H1583" s="84">
        <f t="shared" si="48"/>
        <v>1782</v>
      </c>
      <c r="I1583" s="84">
        <f t="shared" si="49"/>
        <v>52.59</v>
      </c>
      <c r="J1583" s="84"/>
    </row>
    <row r="1584" spans="1:10" s="11" customFormat="1" hidden="1" x14ac:dyDescent="0.25">
      <c r="A1584" s="34">
        <v>1817</v>
      </c>
      <c r="B1584" s="31" t="s">
        <v>6857</v>
      </c>
      <c r="C1584" s="32" t="s">
        <v>5435</v>
      </c>
      <c r="D1584" s="42">
        <v>15.67</v>
      </c>
      <c r="E1584"/>
      <c r="G1584" s="33">
        <v>59.77</v>
      </c>
      <c r="H1584" s="84">
        <f t="shared" si="48"/>
        <v>1817</v>
      </c>
      <c r="I1584" s="84">
        <f t="shared" si="49"/>
        <v>15.67</v>
      </c>
      <c r="J1584" s="84"/>
    </row>
    <row r="1585" spans="1:10" s="11" customFormat="1" hidden="1" x14ac:dyDescent="0.25">
      <c r="A1585" s="34">
        <v>1781</v>
      </c>
      <c r="B1585" s="31" t="s">
        <v>6858</v>
      </c>
      <c r="C1585" s="32" t="s">
        <v>5435</v>
      </c>
      <c r="D1585" s="42">
        <v>34.270000000000003</v>
      </c>
      <c r="E1585"/>
      <c r="G1585" s="33">
        <v>8.4499999999999993</v>
      </c>
      <c r="H1585" s="84">
        <f t="shared" si="48"/>
        <v>1781</v>
      </c>
      <c r="I1585" s="84">
        <f t="shared" si="49"/>
        <v>34.270000000000003</v>
      </c>
      <c r="J1585" s="84"/>
    </row>
    <row r="1586" spans="1:10" s="11" customFormat="1" hidden="1" x14ac:dyDescent="0.25">
      <c r="A1586" s="34">
        <v>1784</v>
      </c>
      <c r="B1586" s="31" t="s">
        <v>6859</v>
      </c>
      <c r="C1586" s="32" t="s">
        <v>5435</v>
      </c>
      <c r="D1586" s="42">
        <v>187.83</v>
      </c>
      <c r="E1586"/>
      <c r="G1586" s="33">
        <v>13.52</v>
      </c>
      <c r="H1586" s="84">
        <f t="shared" si="48"/>
        <v>1784</v>
      </c>
      <c r="I1586" s="84">
        <f t="shared" si="49"/>
        <v>187.83</v>
      </c>
      <c r="J1586" s="84"/>
    </row>
    <row r="1587" spans="1:10" s="11" customFormat="1" hidden="1" x14ac:dyDescent="0.25">
      <c r="A1587" s="34">
        <v>1810</v>
      </c>
      <c r="B1587" s="31" t="s">
        <v>6860</v>
      </c>
      <c r="C1587" s="32" t="s">
        <v>5435</v>
      </c>
      <c r="D1587" s="42">
        <v>104.18</v>
      </c>
      <c r="E1587"/>
      <c r="G1587" s="33">
        <v>5.07</v>
      </c>
      <c r="H1587" s="84">
        <f t="shared" si="48"/>
        <v>1810</v>
      </c>
      <c r="I1587" s="84">
        <f t="shared" si="49"/>
        <v>104.18</v>
      </c>
      <c r="J1587" s="84"/>
    </row>
    <row r="1588" spans="1:10" s="11" customFormat="1" x14ac:dyDescent="0.25">
      <c r="A1588" s="34">
        <v>1811</v>
      </c>
      <c r="B1588" s="31" t="s">
        <v>6861</v>
      </c>
      <c r="C1588" s="32" t="s">
        <v>5435</v>
      </c>
      <c r="D1588" s="42">
        <v>22.54</v>
      </c>
      <c r="E1588"/>
      <c r="G1588" s="33">
        <v>26.34</v>
      </c>
      <c r="H1588" s="84">
        <f t="shared" si="48"/>
        <v>1811</v>
      </c>
      <c r="I1588" s="84">
        <f t="shared" si="49"/>
        <v>22.54</v>
      </c>
      <c r="J1588" s="80">
        <f>VALUE(VLOOKUP(A1588,[2]iNSUMOS_03_2023!$A$8:$E$4944,5,FALSE))</f>
        <v>22.54</v>
      </c>
    </row>
    <row r="1589" spans="1:10" s="11" customFormat="1" x14ac:dyDescent="0.25">
      <c r="A1589" s="34">
        <v>1812</v>
      </c>
      <c r="B1589" s="31" t="s">
        <v>6862</v>
      </c>
      <c r="C1589" s="32" t="s">
        <v>5435</v>
      </c>
      <c r="D1589" s="42">
        <v>263</v>
      </c>
      <c r="E1589"/>
      <c r="G1589" s="33">
        <v>33.549999999999997</v>
      </c>
      <c r="H1589" s="84">
        <f t="shared" si="48"/>
        <v>1812</v>
      </c>
      <c r="I1589" s="84">
        <f t="shared" si="49"/>
        <v>263</v>
      </c>
      <c r="J1589" s="80">
        <f>VALUE(VLOOKUP(A1589,[2]iNSUMOS_03_2023!$A$8:$E$4944,5,FALSE))</f>
        <v>263</v>
      </c>
    </row>
    <row r="1590" spans="1:10" s="11" customFormat="1" x14ac:dyDescent="0.25">
      <c r="A1590" s="34">
        <v>40386</v>
      </c>
      <c r="B1590" s="31" t="s">
        <v>6863</v>
      </c>
      <c r="C1590" s="32" t="s">
        <v>5435</v>
      </c>
      <c r="D1590" s="42">
        <v>98.8</v>
      </c>
      <c r="E1590"/>
      <c r="G1590" s="33">
        <v>177.3</v>
      </c>
      <c r="H1590" s="84">
        <f t="shared" si="48"/>
        <v>40386</v>
      </c>
      <c r="I1590" s="84">
        <f t="shared" si="49"/>
        <v>98.8</v>
      </c>
      <c r="J1590" s="80">
        <f>VALUE(VLOOKUP(A1590,[2]iNSUMOS_03_2023!$A$8:$E$4944,5,FALSE))</f>
        <v>98.8</v>
      </c>
    </row>
    <row r="1591" spans="1:10" s="11" customFormat="1" hidden="1" x14ac:dyDescent="0.25">
      <c r="A1591" s="34">
        <v>40384</v>
      </c>
      <c r="B1591" s="31" t="s">
        <v>6864</v>
      </c>
      <c r="C1591" s="32" t="s">
        <v>5435</v>
      </c>
      <c r="D1591" s="42">
        <v>67.64</v>
      </c>
      <c r="E1591"/>
      <c r="G1591" s="33">
        <v>2.34</v>
      </c>
      <c r="H1591" s="84">
        <f t="shared" si="48"/>
        <v>40384</v>
      </c>
      <c r="I1591" s="84">
        <f t="shared" si="49"/>
        <v>67.64</v>
      </c>
      <c r="J1591" s="84"/>
    </row>
    <row r="1592" spans="1:10" s="11" customFormat="1" hidden="1" x14ac:dyDescent="0.25">
      <c r="A1592" s="34">
        <v>40379</v>
      </c>
      <c r="B1592" s="31" t="s">
        <v>6865</v>
      </c>
      <c r="C1592" s="32" t="s">
        <v>5435</v>
      </c>
      <c r="D1592" s="42">
        <v>23.38</v>
      </c>
      <c r="E1592"/>
      <c r="G1592" s="33">
        <v>3.09</v>
      </c>
      <c r="H1592" s="84">
        <f t="shared" si="48"/>
        <v>40379</v>
      </c>
      <c r="I1592" s="84">
        <f t="shared" si="49"/>
        <v>23.38</v>
      </c>
      <c r="J1592" s="84"/>
    </row>
    <row r="1593" spans="1:10" s="11" customFormat="1" hidden="1" x14ac:dyDescent="0.25">
      <c r="A1593" s="34">
        <v>40423</v>
      </c>
      <c r="B1593" s="31" t="s">
        <v>6866</v>
      </c>
      <c r="C1593" s="32" t="s">
        <v>5435</v>
      </c>
      <c r="D1593" s="42">
        <v>44.25</v>
      </c>
      <c r="E1593"/>
      <c r="G1593" s="33">
        <v>5.0599999999999996</v>
      </c>
      <c r="H1593" s="84">
        <f t="shared" si="48"/>
        <v>40423</v>
      </c>
      <c r="I1593" s="84">
        <f t="shared" si="49"/>
        <v>44.25</v>
      </c>
      <c r="J1593" s="84"/>
    </row>
    <row r="1594" spans="1:10" s="11" customFormat="1" hidden="1" x14ac:dyDescent="0.25">
      <c r="A1594" s="34">
        <v>40389</v>
      </c>
      <c r="B1594" s="31" t="s">
        <v>6867</v>
      </c>
      <c r="C1594" s="32" t="s">
        <v>5435</v>
      </c>
      <c r="D1594" s="42">
        <v>280.64</v>
      </c>
      <c r="E1594"/>
      <c r="G1594" s="33">
        <v>8.2799999999999994</v>
      </c>
      <c r="H1594" s="84">
        <f t="shared" si="48"/>
        <v>40389</v>
      </c>
      <c r="I1594" s="84">
        <f t="shared" si="49"/>
        <v>280.64</v>
      </c>
      <c r="J1594" s="84"/>
    </row>
    <row r="1595" spans="1:10" s="11" customFormat="1" hidden="1" x14ac:dyDescent="0.25">
      <c r="A1595" s="34">
        <v>40388</v>
      </c>
      <c r="B1595" s="31" t="s">
        <v>6868</v>
      </c>
      <c r="C1595" s="32" t="s">
        <v>5435</v>
      </c>
      <c r="D1595" s="42">
        <v>140.47</v>
      </c>
      <c r="E1595"/>
      <c r="G1595" s="33">
        <v>16.059999999999999</v>
      </c>
      <c r="H1595" s="84">
        <f t="shared" si="48"/>
        <v>40388</v>
      </c>
      <c r="I1595" s="84">
        <f t="shared" si="49"/>
        <v>140.47</v>
      </c>
      <c r="J1595" s="84"/>
    </row>
    <row r="1596" spans="1:10" s="11" customFormat="1" hidden="1" x14ac:dyDescent="0.25">
      <c r="A1596" s="34">
        <v>40381</v>
      </c>
      <c r="B1596" s="31" t="s">
        <v>6869</v>
      </c>
      <c r="C1596" s="32" t="s">
        <v>5435</v>
      </c>
      <c r="D1596" s="42">
        <v>31.18</v>
      </c>
      <c r="E1596"/>
      <c r="G1596" s="33">
        <v>27.67</v>
      </c>
      <c r="H1596" s="84">
        <f t="shared" si="48"/>
        <v>40381</v>
      </c>
      <c r="I1596" s="84">
        <f t="shared" si="49"/>
        <v>31.18</v>
      </c>
      <c r="J1596" s="84"/>
    </row>
    <row r="1597" spans="1:10" s="11" customFormat="1" hidden="1" x14ac:dyDescent="0.25">
      <c r="A1597" s="34">
        <v>40391</v>
      </c>
      <c r="B1597" s="31" t="s">
        <v>6870</v>
      </c>
      <c r="C1597" s="32" t="s">
        <v>5435</v>
      </c>
      <c r="D1597" s="42">
        <v>728.4</v>
      </c>
      <c r="E1597"/>
      <c r="G1597" s="33">
        <v>41.11</v>
      </c>
      <c r="H1597" s="84">
        <f t="shared" si="48"/>
        <v>40391</v>
      </c>
      <c r="I1597" s="84">
        <f t="shared" si="49"/>
        <v>728.4</v>
      </c>
      <c r="J1597" s="84"/>
    </row>
    <row r="1598" spans="1:10" s="11" customFormat="1" hidden="1" x14ac:dyDescent="0.25">
      <c r="A1598" s="34">
        <v>40414</v>
      </c>
      <c r="B1598" s="31" t="s">
        <v>6871</v>
      </c>
      <c r="C1598" s="32" t="s">
        <v>5435</v>
      </c>
      <c r="D1598" s="42">
        <v>23.39</v>
      </c>
      <c r="E1598"/>
      <c r="G1598" s="33">
        <v>71.83</v>
      </c>
      <c r="H1598" s="84">
        <f t="shared" si="48"/>
        <v>40414</v>
      </c>
      <c r="I1598" s="84">
        <f t="shared" si="49"/>
        <v>23.39</v>
      </c>
      <c r="J1598" s="84"/>
    </row>
    <row r="1599" spans="1:10" s="11" customFormat="1" hidden="1" x14ac:dyDescent="0.25">
      <c r="A1599" s="34">
        <v>40416</v>
      </c>
      <c r="B1599" s="31" t="s">
        <v>6872</v>
      </c>
      <c r="C1599" s="32" t="s">
        <v>5435</v>
      </c>
      <c r="D1599" s="42">
        <v>32.33</v>
      </c>
      <c r="E1599"/>
      <c r="G1599" s="33">
        <v>235.02</v>
      </c>
      <c r="H1599" s="84">
        <f t="shared" si="48"/>
        <v>40416</v>
      </c>
      <c r="I1599" s="84">
        <f t="shared" si="49"/>
        <v>32.33</v>
      </c>
      <c r="J1599" s="84"/>
    </row>
    <row r="1600" spans="1:10" s="11" customFormat="1" hidden="1" x14ac:dyDescent="0.25">
      <c r="A1600" s="34">
        <v>40418</v>
      </c>
      <c r="B1600" s="31" t="s">
        <v>6873</v>
      </c>
      <c r="C1600" s="32" t="s">
        <v>5435</v>
      </c>
      <c r="D1600" s="42">
        <v>38.57</v>
      </c>
      <c r="E1600"/>
      <c r="G1600" s="33">
        <v>3.1</v>
      </c>
      <c r="H1600" s="84">
        <f t="shared" si="48"/>
        <v>40418</v>
      </c>
      <c r="I1600" s="84">
        <f t="shared" si="49"/>
        <v>38.57</v>
      </c>
      <c r="J1600" s="84"/>
    </row>
    <row r="1601" spans="1:10" s="11" customFormat="1" ht="25.5" hidden="1" x14ac:dyDescent="0.25">
      <c r="A1601" s="34">
        <v>2609</v>
      </c>
      <c r="B1601" s="31" t="s">
        <v>6874</v>
      </c>
      <c r="C1601" s="32" t="s">
        <v>5435</v>
      </c>
      <c r="D1601" s="42">
        <v>5.87</v>
      </c>
      <c r="E1601"/>
      <c r="G1601" s="33">
        <v>4.01</v>
      </c>
      <c r="H1601" s="84">
        <f t="shared" si="48"/>
        <v>2609</v>
      </c>
      <c r="I1601" s="84">
        <f t="shared" si="49"/>
        <v>5.87</v>
      </c>
      <c r="J1601" s="84"/>
    </row>
    <row r="1602" spans="1:10" s="11" customFormat="1" ht="25.5" hidden="1" x14ac:dyDescent="0.25">
      <c r="A1602" s="34">
        <v>2634</v>
      </c>
      <c r="B1602" s="31" t="s">
        <v>6875</v>
      </c>
      <c r="C1602" s="32" t="s">
        <v>5435</v>
      </c>
      <c r="D1602" s="42">
        <v>7.72</v>
      </c>
      <c r="E1602"/>
      <c r="G1602" s="33">
        <v>9.11</v>
      </c>
      <c r="H1602" s="84">
        <f t="shared" si="48"/>
        <v>2634</v>
      </c>
      <c r="I1602" s="84">
        <f t="shared" si="49"/>
        <v>7.72</v>
      </c>
      <c r="J1602" s="84"/>
    </row>
    <row r="1603" spans="1:10" s="11" customFormat="1" ht="25.5" hidden="1" x14ac:dyDescent="0.25">
      <c r="A1603" s="34">
        <v>2611</v>
      </c>
      <c r="B1603" s="31" t="s">
        <v>6876</v>
      </c>
      <c r="C1603" s="32" t="s">
        <v>5435</v>
      </c>
      <c r="D1603" s="42">
        <v>21.75</v>
      </c>
      <c r="E1603"/>
      <c r="G1603" s="33">
        <v>16.170000000000002</v>
      </c>
      <c r="H1603" s="84">
        <f t="shared" si="48"/>
        <v>2611</v>
      </c>
      <c r="I1603" s="84">
        <f t="shared" si="49"/>
        <v>21.75</v>
      </c>
      <c r="J1603" s="84"/>
    </row>
    <row r="1604" spans="1:10" s="11" customFormat="1" hidden="1" x14ac:dyDescent="0.25">
      <c r="A1604" s="34">
        <v>34359</v>
      </c>
      <c r="B1604" s="31" t="s">
        <v>6877</v>
      </c>
      <c r="C1604" s="32" t="s">
        <v>5435</v>
      </c>
      <c r="D1604" s="42">
        <v>11.55</v>
      </c>
      <c r="E1604"/>
      <c r="G1604" s="33">
        <v>19.71</v>
      </c>
      <c r="H1604" s="84">
        <f t="shared" ref="H1604:H1667" si="50">VALUE(A1604)</f>
        <v>34359</v>
      </c>
      <c r="I1604" s="84">
        <f t="shared" ref="I1604:I1667" si="51">VALUE(D1604)</f>
        <v>11.55</v>
      </c>
      <c r="J1604" s="84"/>
    </row>
    <row r="1605" spans="1:10" s="11" customFormat="1" hidden="1" x14ac:dyDescent="0.25">
      <c r="A1605" s="34">
        <v>1789</v>
      </c>
      <c r="B1605" s="31" t="s">
        <v>6878</v>
      </c>
      <c r="C1605" s="32" t="s">
        <v>5435</v>
      </c>
      <c r="D1605" s="42">
        <v>83.2</v>
      </c>
      <c r="E1605"/>
      <c r="G1605" s="33">
        <v>48.73</v>
      </c>
      <c r="H1605" s="84">
        <f t="shared" si="50"/>
        <v>1789</v>
      </c>
      <c r="I1605" s="84">
        <f t="shared" si="51"/>
        <v>83.2</v>
      </c>
      <c r="J1605" s="84"/>
    </row>
    <row r="1606" spans="1:10" s="11" customFormat="1" hidden="1" x14ac:dyDescent="0.25">
      <c r="A1606" s="34">
        <v>1788</v>
      </c>
      <c r="B1606" s="31" t="s">
        <v>6879</v>
      </c>
      <c r="C1606" s="32" t="s">
        <v>5435</v>
      </c>
      <c r="D1606" s="42">
        <v>66.69</v>
      </c>
      <c r="E1606"/>
      <c r="G1606" s="33">
        <v>69.28</v>
      </c>
      <c r="H1606" s="84">
        <f t="shared" si="50"/>
        <v>1788</v>
      </c>
      <c r="I1606" s="84">
        <f t="shared" si="51"/>
        <v>66.69</v>
      </c>
      <c r="J1606" s="84"/>
    </row>
    <row r="1607" spans="1:10" s="11" customFormat="1" hidden="1" x14ac:dyDescent="0.25">
      <c r="A1607" s="34">
        <v>1786</v>
      </c>
      <c r="B1607" s="31" t="s">
        <v>6880</v>
      </c>
      <c r="C1607" s="32" t="s">
        <v>5435</v>
      </c>
      <c r="D1607" s="42">
        <v>16.559999999999999</v>
      </c>
      <c r="E1607"/>
      <c r="G1607" s="33">
        <v>99.55</v>
      </c>
      <c r="H1607" s="84">
        <f t="shared" si="50"/>
        <v>1786</v>
      </c>
      <c r="I1607" s="84">
        <f t="shared" si="51"/>
        <v>16.559999999999999</v>
      </c>
      <c r="J1607" s="84"/>
    </row>
    <row r="1608" spans="1:10" s="11" customFormat="1" x14ac:dyDescent="0.25">
      <c r="A1608" s="34">
        <v>1787</v>
      </c>
      <c r="B1608" s="31" t="s">
        <v>6881</v>
      </c>
      <c r="C1608" s="32" t="s">
        <v>5435</v>
      </c>
      <c r="D1608" s="42">
        <v>39.65</v>
      </c>
      <c r="E1608"/>
      <c r="G1608" s="33">
        <v>30.86</v>
      </c>
      <c r="H1608" s="84">
        <f t="shared" si="50"/>
        <v>1787</v>
      </c>
      <c r="I1608" s="84">
        <f t="shared" si="51"/>
        <v>39.65</v>
      </c>
      <c r="J1608" s="80">
        <f>VALUE(VLOOKUP(A1608,[2]iNSUMOS_03_2023!$A$8:$E$4944,5,FALSE))</f>
        <v>39.65</v>
      </c>
    </row>
    <row r="1609" spans="1:10" s="11" customFormat="1" hidden="1" x14ac:dyDescent="0.25">
      <c r="A1609" s="34">
        <v>1791</v>
      </c>
      <c r="B1609" s="31" t="s">
        <v>6882</v>
      </c>
      <c r="C1609" s="32" t="s">
        <v>5435</v>
      </c>
      <c r="D1609" s="42">
        <v>240.46</v>
      </c>
      <c r="E1609"/>
      <c r="G1609" s="33">
        <v>69.989999999999995</v>
      </c>
      <c r="H1609" s="84">
        <f t="shared" si="50"/>
        <v>1791</v>
      </c>
      <c r="I1609" s="84">
        <f t="shared" si="51"/>
        <v>240.46</v>
      </c>
      <c r="J1609" s="84"/>
    </row>
    <row r="1610" spans="1:10" s="11" customFormat="1" x14ac:dyDescent="0.25">
      <c r="A1610" s="34">
        <v>1790</v>
      </c>
      <c r="B1610" s="31" t="s">
        <v>6883</v>
      </c>
      <c r="C1610" s="32" t="s">
        <v>5435</v>
      </c>
      <c r="D1610" s="42">
        <v>138.56</v>
      </c>
      <c r="E1610"/>
      <c r="G1610" s="33">
        <v>33.04</v>
      </c>
      <c r="H1610" s="84">
        <f t="shared" si="50"/>
        <v>1790</v>
      </c>
      <c r="I1610" s="84">
        <f t="shared" si="51"/>
        <v>138.56</v>
      </c>
      <c r="J1610" s="80">
        <f>VALUE(VLOOKUP(A1610,[2]iNSUMOS_03_2023!$A$8:$E$4944,5,FALSE))</f>
        <v>138.56</v>
      </c>
    </row>
    <row r="1611" spans="1:10" s="11" customFormat="1" x14ac:dyDescent="0.25">
      <c r="A1611" s="34">
        <v>1813</v>
      </c>
      <c r="B1611" s="31" t="s">
        <v>6884</v>
      </c>
      <c r="C1611" s="32" t="s">
        <v>5435</v>
      </c>
      <c r="D1611" s="42">
        <v>26.28</v>
      </c>
      <c r="E1611"/>
      <c r="G1611" s="33">
        <v>48.3</v>
      </c>
      <c r="H1611" s="84">
        <f t="shared" si="50"/>
        <v>1813</v>
      </c>
      <c r="I1611" s="84">
        <f t="shared" si="51"/>
        <v>26.28</v>
      </c>
      <c r="J1611" s="80">
        <f>VALUE(VLOOKUP(A1611,[2]iNSUMOS_03_2023!$A$8:$E$4944,5,FALSE))</f>
        <v>26.28</v>
      </c>
    </row>
    <row r="1612" spans="1:10" s="11" customFormat="1" hidden="1" x14ac:dyDescent="0.25">
      <c r="A1612" s="34">
        <v>1792</v>
      </c>
      <c r="B1612" s="31" t="s">
        <v>6885</v>
      </c>
      <c r="C1612" s="32" t="s">
        <v>5435</v>
      </c>
      <c r="D1612" s="42">
        <v>324.58</v>
      </c>
      <c r="E1612"/>
      <c r="G1612" s="33">
        <v>20.98</v>
      </c>
      <c r="H1612" s="84">
        <f t="shared" si="50"/>
        <v>1792</v>
      </c>
      <c r="I1612" s="84">
        <f t="shared" si="51"/>
        <v>324.58</v>
      </c>
      <c r="J1612" s="84"/>
    </row>
    <row r="1613" spans="1:10" s="11" customFormat="1" hidden="1" x14ac:dyDescent="0.25">
      <c r="A1613" s="34">
        <v>1793</v>
      </c>
      <c r="B1613" s="31" t="s">
        <v>6886</v>
      </c>
      <c r="C1613" s="32" t="s">
        <v>5435</v>
      </c>
      <c r="D1613" s="42">
        <v>655.87</v>
      </c>
      <c r="E1613"/>
      <c r="G1613" s="33">
        <v>46.64</v>
      </c>
      <c r="H1613" s="84">
        <f t="shared" si="50"/>
        <v>1793</v>
      </c>
      <c r="I1613" s="84">
        <f t="shared" si="51"/>
        <v>655.87</v>
      </c>
      <c r="J1613" s="84"/>
    </row>
    <row r="1614" spans="1:10" s="11" customFormat="1" hidden="1" x14ac:dyDescent="0.25">
      <c r="A1614" s="34">
        <v>1809</v>
      </c>
      <c r="B1614" s="31" t="s">
        <v>6887</v>
      </c>
      <c r="C1614" s="32" t="s">
        <v>5435</v>
      </c>
      <c r="D1614" s="42">
        <v>78</v>
      </c>
      <c r="E1614"/>
      <c r="G1614" s="33">
        <v>84.02</v>
      </c>
      <c r="H1614" s="84">
        <f t="shared" si="50"/>
        <v>1809</v>
      </c>
      <c r="I1614" s="84">
        <f t="shared" si="51"/>
        <v>78</v>
      </c>
      <c r="J1614" s="84"/>
    </row>
    <row r="1615" spans="1:10" s="11" customFormat="1" hidden="1" x14ac:dyDescent="0.25">
      <c r="A1615" s="34">
        <v>1814</v>
      </c>
      <c r="B1615" s="31" t="s">
        <v>6888</v>
      </c>
      <c r="C1615" s="32" t="s">
        <v>5435</v>
      </c>
      <c r="D1615" s="42">
        <v>64.08</v>
      </c>
      <c r="E1615"/>
      <c r="G1615" s="33">
        <v>8.1</v>
      </c>
      <c r="H1615" s="84">
        <f t="shared" si="50"/>
        <v>1814</v>
      </c>
      <c r="I1615" s="84">
        <f t="shared" si="51"/>
        <v>64.08</v>
      </c>
      <c r="J1615" s="84"/>
    </row>
    <row r="1616" spans="1:10" s="11" customFormat="1" hidden="1" x14ac:dyDescent="0.25">
      <c r="A1616" s="34">
        <v>1803</v>
      </c>
      <c r="B1616" s="31" t="s">
        <v>6889</v>
      </c>
      <c r="C1616" s="32" t="s">
        <v>5435</v>
      </c>
      <c r="D1616" s="42">
        <v>16.190000000000001</v>
      </c>
      <c r="E1616"/>
      <c r="G1616" s="33">
        <v>10.72</v>
      </c>
      <c r="H1616" s="84">
        <f t="shared" si="50"/>
        <v>1803</v>
      </c>
      <c r="I1616" s="84">
        <f t="shared" si="51"/>
        <v>16.190000000000001</v>
      </c>
      <c r="J1616" s="84"/>
    </row>
    <row r="1617" spans="1:10" s="11" customFormat="1" hidden="1" x14ac:dyDescent="0.25">
      <c r="A1617" s="34">
        <v>1805</v>
      </c>
      <c r="B1617" s="31" t="s">
        <v>6890</v>
      </c>
      <c r="C1617" s="32" t="s">
        <v>5435</v>
      </c>
      <c r="D1617" s="42">
        <v>37.19</v>
      </c>
      <c r="E1617"/>
      <c r="G1617" s="33">
        <v>5.38</v>
      </c>
      <c r="H1617" s="84">
        <f t="shared" si="50"/>
        <v>1805</v>
      </c>
      <c r="I1617" s="84">
        <f t="shared" si="51"/>
        <v>37.19</v>
      </c>
      <c r="J1617" s="84"/>
    </row>
    <row r="1618" spans="1:10" s="11" customFormat="1" hidden="1" x14ac:dyDescent="0.25">
      <c r="A1618" s="34">
        <v>1821</v>
      </c>
      <c r="B1618" s="31" t="s">
        <v>6891</v>
      </c>
      <c r="C1618" s="32" t="s">
        <v>5435</v>
      </c>
      <c r="D1618" s="42">
        <v>219.69</v>
      </c>
      <c r="E1618"/>
      <c r="G1618" s="33">
        <v>9</v>
      </c>
      <c r="H1618" s="84">
        <f t="shared" si="50"/>
        <v>1821</v>
      </c>
      <c r="I1618" s="84">
        <f t="shared" si="51"/>
        <v>219.69</v>
      </c>
      <c r="J1618" s="84"/>
    </row>
    <row r="1619" spans="1:10" s="11" customFormat="1" hidden="1" x14ac:dyDescent="0.25">
      <c r="A1619" s="34">
        <v>1806</v>
      </c>
      <c r="B1619" s="31" t="s">
        <v>6892</v>
      </c>
      <c r="C1619" s="32" t="s">
        <v>5435</v>
      </c>
      <c r="D1619" s="42">
        <v>130.76</v>
      </c>
      <c r="E1619"/>
      <c r="G1619" s="33">
        <v>24.09</v>
      </c>
      <c r="H1619" s="84">
        <f t="shared" si="50"/>
        <v>1806</v>
      </c>
      <c r="I1619" s="84">
        <f t="shared" si="51"/>
        <v>130.76</v>
      </c>
      <c r="J1619" s="84"/>
    </row>
    <row r="1620" spans="1:10" s="11" customFormat="1" hidden="1" x14ac:dyDescent="0.25">
      <c r="A1620" s="34">
        <v>1804</v>
      </c>
      <c r="B1620" s="31" t="s">
        <v>6893</v>
      </c>
      <c r="C1620" s="32" t="s">
        <v>5435</v>
      </c>
      <c r="D1620" s="42">
        <v>23.05</v>
      </c>
      <c r="E1620"/>
      <c r="G1620" s="33">
        <v>36.89</v>
      </c>
      <c r="H1620" s="84">
        <f t="shared" si="50"/>
        <v>1804</v>
      </c>
      <c r="I1620" s="84">
        <f t="shared" si="51"/>
        <v>23.05</v>
      </c>
      <c r="J1620" s="84"/>
    </row>
    <row r="1621" spans="1:10" s="11" customFormat="1" hidden="1" x14ac:dyDescent="0.25">
      <c r="A1621" s="34">
        <v>1807</v>
      </c>
      <c r="B1621" s="31" t="s">
        <v>6894</v>
      </c>
      <c r="C1621" s="32" t="s">
        <v>5435</v>
      </c>
      <c r="D1621" s="42">
        <v>314.2</v>
      </c>
      <c r="E1621"/>
      <c r="G1621" s="33">
        <v>136</v>
      </c>
      <c r="H1621" s="84">
        <f t="shared" si="50"/>
        <v>1807</v>
      </c>
      <c r="I1621" s="84">
        <f t="shared" si="51"/>
        <v>314.2</v>
      </c>
      <c r="J1621" s="84"/>
    </row>
    <row r="1622" spans="1:10" s="11" customFormat="1" hidden="1" x14ac:dyDescent="0.25">
      <c r="A1622" s="34">
        <v>1808</v>
      </c>
      <c r="B1622" s="31" t="s">
        <v>6895</v>
      </c>
      <c r="C1622" s="32" t="s">
        <v>5435</v>
      </c>
      <c r="D1622" s="42">
        <v>629.91</v>
      </c>
      <c r="E1622"/>
      <c r="G1622" s="33">
        <v>53.53</v>
      </c>
      <c r="H1622" s="84">
        <f t="shared" si="50"/>
        <v>1808</v>
      </c>
      <c r="I1622" s="84">
        <f t="shared" si="51"/>
        <v>629.91</v>
      </c>
      <c r="J1622" s="84"/>
    </row>
    <row r="1623" spans="1:10" s="11" customFormat="1" hidden="1" x14ac:dyDescent="0.25">
      <c r="A1623" s="34">
        <v>1797</v>
      </c>
      <c r="B1623" s="31" t="s">
        <v>6896</v>
      </c>
      <c r="C1623" s="32" t="s">
        <v>5435</v>
      </c>
      <c r="D1623" s="42">
        <v>94.47</v>
      </c>
      <c r="E1623"/>
      <c r="G1623" s="33">
        <v>195.29</v>
      </c>
      <c r="H1623" s="84">
        <f t="shared" si="50"/>
        <v>1797</v>
      </c>
      <c r="I1623" s="84">
        <f t="shared" si="51"/>
        <v>94.47</v>
      </c>
      <c r="J1623" s="84"/>
    </row>
    <row r="1624" spans="1:10" s="11" customFormat="1" hidden="1" x14ac:dyDescent="0.25">
      <c r="A1624" s="34">
        <v>1796</v>
      </c>
      <c r="B1624" s="31" t="s">
        <v>6897</v>
      </c>
      <c r="C1624" s="32" t="s">
        <v>5435</v>
      </c>
      <c r="D1624" s="42">
        <v>72.47</v>
      </c>
      <c r="E1624"/>
      <c r="G1624" s="33">
        <v>8.98</v>
      </c>
      <c r="H1624" s="84">
        <f t="shared" si="50"/>
        <v>1796</v>
      </c>
      <c r="I1624" s="84">
        <f t="shared" si="51"/>
        <v>72.47</v>
      </c>
      <c r="J1624" s="84"/>
    </row>
    <row r="1625" spans="1:10" s="11" customFormat="1" hidden="1" x14ac:dyDescent="0.25">
      <c r="A1625" s="34">
        <v>1794</v>
      </c>
      <c r="B1625" s="31" t="s">
        <v>6898</v>
      </c>
      <c r="C1625" s="32" t="s">
        <v>5435</v>
      </c>
      <c r="D1625" s="42">
        <v>17.3</v>
      </c>
      <c r="E1625"/>
      <c r="G1625" s="33">
        <v>15.09</v>
      </c>
      <c r="H1625" s="84">
        <f t="shared" si="50"/>
        <v>1794</v>
      </c>
      <c r="I1625" s="84">
        <f t="shared" si="51"/>
        <v>17.3</v>
      </c>
      <c r="J1625" s="84"/>
    </row>
    <row r="1626" spans="1:10" s="11" customFormat="1" hidden="1" x14ac:dyDescent="0.25">
      <c r="A1626" s="34">
        <v>1816</v>
      </c>
      <c r="B1626" s="31" t="s">
        <v>6899</v>
      </c>
      <c r="C1626" s="32" t="s">
        <v>5435</v>
      </c>
      <c r="D1626" s="42">
        <v>39.01</v>
      </c>
      <c r="E1626"/>
      <c r="G1626" s="33">
        <v>11.92</v>
      </c>
      <c r="H1626" s="84">
        <f t="shared" si="50"/>
        <v>1816</v>
      </c>
      <c r="I1626" s="84">
        <f t="shared" si="51"/>
        <v>39.01</v>
      </c>
      <c r="J1626" s="84"/>
    </row>
    <row r="1627" spans="1:10" s="11" customFormat="1" hidden="1" x14ac:dyDescent="0.25">
      <c r="A1627" s="34">
        <v>1815</v>
      </c>
      <c r="B1627" s="31" t="s">
        <v>6900</v>
      </c>
      <c r="C1627" s="32" t="s">
        <v>5435</v>
      </c>
      <c r="D1627" s="42">
        <v>299.55</v>
      </c>
      <c r="E1627"/>
      <c r="G1627" s="33">
        <v>5.25</v>
      </c>
      <c r="H1627" s="84">
        <f t="shared" si="50"/>
        <v>1815</v>
      </c>
      <c r="I1627" s="84">
        <f t="shared" si="51"/>
        <v>299.55</v>
      </c>
      <c r="J1627" s="84"/>
    </row>
    <row r="1628" spans="1:10" s="11" customFormat="1" hidden="1" x14ac:dyDescent="0.25">
      <c r="A1628" s="34">
        <v>1798</v>
      </c>
      <c r="B1628" s="31" t="s">
        <v>6901</v>
      </c>
      <c r="C1628" s="32" t="s">
        <v>5435</v>
      </c>
      <c r="D1628" s="42">
        <v>134.04</v>
      </c>
      <c r="E1628"/>
      <c r="G1628" s="33">
        <v>23.33</v>
      </c>
      <c r="H1628" s="84">
        <f t="shared" si="50"/>
        <v>1798</v>
      </c>
      <c r="I1628" s="84">
        <f t="shared" si="51"/>
        <v>134.04</v>
      </c>
      <c r="J1628" s="84"/>
    </row>
    <row r="1629" spans="1:10" s="11" customFormat="1" hidden="1" x14ac:dyDescent="0.25">
      <c r="A1629" s="34">
        <v>1795</v>
      </c>
      <c r="B1629" s="31" t="s">
        <v>6902</v>
      </c>
      <c r="C1629" s="32" t="s">
        <v>5435</v>
      </c>
      <c r="D1629" s="42">
        <v>23.96</v>
      </c>
      <c r="E1629"/>
      <c r="G1629" s="33">
        <v>26.84</v>
      </c>
      <c r="H1629" s="84">
        <f t="shared" si="50"/>
        <v>1795</v>
      </c>
      <c r="I1629" s="84">
        <f t="shared" si="51"/>
        <v>23.96</v>
      </c>
      <c r="J1629" s="84"/>
    </row>
    <row r="1630" spans="1:10" s="11" customFormat="1" x14ac:dyDescent="0.25">
      <c r="A1630" s="34">
        <v>1799</v>
      </c>
      <c r="B1630" s="31" t="s">
        <v>6903</v>
      </c>
      <c r="C1630" s="32" t="s">
        <v>5435</v>
      </c>
      <c r="D1630" s="42">
        <v>390.13</v>
      </c>
      <c r="E1630"/>
      <c r="G1630" s="33">
        <v>100.78</v>
      </c>
      <c r="H1630" s="84">
        <f t="shared" si="50"/>
        <v>1799</v>
      </c>
      <c r="I1630" s="84">
        <f t="shared" si="51"/>
        <v>390.13</v>
      </c>
      <c r="J1630" s="80">
        <f>VALUE(VLOOKUP(A1630,[2]iNSUMOS_03_2023!$A$8:$E$4944,5,FALSE))</f>
        <v>390.13</v>
      </c>
    </row>
    <row r="1631" spans="1:10" s="11" customFormat="1" x14ac:dyDescent="0.25">
      <c r="A1631" s="34">
        <v>1800</v>
      </c>
      <c r="B1631" s="31" t="s">
        <v>6904</v>
      </c>
      <c r="C1631" s="32" t="s">
        <v>5435</v>
      </c>
      <c r="D1631" s="42">
        <v>744.83</v>
      </c>
      <c r="E1631"/>
      <c r="G1631" s="33">
        <v>744.66</v>
      </c>
      <c r="H1631" s="84">
        <f t="shared" si="50"/>
        <v>1800</v>
      </c>
      <c r="I1631" s="84">
        <f t="shared" si="51"/>
        <v>744.83</v>
      </c>
      <c r="J1631" s="80">
        <f>VALUE(VLOOKUP(A1631,[2]iNSUMOS_03_2023!$A$8:$E$4944,5,FALSE))</f>
        <v>744.83</v>
      </c>
    </row>
    <row r="1632" spans="1:10" s="11" customFormat="1" x14ac:dyDescent="0.25">
      <c r="A1632" s="34">
        <v>1802</v>
      </c>
      <c r="B1632" s="31" t="s">
        <v>6905</v>
      </c>
      <c r="C1632" s="32" t="s">
        <v>5435</v>
      </c>
      <c r="D1632" s="42">
        <v>1863.11</v>
      </c>
      <c r="E1632"/>
      <c r="G1632" s="33">
        <v>1159.8699999999999</v>
      </c>
      <c r="H1632" s="84">
        <f t="shared" si="50"/>
        <v>1802</v>
      </c>
      <c r="I1632" s="84">
        <f t="shared" si="51"/>
        <v>1863.11</v>
      </c>
      <c r="J1632" s="80">
        <f>VALUE(VLOOKUP(A1632,[2]iNSUMOS_03_2023!$A$8:$E$4944,5,FALSE))</f>
        <v>1863.11</v>
      </c>
    </row>
    <row r="1633" spans="1:10" s="11" customFormat="1" ht="25.5" x14ac:dyDescent="0.25">
      <c r="A1633" s="34">
        <v>40385</v>
      </c>
      <c r="B1633" s="31" t="s">
        <v>6906</v>
      </c>
      <c r="C1633" s="32" t="s">
        <v>5435</v>
      </c>
      <c r="D1633" s="42">
        <v>98.8</v>
      </c>
      <c r="E1633"/>
      <c r="G1633" s="33">
        <v>54.41</v>
      </c>
      <c r="H1633" s="84">
        <f t="shared" si="50"/>
        <v>40385</v>
      </c>
      <c r="I1633" s="84">
        <f t="shared" si="51"/>
        <v>98.8</v>
      </c>
      <c r="J1633" s="80">
        <f>VALUE(VLOOKUP(A1633,[2]iNSUMOS_03_2023!$A$8:$E$4944,5,FALSE))</f>
        <v>98.8</v>
      </c>
    </row>
    <row r="1634" spans="1:10" s="11" customFormat="1" ht="25.5" x14ac:dyDescent="0.25">
      <c r="A1634" s="34">
        <v>40383</v>
      </c>
      <c r="B1634" s="31" t="s">
        <v>6907</v>
      </c>
      <c r="C1634" s="32" t="s">
        <v>5435</v>
      </c>
      <c r="D1634" s="42">
        <v>67.64</v>
      </c>
      <c r="E1634"/>
      <c r="G1634" s="33">
        <v>13.75</v>
      </c>
      <c r="H1634" s="84">
        <f t="shared" si="50"/>
        <v>40383</v>
      </c>
      <c r="I1634" s="84">
        <f t="shared" si="51"/>
        <v>67.64</v>
      </c>
      <c r="J1634" s="80">
        <f>VALUE(VLOOKUP(A1634,[2]iNSUMOS_03_2023!$A$8:$E$4944,5,FALSE))</f>
        <v>67.64</v>
      </c>
    </row>
    <row r="1635" spans="1:10" s="11" customFormat="1" ht="25.5" x14ac:dyDescent="0.25">
      <c r="A1635" s="34">
        <v>40378</v>
      </c>
      <c r="B1635" s="31" t="s">
        <v>6908</v>
      </c>
      <c r="C1635" s="32" t="s">
        <v>5435</v>
      </c>
      <c r="D1635" s="42">
        <v>23.38</v>
      </c>
      <c r="E1635"/>
      <c r="G1635" s="33">
        <v>45.06</v>
      </c>
      <c r="H1635" s="84">
        <f t="shared" si="50"/>
        <v>40378</v>
      </c>
      <c r="I1635" s="84">
        <f t="shared" si="51"/>
        <v>23.38</v>
      </c>
      <c r="J1635" s="80">
        <f>VALUE(VLOOKUP(A1635,[2]iNSUMOS_03_2023!$A$8:$E$4944,5,FALSE))</f>
        <v>23.38</v>
      </c>
    </row>
    <row r="1636" spans="1:10" s="11" customFormat="1" hidden="1" x14ac:dyDescent="0.25">
      <c r="A1636" s="34">
        <v>40382</v>
      </c>
      <c r="B1636" s="31" t="s">
        <v>6909</v>
      </c>
      <c r="C1636" s="32" t="s">
        <v>5435</v>
      </c>
      <c r="D1636" s="42">
        <v>44.25</v>
      </c>
      <c r="E1636"/>
      <c r="G1636" s="33">
        <v>56.47</v>
      </c>
      <c r="H1636" s="84">
        <f t="shared" si="50"/>
        <v>40382</v>
      </c>
      <c r="I1636" s="84">
        <f t="shared" si="51"/>
        <v>44.25</v>
      </c>
      <c r="J1636" s="84"/>
    </row>
    <row r="1637" spans="1:10" s="11" customFormat="1" ht="25.5" hidden="1" x14ac:dyDescent="0.25">
      <c r="A1637" s="34">
        <v>40422</v>
      </c>
      <c r="B1637" s="31" t="s">
        <v>6910</v>
      </c>
      <c r="C1637" s="32" t="s">
        <v>5435</v>
      </c>
      <c r="D1637" s="42">
        <v>301.47000000000003</v>
      </c>
      <c r="E1637"/>
      <c r="G1637" s="33">
        <v>6.28</v>
      </c>
      <c r="H1637" s="84">
        <f t="shared" si="50"/>
        <v>40422</v>
      </c>
      <c r="I1637" s="84">
        <f t="shared" si="51"/>
        <v>301.47000000000003</v>
      </c>
      <c r="J1637" s="84"/>
    </row>
    <row r="1638" spans="1:10" s="11" customFormat="1" hidden="1" x14ac:dyDescent="0.25">
      <c r="A1638" s="34">
        <v>40387</v>
      </c>
      <c r="B1638" s="31" t="s">
        <v>6911</v>
      </c>
      <c r="C1638" s="32" t="s">
        <v>5435</v>
      </c>
      <c r="D1638" s="42">
        <v>153.5</v>
      </c>
      <c r="E1638"/>
      <c r="G1638" s="33">
        <v>13.16</v>
      </c>
      <c r="H1638" s="84">
        <f t="shared" si="50"/>
        <v>40387</v>
      </c>
      <c r="I1638" s="84">
        <f t="shared" si="51"/>
        <v>153.5</v>
      </c>
      <c r="J1638" s="84"/>
    </row>
    <row r="1639" spans="1:10" s="11" customFormat="1" ht="25.5" hidden="1" x14ac:dyDescent="0.25">
      <c r="A1639" s="34">
        <v>40380</v>
      </c>
      <c r="B1639" s="31" t="s">
        <v>6912</v>
      </c>
      <c r="C1639" s="32" t="s">
        <v>5435</v>
      </c>
      <c r="D1639" s="42">
        <v>31.18</v>
      </c>
      <c r="E1639"/>
      <c r="G1639" s="33">
        <v>38.729999999999997</v>
      </c>
      <c r="H1639" s="84">
        <f t="shared" si="50"/>
        <v>40380</v>
      </c>
      <c r="I1639" s="84">
        <f t="shared" si="51"/>
        <v>31.18</v>
      </c>
      <c r="J1639" s="84"/>
    </row>
    <row r="1640" spans="1:10" s="11" customFormat="1" x14ac:dyDescent="0.25">
      <c r="A1640" s="34">
        <v>40390</v>
      </c>
      <c r="B1640" s="31" t="s">
        <v>6913</v>
      </c>
      <c r="C1640" s="32" t="s">
        <v>5435</v>
      </c>
      <c r="D1640" s="42">
        <v>634.94000000000005</v>
      </c>
      <c r="E1640"/>
      <c r="G1640" s="33">
        <v>169.18</v>
      </c>
      <c r="H1640" s="84">
        <f t="shared" si="50"/>
        <v>40390</v>
      </c>
      <c r="I1640" s="84">
        <f t="shared" si="51"/>
        <v>634.94000000000005</v>
      </c>
      <c r="J1640" s="80">
        <f>VALUE(VLOOKUP(A1640,[2]iNSUMOS_03_2023!$A$8:$E$4944,5,FALSE))</f>
        <v>634.94000000000005</v>
      </c>
    </row>
    <row r="1641" spans="1:10" s="11" customFormat="1" x14ac:dyDescent="0.25">
      <c r="A1641" s="34">
        <v>40413</v>
      </c>
      <c r="B1641" s="31" t="s">
        <v>6914</v>
      </c>
      <c r="C1641" s="32" t="s">
        <v>5435</v>
      </c>
      <c r="D1641" s="42">
        <v>25.41</v>
      </c>
      <c r="E1641"/>
      <c r="G1641" s="33">
        <v>35.97</v>
      </c>
      <c r="H1641" s="84">
        <f t="shared" si="50"/>
        <v>40413</v>
      </c>
      <c r="I1641" s="84">
        <f t="shared" si="51"/>
        <v>25.41</v>
      </c>
      <c r="J1641" s="80">
        <f>VALUE(VLOOKUP(A1641,[2]iNSUMOS_03_2023!$A$8:$E$4944,5,FALSE))</f>
        <v>25.41</v>
      </c>
    </row>
    <row r="1642" spans="1:10" s="11" customFormat="1" x14ac:dyDescent="0.25">
      <c r="A1642" s="34">
        <v>40415</v>
      </c>
      <c r="B1642" s="31" t="s">
        <v>6915</v>
      </c>
      <c r="C1642" s="32" t="s">
        <v>5435</v>
      </c>
      <c r="D1642" s="42">
        <v>36.21</v>
      </c>
      <c r="E1642"/>
      <c r="G1642" s="33">
        <v>69.540000000000006</v>
      </c>
      <c r="H1642" s="84">
        <f t="shared" si="50"/>
        <v>40415</v>
      </c>
      <c r="I1642" s="84">
        <f t="shared" si="51"/>
        <v>36.21</v>
      </c>
      <c r="J1642" s="80">
        <f>VALUE(VLOOKUP(A1642,[2]iNSUMOS_03_2023!$A$8:$E$4944,5,FALSE))</f>
        <v>36.21</v>
      </c>
    </row>
    <row r="1643" spans="1:10" s="11" customFormat="1" hidden="1" x14ac:dyDescent="0.25">
      <c r="A1643" s="34">
        <v>40417</v>
      </c>
      <c r="B1643" s="31" t="s">
        <v>6916</v>
      </c>
      <c r="C1643" s="32" t="s">
        <v>5435</v>
      </c>
      <c r="D1643" s="42">
        <v>42.72</v>
      </c>
      <c r="E1643"/>
      <c r="G1643" s="33">
        <v>167.53</v>
      </c>
      <c r="H1643" s="84">
        <f t="shared" si="50"/>
        <v>40417</v>
      </c>
      <c r="I1643" s="84">
        <f t="shared" si="51"/>
        <v>42.72</v>
      </c>
      <c r="J1643" s="84"/>
    </row>
    <row r="1644" spans="1:10" s="11" customFormat="1" hidden="1" x14ac:dyDescent="0.25">
      <c r="A1644" s="34">
        <v>39271</v>
      </c>
      <c r="B1644" s="31" t="s">
        <v>6917</v>
      </c>
      <c r="C1644" s="32" t="s">
        <v>5435</v>
      </c>
      <c r="D1644" s="42">
        <v>2.87</v>
      </c>
      <c r="E1644"/>
      <c r="G1644" s="33">
        <v>36.57</v>
      </c>
      <c r="H1644" s="84">
        <f t="shared" si="50"/>
        <v>39271</v>
      </c>
      <c r="I1644" s="84">
        <f t="shared" si="51"/>
        <v>2.87</v>
      </c>
      <c r="J1644" s="84"/>
    </row>
    <row r="1645" spans="1:10" s="11" customFormat="1" hidden="1" x14ac:dyDescent="0.25">
      <c r="A1645" s="34">
        <v>39273</v>
      </c>
      <c r="B1645" s="31" t="s">
        <v>6918</v>
      </c>
      <c r="C1645" s="32" t="s">
        <v>5435</v>
      </c>
      <c r="D1645" s="42">
        <v>4.87</v>
      </c>
      <c r="E1645"/>
      <c r="G1645" s="33">
        <v>90.26</v>
      </c>
      <c r="H1645" s="84">
        <f t="shared" si="50"/>
        <v>39273</v>
      </c>
      <c r="I1645" s="84">
        <f t="shared" si="51"/>
        <v>4.87</v>
      </c>
      <c r="J1645" s="84"/>
    </row>
    <row r="1646" spans="1:10" s="11" customFormat="1" hidden="1" x14ac:dyDescent="0.25">
      <c r="A1646" s="34">
        <v>39272</v>
      </c>
      <c r="B1646" s="31" t="s">
        <v>6919</v>
      </c>
      <c r="C1646" s="32" t="s">
        <v>5435</v>
      </c>
      <c r="D1646" s="42">
        <v>3.52</v>
      </c>
      <c r="E1646"/>
      <c r="G1646" s="33">
        <v>204.44</v>
      </c>
      <c r="H1646" s="84">
        <f t="shared" si="50"/>
        <v>39272</v>
      </c>
      <c r="I1646" s="84">
        <f t="shared" si="51"/>
        <v>3.52</v>
      </c>
      <c r="J1646" s="84"/>
    </row>
    <row r="1647" spans="1:10" s="11" customFormat="1" hidden="1" x14ac:dyDescent="0.25">
      <c r="A1647" s="34">
        <v>1875</v>
      </c>
      <c r="B1647" s="31" t="s">
        <v>6920</v>
      </c>
      <c r="C1647" s="32" t="s">
        <v>5435</v>
      </c>
      <c r="D1647" s="42">
        <v>7.78</v>
      </c>
      <c r="E1647"/>
      <c r="G1647" s="33">
        <v>45.83</v>
      </c>
      <c r="H1647" s="84">
        <f t="shared" si="50"/>
        <v>1875</v>
      </c>
      <c r="I1647" s="84">
        <f t="shared" si="51"/>
        <v>7.78</v>
      </c>
      <c r="J1647" s="84"/>
    </row>
    <row r="1648" spans="1:10" s="11" customFormat="1" hidden="1" x14ac:dyDescent="0.25">
      <c r="A1648" s="34">
        <v>1874</v>
      </c>
      <c r="B1648" s="31" t="s">
        <v>6921</v>
      </c>
      <c r="C1648" s="32" t="s">
        <v>5435</v>
      </c>
      <c r="D1648" s="42">
        <v>6.43</v>
      </c>
      <c r="E1648"/>
      <c r="G1648" s="33">
        <v>108.2</v>
      </c>
      <c r="H1648" s="84">
        <f t="shared" si="50"/>
        <v>1874</v>
      </c>
      <c r="I1648" s="84">
        <f t="shared" si="51"/>
        <v>6.43</v>
      </c>
      <c r="J1648" s="84"/>
    </row>
    <row r="1649" spans="1:10" s="11" customFormat="1" x14ac:dyDescent="0.25">
      <c r="A1649" s="34">
        <v>1870</v>
      </c>
      <c r="B1649" s="31" t="s">
        <v>6922</v>
      </c>
      <c r="C1649" s="32" t="s">
        <v>5435</v>
      </c>
      <c r="D1649" s="42">
        <v>3.71</v>
      </c>
      <c r="E1649"/>
      <c r="G1649" s="33">
        <v>34.729999999999997</v>
      </c>
      <c r="H1649" s="84">
        <f t="shared" si="50"/>
        <v>1870</v>
      </c>
      <c r="I1649" s="84">
        <f t="shared" si="51"/>
        <v>3.71</v>
      </c>
      <c r="J1649" s="80">
        <f>VALUE(VLOOKUP(A1649,[2]iNSUMOS_03_2023!$A$8:$E$4944,5,FALSE))</f>
        <v>3.71</v>
      </c>
    </row>
    <row r="1650" spans="1:10" s="11" customFormat="1" hidden="1" x14ac:dyDescent="0.25">
      <c r="A1650" s="34">
        <v>1884</v>
      </c>
      <c r="B1650" s="31" t="s">
        <v>6923</v>
      </c>
      <c r="C1650" s="32" t="s">
        <v>5435</v>
      </c>
      <c r="D1650" s="42">
        <v>5.69</v>
      </c>
      <c r="E1650"/>
      <c r="G1650" s="33">
        <v>26.25</v>
      </c>
      <c r="H1650" s="84">
        <f t="shared" si="50"/>
        <v>1884</v>
      </c>
      <c r="I1650" s="84">
        <f t="shared" si="51"/>
        <v>5.69</v>
      </c>
      <c r="J1650" s="84"/>
    </row>
    <row r="1651" spans="1:10" s="11" customFormat="1" hidden="1" x14ac:dyDescent="0.25">
      <c r="A1651" s="34">
        <v>1887</v>
      </c>
      <c r="B1651" s="31" t="s">
        <v>6924</v>
      </c>
      <c r="C1651" s="32" t="s">
        <v>5435</v>
      </c>
      <c r="D1651" s="42">
        <v>32.26</v>
      </c>
      <c r="E1651"/>
      <c r="G1651" s="33">
        <v>5.45</v>
      </c>
      <c r="H1651" s="84">
        <f t="shared" si="50"/>
        <v>1887</v>
      </c>
      <c r="I1651" s="84">
        <f t="shared" si="51"/>
        <v>32.26</v>
      </c>
      <c r="J1651" s="84"/>
    </row>
    <row r="1652" spans="1:10" s="11" customFormat="1" hidden="1" x14ac:dyDescent="0.25">
      <c r="A1652" s="34">
        <v>1876</v>
      </c>
      <c r="B1652" s="31" t="s">
        <v>6925</v>
      </c>
      <c r="C1652" s="32" t="s">
        <v>5435</v>
      </c>
      <c r="D1652" s="42">
        <v>12.64</v>
      </c>
      <c r="E1652"/>
      <c r="G1652" s="33">
        <v>10.79</v>
      </c>
      <c r="H1652" s="84">
        <f t="shared" si="50"/>
        <v>1876</v>
      </c>
      <c r="I1652" s="84">
        <f t="shared" si="51"/>
        <v>12.64</v>
      </c>
      <c r="J1652" s="84"/>
    </row>
    <row r="1653" spans="1:10" s="11" customFormat="1" x14ac:dyDescent="0.25">
      <c r="A1653" s="34">
        <v>1879</v>
      </c>
      <c r="B1653" s="31" t="s">
        <v>6926</v>
      </c>
      <c r="C1653" s="32" t="s">
        <v>5435</v>
      </c>
      <c r="D1653" s="42">
        <v>3.76</v>
      </c>
      <c r="E1653"/>
      <c r="G1653" s="33">
        <v>49.56</v>
      </c>
      <c r="H1653" s="84">
        <f t="shared" si="50"/>
        <v>1879</v>
      </c>
      <c r="I1653" s="84">
        <f t="shared" si="51"/>
        <v>3.76</v>
      </c>
      <c r="J1653" s="80">
        <f>VALUE(VLOOKUP(A1653,[2]iNSUMOS_03_2023!$A$8:$E$4944,5,FALSE))</f>
        <v>3.76</v>
      </c>
    </row>
    <row r="1654" spans="1:10" s="11" customFormat="1" hidden="1" x14ac:dyDescent="0.25">
      <c r="A1654" s="34">
        <v>1877</v>
      </c>
      <c r="B1654" s="31" t="s">
        <v>6927</v>
      </c>
      <c r="C1654" s="32" t="s">
        <v>5435</v>
      </c>
      <c r="D1654" s="42">
        <v>32.299999999999997</v>
      </c>
      <c r="E1654"/>
      <c r="G1654" s="33">
        <v>6.9</v>
      </c>
      <c r="H1654" s="84">
        <f t="shared" si="50"/>
        <v>1877</v>
      </c>
      <c r="I1654" s="84">
        <f t="shared" si="51"/>
        <v>32.299999999999997</v>
      </c>
      <c r="J1654" s="84"/>
    </row>
    <row r="1655" spans="1:10" s="11" customFormat="1" x14ac:dyDescent="0.25">
      <c r="A1655" s="34">
        <v>1878</v>
      </c>
      <c r="B1655" s="31" t="s">
        <v>6928</v>
      </c>
      <c r="C1655" s="32" t="s">
        <v>5435</v>
      </c>
      <c r="D1655" s="42">
        <v>64.89</v>
      </c>
      <c r="E1655"/>
      <c r="G1655" s="33">
        <v>433.28</v>
      </c>
      <c r="H1655" s="84">
        <f t="shared" si="50"/>
        <v>1878</v>
      </c>
      <c r="I1655" s="84">
        <f t="shared" si="51"/>
        <v>64.89</v>
      </c>
      <c r="J1655" s="80">
        <f>VALUE(VLOOKUP(A1655,[2]iNSUMOS_03_2023!$A$8:$E$4944,5,FALSE))</f>
        <v>64.89</v>
      </c>
    </row>
    <row r="1656" spans="1:10" s="11" customFormat="1" ht="25.5" hidden="1" x14ac:dyDescent="0.25">
      <c r="A1656" s="34">
        <v>2621</v>
      </c>
      <c r="B1656" s="31" t="s">
        <v>6929</v>
      </c>
      <c r="C1656" s="32" t="s">
        <v>5435</v>
      </c>
      <c r="D1656" s="42">
        <v>186.07</v>
      </c>
      <c r="E1656"/>
      <c r="G1656" s="33">
        <v>712.71</v>
      </c>
      <c r="H1656" s="84">
        <f t="shared" si="50"/>
        <v>2621</v>
      </c>
      <c r="I1656" s="84">
        <f t="shared" si="51"/>
        <v>186.07</v>
      </c>
      <c r="J1656" s="84"/>
    </row>
    <row r="1657" spans="1:10" s="11" customFormat="1" ht="25.5" hidden="1" x14ac:dyDescent="0.25">
      <c r="A1657" s="34">
        <v>2616</v>
      </c>
      <c r="B1657" s="31" t="s">
        <v>6930</v>
      </c>
      <c r="C1657" s="32" t="s">
        <v>5435</v>
      </c>
      <c r="D1657" s="42">
        <v>5.26</v>
      </c>
      <c r="E1657"/>
      <c r="G1657" s="33">
        <v>541.91</v>
      </c>
      <c r="H1657" s="84">
        <f t="shared" si="50"/>
        <v>2616</v>
      </c>
      <c r="I1657" s="84">
        <f t="shared" si="51"/>
        <v>5.26</v>
      </c>
      <c r="J1657" s="84"/>
    </row>
    <row r="1658" spans="1:10" s="11" customFormat="1" ht="25.5" hidden="1" x14ac:dyDescent="0.25">
      <c r="A1658" s="34">
        <v>2633</v>
      </c>
      <c r="B1658" s="31" t="s">
        <v>6931</v>
      </c>
      <c r="C1658" s="32" t="s">
        <v>5435</v>
      </c>
      <c r="D1658" s="42">
        <v>5.95</v>
      </c>
      <c r="E1658"/>
      <c r="G1658" s="33">
        <v>801.15</v>
      </c>
      <c r="H1658" s="84">
        <f t="shared" si="50"/>
        <v>2633</v>
      </c>
      <c r="I1658" s="84">
        <f t="shared" si="51"/>
        <v>5.95</v>
      </c>
      <c r="J1658" s="84"/>
    </row>
    <row r="1659" spans="1:10" s="11" customFormat="1" ht="25.5" hidden="1" x14ac:dyDescent="0.25">
      <c r="A1659" s="34">
        <v>2617</v>
      </c>
      <c r="B1659" s="31" t="s">
        <v>6932</v>
      </c>
      <c r="C1659" s="32" t="s">
        <v>5435</v>
      </c>
      <c r="D1659" s="42">
        <v>8.09</v>
      </c>
      <c r="E1659"/>
      <c r="G1659" s="33">
        <v>53.35</v>
      </c>
      <c r="H1659" s="84">
        <f t="shared" si="50"/>
        <v>2617</v>
      </c>
      <c r="I1659" s="84">
        <f t="shared" si="51"/>
        <v>8.09</v>
      </c>
      <c r="J1659" s="84"/>
    </row>
    <row r="1660" spans="1:10" s="11" customFormat="1" ht="25.5" hidden="1" x14ac:dyDescent="0.25">
      <c r="A1660" s="34">
        <v>2618</v>
      </c>
      <c r="B1660" s="31" t="s">
        <v>6933</v>
      </c>
      <c r="C1660" s="32" t="s">
        <v>5435</v>
      </c>
      <c r="D1660" s="42">
        <v>18.43</v>
      </c>
      <c r="E1660"/>
      <c r="G1660" s="33">
        <v>179.87</v>
      </c>
      <c r="H1660" s="84">
        <f t="shared" si="50"/>
        <v>2618</v>
      </c>
      <c r="I1660" s="84">
        <f t="shared" si="51"/>
        <v>18.43</v>
      </c>
      <c r="J1660" s="84"/>
    </row>
    <row r="1661" spans="1:10" s="11" customFormat="1" ht="25.5" hidden="1" x14ac:dyDescent="0.25">
      <c r="A1661" s="34">
        <v>2632</v>
      </c>
      <c r="B1661" s="31" t="s">
        <v>6934</v>
      </c>
      <c r="C1661" s="32" t="s">
        <v>5435</v>
      </c>
      <c r="D1661" s="42">
        <v>22.48</v>
      </c>
      <c r="E1661"/>
      <c r="G1661" s="33">
        <v>34.9</v>
      </c>
      <c r="H1661" s="84">
        <f t="shared" si="50"/>
        <v>2632</v>
      </c>
      <c r="I1661" s="84">
        <f t="shared" si="51"/>
        <v>22.48</v>
      </c>
      <c r="J1661" s="84"/>
    </row>
    <row r="1662" spans="1:10" s="11" customFormat="1" ht="25.5" x14ac:dyDescent="0.25">
      <c r="A1662" s="34">
        <v>2631</v>
      </c>
      <c r="B1662" s="31" t="s">
        <v>6935</v>
      </c>
      <c r="C1662" s="32" t="s">
        <v>5435</v>
      </c>
      <c r="D1662" s="42">
        <v>33</v>
      </c>
      <c r="E1662"/>
      <c r="G1662" s="33">
        <v>32.26</v>
      </c>
      <c r="H1662" s="84">
        <f t="shared" si="50"/>
        <v>2631</v>
      </c>
      <c r="I1662" s="84">
        <f t="shared" si="51"/>
        <v>33</v>
      </c>
      <c r="J1662" s="80">
        <f>VALUE(VLOOKUP(A1662,[2]iNSUMOS_03_2023!$A$8:$E$4944,5,FALSE))</f>
        <v>33</v>
      </c>
    </row>
    <row r="1663" spans="1:10" s="11" customFormat="1" ht="25.5" hidden="1" x14ac:dyDescent="0.25">
      <c r="A1663" s="34">
        <v>2619</v>
      </c>
      <c r="B1663" s="31" t="s">
        <v>6936</v>
      </c>
      <c r="C1663" s="32" t="s">
        <v>5435</v>
      </c>
      <c r="D1663" s="42">
        <v>83.57</v>
      </c>
      <c r="E1663"/>
      <c r="G1663" s="33">
        <v>4.8099999999999996</v>
      </c>
      <c r="H1663" s="84">
        <f t="shared" si="50"/>
        <v>2619</v>
      </c>
      <c r="I1663" s="84">
        <f t="shared" si="51"/>
        <v>83.57</v>
      </c>
      <c r="J1663" s="84"/>
    </row>
    <row r="1664" spans="1:10" s="11" customFormat="1" ht="25.5" hidden="1" x14ac:dyDescent="0.25">
      <c r="A1664" s="34">
        <v>2620</v>
      </c>
      <c r="B1664" s="31" t="s">
        <v>6937</v>
      </c>
      <c r="C1664" s="32" t="s">
        <v>5435</v>
      </c>
      <c r="D1664" s="42">
        <v>109.71</v>
      </c>
      <c r="E1664"/>
      <c r="G1664" s="33">
        <v>3.73</v>
      </c>
      <c r="H1664" s="84">
        <f t="shared" si="50"/>
        <v>2620</v>
      </c>
      <c r="I1664" s="84">
        <f t="shared" si="51"/>
        <v>109.71</v>
      </c>
      <c r="J1664" s="84"/>
    </row>
    <row r="1665" spans="1:10" s="11" customFormat="1" hidden="1" x14ac:dyDescent="0.25">
      <c r="A1665" s="34">
        <v>44472</v>
      </c>
      <c r="B1665" s="31" t="s">
        <v>6938</v>
      </c>
      <c r="C1665" s="32" t="s">
        <v>5435</v>
      </c>
      <c r="D1665" s="42">
        <v>64.36</v>
      </c>
      <c r="E1665"/>
      <c r="G1665" s="33">
        <v>271.13</v>
      </c>
      <c r="H1665" s="84">
        <f t="shared" si="50"/>
        <v>44472</v>
      </c>
      <c r="I1665" s="84">
        <f t="shared" si="51"/>
        <v>64.36</v>
      </c>
      <c r="J1665" s="84"/>
    </row>
    <row r="1666" spans="1:10" s="11" customFormat="1" ht="25.5" hidden="1" x14ac:dyDescent="0.25">
      <c r="A1666" s="34">
        <v>38369</v>
      </c>
      <c r="B1666" s="31" t="s">
        <v>6939</v>
      </c>
      <c r="C1666" s="32" t="s">
        <v>5435</v>
      </c>
      <c r="D1666" s="42">
        <v>17.010000000000002</v>
      </c>
      <c r="E1666"/>
      <c r="G1666" s="33">
        <v>6.44</v>
      </c>
      <c r="H1666" s="84">
        <f t="shared" si="50"/>
        <v>38369</v>
      </c>
      <c r="I1666" s="84">
        <f t="shared" si="51"/>
        <v>17.010000000000002</v>
      </c>
      <c r="J1666" s="84"/>
    </row>
    <row r="1667" spans="1:10" s="11" customFormat="1" hidden="1" x14ac:dyDescent="0.25">
      <c r="A1667" s="34">
        <v>38370</v>
      </c>
      <c r="B1667" s="31" t="s">
        <v>6940</v>
      </c>
      <c r="C1667" s="32" t="s">
        <v>5435</v>
      </c>
      <c r="D1667" s="42">
        <v>17.010000000000002</v>
      </c>
      <c r="E1667"/>
      <c r="G1667" s="33">
        <v>7.75</v>
      </c>
      <c r="H1667" s="84">
        <f t="shared" si="50"/>
        <v>38370</v>
      </c>
      <c r="I1667" s="84">
        <f t="shared" si="51"/>
        <v>17.010000000000002</v>
      </c>
      <c r="J1667" s="84"/>
    </row>
    <row r="1668" spans="1:10" s="11" customFormat="1" hidden="1" x14ac:dyDescent="0.25">
      <c r="A1668" s="34">
        <v>38372</v>
      </c>
      <c r="B1668" s="31" t="s">
        <v>6941</v>
      </c>
      <c r="C1668" s="32" t="s">
        <v>5435</v>
      </c>
      <c r="D1668" s="42">
        <v>18.440000000000001</v>
      </c>
      <c r="E1668"/>
      <c r="G1668" s="33">
        <v>12.32</v>
      </c>
      <c r="H1668" s="84">
        <f t="shared" ref="H1668:H1731" si="52">VALUE(A1668)</f>
        <v>38372</v>
      </c>
      <c r="I1668" s="84">
        <f t="shared" ref="I1668:I1731" si="53">VALUE(D1668)</f>
        <v>18.440000000000001</v>
      </c>
      <c r="J1668" s="84"/>
    </row>
    <row r="1669" spans="1:10" s="11" customFormat="1" hidden="1" x14ac:dyDescent="0.25">
      <c r="A1669" s="34">
        <v>2357</v>
      </c>
      <c r="B1669" s="31" t="s">
        <v>10050</v>
      </c>
      <c r="C1669" s="32" t="s">
        <v>5572</v>
      </c>
      <c r="D1669" s="42">
        <v>12.3</v>
      </c>
      <c r="E1669"/>
      <c r="G1669" s="33">
        <v>26.02</v>
      </c>
      <c r="H1669" s="84">
        <f t="shared" si="52"/>
        <v>2357</v>
      </c>
      <c r="I1669" s="84">
        <f t="shared" si="53"/>
        <v>12.3</v>
      </c>
      <c r="J1669" s="84"/>
    </row>
    <row r="1670" spans="1:10" s="11" customFormat="1" hidden="1" x14ac:dyDescent="0.25">
      <c r="A1670" s="34">
        <v>40806</v>
      </c>
      <c r="B1670" s="31" t="s">
        <v>6942</v>
      </c>
      <c r="C1670" s="32" t="s">
        <v>5574</v>
      </c>
      <c r="D1670" s="42">
        <v>2155.89</v>
      </c>
      <c r="E1670"/>
      <c r="G1670" s="33">
        <v>38.119999999999997</v>
      </c>
      <c r="H1670" s="84">
        <f t="shared" si="52"/>
        <v>40806</v>
      </c>
      <c r="I1670" s="84">
        <f t="shared" si="53"/>
        <v>2155.89</v>
      </c>
      <c r="J1670" s="84"/>
    </row>
    <row r="1671" spans="1:10" s="11" customFormat="1" hidden="1" x14ac:dyDescent="0.25">
      <c r="A1671" s="34">
        <v>2355</v>
      </c>
      <c r="B1671" s="31" t="s">
        <v>10051</v>
      </c>
      <c r="C1671" s="32" t="s">
        <v>5572</v>
      </c>
      <c r="D1671" s="42">
        <v>37.36</v>
      </c>
      <c r="E1671"/>
      <c r="G1671" s="33">
        <v>57.98</v>
      </c>
      <c r="H1671" s="84">
        <f t="shared" si="52"/>
        <v>2355</v>
      </c>
      <c r="I1671" s="84">
        <f t="shared" si="53"/>
        <v>37.36</v>
      </c>
      <c r="J1671" s="84"/>
    </row>
    <row r="1672" spans="1:10" s="11" customFormat="1" hidden="1" x14ac:dyDescent="0.25">
      <c r="A1672" s="34">
        <v>40805</v>
      </c>
      <c r="B1672" s="31" t="s">
        <v>6943</v>
      </c>
      <c r="C1672" s="32" t="s">
        <v>5574</v>
      </c>
      <c r="D1672" s="42">
        <v>6544.19</v>
      </c>
      <c r="E1672"/>
      <c r="G1672" s="33">
        <v>102.13</v>
      </c>
      <c r="H1672" s="84">
        <f t="shared" si="52"/>
        <v>40805</v>
      </c>
      <c r="I1672" s="84">
        <f t="shared" si="53"/>
        <v>6544.19</v>
      </c>
      <c r="J1672" s="84"/>
    </row>
    <row r="1673" spans="1:10" s="11" customFormat="1" hidden="1" x14ac:dyDescent="0.25">
      <c r="A1673" s="34">
        <v>2358</v>
      </c>
      <c r="B1673" s="31" t="s">
        <v>10052</v>
      </c>
      <c r="C1673" s="32" t="s">
        <v>5572</v>
      </c>
      <c r="D1673" s="42">
        <v>19.79</v>
      </c>
      <c r="E1673"/>
      <c r="G1673" s="33">
        <v>138.13</v>
      </c>
      <c r="H1673" s="84">
        <f t="shared" si="52"/>
        <v>2358</v>
      </c>
      <c r="I1673" s="84">
        <f t="shared" si="53"/>
        <v>19.79</v>
      </c>
      <c r="J1673" s="84"/>
    </row>
    <row r="1674" spans="1:10" s="11" customFormat="1" hidden="1" x14ac:dyDescent="0.25">
      <c r="A1674" s="34">
        <v>40807</v>
      </c>
      <c r="B1674" s="31" t="s">
        <v>6944</v>
      </c>
      <c r="C1674" s="32" t="s">
        <v>5574</v>
      </c>
      <c r="D1674" s="42">
        <v>3466.56</v>
      </c>
      <c r="E1674"/>
      <c r="G1674" s="33">
        <v>15.35</v>
      </c>
      <c r="H1674" s="84">
        <f t="shared" si="52"/>
        <v>40807</v>
      </c>
      <c r="I1674" s="84">
        <f t="shared" si="53"/>
        <v>3466.56</v>
      </c>
      <c r="J1674" s="84"/>
    </row>
    <row r="1675" spans="1:10" s="11" customFormat="1" hidden="1" x14ac:dyDescent="0.25">
      <c r="A1675" s="34">
        <v>2359</v>
      </c>
      <c r="B1675" s="31" t="s">
        <v>10053</v>
      </c>
      <c r="C1675" s="32" t="s">
        <v>5572</v>
      </c>
      <c r="D1675" s="42">
        <v>16.7</v>
      </c>
      <c r="E1675"/>
      <c r="G1675" s="33">
        <v>10.08</v>
      </c>
      <c r="H1675" s="84">
        <f t="shared" si="52"/>
        <v>2359</v>
      </c>
      <c r="I1675" s="84">
        <f t="shared" si="53"/>
        <v>16.7</v>
      </c>
      <c r="J1675" s="84"/>
    </row>
    <row r="1676" spans="1:10" s="11" customFormat="1" hidden="1" x14ac:dyDescent="0.25">
      <c r="A1676" s="34">
        <v>40808</v>
      </c>
      <c r="B1676" s="31" t="s">
        <v>6945</v>
      </c>
      <c r="C1676" s="32" t="s">
        <v>5574</v>
      </c>
      <c r="D1676" s="42">
        <v>2927.42</v>
      </c>
      <c r="E1676"/>
      <c r="G1676" s="33">
        <v>3.57</v>
      </c>
      <c r="H1676" s="84">
        <f t="shared" si="52"/>
        <v>40808</v>
      </c>
      <c r="I1676" s="84">
        <f t="shared" si="53"/>
        <v>2927.42</v>
      </c>
      <c r="J1676" s="84"/>
    </row>
    <row r="1677" spans="1:10" s="11" customFormat="1" hidden="1" x14ac:dyDescent="0.25">
      <c r="A1677" s="34">
        <v>44330</v>
      </c>
      <c r="B1677" s="31" t="s">
        <v>6946</v>
      </c>
      <c r="C1677" s="32" t="s">
        <v>5437</v>
      </c>
      <c r="D1677" s="42">
        <v>9.01</v>
      </c>
      <c r="E1677"/>
      <c r="G1677" s="33">
        <v>9.08</v>
      </c>
      <c r="H1677" s="84">
        <f t="shared" si="52"/>
        <v>44330</v>
      </c>
      <c r="I1677" s="84">
        <f t="shared" si="53"/>
        <v>9.01</v>
      </c>
      <c r="J1677" s="84"/>
    </row>
    <row r="1678" spans="1:10" s="11" customFormat="1" hidden="1" x14ac:dyDescent="0.25">
      <c r="A1678" s="34">
        <v>43144</v>
      </c>
      <c r="B1678" s="31" t="s">
        <v>6947</v>
      </c>
      <c r="C1678" s="32" t="s">
        <v>5483</v>
      </c>
      <c r="D1678" s="42">
        <v>36.53</v>
      </c>
      <c r="E1678"/>
      <c r="G1678" s="33">
        <v>24.53</v>
      </c>
      <c r="H1678" s="84">
        <f t="shared" si="52"/>
        <v>43144</v>
      </c>
      <c r="I1678" s="84">
        <f t="shared" si="53"/>
        <v>36.53</v>
      </c>
      <c r="J1678" s="84"/>
    </row>
    <row r="1679" spans="1:10" s="11" customFormat="1" hidden="1" x14ac:dyDescent="0.25">
      <c r="A1679" s="34">
        <v>39397</v>
      </c>
      <c r="B1679" s="31" t="s">
        <v>6948</v>
      </c>
      <c r="C1679" s="32" t="s">
        <v>5437</v>
      </c>
      <c r="D1679" s="42">
        <v>16.649999999999999</v>
      </c>
      <c r="E1679"/>
      <c r="G1679" s="33">
        <v>6.95</v>
      </c>
      <c r="H1679" s="84">
        <f t="shared" si="52"/>
        <v>39397</v>
      </c>
      <c r="I1679" s="84">
        <f t="shared" si="53"/>
        <v>16.649999999999999</v>
      </c>
      <c r="J1679" s="84"/>
    </row>
    <row r="1680" spans="1:10" s="11" customFormat="1" ht="25.5" hidden="1" x14ac:dyDescent="0.25">
      <c r="A1680" s="34">
        <v>2692</v>
      </c>
      <c r="B1680" s="31" t="s">
        <v>6949</v>
      </c>
      <c r="C1680" s="32" t="s">
        <v>5437</v>
      </c>
      <c r="D1680" s="42">
        <v>6.71</v>
      </c>
      <c r="E1680"/>
      <c r="G1680" s="33">
        <v>5.89</v>
      </c>
      <c r="H1680" s="84">
        <f t="shared" si="52"/>
        <v>2692</v>
      </c>
      <c r="I1680" s="84">
        <f t="shared" si="53"/>
        <v>6.71</v>
      </c>
      <c r="J1680" s="84"/>
    </row>
    <row r="1681" spans="1:10" s="11" customFormat="1" hidden="1" x14ac:dyDescent="0.25">
      <c r="A1681" s="34">
        <v>44329</v>
      </c>
      <c r="B1681" s="31" t="s">
        <v>6950</v>
      </c>
      <c r="C1681" s="32" t="s">
        <v>5437</v>
      </c>
      <c r="D1681" s="42">
        <v>11.81</v>
      </c>
      <c r="E1681"/>
      <c r="G1681" s="33">
        <v>13.06</v>
      </c>
      <c r="H1681" s="84">
        <f t="shared" si="52"/>
        <v>44329</v>
      </c>
      <c r="I1681" s="84">
        <f t="shared" si="53"/>
        <v>11.81</v>
      </c>
      <c r="J1681" s="84"/>
    </row>
    <row r="1682" spans="1:10" s="11" customFormat="1" hidden="1" x14ac:dyDescent="0.25">
      <c r="A1682" s="34">
        <v>5318</v>
      </c>
      <c r="B1682" s="31" t="s">
        <v>6951</v>
      </c>
      <c r="C1682" s="32" t="s">
        <v>5437</v>
      </c>
      <c r="D1682" s="42">
        <v>19.100000000000001</v>
      </c>
      <c r="E1682"/>
      <c r="G1682" s="33">
        <v>20.96</v>
      </c>
      <c r="H1682" s="84">
        <f t="shared" si="52"/>
        <v>5318</v>
      </c>
      <c r="I1682" s="84">
        <f t="shared" si="53"/>
        <v>19.100000000000001</v>
      </c>
      <c r="J1682" s="84"/>
    </row>
    <row r="1683" spans="1:10" s="11" customFormat="1" hidden="1" x14ac:dyDescent="0.25">
      <c r="A1683" s="34">
        <v>5330</v>
      </c>
      <c r="B1683" s="31" t="s">
        <v>6952</v>
      </c>
      <c r="C1683" s="32" t="s">
        <v>5437</v>
      </c>
      <c r="D1683" s="42">
        <v>43.53</v>
      </c>
      <c r="E1683"/>
      <c r="G1683" s="33">
        <v>55.21</v>
      </c>
      <c r="H1683" s="84">
        <f t="shared" si="52"/>
        <v>5330</v>
      </c>
      <c r="I1683" s="84">
        <f t="shared" si="53"/>
        <v>43.53</v>
      </c>
      <c r="J1683" s="84"/>
    </row>
    <row r="1684" spans="1:10" s="11" customFormat="1" hidden="1" x14ac:dyDescent="0.25">
      <c r="A1684" s="34">
        <v>44532</v>
      </c>
      <c r="B1684" s="31" t="s">
        <v>6953</v>
      </c>
      <c r="C1684" s="32" t="s">
        <v>5435</v>
      </c>
      <c r="D1684" s="42">
        <v>36.979999999999997</v>
      </c>
      <c r="E1684"/>
      <c r="G1684" s="33">
        <v>88.16</v>
      </c>
      <c r="H1684" s="84">
        <f t="shared" si="52"/>
        <v>44532</v>
      </c>
      <c r="I1684" s="84">
        <f t="shared" si="53"/>
        <v>36.979999999999997</v>
      </c>
      <c r="J1684" s="84"/>
    </row>
    <row r="1685" spans="1:10" s="11" customFormat="1" ht="25.5" hidden="1" x14ac:dyDescent="0.25">
      <c r="A1685" s="34">
        <v>44531</v>
      </c>
      <c r="B1685" s="31" t="s">
        <v>6954</v>
      </c>
      <c r="C1685" s="32" t="s">
        <v>5435</v>
      </c>
      <c r="D1685" s="42">
        <v>117.52</v>
      </c>
      <c r="E1685"/>
      <c r="G1685" s="33">
        <v>130.94</v>
      </c>
      <c r="H1685" s="84">
        <f t="shared" si="52"/>
        <v>44531</v>
      </c>
      <c r="I1685" s="84">
        <f t="shared" si="53"/>
        <v>117.52</v>
      </c>
      <c r="J1685" s="84"/>
    </row>
    <row r="1686" spans="1:10" s="11" customFormat="1" ht="25.5" hidden="1" x14ac:dyDescent="0.25">
      <c r="A1686" s="34">
        <v>38140</v>
      </c>
      <c r="B1686" s="31" t="s">
        <v>6955</v>
      </c>
      <c r="C1686" s="32" t="s">
        <v>5435</v>
      </c>
      <c r="D1686" s="42">
        <v>28.5</v>
      </c>
      <c r="E1686"/>
      <c r="G1686" s="33">
        <v>311.19</v>
      </c>
      <c r="H1686" s="84">
        <f t="shared" si="52"/>
        <v>38140</v>
      </c>
      <c r="I1686" s="84">
        <f t="shared" si="53"/>
        <v>28.5</v>
      </c>
      <c r="J1686" s="84"/>
    </row>
    <row r="1687" spans="1:10" s="11" customFormat="1" ht="25.5" hidden="1" x14ac:dyDescent="0.25">
      <c r="A1687" s="34">
        <v>13887</v>
      </c>
      <c r="B1687" s="31" t="s">
        <v>6956</v>
      </c>
      <c r="C1687" s="32" t="s">
        <v>5435</v>
      </c>
      <c r="D1687" s="42">
        <v>674.76</v>
      </c>
      <c r="E1687"/>
      <c r="G1687" s="33">
        <v>74.040000000000006</v>
      </c>
      <c r="H1687" s="84">
        <f t="shared" si="52"/>
        <v>13887</v>
      </c>
      <c r="I1687" s="84">
        <f t="shared" si="53"/>
        <v>674.76</v>
      </c>
      <c r="J1687" s="84"/>
    </row>
    <row r="1688" spans="1:10" s="11" customFormat="1" hidden="1" x14ac:dyDescent="0.25">
      <c r="A1688" s="34">
        <v>44495</v>
      </c>
      <c r="B1688" s="31" t="s">
        <v>6957</v>
      </c>
      <c r="C1688" s="32" t="s">
        <v>5435</v>
      </c>
      <c r="D1688" s="42">
        <v>30.03</v>
      </c>
      <c r="E1688"/>
      <c r="G1688" s="33">
        <v>53.87</v>
      </c>
      <c r="H1688" s="84">
        <f t="shared" si="52"/>
        <v>44495</v>
      </c>
      <c r="I1688" s="84">
        <f t="shared" si="53"/>
        <v>30.03</v>
      </c>
      <c r="J1688" s="84"/>
    </row>
    <row r="1689" spans="1:10" s="11" customFormat="1" ht="25.5" hidden="1" x14ac:dyDescent="0.25">
      <c r="A1689" s="34">
        <v>44533</v>
      </c>
      <c r="B1689" s="31" t="s">
        <v>6958</v>
      </c>
      <c r="C1689" s="32" t="s">
        <v>5435</v>
      </c>
      <c r="D1689" s="42">
        <v>28.36</v>
      </c>
      <c r="E1689"/>
      <c r="G1689" s="33">
        <v>16.11</v>
      </c>
      <c r="H1689" s="84">
        <f t="shared" si="52"/>
        <v>44533</v>
      </c>
      <c r="I1689" s="84">
        <f t="shared" si="53"/>
        <v>28.36</v>
      </c>
      <c r="J1689" s="84"/>
    </row>
    <row r="1690" spans="1:10" s="11" customFormat="1" hidden="1" x14ac:dyDescent="0.25">
      <c r="A1690" s="34">
        <v>44534</v>
      </c>
      <c r="B1690" s="31" t="s">
        <v>6959</v>
      </c>
      <c r="C1690" s="32" t="s">
        <v>5435</v>
      </c>
      <c r="D1690" s="42">
        <v>7.39</v>
      </c>
      <c r="E1690"/>
      <c r="G1690" s="33">
        <v>43.83</v>
      </c>
      <c r="H1690" s="84">
        <f t="shared" si="52"/>
        <v>44534</v>
      </c>
      <c r="I1690" s="84">
        <f t="shared" si="53"/>
        <v>7.39</v>
      </c>
      <c r="J1690" s="84"/>
    </row>
    <row r="1691" spans="1:10" s="11" customFormat="1" hidden="1" x14ac:dyDescent="0.25">
      <c r="A1691" s="34">
        <v>34544</v>
      </c>
      <c r="B1691" s="31" t="s">
        <v>6960</v>
      </c>
      <c r="C1691" s="32" t="s">
        <v>5435</v>
      </c>
      <c r="D1691" s="42">
        <v>1520.79</v>
      </c>
      <c r="E1691"/>
      <c r="G1691" s="33">
        <v>179.23</v>
      </c>
      <c r="H1691" s="84">
        <f t="shared" si="52"/>
        <v>34544</v>
      </c>
      <c r="I1691" s="84">
        <f t="shared" si="53"/>
        <v>1520.79</v>
      </c>
      <c r="J1691" s="84"/>
    </row>
    <row r="1692" spans="1:10" s="11" customFormat="1" ht="25.5" hidden="1" x14ac:dyDescent="0.25">
      <c r="A1692" s="34">
        <v>34729</v>
      </c>
      <c r="B1692" s="31" t="s">
        <v>6961</v>
      </c>
      <c r="C1692" s="32" t="s">
        <v>5435</v>
      </c>
      <c r="D1692" s="42">
        <v>1196.33</v>
      </c>
      <c r="E1692"/>
      <c r="G1692" s="33">
        <v>118.97</v>
      </c>
      <c r="H1692" s="84">
        <f t="shared" si="52"/>
        <v>34729</v>
      </c>
      <c r="I1692" s="84">
        <f t="shared" si="53"/>
        <v>1196.33</v>
      </c>
      <c r="J1692" s="84"/>
    </row>
    <row r="1693" spans="1:10" s="11" customFormat="1" ht="25.5" hidden="1" x14ac:dyDescent="0.25">
      <c r="A1693" s="34">
        <v>34734</v>
      </c>
      <c r="B1693" s="31" t="s">
        <v>6962</v>
      </c>
      <c r="C1693" s="32" t="s">
        <v>5435</v>
      </c>
      <c r="D1693" s="42">
        <v>1852.31</v>
      </c>
      <c r="E1693"/>
      <c r="G1693" s="33">
        <v>23.26</v>
      </c>
      <c r="H1693" s="84">
        <f t="shared" si="52"/>
        <v>34734</v>
      </c>
      <c r="I1693" s="84">
        <f t="shared" si="53"/>
        <v>1852.31</v>
      </c>
      <c r="J1693" s="84"/>
    </row>
    <row r="1694" spans="1:10" s="11" customFormat="1" ht="25.5" hidden="1" x14ac:dyDescent="0.25">
      <c r="A1694" s="34">
        <v>34738</v>
      </c>
      <c r="B1694" s="31" t="s">
        <v>6963</v>
      </c>
      <c r="C1694" s="32" t="s">
        <v>5435</v>
      </c>
      <c r="D1694" s="42">
        <v>4327.57</v>
      </c>
      <c r="E1694"/>
      <c r="G1694" s="33">
        <v>260.66000000000003</v>
      </c>
      <c r="H1694" s="84">
        <f t="shared" si="52"/>
        <v>34738</v>
      </c>
      <c r="I1694" s="84">
        <f t="shared" si="53"/>
        <v>4327.57</v>
      </c>
      <c r="J1694" s="84"/>
    </row>
    <row r="1695" spans="1:10" s="11" customFormat="1" hidden="1" x14ac:dyDescent="0.25">
      <c r="A1695" s="34">
        <v>2391</v>
      </c>
      <c r="B1695" s="31" t="s">
        <v>6964</v>
      </c>
      <c r="C1695" s="32" t="s">
        <v>5435</v>
      </c>
      <c r="D1695" s="42">
        <v>351.97</v>
      </c>
      <c r="E1695"/>
      <c r="G1695" s="33">
        <v>537.36</v>
      </c>
      <c r="H1695" s="84">
        <f t="shared" si="52"/>
        <v>2391</v>
      </c>
      <c r="I1695" s="84">
        <f t="shared" si="53"/>
        <v>351.97</v>
      </c>
      <c r="J1695" s="84"/>
    </row>
    <row r="1696" spans="1:10" s="11" customFormat="1" hidden="1" x14ac:dyDescent="0.25">
      <c r="A1696" s="34">
        <v>2374</v>
      </c>
      <c r="B1696" s="31" t="s">
        <v>6965</v>
      </c>
      <c r="C1696" s="32" t="s">
        <v>5435</v>
      </c>
      <c r="D1696" s="42">
        <v>399.3</v>
      </c>
      <c r="E1696"/>
      <c r="G1696" s="33">
        <v>56.81</v>
      </c>
      <c r="H1696" s="84">
        <f t="shared" si="52"/>
        <v>2374</v>
      </c>
      <c r="I1696" s="84">
        <f t="shared" si="53"/>
        <v>399.3</v>
      </c>
      <c r="J1696" s="84"/>
    </row>
    <row r="1697" spans="1:10" s="11" customFormat="1" hidden="1" x14ac:dyDescent="0.25">
      <c r="A1697" s="34">
        <v>2377</v>
      </c>
      <c r="B1697" s="31" t="s">
        <v>6966</v>
      </c>
      <c r="C1697" s="32" t="s">
        <v>5435</v>
      </c>
      <c r="D1697" s="42">
        <v>560.38</v>
      </c>
      <c r="E1697"/>
      <c r="G1697" s="33">
        <v>44.92</v>
      </c>
      <c r="H1697" s="84">
        <f t="shared" si="52"/>
        <v>2377</v>
      </c>
      <c r="I1697" s="84">
        <f t="shared" si="53"/>
        <v>560.38</v>
      </c>
      <c r="J1697" s="84"/>
    </row>
    <row r="1698" spans="1:10" s="11" customFormat="1" hidden="1" x14ac:dyDescent="0.25">
      <c r="A1698" s="34">
        <v>2393</v>
      </c>
      <c r="B1698" s="31" t="s">
        <v>6967</v>
      </c>
      <c r="C1698" s="32" t="s">
        <v>5435</v>
      </c>
      <c r="D1698" s="42">
        <v>938.43</v>
      </c>
      <c r="E1698"/>
      <c r="G1698" s="33">
        <v>13.38</v>
      </c>
      <c r="H1698" s="84">
        <f t="shared" si="52"/>
        <v>2393</v>
      </c>
      <c r="I1698" s="84">
        <f t="shared" si="53"/>
        <v>938.43</v>
      </c>
      <c r="J1698" s="84"/>
    </row>
    <row r="1699" spans="1:10" s="11" customFormat="1" hidden="1" x14ac:dyDescent="0.25">
      <c r="A1699" s="34">
        <v>34705</v>
      </c>
      <c r="B1699" s="31" t="s">
        <v>6968</v>
      </c>
      <c r="C1699" s="32" t="s">
        <v>5435</v>
      </c>
      <c r="D1699" s="42">
        <v>820.79</v>
      </c>
      <c r="E1699"/>
      <c r="G1699" s="33">
        <v>29.27</v>
      </c>
      <c r="H1699" s="84">
        <f t="shared" si="52"/>
        <v>34705</v>
      </c>
      <c r="I1699" s="84">
        <f t="shared" si="53"/>
        <v>820.79</v>
      </c>
      <c r="J1699" s="84"/>
    </row>
    <row r="1700" spans="1:10" s="11" customFormat="1" hidden="1" x14ac:dyDescent="0.25">
      <c r="A1700" s="34">
        <v>34707</v>
      </c>
      <c r="B1700" s="31" t="s">
        <v>6969</v>
      </c>
      <c r="C1700" s="32" t="s">
        <v>5435</v>
      </c>
      <c r="D1700" s="42">
        <v>1520.94</v>
      </c>
      <c r="E1700"/>
      <c r="G1700" s="33">
        <v>160.44</v>
      </c>
      <c r="H1700" s="84">
        <f t="shared" si="52"/>
        <v>34707</v>
      </c>
      <c r="I1700" s="84">
        <f t="shared" si="53"/>
        <v>1520.94</v>
      </c>
      <c r="J1700" s="84"/>
    </row>
    <row r="1701" spans="1:10" s="11" customFormat="1" hidden="1" x14ac:dyDescent="0.25">
      <c r="A1701" s="34">
        <v>2378</v>
      </c>
      <c r="B1701" s="31" t="s">
        <v>6970</v>
      </c>
      <c r="C1701" s="32" t="s">
        <v>5435</v>
      </c>
      <c r="D1701" s="42">
        <v>1289.06</v>
      </c>
      <c r="E1701"/>
      <c r="G1701" s="33">
        <v>88.99</v>
      </c>
      <c r="H1701" s="84">
        <f t="shared" si="52"/>
        <v>2378</v>
      </c>
      <c r="I1701" s="84">
        <f t="shared" si="53"/>
        <v>1289.06</v>
      </c>
      <c r="J1701" s="84"/>
    </row>
    <row r="1702" spans="1:10" s="11" customFormat="1" hidden="1" x14ac:dyDescent="0.25">
      <c r="A1702" s="34">
        <v>2379</v>
      </c>
      <c r="B1702" s="31" t="s">
        <v>6971</v>
      </c>
      <c r="C1702" s="32" t="s">
        <v>5435</v>
      </c>
      <c r="D1702" s="42">
        <v>1289.06</v>
      </c>
      <c r="E1702"/>
      <c r="G1702" s="33">
        <v>19.25</v>
      </c>
      <c r="H1702" s="84">
        <f t="shared" si="52"/>
        <v>2379</v>
      </c>
      <c r="I1702" s="84">
        <f t="shared" si="53"/>
        <v>1289.06</v>
      </c>
      <c r="J1702" s="84"/>
    </row>
    <row r="1703" spans="1:10" s="11" customFormat="1" hidden="1" x14ac:dyDescent="0.25">
      <c r="A1703" s="34">
        <v>2376</v>
      </c>
      <c r="B1703" s="31" t="s">
        <v>6972</v>
      </c>
      <c r="C1703" s="32" t="s">
        <v>5435</v>
      </c>
      <c r="D1703" s="42">
        <v>2123.08</v>
      </c>
      <c r="E1703"/>
      <c r="G1703" s="33">
        <v>224.64</v>
      </c>
      <c r="H1703" s="84">
        <f t="shared" si="52"/>
        <v>2376</v>
      </c>
      <c r="I1703" s="84">
        <f t="shared" si="53"/>
        <v>2123.08</v>
      </c>
      <c r="J1703" s="84"/>
    </row>
    <row r="1704" spans="1:10" s="11" customFormat="1" hidden="1" x14ac:dyDescent="0.25">
      <c r="A1704" s="34">
        <v>2394</v>
      </c>
      <c r="B1704" s="31" t="s">
        <v>6973</v>
      </c>
      <c r="C1704" s="32" t="s">
        <v>5435</v>
      </c>
      <c r="D1704" s="42">
        <v>4538.75</v>
      </c>
      <c r="E1704"/>
      <c r="G1704" s="33">
        <v>93.64</v>
      </c>
      <c r="H1704" s="84">
        <f t="shared" si="52"/>
        <v>2394</v>
      </c>
      <c r="I1704" s="84">
        <f t="shared" si="53"/>
        <v>4538.75</v>
      </c>
      <c r="J1704" s="84"/>
    </row>
    <row r="1705" spans="1:10" s="11" customFormat="1" hidden="1" x14ac:dyDescent="0.25">
      <c r="A1705" s="34">
        <v>34686</v>
      </c>
      <c r="B1705" s="31" t="s">
        <v>6974</v>
      </c>
      <c r="C1705" s="32" t="s">
        <v>5435</v>
      </c>
      <c r="D1705" s="42">
        <v>13.62</v>
      </c>
      <c r="E1705"/>
      <c r="G1705" s="33">
        <v>64.11</v>
      </c>
      <c r="H1705" s="84">
        <f t="shared" si="52"/>
        <v>34686</v>
      </c>
      <c r="I1705" s="84">
        <f t="shared" si="53"/>
        <v>13.62</v>
      </c>
      <c r="J1705" s="84"/>
    </row>
    <row r="1706" spans="1:10" s="11" customFormat="1" hidden="1" x14ac:dyDescent="0.25">
      <c r="A1706" s="34">
        <v>34616</v>
      </c>
      <c r="B1706" s="31" t="s">
        <v>6975</v>
      </c>
      <c r="C1706" s="32" t="s">
        <v>5435</v>
      </c>
      <c r="D1706" s="42">
        <v>52.67</v>
      </c>
      <c r="E1706"/>
      <c r="G1706" s="33">
        <v>22.16</v>
      </c>
      <c r="H1706" s="84">
        <f t="shared" si="52"/>
        <v>34616</v>
      </c>
      <c r="I1706" s="84">
        <f t="shared" si="53"/>
        <v>52.67</v>
      </c>
      <c r="J1706" s="84"/>
    </row>
    <row r="1707" spans="1:10" s="11" customFormat="1" hidden="1" x14ac:dyDescent="0.25">
      <c r="A1707" s="34">
        <v>34623</v>
      </c>
      <c r="B1707" s="31" t="s">
        <v>6976</v>
      </c>
      <c r="C1707" s="32" t="s">
        <v>5435</v>
      </c>
      <c r="D1707" s="42">
        <v>51.86</v>
      </c>
      <c r="E1707"/>
      <c r="G1707" s="33">
        <v>41.94</v>
      </c>
      <c r="H1707" s="84">
        <f t="shared" si="52"/>
        <v>34623</v>
      </c>
      <c r="I1707" s="84">
        <f t="shared" si="53"/>
        <v>51.86</v>
      </c>
      <c r="J1707" s="84"/>
    </row>
    <row r="1708" spans="1:10" s="11" customFormat="1" hidden="1" x14ac:dyDescent="0.25">
      <c r="A1708" s="34">
        <v>34628</v>
      </c>
      <c r="B1708" s="31" t="s">
        <v>6977</v>
      </c>
      <c r="C1708" s="32" t="s">
        <v>5435</v>
      </c>
      <c r="D1708" s="42">
        <v>74.28</v>
      </c>
      <c r="E1708"/>
      <c r="G1708" s="33">
        <v>265.99</v>
      </c>
      <c r="H1708" s="84">
        <f t="shared" si="52"/>
        <v>34628</v>
      </c>
      <c r="I1708" s="84">
        <f t="shared" si="53"/>
        <v>74.28</v>
      </c>
      <c r="J1708" s="84"/>
    </row>
    <row r="1709" spans="1:10" s="11" customFormat="1" hidden="1" x14ac:dyDescent="0.25">
      <c r="A1709" s="34">
        <v>34653</v>
      </c>
      <c r="B1709" s="31" t="s">
        <v>6978</v>
      </c>
      <c r="C1709" s="32" t="s">
        <v>5435</v>
      </c>
      <c r="D1709" s="42">
        <v>9.19</v>
      </c>
      <c r="E1709"/>
      <c r="G1709" s="33">
        <v>133.13999999999999</v>
      </c>
      <c r="H1709" s="84">
        <f t="shared" si="52"/>
        <v>34653</v>
      </c>
      <c r="I1709" s="84">
        <f t="shared" si="53"/>
        <v>9.19</v>
      </c>
      <c r="J1709" s="84"/>
    </row>
    <row r="1710" spans="1:10" s="11" customFormat="1" hidden="1" x14ac:dyDescent="0.25">
      <c r="A1710" s="34">
        <v>34688</v>
      </c>
      <c r="B1710" s="31" t="s">
        <v>6979</v>
      </c>
      <c r="C1710" s="32" t="s">
        <v>5435</v>
      </c>
      <c r="D1710" s="42">
        <v>16.649999999999999</v>
      </c>
      <c r="E1710"/>
      <c r="G1710" s="33">
        <v>29.55</v>
      </c>
      <c r="H1710" s="84">
        <f t="shared" si="52"/>
        <v>34688</v>
      </c>
      <c r="I1710" s="84">
        <f t="shared" si="53"/>
        <v>16.649999999999999</v>
      </c>
      <c r="J1710" s="84"/>
    </row>
    <row r="1711" spans="1:10" s="11" customFormat="1" hidden="1" x14ac:dyDescent="0.25">
      <c r="A1711" s="34">
        <v>34709</v>
      </c>
      <c r="B1711" s="31" t="s">
        <v>6980</v>
      </c>
      <c r="C1711" s="32" t="s">
        <v>5435</v>
      </c>
      <c r="D1711" s="42">
        <v>64.53</v>
      </c>
      <c r="E1711"/>
      <c r="G1711" s="33">
        <v>690.37</v>
      </c>
      <c r="H1711" s="84">
        <f t="shared" si="52"/>
        <v>34709</v>
      </c>
      <c r="I1711" s="84">
        <f t="shared" si="53"/>
        <v>64.53</v>
      </c>
      <c r="J1711" s="84"/>
    </row>
    <row r="1712" spans="1:10" s="11" customFormat="1" hidden="1" x14ac:dyDescent="0.25">
      <c r="A1712" s="34">
        <v>34714</v>
      </c>
      <c r="B1712" s="31" t="s">
        <v>6981</v>
      </c>
      <c r="C1712" s="32" t="s">
        <v>5435</v>
      </c>
      <c r="D1712" s="42">
        <v>77.069999999999993</v>
      </c>
      <c r="E1712"/>
      <c r="G1712" s="33">
        <v>26.81</v>
      </c>
      <c r="H1712" s="84">
        <f t="shared" si="52"/>
        <v>34714</v>
      </c>
      <c r="I1712" s="84">
        <f t="shared" si="53"/>
        <v>77.069999999999993</v>
      </c>
      <c r="J1712" s="84"/>
    </row>
    <row r="1713" spans="1:10" s="11" customFormat="1" hidden="1" x14ac:dyDescent="0.25">
      <c r="A1713" s="34">
        <v>2388</v>
      </c>
      <c r="B1713" s="31" t="s">
        <v>6982</v>
      </c>
      <c r="C1713" s="32" t="s">
        <v>5435</v>
      </c>
      <c r="D1713" s="42">
        <v>64.040000000000006</v>
      </c>
      <c r="E1713"/>
      <c r="G1713" s="33">
        <v>37.07</v>
      </c>
      <c r="H1713" s="84">
        <f t="shared" si="52"/>
        <v>2388</v>
      </c>
      <c r="I1713" s="84">
        <f t="shared" si="53"/>
        <v>64.040000000000006</v>
      </c>
      <c r="J1713" s="84"/>
    </row>
    <row r="1714" spans="1:10" s="11" customFormat="1" hidden="1" x14ac:dyDescent="0.25">
      <c r="A1714" s="34">
        <v>34606</v>
      </c>
      <c r="B1714" s="31" t="s">
        <v>6983</v>
      </c>
      <c r="C1714" s="32" t="s">
        <v>5435</v>
      </c>
      <c r="D1714" s="42">
        <v>98.24</v>
      </c>
      <c r="E1714"/>
      <c r="G1714" s="33">
        <v>44.21</v>
      </c>
      <c r="H1714" s="84">
        <f t="shared" si="52"/>
        <v>34606</v>
      </c>
      <c r="I1714" s="84">
        <f t="shared" si="53"/>
        <v>98.24</v>
      </c>
      <c r="J1714" s="84"/>
    </row>
    <row r="1715" spans="1:10" s="11" customFormat="1" hidden="1" x14ac:dyDescent="0.25">
      <c r="A1715" s="34">
        <v>34689</v>
      </c>
      <c r="B1715" s="31" t="s">
        <v>6984</v>
      </c>
      <c r="C1715" s="32" t="s">
        <v>5435</v>
      </c>
      <c r="D1715" s="42">
        <v>31.27</v>
      </c>
      <c r="E1715"/>
      <c r="G1715" s="33">
        <v>6.05</v>
      </c>
      <c r="H1715" s="84">
        <f t="shared" si="52"/>
        <v>34689</v>
      </c>
      <c r="I1715" s="84">
        <f t="shared" si="53"/>
        <v>31.27</v>
      </c>
      <c r="J1715" s="84"/>
    </row>
    <row r="1716" spans="1:10" s="11" customFormat="1" hidden="1" x14ac:dyDescent="0.25">
      <c r="A1716" s="34">
        <v>2370</v>
      </c>
      <c r="B1716" s="31" t="s">
        <v>6985</v>
      </c>
      <c r="C1716" s="32" t="s">
        <v>5435</v>
      </c>
      <c r="D1716" s="42">
        <v>11.9</v>
      </c>
      <c r="E1716"/>
      <c r="G1716" s="33">
        <v>7.94</v>
      </c>
      <c r="H1716" s="84">
        <f t="shared" si="52"/>
        <v>2370</v>
      </c>
      <c r="I1716" s="84">
        <f t="shared" si="53"/>
        <v>11.9</v>
      </c>
      <c r="J1716" s="84"/>
    </row>
    <row r="1717" spans="1:10" s="11" customFormat="1" hidden="1" x14ac:dyDescent="0.25">
      <c r="A1717" s="34">
        <v>2386</v>
      </c>
      <c r="B1717" s="31" t="s">
        <v>6986</v>
      </c>
      <c r="C1717" s="32" t="s">
        <v>5435</v>
      </c>
      <c r="D1717" s="42">
        <v>19.96</v>
      </c>
      <c r="E1717"/>
      <c r="G1717" s="33">
        <v>22.39</v>
      </c>
      <c r="H1717" s="84">
        <f t="shared" si="52"/>
        <v>2386</v>
      </c>
      <c r="I1717" s="84">
        <f t="shared" si="53"/>
        <v>19.96</v>
      </c>
      <c r="J1717" s="84"/>
    </row>
    <row r="1718" spans="1:10" s="11" customFormat="1" hidden="1" x14ac:dyDescent="0.25">
      <c r="A1718" s="34">
        <v>2392</v>
      </c>
      <c r="B1718" s="31" t="s">
        <v>6987</v>
      </c>
      <c r="C1718" s="32" t="s">
        <v>5435</v>
      </c>
      <c r="D1718" s="42">
        <v>79.88</v>
      </c>
      <c r="E1718"/>
      <c r="G1718" s="33">
        <v>12.2</v>
      </c>
      <c r="H1718" s="84">
        <f t="shared" si="52"/>
        <v>2392</v>
      </c>
      <c r="I1718" s="84">
        <f t="shared" si="53"/>
        <v>79.88</v>
      </c>
      <c r="J1718" s="84"/>
    </row>
    <row r="1719" spans="1:10" s="11" customFormat="1" hidden="1" x14ac:dyDescent="0.25">
      <c r="A1719" s="34">
        <v>2373</v>
      </c>
      <c r="B1719" s="31" t="s">
        <v>6988</v>
      </c>
      <c r="C1719" s="32" t="s">
        <v>5435</v>
      </c>
      <c r="D1719" s="42">
        <v>112.55</v>
      </c>
      <c r="E1719"/>
      <c r="G1719" s="33">
        <v>71.069999999999993</v>
      </c>
      <c r="H1719" s="84">
        <f t="shared" si="52"/>
        <v>2373</v>
      </c>
      <c r="I1719" s="84">
        <f t="shared" si="53"/>
        <v>112.55</v>
      </c>
      <c r="J1719" s="84"/>
    </row>
    <row r="1720" spans="1:10" s="11" customFormat="1" ht="25.5" hidden="1" x14ac:dyDescent="0.25">
      <c r="A1720" s="34">
        <v>39465</v>
      </c>
      <c r="B1720" s="31" t="s">
        <v>6989</v>
      </c>
      <c r="C1720" s="32" t="s">
        <v>5435</v>
      </c>
      <c r="D1720" s="42">
        <v>68.75</v>
      </c>
      <c r="E1720"/>
      <c r="G1720" s="33">
        <v>56.96</v>
      </c>
      <c r="H1720" s="84">
        <f t="shared" si="52"/>
        <v>39465</v>
      </c>
      <c r="I1720" s="84">
        <f t="shared" si="53"/>
        <v>68.75</v>
      </c>
      <c r="J1720" s="84"/>
    </row>
    <row r="1721" spans="1:10" s="11" customFormat="1" ht="25.5" hidden="1" x14ac:dyDescent="0.25">
      <c r="A1721" s="34">
        <v>39466</v>
      </c>
      <c r="B1721" s="31" t="s">
        <v>6990</v>
      </c>
      <c r="C1721" s="32" t="s">
        <v>5435</v>
      </c>
      <c r="D1721" s="42">
        <v>77.349999999999994</v>
      </c>
      <c r="E1721"/>
      <c r="G1721" s="33">
        <v>14.14</v>
      </c>
      <c r="H1721" s="84">
        <f t="shared" si="52"/>
        <v>39466</v>
      </c>
      <c r="I1721" s="84">
        <f t="shared" si="53"/>
        <v>77.349999999999994</v>
      </c>
      <c r="J1721" s="84"/>
    </row>
    <row r="1722" spans="1:10" s="11" customFormat="1" ht="25.5" hidden="1" x14ac:dyDescent="0.25">
      <c r="A1722" s="34">
        <v>39467</v>
      </c>
      <c r="B1722" s="31" t="s">
        <v>6991</v>
      </c>
      <c r="C1722" s="32" t="s">
        <v>5435</v>
      </c>
      <c r="D1722" s="42">
        <v>98.94</v>
      </c>
      <c r="E1722"/>
      <c r="G1722" s="33">
        <v>33.869999999999997</v>
      </c>
      <c r="H1722" s="84">
        <f t="shared" si="52"/>
        <v>39467</v>
      </c>
      <c r="I1722" s="84">
        <f t="shared" si="53"/>
        <v>98.94</v>
      </c>
      <c r="J1722" s="84"/>
    </row>
    <row r="1723" spans="1:10" s="11" customFormat="1" ht="25.5" hidden="1" x14ac:dyDescent="0.25">
      <c r="A1723" s="34">
        <v>39468</v>
      </c>
      <c r="B1723" s="31" t="s">
        <v>6992</v>
      </c>
      <c r="C1723" s="32" t="s">
        <v>5435</v>
      </c>
      <c r="D1723" s="42">
        <v>175.86</v>
      </c>
      <c r="E1723"/>
      <c r="G1723" s="33">
        <v>205.38</v>
      </c>
      <c r="H1723" s="84">
        <f t="shared" si="52"/>
        <v>39468</v>
      </c>
      <c r="I1723" s="84">
        <f t="shared" si="53"/>
        <v>175.86</v>
      </c>
      <c r="J1723" s="84"/>
    </row>
    <row r="1724" spans="1:10" s="11" customFormat="1" ht="25.5" hidden="1" x14ac:dyDescent="0.25">
      <c r="A1724" s="34">
        <v>39469</v>
      </c>
      <c r="B1724" s="31" t="s">
        <v>6993</v>
      </c>
      <c r="C1724" s="32" t="s">
        <v>5435</v>
      </c>
      <c r="D1724" s="42">
        <v>71.63</v>
      </c>
      <c r="E1724"/>
      <c r="G1724" s="33">
        <v>118.35</v>
      </c>
      <c r="H1724" s="84">
        <f t="shared" si="52"/>
        <v>39469</v>
      </c>
      <c r="I1724" s="84">
        <f t="shared" si="53"/>
        <v>71.63</v>
      </c>
      <c r="J1724" s="84"/>
    </row>
    <row r="1725" spans="1:10" s="11" customFormat="1" ht="25.5" hidden="1" x14ac:dyDescent="0.25">
      <c r="A1725" s="34">
        <v>39470</v>
      </c>
      <c r="B1725" s="31" t="s">
        <v>6994</v>
      </c>
      <c r="C1725" s="32" t="s">
        <v>5435</v>
      </c>
      <c r="D1725" s="42">
        <v>88.02</v>
      </c>
      <c r="E1725"/>
      <c r="G1725" s="33">
        <v>22.45</v>
      </c>
      <c r="H1725" s="84">
        <f t="shared" si="52"/>
        <v>39470</v>
      </c>
      <c r="I1725" s="84">
        <f t="shared" si="53"/>
        <v>88.02</v>
      </c>
      <c r="J1725" s="84"/>
    </row>
    <row r="1726" spans="1:10" s="11" customFormat="1" ht="25.5" hidden="1" x14ac:dyDescent="0.25">
      <c r="A1726" s="34">
        <v>39471</v>
      </c>
      <c r="B1726" s="31" t="s">
        <v>6995</v>
      </c>
      <c r="C1726" s="32" t="s">
        <v>5435</v>
      </c>
      <c r="D1726" s="42">
        <v>105.77</v>
      </c>
      <c r="E1726"/>
      <c r="G1726" s="33">
        <v>277.24</v>
      </c>
      <c r="H1726" s="84">
        <f t="shared" si="52"/>
        <v>39471</v>
      </c>
      <c r="I1726" s="84">
        <f t="shared" si="53"/>
        <v>105.77</v>
      </c>
      <c r="J1726" s="84"/>
    </row>
    <row r="1727" spans="1:10" s="11" customFormat="1" ht="25.5" hidden="1" x14ac:dyDescent="0.25">
      <c r="A1727" s="34">
        <v>39472</v>
      </c>
      <c r="B1727" s="31" t="s">
        <v>6996</v>
      </c>
      <c r="C1727" s="32" t="s">
        <v>5435</v>
      </c>
      <c r="D1727" s="42">
        <v>183.78</v>
      </c>
      <c r="E1727"/>
      <c r="G1727" s="33">
        <v>560.21</v>
      </c>
      <c r="H1727" s="84">
        <f t="shared" si="52"/>
        <v>39472</v>
      </c>
      <c r="I1727" s="84">
        <f t="shared" si="53"/>
        <v>183.78</v>
      </c>
      <c r="J1727" s="84"/>
    </row>
    <row r="1728" spans="1:10" s="11" customFormat="1" ht="25.5" hidden="1" x14ac:dyDescent="0.25">
      <c r="A1728" s="34">
        <v>39473</v>
      </c>
      <c r="B1728" s="31" t="s">
        <v>6997</v>
      </c>
      <c r="C1728" s="32" t="s">
        <v>5435</v>
      </c>
      <c r="D1728" s="42">
        <v>118.72</v>
      </c>
      <c r="E1728"/>
      <c r="G1728" s="33">
        <v>66.63</v>
      </c>
      <c r="H1728" s="84">
        <f t="shared" si="52"/>
        <v>39473</v>
      </c>
      <c r="I1728" s="84">
        <f t="shared" si="53"/>
        <v>118.72</v>
      </c>
      <c r="J1728" s="84"/>
    </row>
    <row r="1729" spans="1:10" s="11" customFormat="1" ht="25.5" hidden="1" x14ac:dyDescent="0.25">
      <c r="A1729" s="34">
        <v>39474</v>
      </c>
      <c r="B1729" s="31" t="s">
        <v>6998</v>
      </c>
      <c r="C1729" s="32" t="s">
        <v>5435</v>
      </c>
      <c r="D1729" s="42">
        <v>126.56</v>
      </c>
      <c r="E1729"/>
      <c r="G1729" s="33">
        <v>54.73</v>
      </c>
      <c r="H1729" s="84">
        <f t="shared" si="52"/>
        <v>39474</v>
      </c>
      <c r="I1729" s="84">
        <f t="shared" si="53"/>
        <v>126.56</v>
      </c>
      <c r="J1729" s="84"/>
    </row>
    <row r="1730" spans="1:10" s="11" customFormat="1" ht="25.5" hidden="1" x14ac:dyDescent="0.25">
      <c r="A1730" s="34">
        <v>39475</v>
      </c>
      <c r="B1730" s="31" t="s">
        <v>6999</v>
      </c>
      <c r="C1730" s="32" t="s">
        <v>5435</v>
      </c>
      <c r="D1730" s="42">
        <v>143.6</v>
      </c>
      <c r="E1730"/>
      <c r="G1730" s="33">
        <v>13.83</v>
      </c>
      <c r="H1730" s="84">
        <f t="shared" si="52"/>
        <v>39475</v>
      </c>
      <c r="I1730" s="84">
        <f t="shared" si="53"/>
        <v>143.6</v>
      </c>
      <c r="J1730" s="84"/>
    </row>
    <row r="1731" spans="1:10" s="11" customFormat="1" ht="25.5" hidden="1" x14ac:dyDescent="0.25">
      <c r="A1731" s="34">
        <v>39476</v>
      </c>
      <c r="B1731" s="31" t="s">
        <v>7000</v>
      </c>
      <c r="C1731" s="32" t="s">
        <v>5435</v>
      </c>
      <c r="D1731" s="42">
        <v>270.32</v>
      </c>
      <c r="E1731"/>
      <c r="G1731" s="33">
        <v>31.76</v>
      </c>
      <c r="H1731" s="84">
        <f t="shared" si="52"/>
        <v>39476</v>
      </c>
      <c r="I1731" s="84">
        <f t="shared" si="53"/>
        <v>270.32</v>
      </c>
      <c r="J1731" s="84"/>
    </row>
    <row r="1732" spans="1:10" s="11" customFormat="1" ht="25.5" hidden="1" x14ac:dyDescent="0.25">
      <c r="A1732" s="34">
        <v>39477</v>
      </c>
      <c r="B1732" s="31" t="s">
        <v>7001</v>
      </c>
      <c r="C1732" s="32" t="s">
        <v>5435</v>
      </c>
      <c r="D1732" s="42">
        <v>132.44999999999999</v>
      </c>
      <c r="E1732"/>
      <c r="G1732" s="33">
        <v>187.65</v>
      </c>
      <c r="H1732" s="84">
        <f t="shared" ref="H1732:H1795" si="54">VALUE(A1732)</f>
        <v>39477</v>
      </c>
      <c r="I1732" s="84">
        <f t="shared" ref="I1732:I1795" si="55">VALUE(D1732)</f>
        <v>132.44999999999999</v>
      </c>
      <c r="J1732" s="84"/>
    </row>
    <row r="1733" spans="1:10" s="11" customFormat="1" ht="25.5" hidden="1" x14ac:dyDescent="0.25">
      <c r="A1733" s="34">
        <v>39478</v>
      </c>
      <c r="B1733" s="31" t="s">
        <v>7002</v>
      </c>
      <c r="C1733" s="32" t="s">
        <v>5435</v>
      </c>
      <c r="D1733" s="42">
        <v>136.55000000000001</v>
      </c>
      <c r="E1733"/>
      <c r="G1733" s="33">
        <v>111.69</v>
      </c>
      <c r="H1733" s="84">
        <f t="shared" si="54"/>
        <v>39478</v>
      </c>
      <c r="I1733" s="84">
        <f t="shared" si="55"/>
        <v>136.55000000000001</v>
      </c>
      <c r="J1733" s="84"/>
    </row>
    <row r="1734" spans="1:10" s="11" customFormat="1" ht="25.5" hidden="1" x14ac:dyDescent="0.25">
      <c r="A1734" s="34">
        <v>39479</v>
      </c>
      <c r="B1734" s="31" t="s">
        <v>7003</v>
      </c>
      <c r="C1734" s="32" t="s">
        <v>5435</v>
      </c>
      <c r="D1734" s="42">
        <v>160.88</v>
      </c>
      <c r="E1734"/>
      <c r="G1734" s="33">
        <v>19.690000000000001</v>
      </c>
      <c r="H1734" s="84">
        <f t="shared" si="54"/>
        <v>39479</v>
      </c>
      <c r="I1734" s="84">
        <f t="shared" si="55"/>
        <v>160.88</v>
      </c>
      <c r="J1734" s="84"/>
    </row>
    <row r="1735" spans="1:10" s="11" customFormat="1" ht="25.5" hidden="1" x14ac:dyDescent="0.25">
      <c r="A1735" s="34">
        <v>39480</v>
      </c>
      <c r="B1735" s="31" t="s">
        <v>7004</v>
      </c>
      <c r="C1735" s="32" t="s">
        <v>5435</v>
      </c>
      <c r="D1735" s="42">
        <v>331.98</v>
      </c>
      <c r="E1735"/>
      <c r="G1735" s="33">
        <v>268.37</v>
      </c>
      <c r="H1735" s="84">
        <f t="shared" si="54"/>
        <v>39480</v>
      </c>
      <c r="I1735" s="84">
        <f t="shared" si="55"/>
        <v>331.98</v>
      </c>
      <c r="J1735" s="84"/>
    </row>
    <row r="1736" spans="1:10" s="11" customFormat="1" hidden="1" x14ac:dyDescent="0.25">
      <c r="A1736" s="34">
        <v>39459</v>
      </c>
      <c r="B1736" s="31" t="s">
        <v>7005</v>
      </c>
      <c r="C1736" s="32" t="s">
        <v>5435</v>
      </c>
      <c r="D1736" s="42">
        <v>281.77</v>
      </c>
      <c r="E1736"/>
      <c r="G1736" s="33">
        <v>538.03</v>
      </c>
      <c r="H1736" s="84">
        <f t="shared" si="54"/>
        <v>39459</v>
      </c>
      <c r="I1736" s="84">
        <f t="shared" si="55"/>
        <v>281.77</v>
      </c>
      <c r="J1736" s="84"/>
    </row>
    <row r="1737" spans="1:10" s="11" customFormat="1" hidden="1" x14ac:dyDescent="0.25">
      <c r="A1737" s="34">
        <v>39445</v>
      </c>
      <c r="B1737" s="31" t="s">
        <v>7006</v>
      </c>
      <c r="C1737" s="32" t="s">
        <v>5435</v>
      </c>
      <c r="D1737" s="42">
        <v>141.47</v>
      </c>
      <c r="E1737"/>
      <c r="G1737" s="33">
        <v>80.69</v>
      </c>
      <c r="H1737" s="84">
        <f t="shared" si="54"/>
        <v>39445</v>
      </c>
      <c r="I1737" s="84">
        <f t="shared" si="55"/>
        <v>141.47</v>
      </c>
      <c r="J1737" s="84"/>
    </row>
    <row r="1738" spans="1:10" s="11" customFormat="1" hidden="1" x14ac:dyDescent="0.25">
      <c r="A1738" s="34">
        <v>39446</v>
      </c>
      <c r="B1738" s="31" t="s">
        <v>7007</v>
      </c>
      <c r="C1738" s="32" t="s">
        <v>5435</v>
      </c>
      <c r="D1738" s="42">
        <v>143.99</v>
      </c>
      <c r="E1738"/>
      <c r="G1738" s="33">
        <v>61.9</v>
      </c>
      <c r="H1738" s="84">
        <f t="shared" si="54"/>
        <v>39446</v>
      </c>
      <c r="I1738" s="84">
        <f t="shared" si="55"/>
        <v>143.99</v>
      </c>
      <c r="J1738" s="84"/>
    </row>
    <row r="1739" spans="1:10" s="11" customFormat="1" hidden="1" x14ac:dyDescent="0.25">
      <c r="A1739" s="34">
        <v>39447</v>
      </c>
      <c r="B1739" s="31" t="s">
        <v>7008</v>
      </c>
      <c r="C1739" s="32" t="s">
        <v>5435</v>
      </c>
      <c r="D1739" s="42">
        <v>153.97999999999999</v>
      </c>
      <c r="E1739"/>
      <c r="G1739" s="33">
        <v>14.77</v>
      </c>
      <c r="H1739" s="84">
        <f t="shared" si="54"/>
        <v>39447</v>
      </c>
      <c r="I1739" s="84">
        <f t="shared" si="55"/>
        <v>153.97999999999999</v>
      </c>
      <c r="J1739" s="84"/>
    </row>
    <row r="1740" spans="1:10" s="11" customFormat="1" hidden="1" x14ac:dyDescent="0.25">
      <c r="A1740" s="34">
        <v>39448</v>
      </c>
      <c r="B1740" s="31" t="s">
        <v>7009</v>
      </c>
      <c r="C1740" s="32" t="s">
        <v>5435</v>
      </c>
      <c r="D1740" s="42">
        <v>262.57</v>
      </c>
      <c r="E1740"/>
      <c r="G1740" s="33">
        <v>33.32</v>
      </c>
      <c r="H1740" s="84">
        <f t="shared" si="54"/>
        <v>39448</v>
      </c>
      <c r="I1740" s="84">
        <f t="shared" si="55"/>
        <v>262.57</v>
      </c>
      <c r="J1740" s="84"/>
    </row>
    <row r="1741" spans="1:10" s="11" customFormat="1" hidden="1" x14ac:dyDescent="0.25">
      <c r="A1741" s="34">
        <v>39450</v>
      </c>
      <c r="B1741" s="31" t="s">
        <v>7010</v>
      </c>
      <c r="C1741" s="32" t="s">
        <v>5435</v>
      </c>
      <c r="D1741" s="42">
        <v>160.19999999999999</v>
      </c>
      <c r="E1741"/>
      <c r="G1741" s="33">
        <v>255.86</v>
      </c>
      <c r="H1741" s="84">
        <f t="shared" si="54"/>
        <v>39450</v>
      </c>
      <c r="I1741" s="84">
        <f t="shared" si="55"/>
        <v>160.19999999999999</v>
      </c>
      <c r="J1741" s="84"/>
    </row>
    <row r="1742" spans="1:10" s="11" customFormat="1" hidden="1" x14ac:dyDescent="0.25">
      <c r="A1742" s="34">
        <v>39451</v>
      </c>
      <c r="B1742" s="31" t="s">
        <v>7011</v>
      </c>
      <c r="C1742" s="32" t="s">
        <v>5435</v>
      </c>
      <c r="D1742" s="42">
        <v>174.73</v>
      </c>
      <c r="E1742"/>
      <c r="G1742" s="33">
        <v>114.49</v>
      </c>
      <c r="H1742" s="84">
        <f t="shared" si="54"/>
        <v>39451</v>
      </c>
      <c r="I1742" s="84">
        <f t="shared" si="55"/>
        <v>174.73</v>
      </c>
      <c r="J1742" s="84"/>
    </row>
    <row r="1743" spans="1:10" s="11" customFormat="1" hidden="1" x14ac:dyDescent="0.25">
      <c r="A1743" s="34">
        <v>39452</v>
      </c>
      <c r="B1743" s="31" t="s">
        <v>7012</v>
      </c>
      <c r="C1743" s="32" t="s">
        <v>5435</v>
      </c>
      <c r="D1743" s="42">
        <v>175.77</v>
      </c>
      <c r="E1743"/>
      <c r="G1743" s="33">
        <v>20.47</v>
      </c>
      <c r="H1743" s="84">
        <f t="shared" si="54"/>
        <v>39452</v>
      </c>
      <c r="I1743" s="84">
        <f t="shared" si="55"/>
        <v>175.77</v>
      </c>
      <c r="J1743" s="84"/>
    </row>
    <row r="1744" spans="1:10" s="11" customFormat="1" hidden="1" x14ac:dyDescent="0.25">
      <c r="A1744" s="34">
        <v>39523</v>
      </c>
      <c r="B1744" s="31" t="s">
        <v>7013</v>
      </c>
      <c r="C1744" s="32" t="s">
        <v>5435</v>
      </c>
      <c r="D1744" s="42">
        <v>294.14999999999998</v>
      </c>
      <c r="E1744"/>
      <c r="G1744" s="33">
        <v>333.23</v>
      </c>
      <c r="H1744" s="84">
        <f t="shared" si="54"/>
        <v>39523</v>
      </c>
      <c r="I1744" s="84">
        <f t="shared" si="55"/>
        <v>294.14999999999998</v>
      </c>
      <c r="J1744" s="84"/>
    </row>
    <row r="1745" spans="1:10" s="11" customFormat="1" hidden="1" x14ac:dyDescent="0.25">
      <c r="A1745" s="34">
        <v>39449</v>
      </c>
      <c r="B1745" s="31" t="s">
        <v>7014</v>
      </c>
      <c r="C1745" s="32" t="s">
        <v>5435</v>
      </c>
      <c r="D1745" s="42">
        <v>325.75</v>
      </c>
      <c r="E1745"/>
      <c r="G1745" s="33">
        <v>636.19000000000005</v>
      </c>
      <c r="H1745" s="84">
        <f t="shared" si="54"/>
        <v>39449</v>
      </c>
      <c r="I1745" s="84">
        <f t="shared" si="55"/>
        <v>325.75</v>
      </c>
      <c r="J1745" s="84"/>
    </row>
    <row r="1746" spans="1:10" s="11" customFormat="1" hidden="1" x14ac:dyDescent="0.25">
      <c r="A1746" s="34">
        <v>39455</v>
      </c>
      <c r="B1746" s="31" t="s">
        <v>7015</v>
      </c>
      <c r="C1746" s="32" t="s">
        <v>5435</v>
      </c>
      <c r="D1746" s="42">
        <v>161.19</v>
      </c>
      <c r="E1746"/>
      <c r="G1746" s="33">
        <v>1591.37</v>
      </c>
      <c r="H1746" s="84">
        <f t="shared" si="54"/>
        <v>39455</v>
      </c>
      <c r="I1746" s="84">
        <f t="shared" si="55"/>
        <v>161.19</v>
      </c>
      <c r="J1746" s="84"/>
    </row>
    <row r="1747" spans="1:10" s="11" customFormat="1" hidden="1" x14ac:dyDescent="0.25">
      <c r="A1747" s="34">
        <v>39456</v>
      </c>
      <c r="B1747" s="31" t="s">
        <v>7016</v>
      </c>
      <c r="C1747" s="32" t="s">
        <v>5435</v>
      </c>
      <c r="D1747" s="42">
        <v>161.31</v>
      </c>
      <c r="E1747"/>
      <c r="G1747" s="33">
        <v>93.64</v>
      </c>
      <c r="H1747" s="84">
        <f t="shared" si="54"/>
        <v>39456</v>
      </c>
      <c r="I1747" s="84">
        <f t="shared" si="55"/>
        <v>161.31</v>
      </c>
      <c r="J1747" s="84"/>
    </row>
    <row r="1748" spans="1:10" s="11" customFormat="1" hidden="1" x14ac:dyDescent="0.25">
      <c r="A1748" s="34">
        <v>39457</v>
      </c>
      <c r="B1748" s="31" t="s">
        <v>7017</v>
      </c>
      <c r="C1748" s="32" t="s">
        <v>5435</v>
      </c>
      <c r="D1748" s="42">
        <v>175.85</v>
      </c>
      <c r="E1748"/>
      <c r="G1748" s="33">
        <v>64.11</v>
      </c>
      <c r="H1748" s="84">
        <f t="shared" si="54"/>
        <v>39457</v>
      </c>
      <c r="I1748" s="84">
        <f t="shared" si="55"/>
        <v>175.85</v>
      </c>
      <c r="J1748" s="84"/>
    </row>
    <row r="1749" spans="1:10" s="11" customFormat="1" hidden="1" x14ac:dyDescent="0.25">
      <c r="A1749" s="34">
        <v>39458</v>
      </c>
      <c r="B1749" s="31" t="s">
        <v>7018</v>
      </c>
      <c r="C1749" s="32" t="s">
        <v>5435</v>
      </c>
      <c r="D1749" s="42">
        <v>328.15</v>
      </c>
      <c r="E1749"/>
      <c r="G1749" s="33">
        <v>22.16</v>
      </c>
      <c r="H1749" s="84">
        <f t="shared" si="54"/>
        <v>39458</v>
      </c>
      <c r="I1749" s="84">
        <f t="shared" si="55"/>
        <v>328.15</v>
      </c>
      <c r="J1749" s="84"/>
    </row>
    <row r="1750" spans="1:10" s="11" customFormat="1" hidden="1" x14ac:dyDescent="0.25">
      <c r="A1750" s="34">
        <v>39464</v>
      </c>
      <c r="B1750" s="31" t="s">
        <v>7019</v>
      </c>
      <c r="C1750" s="32" t="s">
        <v>5435</v>
      </c>
      <c r="D1750" s="42">
        <v>527.69000000000005</v>
      </c>
      <c r="E1750"/>
      <c r="G1750" s="33">
        <v>41.94</v>
      </c>
      <c r="H1750" s="84">
        <f t="shared" si="54"/>
        <v>39464</v>
      </c>
      <c r="I1750" s="84">
        <f t="shared" si="55"/>
        <v>527.69000000000005</v>
      </c>
      <c r="J1750" s="84"/>
    </row>
    <row r="1751" spans="1:10" s="11" customFormat="1" hidden="1" x14ac:dyDescent="0.25">
      <c r="A1751" s="34">
        <v>39460</v>
      </c>
      <c r="B1751" s="31" t="s">
        <v>7020</v>
      </c>
      <c r="C1751" s="32" t="s">
        <v>5435</v>
      </c>
      <c r="D1751" s="42">
        <v>200.14</v>
      </c>
      <c r="E1751"/>
      <c r="G1751" s="33">
        <v>285.73</v>
      </c>
      <c r="H1751" s="84">
        <f t="shared" si="54"/>
        <v>39460</v>
      </c>
      <c r="I1751" s="84">
        <f t="shared" si="55"/>
        <v>200.14</v>
      </c>
      <c r="J1751" s="84"/>
    </row>
    <row r="1752" spans="1:10" s="11" customFormat="1" hidden="1" x14ac:dyDescent="0.25">
      <c r="A1752" s="34">
        <v>39461</v>
      </c>
      <c r="B1752" s="31" t="s">
        <v>7021</v>
      </c>
      <c r="C1752" s="32" t="s">
        <v>5435</v>
      </c>
      <c r="D1752" s="42">
        <v>234.52</v>
      </c>
      <c r="E1752"/>
      <c r="G1752" s="33">
        <v>145.47999999999999</v>
      </c>
      <c r="H1752" s="84">
        <f t="shared" si="54"/>
        <v>39461</v>
      </c>
      <c r="I1752" s="84">
        <f t="shared" si="55"/>
        <v>234.52</v>
      </c>
      <c r="J1752" s="84"/>
    </row>
    <row r="1753" spans="1:10" s="11" customFormat="1" hidden="1" x14ac:dyDescent="0.25">
      <c r="A1753" s="34">
        <v>39462</v>
      </c>
      <c r="B1753" s="31" t="s">
        <v>7022</v>
      </c>
      <c r="C1753" s="32" t="s">
        <v>5435</v>
      </c>
      <c r="D1753" s="42">
        <v>226.02</v>
      </c>
      <c r="E1753"/>
      <c r="G1753" s="33">
        <v>29.55</v>
      </c>
      <c r="H1753" s="84">
        <f t="shared" si="54"/>
        <v>39462</v>
      </c>
      <c r="I1753" s="84">
        <f t="shared" si="55"/>
        <v>226.02</v>
      </c>
      <c r="J1753" s="84"/>
    </row>
    <row r="1754" spans="1:10" s="11" customFormat="1" hidden="1" x14ac:dyDescent="0.25">
      <c r="A1754" s="34">
        <v>39463</v>
      </c>
      <c r="B1754" s="31" t="s">
        <v>7023</v>
      </c>
      <c r="C1754" s="32" t="s">
        <v>5435</v>
      </c>
      <c r="D1754" s="42">
        <v>523.6</v>
      </c>
      <c r="E1754"/>
      <c r="G1754" s="33">
        <v>601.79</v>
      </c>
      <c r="H1754" s="84">
        <f t="shared" si="54"/>
        <v>39463</v>
      </c>
      <c r="I1754" s="84">
        <f t="shared" si="55"/>
        <v>523.6</v>
      </c>
      <c r="J1754" s="84"/>
    </row>
    <row r="1755" spans="1:10" s="11" customFormat="1" hidden="1" x14ac:dyDescent="0.25">
      <c r="A1755" s="34">
        <v>26039</v>
      </c>
      <c r="B1755" s="31" t="s">
        <v>7024</v>
      </c>
      <c r="C1755" s="32" t="s">
        <v>5435</v>
      </c>
      <c r="D1755" s="42">
        <v>358024.62</v>
      </c>
      <c r="E1755"/>
      <c r="G1755" s="33">
        <v>29.13</v>
      </c>
      <c r="H1755" s="84">
        <f t="shared" si="54"/>
        <v>26039</v>
      </c>
      <c r="I1755" s="84">
        <f t="shared" si="55"/>
        <v>358024.62</v>
      </c>
      <c r="J1755" s="84"/>
    </row>
    <row r="1756" spans="1:10" s="11" customFormat="1" ht="25.5" hidden="1" x14ac:dyDescent="0.25">
      <c r="A1756" s="34">
        <v>2401</v>
      </c>
      <c r="B1756" s="31" t="s">
        <v>7025</v>
      </c>
      <c r="C1756" s="32" t="s">
        <v>5435</v>
      </c>
      <c r="D1756" s="42">
        <v>82349.63</v>
      </c>
      <c r="E1756"/>
      <c r="G1756" s="33">
        <v>41.51</v>
      </c>
      <c r="H1756" s="84">
        <f t="shared" si="54"/>
        <v>2401</v>
      </c>
      <c r="I1756" s="84">
        <f t="shared" si="55"/>
        <v>82349.63</v>
      </c>
      <c r="J1756" s="84"/>
    </row>
    <row r="1757" spans="1:10" s="11" customFormat="1" ht="25.5" hidden="1" x14ac:dyDescent="0.25">
      <c r="A1757" s="34">
        <v>38870</v>
      </c>
      <c r="B1757" s="31" t="s">
        <v>10054</v>
      </c>
      <c r="C1757" s="32" t="s">
        <v>5435</v>
      </c>
      <c r="D1757" s="42">
        <v>27.97</v>
      </c>
      <c r="E1757"/>
      <c r="G1757" s="33">
        <v>48.97</v>
      </c>
      <c r="H1757" s="84">
        <f t="shared" si="54"/>
        <v>38870</v>
      </c>
      <c r="I1757" s="84">
        <f t="shared" si="55"/>
        <v>27.97</v>
      </c>
      <c r="J1757" s="84"/>
    </row>
    <row r="1758" spans="1:10" s="11" customFormat="1" ht="25.5" hidden="1" x14ac:dyDescent="0.25">
      <c r="A1758" s="34">
        <v>38869</v>
      </c>
      <c r="B1758" s="31" t="s">
        <v>10055</v>
      </c>
      <c r="C1758" s="32" t="s">
        <v>5435</v>
      </c>
      <c r="D1758" s="42">
        <v>18.88</v>
      </c>
      <c r="E1758"/>
      <c r="G1758" s="33">
        <v>3.09</v>
      </c>
      <c r="H1758" s="84">
        <f t="shared" si="54"/>
        <v>38869</v>
      </c>
      <c r="I1758" s="84">
        <f t="shared" si="55"/>
        <v>18.88</v>
      </c>
      <c r="J1758" s="84"/>
    </row>
    <row r="1759" spans="1:10" s="11" customFormat="1" ht="25.5" hidden="1" x14ac:dyDescent="0.25">
      <c r="A1759" s="34">
        <v>38872</v>
      </c>
      <c r="B1759" s="31" t="s">
        <v>10056</v>
      </c>
      <c r="C1759" s="32" t="s">
        <v>5435</v>
      </c>
      <c r="D1759" s="42">
        <v>35.64</v>
      </c>
      <c r="E1759"/>
      <c r="G1759" s="33">
        <v>5.25</v>
      </c>
      <c r="H1759" s="84">
        <f t="shared" si="54"/>
        <v>38872</v>
      </c>
      <c r="I1759" s="84">
        <f t="shared" si="55"/>
        <v>35.64</v>
      </c>
      <c r="J1759" s="84"/>
    </row>
    <row r="1760" spans="1:10" s="11" customFormat="1" ht="25.5" hidden="1" x14ac:dyDescent="0.25">
      <c r="A1760" s="34">
        <v>38871</v>
      </c>
      <c r="B1760" s="31" t="s">
        <v>10057</v>
      </c>
      <c r="C1760" s="32" t="s">
        <v>5435</v>
      </c>
      <c r="D1760" s="42">
        <v>24.64</v>
      </c>
      <c r="E1760"/>
      <c r="G1760" s="33">
        <v>3.8</v>
      </c>
      <c r="H1760" s="84">
        <f t="shared" si="54"/>
        <v>38871</v>
      </c>
      <c r="I1760" s="84">
        <f t="shared" si="55"/>
        <v>24.64</v>
      </c>
      <c r="J1760" s="84"/>
    </row>
    <row r="1761" spans="1:10" s="11" customFormat="1" ht="25.5" hidden="1" x14ac:dyDescent="0.25">
      <c r="A1761" s="34">
        <v>39283</v>
      </c>
      <c r="B1761" s="31" t="s">
        <v>10058</v>
      </c>
      <c r="C1761" s="32" t="s">
        <v>5435</v>
      </c>
      <c r="D1761" s="42">
        <v>115.44</v>
      </c>
      <c r="E1761"/>
      <c r="G1761" s="33">
        <v>8.39</v>
      </c>
      <c r="H1761" s="84">
        <f t="shared" si="54"/>
        <v>39283</v>
      </c>
      <c r="I1761" s="84">
        <f t="shared" si="55"/>
        <v>115.44</v>
      </c>
      <c r="J1761" s="84"/>
    </row>
    <row r="1762" spans="1:10" s="11" customFormat="1" ht="25.5" hidden="1" x14ac:dyDescent="0.25">
      <c r="A1762" s="34">
        <v>39285</v>
      </c>
      <c r="B1762" s="31" t="s">
        <v>10059</v>
      </c>
      <c r="C1762" s="32" t="s">
        <v>5435</v>
      </c>
      <c r="D1762" s="42">
        <v>131.93</v>
      </c>
      <c r="E1762"/>
      <c r="G1762" s="33">
        <v>6.93</v>
      </c>
      <c r="H1762" s="84">
        <f t="shared" si="54"/>
        <v>39285</v>
      </c>
      <c r="I1762" s="84">
        <f t="shared" si="55"/>
        <v>131.93</v>
      </c>
      <c r="J1762" s="84"/>
    </row>
    <row r="1763" spans="1:10" s="11" customFormat="1" ht="25.5" hidden="1" x14ac:dyDescent="0.25">
      <c r="A1763" s="34">
        <v>39286</v>
      </c>
      <c r="B1763" s="31" t="s">
        <v>10060</v>
      </c>
      <c r="C1763" s="32" t="s">
        <v>5435</v>
      </c>
      <c r="D1763" s="42">
        <v>126.44</v>
      </c>
      <c r="E1763"/>
      <c r="G1763" s="33">
        <v>4</v>
      </c>
      <c r="H1763" s="84">
        <f t="shared" si="54"/>
        <v>39286</v>
      </c>
      <c r="I1763" s="84">
        <f t="shared" si="55"/>
        <v>126.44</v>
      </c>
      <c r="J1763" s="84"/>
    </row>
    <row r="1764" spans="1:10" s="11" customFormat="1" ht="25.5" hidden="1" x14ac:dyDescent="0.25">
      <c r="A1764" s="34">
        <v>39288</v>
      </c>
      <c r="B1764" s="31" t="s">
        <v>10061</v>
      </c>
      <c r="C1764" s="32" t="s">
        <v>5435</v>
      </c>
      <c r="D1764" s="42">
        <v>153.91</v>
      </c>
      <c r="E1764"/>
      <c r="G1764" s="33">
        <v>6.14</v>
      </c>
      <c r="H1764" s="84">
        <f t="shared" si="54"/>
        <v>39288</v>
      </c>
      <c r="I1764" s="84">
        <f t="shared" si="55"/>
        <v>153.91</v>
      </c>
      <c r="J1764" s="84"/>
    </row>
    <row r="1765" spans="1:10" s="11" customFormat="1" ht="25.5" hidden="1" x14ac:dyDescent="0.25">
      <c r="A1765" s="34">
        <v>44476</v>
      </c>
      <c r="B1765" s="31" t="s">
        <v>7026</v>
      </c>
      <c r="C1765" s="32" t="s">
        <v>5436</v>
      </c>
      <c r="D1765" s="42">
        <v>685.91</v>
      </c>
      <c r="E1765"/>
      <c r="G1765" s="33">
        <v>34.78</v>
      </c>
      <c r="H1765" s="84">
        <f t="shared" si="54"/>
        <v>44476</v>
      </c>
      <c r="I1765" s="84">
        <f t="shared" si="55"/>
        <v>685.91</v>
      </c>
      <c r="J1765" s="84"/>
    </row>
    <row r="1766" spans="1:10" s="11" customFormat="1" hidden="1" x14ac:dyDescent="0.25">
      <c r="A1766" s="34">
        <v>10629</v>
      </c>
      <c r="B1766" s="31" t="s">
        <v>7027</v>
      </c>
      <c r="C1766" s="32" t="s">
        <v>5436</v>
      </c>
      <c r="D1766" s="42">
        <v>762.07</v>
      </c>
      <c r="E1766"/>
      <c r="G1766" s="33">
        <v>13.63</v>
      </c>
      <c r="H1766" s="84">
        <f t="shared" si="54"/>
        <v>10629</v>
      </c>
      <c r="I1766" s="84">
        <f t="shared" si="55"/>
        <v>762.07</v>
      </c>
      <c r="J1766" s="84"/>
    </row>
    <row r="1767" spans="1:10" s="11" customFormat="1" hidden="1" x14ac:dyDescent="0.25">
      <c r="A1767" s="34">
        <v>10698</v>
      </c>
      <c r="B1767" s="31" t="s">
        <v>7028</v>
      </c>
      <c r="C1767" s="32" t="s">
        <v>5436</v>
      </c>
      <c r="D1767" s="42">
        <v>207.56</v>
      </c>
      <c r="E1767"/>
      <c r="G1767" s="33">
        <v>4.05</v>
      </c>
      <c r="H1767" s="84">
        <f t="shared" si="54"/>
        <v>10698</v>
      </c>
      <c r="I1767" s="84">
        <f t="shared" si="55"/>
        <v>207.56</v>
      </c>
      <c r="J1767" s="84"/>
    </row>
    <row r="1768" spans="1:10" s="11" customFormat="1" ht="25.5" hidden="1" x14ac:dyDescent="0.25">
      <c r="A1768" s="34">
        <v>40521</v>
      </c>
      <c r="B1768" s="31" t="s">
        <v>10062</v>
      </c>
      <c r="C1768" s="32" t="s">
        <v>5435</v>
      </c>
      <c r="D1768" s="42">
        <v>96552.63</v>
      </c>
      <c r="E1768"/>
      <c r="G1768" s="33">
        <v>34.82</v>
      </c>
      <c r="H1768" s="84">
        <f t="shared" si="54"/>
        <v>40521</v>
      </c>
      <c r="I1768" s="84">
        <f t="shared" si="55"/>
        <v>96552.63</v>
      </c>
      <c r="J1768" s="84"/>
    </row>
    <row r="1769" spans="1:10" s="11" customFormat="1" ht="25.5" hidden="1" x14ac:dyDescent="0.25">
      <c r="A1769" s="34">
        <v>2432</v>
      </c>
      <c r="B1769" s="31" t="s">
        <v>7029</v>
      </c>
      <c r="C1769" s="32" t="s">
        <v>5435</v>
      </c>
      <c r="D1769" s="42">
        <v>24.4</v>
      </c>
      <c r="E1769"/>
      <c r="G1769" s="33">
        <v>69.97</v>
      </c>
      <c r="H1769" s="84">
        <f t="shared" si="54"/>
        <v>2432</v>
      </c>
      <c r="I1769" s="84">
        <f t="shared" si="55"/>
        <v>24.4</v>
      </c>
      <c r="J1769" s="84"/>
    </row>
    <row r="1770" spans="1:10" s="11" customFormat="1" ht="25.5" hidden="1" x14ac:dyDescent="0.25">
      <c r="A1770" s="34">
        <v>2433</v>
      </c>
      <c r="B1770" s="31" t="s">
        <v>7030</v>
      </c>
      <c r="C1770" s="32" t="s">
        <v>5435</v>
      </c>
      <c r="D1770" s="42">
        <v>8.26</v>
      </c>
      <c r="E1770"/>
      <c r="G1770" s="33">
        <v>191.57</v>
      </c>
      <c r="H1770" s="84">
        <f t="shared" si="54"/>
        <v>2433</v>
      </c>
      <c r="I1770" s="84">
        <f t="shared" si="55"/>
        <v>8.26</v>
      </c>
      <c r="J1770" s="84"/>
    </row>
    <row r="1771" spans="1:10" s="11" customFormat="1" ht="25.5" hidden="1" x14ac:dyDescent="0.25">
      <c r="A1771" s="34">
        <v>2418</v>
      </c>
      <c r="B1771" s="31" t="s">
        <v>10063</v>
      </c>
      <c r="C1771" s="32" t="s">
        <v>5435</v>
      </c>
      <c r="D1771" s="42">
        <v>11.32</v>
      </c>
      <c r="E1771"/>
      <c r="G1771" s="33">
        <v>5.42</v>
      </c>
      <c r="H1771" s="84">
        <f t="shared" si="54"/>
        <v>2418</v>
      </c>
      <c r="I1771" s="84">
        <f t="shared" si="55"/>
        <v>11.32</v>
      </c>
      <c r="J1771" s="84"/>
    </row>
    <row r="1772" spans="1:10" s="11" customFormat="1" ht="25.5" hidden="1" x14ac:dyDescent="0.25">
      <c r="A1772" s="34">
        <v>2420</v>
      </c>
      <c r="B1772" s="31" t="s">
        <v>7031</v>
      </c>
      <c r="C1772" s="32" t="s">
        <v>5435</v>
      </c>
      <c r="D1772" s="42">
        <v>14.2</v>
      </c>
      <c r="E1772"/>
      <c r="G1772" s="33">
        <v>6.13</v>
      </c>
      <c r="H1772" s="84">
        <f t="shared" si="54"/>
        <v>2420</v>
      </c>
      <c r="I1772" s="84">
        <f t="shared" si="55"/>
        <v>14.2</v>
      </c>
      <c r="J1772" s="84"/>
    </row>
    <row r="1773" spans="1:10" s="11" customFormat="1" ht="25.5" hidden="1" x14ac:dyDescent="0.25">
      <c r="A1773" s="34">
        <v>11447</v>
      </c>
      <c r="B1773" s="31" t="s">
        <v>7032</v>
      </c>
      <c r="C1773" s="32" t="s">
        <v>5435</v>
      </c>
      <c r="D1773" s="42">
        <v>28.06</v>
      </c>
      <c r="E1773"/>
      <c r="G1773" s="33">
        <v>8.33</v>
      </c>
      <c r="H1773" s="84">
        <f t="shared" si="54"/>
        <v>11447</v>
      </c>
      <c r="I1773" s="84">
        <f t="shared" si="55"/>
        <v>28.06</v>
      </c>
      <c r="J1773" s="84"/>
    </row>
    <row r="1774" spans="1:10" s="11" customFormat="1" ht="25.5" hidden="1" x14ac:dyDescent="0.25">
      <c r="A1774" s="34">
        <v>11451</v>
      </c>
      <c r="B1774" s="31" t="s">
        <v>7033</v>
      </c>
      <c r="C1774" s="32" t="s">
        <v>5435</v>
      </c>
      <c r="D1774" s="42">
        <v>75.22</v>
      </c>
      <c r="E1774"/>
      <c r="G1774" s="33">
        <v>18.97</v>
      </c>
      <c r="H1774" s="84">
        <f t="shared" si="54"/>
        <v>11451</v>
      </c>
      <c r="I1774" s="84">
        <f t="shared" si="55"/>
        <v>75.22</v>
      </c>
      <c r="J1774" s="84"/>
    </row>
    <row r="1775" spans="1:10" s="11" customFormat="1" hidden="1" x14ac:dyDescent="0.25">
      <c r="A1775" s="34">
        <v>11116</v>
      </c>
      <c r="B1775" s="31" t="s">
        <v>7034</v>
      </c>
      <c r="C1775" s="32" t="s">
        <v>5435</v>
      </c>
      <c r="D1775" s="42">
        <v>692.49</v>
      </c>
      <c r="E1775"/>
      <c r="G1775" s="33">
        <v>23.14</v>
      </c>
      <c r="H1775" s="84">
        <f t="shared" si="54"/>
        <v>11116</v>
      </c>
      <c r="I1775" s="84">
        <f t="shared" si="55"/>
        <v>692.49</v>
      </c>
      <c r="J1775" s="84"/>
    </row>
    <row r="1776" spans="1:10" s="11" customFormat="1" hidden="1" x14ac:dyDescent="0.25">
      <c r="A1776" s="34">
        <v>38411</v>
      </c>
      <c r="B1776" s="31" t="s">
        <v>7035</v>
      </c>
      <c r="C1776" s="32" t="s">
        <v>5435</v>
      </c>
      <c r="D1776" s="42">
        <v>1585.31</v>
      </c>
      <c r="E1776"/>
      <c r="G1776" s="33">
        <v>33.979999999999997</v>
      </c>
      <c r="H1776" s="84">
        <f t="shared" si="54"/>
        <v>38411</v>
      </c>
      <c r="I1776" s="84">
        <f t="shared" si="55"/>
        <v>1585.31</v>
      </c>
      <c r="J1776" s="84"/>
    </row>
    <row r="1777" spans="1:10" s="11" customFormat="1" ht="25.5" hidden="1" x14ac:dyDescent="0.25">
      <c r="A1777" s="34">
        <v>38189</v>
      </c>
      <c r="B1777" s="31" t="s">
        <v>7036</v>
      </c>
      <c r="C1777" s="32" t="s">
        <v>5435</v>
      </c>
      <c r="D1777" s="42">
        <v>137.63999999999999</v>
      </c>
      <c r="E1777"/>
      <c r="G1777" s="33">
        <v>86.03</v>
      </c>
      <c r="H1777" s="84">
        <f t="shared" si="54"/>
        <v>38189</v>
      </c>
      <c r="I1777" s="84">
        <f t="shared" si="55"/>
        <v>137.63999999999999</v>
      </c>
      <c r="J1777" s="84"/>
    </row>
    <row r="1778" spans="1:10" s="11" customFormat="1" ht="25.5" hidden="1" x14ac:dyDescent="0.25">
      <c r="A1778" s="34">
        <v>38190</v>
      </c>
      <c r="B1778" s="31" t="s">
        <v>7037</v>
      </c>
      <c r="C1778" s="32" t="s">
        <v>5435</v>
      </c>
      <c r="D1778" s="42">
        <v>289.98</v>
      </c>
      <c r="E1778"/>
      <c r="G1778" s="33">
        <v>112.95</v>
      </c>
      <c r="H1778" s="84">
        <f t="shared" si="54"/>
        <v>38190</v>
      </c>
      <c r="I1778" s="84">
        <f t="shared" si="55"/>
        <v>289.98</v>
      </c>
      <c r="J1778" s="84"/>
    </row>
    <row r="1779" spans="1:10" s="11" customFormat="1" ht="25.5" hidden="1" x14ac:dyDescent="0.25">
      <c r="A1779" s="34">
        <v>7608</v>
      </c>
      <c r="B1779" s="31" t="s">
        <v>7038</v>
      </c>
      <c r="C1779" s="32" t="s">
        <v>5435</v>
      </c>
      <c r="D1779" s="42">
        <v>12.01</v>
      </c>
      <c r="E1779"/>
      <c r="G1779" s="33">
        <v>70.38</v>
      </c>
      <c r="H1779" s="84">
        <f t="shared" si="54"/>
        <v>7608</v>
      </c>
      <c r="I1779" s="84">
        <f t="shared" si="55"/>
        <v>12.01</v>
      </c>
      <c r="J1779" s="84"/>
    </row>
    <row r="1780" spans="1:10" s="11" customFormat="1" hidden="1" x14ac:dyDescent="0.25">
      <c r="A1780" s="34">
        <v>1370</v>
      </c>
      <c r="B1780" s="31" t="s">
        <v>7039</v>
      </c>
      <c r="C1780" s="32" t="s">
        <v>5435</v>
      </c>
      <c r="D1780" s="42">
        <v>106.46</v>
      </c>
      <c r="E1780"/>
      <c r="G1780" s="33">
        <v>19.760000000000002</v>
      </c>
      <c r="H1780" s="84">
        <f t="shared" si="54"/>
        <v>1370</v>
      </c>
      <c r="I1780" s="84">
        <f t="shared" si="55"/>
        <v>106.46</v>
      </c>
      <c r="J1780" s="84"/>
    </row>
    <row r="1781" spans="1:10" s="11" customFormat="1" ht="25.5" hidden="1" x14ac:dyDescent="0.25">
      <c r="A1781" s="34">
        <v>36516</v>
      </c>
      <c r="B1781" s="31" t="s">
        <v>7040</v>
      </c>
      <c r="C1781" s="32" t="s">
        <v>5435</v>
      </c>
      <c r="D1781" s="42">
        <v>143626.14000000001</v>
      </c>
      <c r="E1781"/>
      <c r="G1781" s="33">
        <v>19.760000000000002</v>
      </c>
      <c r="H1781" s="84">
        <f t="shared" si="54"/>
        <v>36516</v>
      </c>
      <c r="I1781" s="84">
        <f t="shared" si="55"/>
        <v>143626.14000000001</v>
      </c>
      <c r="J1781" s="84"/>
    </row>
    <row r="1782" spans="1:10" s="11" customFormat="1" hidden="1" x14ac:dyDescent="0.25">
      <c r="A1782" s="34">
        <v>34777</v>
      </c>
      <c r="B1782" s="31" t="s">
        <v>7041</v>
      </c>
      <c r="C1782" s="32" t="s">
        <v>5435</v>
      </c>
      <c r="D1782" s="42">
        <v>2.98</v>
      </c>
      <c r="E1782"/>
      <c r="G1782" s="33">
        <v>18.7</v>
      </c>
      <c r="H1782" s="84">
        <f t="shared" si="54"/>
        <v>34777</v>
      </c>
      <c r="I1782" s="84">
        <f t="shared" si="55"/>
        <v>2.98</v>
      </c>
      <c r="J1782" s="84"/>
    </row>
    <row r="1783" spans="1:10" s="11" customFormat="1" ht="25.5" hidden="1" x14ac:dyDescent="0.25">
      <c r="A1783" s="34">
        <v>7272</v>
      </c>
      <c r="B1783" s="31" t="s">
        <v>7042</v>
      </c>
      <c r="C1783" s="32" t="s">
        <v>5435</v>
      </c>
      <c r="D1783" s="42">
        <v>2.52</v>
      </c>
      <c r="E1783"/>
      <c r="G1783" s="33">
        <v>17.420000000000002</v>
      </c>
      <c r="H1783" s="84">
        <f t="shared" si="54"/>
        <v>7272</v>
      </c>
      <c r="I1783" s="84">
        <f t="shared" si="55"/>
        <v>2.52</v>
      </c>
      <c r="J1783" s="84"/>
    </row>
    <row r="1784" spans="1:10" s="11" customFormat="1" hidden="1" x14ac:dyDescent="0.25">
      <c r="A1784" s="34">
        <v>10605</v>
      </c>
      <c r="B1784" s="31" t="s">
        <v>7043</v>
      </c>
      <c r="C1784" s="32" t="s">
        <v>5435</v>
      </c>
      <c r="D1784" s="42">
        <v>4.2</v>
      </c>
      <c r="E1784"/>
      <c r="G1784" s="33">
        <v>3064.14</v>
      </c>
      <c r="H1784" s="84">
        <f t="shared" si="54"/>
        <v>10605</v>
      </c>
      <c r="I1784" s="84">
        <f t="shared" si="55"/>
        <v>4.2</v>
      </c>
      <c r="J1784" s="84"/>
    </row>
    <row r="1785" spans="1:10" s="11" customFormat="1" hidden="1" x14ac:dyDescent="0.25">
      <c r="A1785" s="34">
        <v>10604</v>
      </c>
      <c r="B1785" s="31" t="s">
        <v>7044</v>
      </c>
      <c r="C1785" s="32" t="s">
        <v>5435</v>
      </c>
      <c r="D1785" s="42">
        <v>9.7899999999999991</v>
      </c>
      <c r="E1785"/>
      <c r="G1785" s="33">
        <v>27.92</v>
      </c>
      <c r="H1785" s="84">
        <f t="shared" si="54"/>
        <v>10604</v>
      </c>
      <c r="I1785" s="84">
        <f t="shared" si="55"/>
        <v>9.7899999999999991</v>
      </c>
      <c r="J1785" s="84"/>
    </row>
    <row r="1786" spans="1:10" s="11" customFormat="1" hidden="1" x14ac:dyDescent="0.25">
      <c r="A1786" s="34">
        <v>672</v>
      </c>
      <c r="B1786" s="31" t="s">
        <v>7045</v>
      </c>
      <c r="C1786" s="32" t="s">
        <v>5435</v>
      </c>
      <c r="D1786" s="42">
        <v>13.46</v>
      </c>
      <c r="E1786"/>
      <c r="G1786" s="33">
        <v>4908.01</v>
      </c>
      <c r="H1786" s="84">
        <f t="shared" si="54"/>
        <v>672</v>
      </c>
      <c r="I1786" s="84">
        <f t="shared" si="55"/>
        <v>13.46</v>
      </c>
      <c r="J1786" s="84"/>
    </row>
    <row r="1787" spans="1:10" s="11" customFormat="1" hidden="1" x14ac:dyDescent="0.25">
      <c r="A1787" s="34">
        <v>668</v>
      </c>
      <c r="B1787" s="31" t="s">
        <v>7046</v>
      </c>
      <c r="C1787" s="32" t="s">
        <v>5435</v>
      </c>
      <c r="D1787" s="42">
        <v>16.260000000000002</v>
      </c>
      <c r="E1787"/>
      <c r="G1787" s="33">
        <v>24.56</v>
      </c>
      <c r="H1787" s="84">
        <f t="shared" si="54"/>
        <v>668</v>
      </c>
      <c r="I1787" s="84">
        <f t="shared" si="55"/>
        <v>16.260000000000002</v>
      </c>
      <c r="J1787" s="84"/>
    </row>
    <row r="1788" spans="1:10" s="11" customFormat="1" hidden="1" x14ac:dyDescent="0.25">
      <c r="A1788" s="34">
        <v>10578</v>
      </c>
      <c r="B1788" s="31" t="s">
        <v>7047</v>
      </c>
      <c r="C1788" s="32" t="s">
        <v>5435</v>
      </c>
      <c r="D1788" s="42">
        <v>18.93</v>
      </c>
      <c r="E1788"/>
      <c r="G1788" s="33">
        <v>4319.05</v>
      </c>
      <c r="H1788" s="84">
        <f t="shared" si="54"/>
        <v>10578</v>
      </c>
      <c r="I1788" s="84">
        <f t="shared" si="55"/>
        <v>18.93</v>
      </c>
      <c r="J1788" s="84"/>
    </row>
    <row r="1789" spans="1:10" s="11" customFormat="1" hidden="1" x14ac:dyDescent="0.25">
      <c r="A1789" s="34">
        <v>666</v>
      </c>
      <c r="B1789" s="31" t="s">
        <v>7048</v>
      </c>
      <c r="C1789" s="32" t="s">
        <v>5435</v>
      </c>
      <c r="D1789" s="42">
        <v>21.06</v>
      </c>
      <c r="E1789"/>
      <c r="G1789" s="33">
        <v>27.06</v>
      </c>
      <c r="H1789" s="84">
        <f t="shared" si="54"/>
        <v>666</v>
      </c>
      <c r="I1789" s="84">
        <f t="shared" si="55"/>
        <v>21.06</v>
      </c>
      <c r="J1789" s="84"/>
    </row>
    <row r="1790" spans="1:10" s="11" customFormat="1" hidden="1" x14ac:dyDescent="0.25">
      <c r="A1790" s="34">
        <v>665</v>
      </c>
      <c r="B1790" s="31" t="s">
        <v>7049</v>
      </c>
      <c r="C1790" s="32" t="s">
        <v>5435</v>
      </c>
      <c r="D1790" s="42">
        <v>28.16</v>
      </c>
      <c r="E1790"/>
      <c r="G1790" s="33">
        <v>4758.55</v>
      </c>
      <c r="H1790" s="84">
        <f t="shared" si="54"/>
        <v>665</v>
      </c>
      <c r="I1790" s="84">
        <f t="shared" si="55"/>
        <v>28.16</v>
      </c>
      <c r="J1790" s="84"/>
    </row>
    <row r="1791" spans="1:10" s="11" customFormat="1" hidden="1" x14ac:dyDescent="0.25">
      <c r="A1791" s="34">
        <v>10577</v>
      </c>
      <c r="B1791" s="31" t="s">
        <v>7050</v>
      </c>
      <c r="C1791" s="32" t="s">
        <v>5435</v>
      </c>
      <c r="D1791" s="42">
        <v>24.97</v>
      </c>
      <c r="E1791"/>
      <c r="G1791" s="33">
        <v>7.22</v>
      </c>
      <c r="H1791" s="84">
        <f t="shared" si="54"/>
        <v>10577</v>
      </c>
      <c r="I1791" s="84">
        <f t="shared" si="55"/>
        <v>24.97</v>
      </c>
      <c r="J1791" s="84"/>
    </row>
    <row r="1792" spans="1:10" s="11" customFormat="1" hidden="1" x14ac:dyDescent="0.25">
      <c r="A1792" s="34">
        <v>10583</v>
      </c>
      <c r="B1792" s="31" t="s">
        <v>7051</v>
      </c>
      <c r="C1792" s="32" t="s">
        <v>5435</v>
      </c>
      <c r="D1792" s="42">
        <v>12.97</v>
      </c>
      <c r="E1792"/>
      <c r="G1792" s="33">
        <v>32.19</v>
      </c>
      <c r="H1792" s="84">
        <f t="shared" si="54"/>
        <v>10583</v>
      </c>
      <c r="I1792" s="84">
        <f t="shared" si="55"/>
        <v>12.97</v>
      </c>
      <c r="J1792" s="84"/>
    </row>
    <row r="1793" spans="1:10" s="11" customFormat="1" hidden="1" x14ac:dyDescent="0.25">
      <c r="A1793" s="34">
        <v>10579</v>
      </c>
      <c r="B1793" s="31" t="s">
        <v>7052</v>
      </c>
      <c r="C1793" s="32" t="s">
        <v>5435</v>
      </c>
      <c r="D1793" s="42">
        <v>22.62</v>
      </c>
      <c r="E1793"/>
      <c r="G1793" s="33">
        <v>14.67</v>
      </c>
      <c r="H1793" s="84">
        <f t="shared" si="54"/>
        <v>10579</v>
      </c>
      <c r="I1793" s="84">
        <f t="shared" si="55"/>
        <v>22.62</v>
      </c>
      <c r="J1793" s="84"/>
    </row>
    <row r="1794" spans="1:10" s="11" customFormat="1" hidden="1" x14ac:dyDescent="0.25">
      <c r="A1794" s="34">
        <v>10582</v>
      </c>
      <c r="B1794" s="31" t="s">
        <v>7053</v>
      </c>
      <c r="C1794" s="32" t="s">
        <v>5435</v>
      </c>
      <c r="D1794" s="42">
        <v>11.42</v>
      </c>
      <c r="E1794"/>
      <c r="G1794" s="33">
        <v>5.92</v>
      </c>
      <c r="H1794" s="84">
        <f t="shared" si="54"/>
        <v>10582</v>
      </c>
      <c r="I1794" s="84">
        <f t="shared" si="55"/>
        <v>11.42</v>
      </c>
      <c r="J1794" s="84"/>
    </row>
    <row r="1795" spans="1:10" s="11" customFormat="1" hidden="1" x14ac:dyDescent="0.25">
      <c r="A1795" s="34">
        <v>2436</v>
      </c>
      <c r="B1795" s="31" t="s">
        <v>10064</v>
      </c>
      <c r="C1795" s="32" t="s">
        <v>5572</v>
      </c>
      <c r="D1795" s="42">
        <v>24.15</v>
      </c>
      <c r="E1795"/>
      <c r="G1795" s="33">
        <v>9.4600000000000009</v>
      </c>
      <c r="H1795" s="84">
        <f t="shared" si="54"/>
        <v>2436</v>
      </c>
      <c r="I1795" s="84">
        <f t="shared" si="55"/>
        <v>24.15</v>
      </c>
      <c r="J1795" s="84"/>
    </row>
    <row r="1796" spans="1:10" s="11" customFormat="1" hidden="1" x14ac:dyDescent="0.25">
      <c r="A1796" s="34">
        <v>40918</v>
      </c>
      <c r="B1796" s="31" t="s">
        <v>7054</v>
      </c>
      <c r="C1796" s="32" t="s">
        <v>5574</v>
      </c>
      <c r="D1796" s="42">
        <v>4228.24</v>
      </c>
      <c r="E1796"/>
      <c r="G1796" s="33">
        <v>15.3</v>
      </c>
      <c r="H1796" s="84">
        <f t="shared" ref="H1796:H1859" si="56">VALUE(A1796)</f>
        <v>40918</v>
      </c>
      <c r="I1796" s="84">
        <f t="shared" ref="I1796:I1859" si="57">VALUE(D1796)</f>
        <v>4228.24</v>
      </c>
      <c r="J1796" s="84"/>
    </row>
    <row r="1797" spans="1:10" s="11" customFormat="1" hidden="1" x14ac:dyDescent="0.25">
      <c r="A1797" s="34">
        <v>2439</v>
      </c>
      <c r="B1797" s="31" t="s">
        <v>10065</v>
      </c>
      <c r="C1797" s="32" t="s">
        <v>5572</v>
      </c>
      <c r="D1797" s="42">
        <v>26.49</v>
      </c>
      <c r="E1797"/>
      <c r="G1797" s="33">
        <v>34.869999999999997</v>
      </c>
      <c r="H1797" s="84">
        <f t="shared" si="56"/>
        <v>2439</v>
      </c>
      <c r="I1797" s="84">
        <f t="shared" si="57"/>
        <v>26.49</v>
      </c>
      <c r="J1797" s="84"/>
    </row>
    <row r="1798" spans="1:10" s="11" customFormat="1" hidden="1" x14ac:dyDescent="0.25">
      <c r="A1798" s="34">
        <v>40923</v>
      </c>
      <c r="B1798" s="31" t="s">
        <v>7055</v>
      </c>
      <c r="C1798" s="32" t="s">
        <v>5574</v>
      </c>
      <c r="D1798" s="42">
        <v>4639.1000000000004</v>
      </c>
      <c r="E1798"/>
      <c r="G1798" s="33">
        <v>31.46</v>
      </c>
      <c r="H1798" s="84">
        <f t="shared" si="56"/>
        <v>40923</v>
      </c>
      <c r="I1798" s="84">
        <f t="shared" si="57"/>
        <v>4639.1000000000004</v>
      </c>
      <c r="J1798" s="84"/>
    </row>
    <row r="1799" spans="1:10" s="11" customFormat="1" hidden="1" x14ac:dyDescent="0.25">
      <c r="A1799" s="34">
        <v>10998</v>
      </c>
      <c r="B1799" s="31" t="s">
        <v>7056</v>
      </c>
      <c r="C1799" s="32" t="s">
        <v>5483</v>
      </c>
      <c r="D1799" s="42">
        <v>36.69</v>
      </c>
      <c r="E1799"/>
      <c r="G1799" s="33">
        <v>99.99</v>
      </c>
      <c r="H1799" s="84">
        <f t="shared" si="56"/>
        <v>10998</v>
      </c>
      <c r="I1799" s="84">
        <f t="shared" si="57"/>
        <v>36.69</v>
      </c>
      <c r="J1799" s="84"/>
    </row>
    <row r="1800" spans="1:10" s="11" customFormat="1" hidden="1" x14ac:dyDescent="0.25">
      <c r="A1800" s="34">
        <v>11002</v>
      </c>
      <c r="B1800" s="31" t="s">
        <v>7057</v>
      </c>
      <c r="C1800" s="32" t="s">
        <v>5483</v>
      </c>
      <c r="D1800" s="42">
        <v>33.61</v>
      </c>
      <c r="E1800"/>
      <c r="G1800" s="33">
        <v>24.25</v>
      </c>
      <c r="H1800" s="84">
        <f t="shared" si="56"/>
        <v>11002</v>
      </c>
      <c r="I1800" s="84">
        <f t="shared" si="57"/>
        <v>33.61</v>
      </c>
      <c r="J1800" s="84"/>
    </row>
    <row r="1801" spans="1:10" s="11" customFormat="1" hidden="1" x14ac:dyDescent="0.25">
      <c r="A1801" s="34">
        <v>10999</v>
      </c>
      <c r="B1801" s="31" t="s">
        <v>7058</v>
      </c>
      <c r="C1801" s="32" t="s">
        <v>5483</v>
      </c>
      <c r="D1801" s="42">
        <v>32.29</v>
      </c>
      <c r="E1801"/>
      <c r="G1801" s="33">
        <v>574.13</v>
      </c>
      <c r="H1801" s="84">
        <f t="shared" si="56"/>
        <v>10999</v>
      </c>
      <c r="I1801" s="84">
        <f t="shared" si="57"/>
        <v>32.29</v>
      </c>
      <c r="J1801" s="84"/>
    </row>
    <row r="1802" spans="1:10" s="11" customFormat="1" hidden="1" x14ac:dyDescent="0.25">
      <c r="A1802" s="34">
        <v>10997</v>
      </c>
      <c r="B1802" s="31" t="s">
        <v>7059</v>
      </c>
      <c r="C1802" s="32" t="s">
        <v>5483</v>
      </c>
      <c r="D1802" s="42">
        <v>35</v>
      </c>
      <c r="E1802"/>
      <c r="G1802" s="33">
        <v>25.56</v>
      </c>
      <c r="H1802" s="84">
        <f t="shared" si="56"/>
        <v>10997</v>
      </c>
      <c r="I1802" s="84">
        <f t="shared" si="57"/>
        <v>35</v>
      </c>
      <c r="J1802" s="84"/>
    </row>
    <row r="1803" spans="1:10" s="11" customFormat="1" hidden="1" x14ac:dyDescent="0.25">
      <c r="A1803" s="34">
        <v>2685</v>
      </c>
      <c r="B1803" s="31" t="s">
        <v>7060</v>
      </c>
      <c r="C1803" s="32" t="s">
        <v>5438</v>
      </c>
      <c r="D1803" s="42">
        <v>10.86</v>
      </c>
      <c r="E1803"/>
      <c r="G1803" s="33">
        <v>24.13</v>
      </c>
      <c r="H1803" s="84">
        <f t="shared" si="56"/>
        <v>2685</v>
      </c>
      <c r="I1803" s="84">
        <f t="shared" si="57"/>
        <v>10.86</v>
      </c>
      <c r="J1803" s="84"/>
    </row>
    <row r="1804" spans="1:10" s="11" customFormat="1" hidden="1" x14ac:dyDescent="0.25">
      <c r="A1804" s="34">
        <v>2680</v>
      </c>
      <c r="B1804" s="31" t="s">
        <v>7061</v>
      </c>
      <c r="C1804" s="32" t="s">
        <v>5438</v>
      </c>
      <c r="D1804" s="42">
        <v>15.89</v>
      </c>
      <c r="E1804"/>
      <c r="G1804" s="33">
        <v>6.29</v>
      </c>
      <c r="H1804" s="84">
        <f t="shared" si="56"/>
        <v>2680</v>
      </c>
      <c r="I1804" s="84">
        <f t="shared" si="57"/>
        <v>15.89</v>
      </c>
      <c r="J1804" s="84"/>
    </row>
    <row r="1805" spans="1:10" s="11" customFormat="1" hidden="1" x14ac:dyDescent="0.25">
      <c r="A1805" s="34">
        <v>2684</v>
      </c>
      <c r="B1805" s="31" t="s">
        <v>7062</v>
      </c>
      <c r="C1805" s="32" t="s">
        <v>5438</v>
      </c>
      <c r="D1805" s="42">
        <v>14.46</v>
      </c>
      <c r="E1805"/>
      <c r="G1805" s="33">
        <v>1533.57</v>
      </c>
      <c r="H1805" s="84">
        <f t="shared" si="56"/>
        <v>2684</v>
      </c>
      <c r="I1805" s="84">
        <f t="shared" si="57"/>
        <v>14.46</v>
      </c>
      <c r="J1805" s="84"/>
    </row>
    <row r="1806" spans="1:10" s="11" customFormat="1" hidden="1" x14ac:dyDescent="0.25">
      <c r="A1806" s="34">
        <v>2673</v>
      </c>
      <c r="B1806" s="31" t="s">
        <v>7063</v>
      </c>
      <c r="C1806" s="32" t="s">
        <v>5438</v>
      </c>
      <c r="D1806" s="42">
        <v>5.58</v>
      </c>
      <c r="E1806"/>
      <c r="G1806" s="33">
        <v>1206.3900000000001</v>
      </c>
      <c r="H1806" s="84">
        <f t="shared" si="56"/>
        <v>2673</v>
      </c>
      <c r="I1806" s="84">
        <f t="shared" si="57"/>
        <v>5.58</v>
      </c>
      <c r="J1806" s="84"/>
    </row>
    <row r="1807" spans="1:10" s="11" customFormat="1" hidden="1" x14ac:dyDescent="0.25">
      <c r="A1807" s="34">
        <v>2681</v>
      </c>
      <c r="B1807" s="31" t="s">
        <v>7064</v>
      </c>
      <c r="C1807" s="32" t="s">
        <v>5438</v>
      </c>
      <c r="D1807" s="42">
        <v>25.97</v>
      </c>
      <c r="E1807"/>
      <c r="G1807" s="33">
        <v>1867.87</v>
      </c>
      <c r="H1807" s="84">
        <f t="shared" si="56"/>
        <v>2681</v>
      </c>
      <c r="I1807" s="84">
        <f t="shared" si="57"/>
        <v>25.97</v>
      </c>
      <c r="J1807" s="84"/>
    </row>
    <row r="1808" spans="1:10" s="11" customFormat="1" hidden="1" x14ac:dyDescent="0.25">
      <c r="A1808" s="34">
        <v>2682</v>
      </c>
      <c r="B1808" s="31" t="s">
        <v>7065</v>
      </c>
      <c r="C1808" s="32" t="s">
        <v>5438</v>
      </c>
      <c r="D1808" s="42">
        <v>37.880000000000003</v>
      </c>
      <c r="E1808"/>
      <c r="G1808" s="33">
        <v>4363.9399999999996</v>
      </c>
      <c r="H1808" s="84">
        <f t="shared" si="56"/>
        <v>2682</v>
      </c>
      <c r="I1808" s="84">
        <f t="shared" si="57"/>
        <v>37.880000000000003</v>
      </c>
      <c r="J1808" s="84"/>
    </row>
    <row r="1809" spans="1:10" s="11" customFormat="1" hidden="1" x14ac:dyDescent="0.25">
      <c r="A1809" s="34">
        <v>2686</v>
      </c>
      <c r="B1809" s="31" t="s">
        <v>7066</v>
      </c>
      <c r="C1809" s="32" t="s">
        <v>5438</v>
      </c>
      <c r="D1809" s="42">
        <v>47.51</v>
      </c>
      <c r="E1809"/>
      <c r="G1809" s="33">
        <v>354.93</v>
      </c>
      <c r="H1809" s="84">
        <f t="shared" si="56"/>
        <v>2686</v>
      </c>
      <c r="I1809" s="84">
        <f t="shared" si="57"/>
        <v>47.51</v>
      </c>
      <c r="J1809" s="84"/>
    </row>
    <row r="1810" spans="1:10" s="11" customFormat="1" hidden="1" x14ac:dyDescent="0.25">
      <c r="A1810" s="34">
        <v>2674</v>
      </c>
      <c r="B1810" s="31" t="s">
        <v>7067</v>
      </c>
      <c r="C1810" s="32" t="s">
        <v>5438</v>
      </c>
      <c r="D1810" s="42">
        <v>6.95</v>
      </c>
      <c r="E1810"/>
      <c r="G1810" s="33">
        <v>402.66</v>
      </c>
      <c r="H1810" s="84">
        <f t="shared" si="56"/>
        <v>2674</v>
      </c>
      <c r="I1810" s="84">
        <f t="shared" si="57"/>
        <v>6.95</v>
      </c>
      <c r="J1810" s="84"/>
    </row>
    <row r="1811" spans="1:10" s="11" customFormat="1" hidden="1" x14ac:dyDescent="0.25">
      <c r="A1811" s="34">
        <v>2683</v>
      </c>
      <c r="B1811" s="31" t="s">
        <v>7068</v>
      </c>
      <c r="C1811" s="32" t="s">
        <v>5438</v>
      </c>
      <c r="D1811" s="42">
        <v>74.86</v>
      </c>
      <c r="E1811"/>
      <c r="G1811" s="33">
        <v>565.09</v>
      </c>
      <c r="H1811" s="84">
        <f t="shared" si="56"/>
        <v>2683</v>
      </c>
      <c r="I1811" s="84">
        <f t="shared" si="57"/>
        <v>74.86</v>
      </c>
      <c r="J1811" s="84"/>
    </row>
    <row r="1812" spans="1:10" s="11" customFormat="1" hidden="1" x14ac:dyDescent="0.25">
      <c r="A1812" s="34">
        <v>2676</v>
      </c>
      <c r="B1812" s="31" t="s">
        <v>7069</v>
      </c>
      <c r="C1812" s="32" t="s">
        <v>5438</v>
      </c>
      <c r="D1812" s="42">
        <v>3.24</v>
      </c>
      <c r="E1812"/>
      <c r="G1812" s="33">
        <v>946.32</v>
      </c>
      <c r="H1812" s="84">
        <f t="shared" si="56"/>
        <v>2676</v>
      </c>
      <c r="I1812" s="84">
        <f t="shared" si="57"/>
        <v>3.24</v>
      </c>
      <c r="J1812" s="84"/>
    </row>
    <row r="1813" spans="1:10" s="11" customFormat="1" hidden="1" x14ac:dyDescent="0.25">
      <c r="A1813" s="34">
        <v>2678</v>
      </c>
      <c r="B1813" s="31" t="s">
        <v>7070</v>
      </c>
      <c r="C1813" s="32" t="s">
        <v>5438</v>
      </c>
      <c r="D1813" s="42">
        <v>4.0599999999999996</v>
      </c>
      <c r="E1813"/>
      <c r="G1813" s="33">
        <v>827.69</v>
      </c>
      <c r="H1813" s="84">
        <f t="shared" si="56"/>
        <v>2678</v>
      </c>
      <c r="I1813" s="84">
        <f t="shared" si="57"/>
        <v>4.0599999999999996</v>
      </c>
      <c r="J1813" s="84"/>
    </row>
    <row r="1814" spans="1:10" s="11" customFormat="1" hidden="1" x14ac:dyDescent="0.25">
      <c r="A1814" s="34">
        <v>2679</v>
      </c>
      <c r="B1814" s="31" t="s">
        <v>7071</v>
      </c>
      <c r="C1814" s="32" t="s">
        <v>5438</v>
      </c>
      <c r="D1814" s="42">
        <v>6.27</v>
      </c>
      <c r="E1814"/>
      <c r="G1814" s="33">
        <v>1533.73</v>
      </c>
      <c r="H1814" s="84">
        <f t="shared" si="56"/>
        <v>2679</v>
      </c>
      <c r="I1814" s="84">
        <f t="shared" si="57"/>
        <v>6.27</v>
      </c>
      <c r="J1814" s="84"/>
    </row>
    <row r="1815" spans="1:10" s="11" customFormat="1" hidden="1" x14ac:dyDescent="0.25">
      <c r="A1815" s="34">
        <v>12070</v>
      </c>
      <c r="B1815" s="31" t="s">
        <v>7072</v>
      </c>
      <c r="C1815" s="32" t="s">
        <v>5438</v>
      </c>
      <c r="D1815" s="42">
        <v>8.7200000000000006</v>
      </c>
      <c r="E1815"/>
      <c r="G1815" s="33">
        <v>1299.8900000000001</v>
      </c>
      <c r="H1815" s="84">
        <f t="shared" si="56"/>
        <v>12070</v>
      </c>
      <c r="I1815" s="84">
        <f t="shared" si="57"/>
        <v>8.7200000000000006</v>
      </c>
      <c r="J1815" s="84"/>
    </row>
    <row r="1816" spans="1:10" s="11" customFormat="1" hidden="1" x14ac:dyDescent="0.25">
      <c r="A1816" s="34">
        <v>2675</v>
      </c>
      <c r="B1816" s="31" t="s">
        <v>7073</v>
      </c>
      <c r="C1816" s="32" t="s">
        <v>5438</v>
      </c>
      <c r="D1816" s="42">
        <v>11.33</v>
      </c>
      <c r="E1816"/>
      <c r="G1816" s="33">
        <v>1299.8900000000001</v>
      </c>
      <c r="H1816" s="84">
        <f t="shared" si="56"/>
        <v>2675</v>
      </c>
      <c r="I1816" s="84">
        <f t="shared" si="57"/>
        <v>11.33</v>
      </c>
      <c r="J1816" s="84"/>
    </row>
    <row r="1817" spans="1:10" s="11" customFormat="1" hidden="1" x14ac:dyDescent="0.25">
      <c r="A1817" s="34">
        <v>12067</v>
      </c>
      <c r="B1817" s="31" t="s">
        <v>7074</v>
      </c>
      <c r="C1817" s="32" t="s">
        <v>5438</v>
      </c>
      <c r="D1817" s="42">
        <v>15.38</v>
      </c>
      <c r="E1817"/>
      <c r="G1817" s="33">
        <v>2140.92</v>
      </c>
      <c r="H1817" s="84">
        <f t="shared" si="56"/>
        <v>12067</v>
      </c>
      <c r="I1817" s="84">
        <f t="shared" si="57"/>
        <v>15.38</v>
      </c>
      <c r="J1817" s="84"/>
    </row>
    <row r="1818" spans="1:10" s="11" customFormat="1" ht="25.5" hidden="1" x14ac:dyDescent="0.25">
      <c r="A1818" s="34">
        <v>21136</v>
      </c>
      <c r="B1818" s="31" t="s">
        <v>10066</v>
      </c>
      <c r="C1818" s="32" t="s">
        <v>5438</v>
      </c>
      <c r="D1818" s="42">
        <v>15.75</v>
      </c>
      <c r="E1818"/>
      <c r="G1818" s="33">
        <v>4576.8900000000003</v>
      </c>
      <c r="H1818" s="84">
        <f t="shared" si="56"/>
        <v>21136</v>
      </c>
      <c r="I1818" s="84">
        <f t="shared" si="57"/>
        <v>15.75</v>
      </c>
      <c r="J1818" s="84"/>
    </row>
    <row r="1819" spans="1:10" s="11" customFormat="1" ht="25.5" hidden="1" x14ac:dyDescent="0.25">
      <c r="A1819" s="34">
        <v>21128</v>
      </c>
      <c r="B1819" s="31" t="s">
        <v>10067</v>
      </c>
      <c r="C1819" s="32" t="s">
        <v>5438</v>
      </c>
      <c r="D1819" s="42">
        <v>12.19</v>
      </c>
      <c r="E1819"/>
      <c r="G1819" s="33">
        <v>13.74</v>
      </c>
      <c r="H1819" s="84">
        <f t="shared" si="56"/>
        <v>21128</v>
      </c>
      <c r="I1819" s="84">
        <f t="shared" si="57"/>
        <v>12.19</v>
      </c>
      <c r="J1819" s="84"/>
    </row>
    <row r="1820" spans="1:10" s="11" customFormat="1" ht="25.5" hidden="1" x14ac:dyDescent="0.25">
      <c r="A1820" s="34">
        <v>21130</v>
      </c>
      <c r="B1820" s="31" t="s">
        <v>10068</v>
      </c>
      <c r="C1820" s="32" t="s">
        <v>5438</v>
      </c>
      <c r="D1820" s="42">
        <v>30.79</v>
      </c>
      <c r="E1820"/>
      <c r="G1820" s="33">
        <v>53.11</v>
      </c>
      <c r="H1820" s="84">
        <f t="shared" si="56"/>
        <v>21130</v>
      </c>
      <c r="I1820" s="84">
        <f t="shared" si="57"/>
        <v>30.79</v>
      </c>
      <c r="J1820" s="84"/>
    </row>
    <row r="1821" spans="1:10" s="11" customFormat="1" ht="25.5" hidden="1" x14ac:dyDescent="0.25">
      <c r="A1821" s="34">
        <v>21135</v>
      </c>
      <c r="B1821" s="31" t="s">
        <v>10069</v>
      </c>
      <c r="C1821" s="32" t="s">
        <v>5438</v>
      </c>
      <c r="D1821" s="42">
        <v>30.31</v>
      </c>
      <c r="E1821"/>
      <c r="G1821" s="33">
        <v>52.29</v>
      </c>
      <c r="H1821" s="84">
        <f t="shared" si="56"/>
        <v>21135</v>
      </c>
      <c r="I1821" s="84">
        <f t="shared" si="57"/>
        <v>30.31</v>
      </c>
      <c r="J1821" s="84"/>
    </row>
    <row r="1822" spans="1:10" s="11" customFormat="1" hidden="1" x14ac:dyDescent="0.25">
      <c r="A1822" s="34">
        <v>40401</v>
      </c>
      <c r="B1822" s="31" t="s">
        <v>7075</v>
      </c>
      <c r="C1822" s="32" t="s">
        <v>5438</v>
      </c>
      <c r="D1822" s="42">
        <v>2.76</v>
      </c>
      <c r="E1822"/>
      <c r="G1822" s="33">
        <v>74.900000000000006</v>
      </c>
      <c r="H1822" s="84">
        <f t="shared" si="56"/>
        <v>40401</v>
      </c>
      <c r="I1822" s="84">
        <f t="shared" si="57"/>
        <v>2.76</v>
      </c>
      <c r="J1822" s="84"/>
    </row>
    <row r="1823" spans="1:10" s="11" customFormat="1" hidden="1" x14ac:dyDescent="0.25">
      <c r="A1823" s="34">
        <v>40402</v>
      </c>
      <c r="B1823" s="31" t="s">
        <v>7076</v>
      </c>
      <c r="C1823" s="32" t="s">
        <v>5438</v>
      </c>
      <c r="D1823" s="42">
        <v>3.55</v>
      </c>
      <c r="E1823"/>
      <c r="G1823" s="33">
        <v>9.26</v>
      </c>
      <c r="H1823" s="84">
        <f t="shared" si="56"/>
        <v>40402</v>
      </c>
      <c r="I1823" s="84">
        <f t="shared" si="57"/>
        <v>3.55</v>
      </c>
      <c r="J1823" s="84"/>
    </row>
    <row r="1824" spans="1:10" s="11" customFormat="1" hidden="1" x14ac:dyDescent="0.25">
      <c r="A1824" s="34">
        <v>40400</v>
      </c>
      <c r="B1824" s="31" t="s">
        <v>7077</v>
      </c>
      <c r="C1824" s="32" t="s">
        <v>5438</v>
      </c>
      <c r="D1824" s="42">
        <v>1.88</v>
      </c>
      <c r="E1824"/>
      <c r="G1824" s="33">
        <v>16.79</v>
      </c>
      <c r="H1824" s="84">
        <f t="shared" si="56"/>
        <v>40400</v>
      </c>
      <c r="I1824" s="84">
        <f t="shared" si="57"/>
        <v>1.88</v>
      </c>
      <c r="J1824" s="84"/>
    </row>
    <row r="1825" spans="1:10" s="11" customFormat="1" ht="25.5" hidden="1" x14ac:dyDescent="0.25">
      <c r="A1825" s="34">
        <v>2504</v>
      </c>
      <c r="B1825" s="31" t="s">
        <v>7078</v>
      </c>
      <c r="C1825" s="32" t="s">
        <v>5438</v>
      </c>
      <c r="D1825" s="42">
        <v>13.52</v>
      </c>
      <c r="E1825"/>
      <c r="G1825" s="33">
        <v>65.069999999999993</v>
      </c>
      <c r="H1825" s="84">
        <f t="shared" si="56"/>
        <v>2504</v>
      </c>
      <c r="I1825" s="84">
        <f t="shared" si="57"/>
        <v>13.52</v>
      </c>
      <c r="J1825" s="84"/>
    </row>
    <row r="1826" spans="1:10" s="11" customFormat="1" ht="25.5" hidden="1" x14ac:dyDescent="0.25">
      <c r="A1826" s="34">
        <v>2501</v>
      </c>
      <c r="B1826" s="31" t="s">
        <v>7079</v>
      </c>
      <c r="C1826" s="32" t="s">
        <v>5438</v>
      </c>
      <c r="D1826" s="42">
        <v>17.739999999999998</v>
      </c>
      <c r="E1826"/>
      <c r="G1826" s="33">
        <v>77.72</v>
      </c>
      <c r="H1826" s="84">
        <f t="shared" si="56"/>
        <v>2501</v>
      </c>
      <c r="I1826" s="84">
        <f t="shared" si="57"/>
        <v>17.739999999999998</v>
      </c>
      <c r="J1826" s="84"/>
    </row>
    <row r="1827" spans="1:10" s="11" customFormat="1" ht="25.5" hidden="1" x14ac:dyDescent="0.25">
      <c r="A1827" s="34">
        <v>2502</v>
      </c>
      <c r="B1827" s="31" t="s">
        <v>7080</v>
      </c>
      <c r="C1827" s="32" t="s">
        <v>5438</v>
      </c>
      <c r="D1827" s="42">
        <v>26.76</v>
      </c>
      <c r="E1827"/>
      <c r="G1827" s="33">
        <v>64.58</v>
      </c>
      <c r="H1827" s="84">
        <f t="shared" si="56"/>
        <v>2502</v>
      </c>
      <c r="I1827" s="84">
        <f t="shared" si="57"/>
        <v>26.76</v>
      </c>
      <c r="J1827" s="84"/>
    </row>
    <row r="1828" spans="1:10" s="11" customFormat="1" ht="25.5" hidden="1" x14ac:dyDescent="0.25">
      <c r="A1828" s="34">
        <v>2503</v>
      </c>
      <c r="B1828" s="31" t="s">
        <v>7081</v>
      </c>
      <c r="C1828" s="32" t="s">
        <v>5438</v>
      </c>
      <c r="D1828" s="42">
        <v>34.44</v>
      </c>
      <c r="E1828"/>
      <c r="G1828" s="33">
        <v>99.06</v>
      </c>
      <c r="H1828" s="84">
        <f t="shared" si="56"/>
        <v>2503</v>
      </c>
      <c r="I1828" s="84">
        <f t="shared" si="57"/>
        <v>34.44</v>
      </c>
      <c r="J1828" s="84"/>
    </row>
    <row r="1829" spans="1:10" s="11" customFormat="1" ht="25.5" hidden="1" x14ac:dyDescent="0.25">
      <c r="A1829" s="34">
        <v>2500</v>
      </c>
      <c r="B1829" s="31" t="s">
        <v>7082</v>
      </c>
      <c r="C1829" s="32" t="s">
        <v>5438</v>
      </c>
      <c r="D1829" s="42">
        <v>45.88</v>
      </c>
      <c r="E1829"/>
      <c r="G1829" s="33">
        <v>31.54</v>
      </c>
      <c r="H1829" s="84">
        <f t="shared" si="56"/>
        <v>2500</v>
      </c>
      <c r="I1829" s="84">
        <f t="shared" si="57"/>
        <v>45.88</v>
      </c>
      <c r="J1829" s="84"/>
    </row>
    <row r="1830" spans="1:10" s="11" customFormat="1" ht="25.5" hidden="1" x14ac:dyDescent="0.25">
      <c r="A1830" s="34">
        <v>2505</v>
      </c>
      <c r="B1830" s="31" t="s">
        <v>7083</v>
      </c>
      <c r="C1830" s="32" t="s">
        <v>5438</v>
      </c>
      <c r="D1830" s="42">
        <v>71.5</v>
      </c>
      <c r="E1830"/>
      <c r="G1830" s="33">
        <v>12</v>
      </c>
      <c r="H1830" s="84">
        <f t="shared" si="56"/>
        <v>2505</v>
      </c>
      <c r="I1830" s="84">
        <f t="shared" si="57"/>
        <v>71.5</v>
      </c>
      <c r="J1830" s="84"/>
    </row>
    <row r="1831" spans="1:10" s="11" customFormat="1" hidden="1" x14ac:dyDescent="0.25">
      <c r="A1831" s="34">
        <v>12056</v>
      </c>
      <c r="B1831" s="31" t="s">
        <v>7084</v>
      </c>
      <c r="C1831" s="32" t="s">
        <v>5438</v>
      </c>
      <c r="D1831" s="42">
        <v>28.89</v>
      </c>
      <c r="E1831"/>
      <c r="G1831" s="33">
        <v>20.13</v>
      </c>
      <c r="H1831" s="84">
        <f t="shared" si="56"/>
        <v>12056</v>
      </c>
      <c r="I1831" s="84">
        <f t="shared" si="57"/>
        <v>28.89</v>
      </c>
      <c r="J1831" s="84"/>
    </row>
    <row r="1832" spans="1:10" s="11" customFormat="1" hidden="1" x14ac:dyDescent="0.25">
      <c r="A1832" s="34">
        <v>12057</v>
      </c>
      <c r="B1832" s="31" t="s">
        <v>7085</v>
      </c>
      <c r="C1832" s="32" t="s">
        <v>5438</v>
      </c>
      <c r="D1832" s="42">
        <v>24.54</v>
      </c>
      <c r="E1832"/>
      <c r="G1832" s="33">
        <v>80.55</v>
      </c>
      <c r="H1832" s="84">
        <f t="shared" si="56"/>
        <v>12057</v>
      </c>
      <c r="I1832" s="84">
        <f t="shared" si="57"/>
        <v>24.54</v>
      </c>
      <c r="J1832" s="84"/>
    </row>
    <row r="1833" spans="1:10" s="11" customFormat="1" hidden="1" x14ac:dyDescent="0.25">
      <c r="A1833" s="34">
        <v>12059</v>
      </c>
      <c r="B1833" s="31" t="s">
        <v>7086</v>
      </c>
      <c r="C1833" s="32" t="s">
        <v>5438</v>
      </c>
      <c r="D1833" s="42">
        <v>8.61</v>
      </c>
      <c r="E1833"/>
      <c r="G1833" s="33">
        <v>113.49</v>
      </c>
      <c r="H1833" s="84">
        <f t="shared" si="56"/>
        <v>12059</v>
      </c>
      <c r="I1833" s="84">
        <f t="shared" si="57"/>
        <v>8.61</v>
      </c>
      <c r="J1833" s="84"/>
    </row>
    <row r="1834" spans="1:10" s="11" customFormat="1" hidden="1" x14ac:dyDescent="0.25">
      <c r="A1834" s="34">
        <v>12058</v>
      </c>
      <c r="B1834" s="31" t="s">
        <v>7087</v>
      </c>
      <c r="C1834" s="32" t="s">
        <v>5438</v>
      </c>
      <c r="D1834" s="42">
        <v>15.3</v>
      </c>
      <c r="E1834"/>
      <c r="G1834" s="33">
        <v>69.33</v>
      </c>
      <c r="H1834" s="84">
        <f t="shared" si="56"/>
        <v>12058</v>
      </c>
      <c r="I1834" s="84">
        <f t="shared" si="57"/>
        <v>15.3</v>
      </c>
      <c r="J1834" s="84"/>
    </row>
    <row r="1835" spans="1:10" s="11" customFormat="1" hidden="1" x14ac:dyDescent="0.25">
      <c r="A1835" s="34">
        <v>12060</v>
      </c>
      <c r="B1835" s="31" t="s">
        <v>7088</v>
      </c>
      <c r="C1835" s="32" t="s">
        <v>5438</v>
      </c>
      <c r="D1835" s="42">
        <v>63.76</v>
      </c>
      <c r="E1835"/>
      <c r="G1835" s="33">
        <v>78</v>
      </c>
      <c r="H1835" s="84">
        <f t="shared" si="56"/>
        <v>12060</v>
      </c>
      <c r="I1835" s="84">
        <f t="shared" si="57"/>
        <v>63.76</v>
      </c>
      <c r="J1835" s="84"/>
    </row>
    <row r="1836" spans="1:10" s="11" customFormat="1" hidden="1" x14ac:dyDescent="0.25">
      <c r="A1836" s="34">
        <v>12061</v>
      </c>
      <c r="B1836" s="31" t="s">
        <v>7089</v>
      </c>
      <c r="C1836" s="32" t="s">
        <v>5438</v>
      </c>
      <c r="D1836" s="42">
        <v>38.93</v>
      </c>
      <c r="E1836"/>
      <c r="G1836" s="33">
        <v>99.77</v>
      </c>
      <c r="H1836" s="84">
        <f t="shared" si="56"/>
        <v>12061</v>
      </c>
      <c r="I1836" s="84">
        <f t="shared" si="57"/>
        <v>38.93</v>
      </c>
      <c r="J1836" s="84"/>
    </row>
    <row r="1837" spans="1:10" s="11" customFormat="1" hidden="1" x14ac:dyDescent="0.25">
      <c r="A1837" s="34">
        <v>12062</v>
      </c>
      <c r="B1837" s="31" t="s">
        <v>7090</v>
      </c>
      <c r="C1837" s="32" t="s">
        <v>5438</v>
      </c>
      <c r="D1837" s="42">
        <v>71.8</v>
      </c>
      <c r="E1837"/>
      <c r="G1837" s="33">
        <v>177.33</v>
      </c>
      <c r="H1837" s="84">
        <f t="shared" si="56"/>
        <v>12062</v>
      </c>
      <c r="I1837" s="84">
        <f t="shared" si="57"/>
        <v>71.8</v>
      </c>
      <c r="J1837" s="84"/>
    </row>
    <row r="1838" spans="1:10" s="11" customFormat="1" ht="25.5" hidden="1" x14ac:dyDescent="0.25">
      <c r="A1838" s="34">
        <v>21137</v>
      </c>
      <c r="B1838" s="31" t="s">
        <v>7091</v>
      </c>
      <c r="C1838" s="32" t="s">
        <v>5438</v>
      </c>
      <c r="D1838" s="42">
        <v>12.48</v>
      </c>
      <c r="E1838"/>
      <c r="G1838" s="33">
        <v>72.239999999999995</v>
      </c>
      <c r="H1838" s="84">
        <f t="shared" si="56"/>
        <v>21137</v>
      </c>
      <c r="I1838" s="84">
        <f t="shared" si="57"/>
        <v>12.48</v>
      </c>
      <c r="J1838" s="84"/>
    </row>
    <row r="1839" spans="1:10" s="11" customFormat="1" hidden="1" x14ac:dyDescent="0.25">
      <c r="A1839" s="34">
        <v>2687</v>
      </c>
      <c r="B1839" s="31" t="s">
        <v>7092</v>
      </c>
      <c r="C1839" s="32" t="s">
        <v>5438</v>
      </c>
      <c r="D1839" s="42">
        <v>2.83</v>
      </c>
      <c r="E1839"/>
      <c r="G1839" s="33">
        <v>88.76</v>
      </c>
      <c r="H1839" s="84">
        <f t="shared" si="56"/>
        <v>2687</v>
      </c>
      <c r="I1839" s="84">
        <f t="shared" si="57"/>
        <v>2.83</v>
      </c>
      <c r="J1839" s="84"/>
    </row>
    <row r="1840" spans="1:10" s="11" customFormat="1" hidden="1" x14ac:dyDescent="0.25">
      <c r="A1840" s="34">
        <v>2689</v>
      </c>
      <c r="B1840" s="31" t="s">
        <v>7093</v>
      </c>
      <c r="C1840" s="32" t="s">
        <v>5438</v>
      </c>
      <c r="D1840" s="42">
        <v>3.37</v>
      </c>
      <c r="E1840"/>
      <c r="G1840" s="33">
        <v>106.66</v>
      </c>
      <c r="H1840" s="84">
        <f t="shared" si="56"/>
        <v>2689</v>
      </c>
      <c r="I1840" s="84">
        <f t="shared" si="57"/>
        <v>3.37</v>
      </c>
      <c r="J1840" s="84"/>
    </row>
    <row r="1841" spans="1:10" s="11" customFormat="1" hidden="1" x14ac:dyDescent="0.25">
      <c r="A1841" s="34">
        <v>2688</v>
      </c>
      <c r="B1841" s="31" t="s">
        <v>7094</v>
      </c>
      <c r="C1841" s="32" t="s">
        <v>5438</v>
      </c>
      <c r="D1841" s="42">
        <v>3.65</v>
      </c>
      <c r="E1841"/>
      <c r="G1841" s="33">
        <v>185.33</v>
      </c>
      <c r="H1841" s="84">
        <f t="shared" si="56"/>
        <v>2688</v>
      </c>
      <c r="I1841" s="84">
        <f t="shared" si="57"/>
        <v>3.65</v>
      </c>
      <c r="J1841" s="84"/>
    </row>
    <row r="1842" spans="1:10" s="11" customFormat="1" hidden="1" x14ac:dyDescent="0.25">
      <c r="A1842" s="34">
        <v>2690</v>
      </c>
      <c r="B1842" s="31" t="s">
        <v>7095</v>
      </c>
      <c r="C1842" s="32" t="s">
        <v>5438</v>
      </c>
      <c r="D1842" s="42">
        <v>6.25</v>
      </c>
      <c r="E1842"/>
      <c r="G1842" s="33">
        <v>119.72</v>
      </c>
      <c r="H1842" s="84">
        <f t="shared" si="56"/>
        <v>2690</v>
      </c>
      <c r="I1842" s="84">
        <f t="shared" si="57"/>
        <v>6.25</v>
      </c>
      <c r="J1842" s="84"/>
    </row>
    <row r="1843" spans="1:10" s="11" customFormat="1" ht="25.5" hidden="1" x14ac:dyDescent="0.25">
      <c r="A1843" s="34">
        <v>39243</v>
      </c>
      <c r="B1843" s="31" t="s">
        <v>7096</v>
      </c>
      <c r="C1843" s="32" t="s">
        <v>5438</v>
      </c>
      <c r="D1843" s="42">
        <v>4.12</v>
      </c>
      <c r="E1843"/>
      <c r="G1843" s="33">
        <v>127.63</v>
      </c>
      <c r="H1843" s="84">
        <f t="shared" si="56"/>
        <v>39243</v>
      </c>
      <c r="I1843" s="84">
        <f t="shared" si="57"/>
        <v>4.12</v>
      </c>
      <c r="J1843" s="84"/>
    </row>
    <row r="1844" spans="1:10" s="11" customFormat="1" ht="25.5" hidden="1" x14ac:dyDescent="0.25">
      <c r="A1844" s="34">
        <v>39244</v>
      </c>
      <c r="B1844" s="31" t="s">
        <v>7097</v>
      </c>
      <c r="C1844" s="32" t="s">
        <v>5438</v>
      </c>
      <c r="D1844" s="42">
        <v>5.57</v>
      </c>
      <c r="E1844"/>
      <c r="G1844" s="33">
        <v>144.81</v>
      </c>
      <c r="H1844" s="84">
        <f t="shared" si="56"/>
        <v>39244</v>
      </c>
      <c r="I1844" s="84">
        <f t="shared" si="57"/>
        <v>5.57</v>
      </c>
      <c r="J1844" s="84"/>
    </row>
    <row r="1845" spans="1:10" s="11" customFormat="1" ht="25.5" hidden="1" x14ac:dyDescent="0.25">
      <c r="A1845" s="34">
        <v>39245</v>
      </c>
      <c r="B1845" s="31" t="s">
        <v>7098</v>
      </c>
      <c r="C1845" s="32" t="s">
        <v>5438</v>
      </c>
      <c r="D1845" s="42">
        <v>10.71</v>
      </c>
      <c r="E1845"/>
      <c r="G1845" s="33">
        <v>272.60000000000002</v>
      </c>
      <c r="H1845" s="84">
        <f t="shared" si="56"/>
        <v>39245</v>
      </c>
      <c r="I1845" s="84">
        <f t="shared" si="57"/>
        <v>10.71</v>
      </c>
      <c r="J1845" s="84"/>
    </row>
    <row r="1846" spans="1:10" s="11" customFormat="1" ht="25.5" hidden="1" x14ac:dyDescent="0.25">
      <c r="A1846" s="34">
        <v>39254</v>
      </c>
      <c r="B1846" s="31" t="s">
        <v>7099</v>
      </c>
      <c r="C1846" s="32" t="s">
        <v>5438</v>
      </c>
      <c r="D1846" s="42">
        <v>16.03</v>
      </c>
      <c r="E1846"/>
      <c r="G1846" s="33">
        <v>133.56</v>
      </c>
      <c r="H1846" s="84">
        <f t="shared" si="56"/>
        <v>39254</v>
      </c>
      <c r="I1846" s="84">
        <f t="shared" si="57"/>
        <v>16.03</v>
      </c>
      <c r="J1846" s="84"/>
    </row>
    <row r="1847" spans="1:10" s="11" customFormat="1" ht="25.5" hidden="1" x14ac:dyDescent="0.25">
      <c r="A1847" s="34">
        <v>39255</v>
      </c>
      <c r="B1847" s="31" t="s">
        <v>7100</v>
      </c>
      <c r="C1847" s="32" t="s">
        <v>5438</v>
      </c>
      <c r="D1847" s="42">
        <v>29.65</v>
      </c>
      <c r="E1847"/>
      <c r="G1847" s="33">
        <v>137.69999999999999</v>
      </c>
      <c r="H1847" s="84">
        <f t="shared" si="56"/>
        <v>39255</v>
      </c>
      <c r="I1847" s="84">
        <f t="shared" si="57"/>
        <v>29.65</v>
      </c>
      <c r="J1847" s="84"/>
    </row>
    <row r="1848" spans="1:10" s="11" customFormat="1" ht="25.5" hidden="1" x14ac:dyDescent="0.25">
      <c r="A1848" s="34">
        <v>39253</v>
      </c>
      <c r="B1848" s="31" t="s">
        <v>7101</v>
      </c>
      <c r="C1848" s="32" t="s">
        <v>5438</v>
      </c>
      <c r="D1848" s="42">
        <v>20.420000000000002</v>
      </c>
      <c r="E1848"/>
      <c r="G1848" s="33">
        <v>162.24</v>
      </c>
      <c r="H1848" s="84">
        <f t="shared" si="56"/>
        <v>39253</v>
      </c>
      <c r="I1848" s="84">
        <f t="shared" si="57"/>
        <v>20.420000000000002</v>
      </c>
      <c r="J1848" s="84"/>
    </row>
    <row r="1849" spans="1:10" s="11" customFormat="1" ht="25.5" hidden="1" x14ac:dyDescent="0.25">
      <c r="A1849" s="34">
        <v>39246</v>
      </c>
      <c r="B1849" s="31" t="s">
        <v>7102</v>
      </c>
      <c r="C1849" s="32" t="s">
        <v>5438</v>
      </c>
      <c r="D1849" s="42">
        <v>4.8</v>
      </c>
      <c r="E1849"/>
      <c r="G1849" s="33">
        <v>334.77</v>
      </c>
      <c r="H1849" s="84">
        <f t="shared" si="56"/>
        <v>39246</v>
      </c>
      <c r="I1849" s="84">
        <f t="shared" si="57"/>
        <v>4.8</v>
      </c>
      <c r="J1849" s="84"/>
    </row>
    <row r="1850" spans="1:10" s="11" customFormat="1" ht="25.5" hidden="1" x14ac:dyDescent="0.25">
      <c r="A1850" s="34">
        <v>39247</v>
      </c>
      <c r="B1850" s="31" t="s">
        <v>7103</v>
      </c>
      <c r="C1850" s="32" t="s">
        <v>5438</v>
      </c>
      <c r="D1850" s="42">
        <v>4.1900000000000004</v>
      </c>
      <c r="E1850"/>
      <c r="G1850" s="33">
        <v>284.13</v>
      </c>
      <c r="H1850" s="84">
        <f t="shared" si="56"/>
        <v>39247</v>
      </c>
      <c r="I1850" s="84">
        <f t="shared" si="57"/>
        <v>4.1900000000000004</v>
      </c>
      <c r="J1850" s="84"/>
    </row>
    <row r="1851" spans="1:10" s="11" customFormat="1" ht="25.5" hidden="1" x14ac:dyDescent="0.25">
      <c r="A1851" s="34">
        <v>2446</v>
      </c>
      <c r="B1851" s="31" t="s">
        <v>7104</v>
      </c>
      <c r="C1851" s="32" t="s">
        <v>5438</v>
      </c>
      <c r="D1851" s="42">
        <v>6.9</v>
      </c>
      <c r="E1851"/>
      <c r="G1851" s="33">
        <v>142.66</v>
      </c>
      <c r="H1851" s="84">
        <f t="shared" si="56"/>
        <v>2446</v>
      </c>
      <c r="I1851" s="84">
        <f t="shared" si="57"/>
        <v>6.9</v>
      </c>
      <c r="J1851" s="84"/>
    </row>
    <row r="1852" spans="1:10" s="11" customFormat="1" ht="25.5" hidden="1" x14ac:dyDescent="0.25">
      <c r="A1852" s="34">
        <v>2442</v>
      </c>
      <c r="B1852" s="31" t="s">
        <v>7105</v>
      </c>
      <c r="C1852" s="32" t="s">
        <v>5438</v>
      </c>
      <c r="D1852" s="42">
        <v>9.66</v>
      </c>
      <c r="E1852"/>
      <c r="G1852" s="33">
        <v>145.19999999999999</v>
      </c>
      <c r="H1852" s="84">
        <f t="shared" si="56"/>
        <v>2442</v>
      </c>
      <c r="I1852" s="84">
        <f t="shared" si="57"/>
        <v>9.66</v>
      </c>
      <c r="J1852" s="84"/>
    </row>
    <row r="1853" spans="1:10" s="11" customFormat="1" ht="25.5" hidden="1" x14ac:dyDescent="0.25">
      <c r="A1853" s="34">
        <v>39248</v>
      </c>
      <c r="B1853" s="31" t="s">
        <v>7106</v>
      </c>
      <c r="C1853" s="32" t="s">
        <v>5438</v>
      </c>
      <c r="D1853" s="42">
        <v>13.47</v>
      </c>
      <c r="E1853"/>
      <c r="G1853" s="33">
        <v>155.28</v>
      </c>
      <c r="H1853" s="84">
        <f t="shared" si="56"/>
        <v>39248</v>
      </c>
      <c r="I1853" s="84">
        <f t="shared" si="57"/>
        <v>13.47</v>
      </c>
      <c r="J1853" s="84"/>
    </row>
    <row r="1854" spans="1:10" s="11" customFormat="1" hidden="1" x14ac:dyDescent="0.25">
      <c r="A1854" s="34">
        <v>2438</v>
      </c>
      <c r="B1854" s="31" t="s">
        <v>10070</v>
      </c>
      <c r="C1854" s="32" t="s">
        <v>5572</v>
      </c>
      <c r="D1854" s="42">
        <v>30.38</v>
      </c>
      <c r="E1854"/>
      <c r="G1854" s="33">
        <v>264.77999999999997</v>
      </c>
      <c r="H1854" s="84">
        <f t="shared" si="56"/>
        <v>2438</v>
      </c>
      <c r="I1854" s="84">
        <f t="shared" si="57"/>
        <v>30.38</v>
      </c>
      <c r="J1854" s="84"/>
    </row>
    <row r="1855" spans="1:10" s="11" customFormat="1" hidden="1" x14ac:dyDescent="0.25">
      <c r="A1855" s="34">
        <v>40922</v>
      </c>
      <c r="B1855" s="31" t="s">
        <v>7107</v>
      </c>
      <c r="C1855" s="32" t="s">
        <v>5574</v>
      </c>
      <c r="D1855" s="42">
        <v>5319.87</v>
      </c>
      <c r="E1855"/>
      <c r="G1855" s="33">
        <v>161.54</v>
      </c>
      <c r="H1855" s="84">
        <f t="shared" si="56"/>
        <v>40922</v>
      </c>
      <c r="I1855" s="84">
        <f t="shared" si="57"/>
        <v>5319.87</v>
      </c>
      <c r="J1855" s="84"/>
    </row>
    <row r="1856" spans="1:10" s="11" customFormat="1" ht="38.25" hidden="1" x14ac:dyDescent="0.25">
      <c r="A1856" s="34">
        <v>36486</v>
      </c>
      <c r="B1856" s="31" t="s">
        <v>7108</v>
      </c>
      <c r="C1856" s="32" t="s">
        <v>5435</v>
      </c>
      <c r="D1856" s="42">
        <v>70127.199999999997</v>
      </c>
      <c r="E1856"/>
      <c r="G1856" s="33">
        <v>176.19</v>
      </c>
      <c r="H1856" s="84">
        <f t="shared" si="56"/>
        <v>36486</v>
      </c>
      <c r="I1856" s="84">
        <f t="shared" si="57"/>
        <v>70127.199999999997</v>
      </c>
      <c r="J1856" s="84"/>
    </row>
    <row r="1857" spans="1:10" s="11" customFormat="1" ht="38.25" hidden="1" x14ac:dyDescent="0.25">
      <c r="A1857" s="34">
        <v>37777</v>
      </c>
      <c r="B1857" s="31" t="s">
        <v>7109</v>
      </c>
      <c r="C1857" s="32" t="s">
        <v>5435</v>
      </c>
      <c r="D1857" s="42">
        <v>330157.49</v>
      </c>
      <c r="E1857"/>
      <c r="G1857" s="33">
        <v>177.25</v>
      </c>
      <c r="H1857" s="84">
        <f t="shared" si="56"/>
        <v>37777</v>
      </c>
      <c r="I1857" s="84">
        <f t="shared" si="57"/>
        <v>330157.49</v>
      </c>
      <c r="J1857" s="84"/>
    </row>
    <row r="1858" spans="1:10" s="11" customFormat="1" ht="25.5" hidden="1" x14ac:dyDescent="0.25">
      <c r="A1858" s="34">
        <v>12624</v>
      </c>
      <c r="B1858" s="31" t="s">
        <v>10071</v>
      </c>
      <c r="C1858" s="32" t="s">
        <v>5435</v>
      </c>
      <c r="D1858" s="42">
        <v>32.72</v>
      </c>
      <c r="E1858"/>
      <c r="G1858" s="33">
        <v>296.62</v>
      </c>
      <c r="H1858" s="84">
        <f t="shared" si="56"/>
        <v>12624</v>
      </c>
      <c r="I1858" s="84">
        <f t="shared" si="57"/>
        <v>32.72</v>
      </c>
      <c r="J1858" s="84"/>
    </row>
    <row r="1859" spans="1:10" s="11" customFormat="1" hidden="1" x14ac:dyDescent="0.25">
      <c r="A1859" s="34">
        <v>517</v>
      </c>
      <c r="B1859" s="31" t="s">
        <v>7110</v>
      </c>
      <c r="C1859" s="32" t="s">
        <v>5437</v>
      </c>
      <c r="D1859" s="42">
        <v>8.17</v>
      </c>
      <c r="E1859"/>
      <c r="G1859" s="33">
        <v>328.49</v>
      </c>
      <c r="H1859" s="84">
        <f t="shared" si="56"/>
        <v>517</v>
      </c>
      <c r="I1859" s="84">
        <f t="shared" si="57"/>
        <v>8.17</v>
      </c>
      <c r="J1859" s="84"/>
    </row>
    <row r="1860" spans="1:10" s="11" customFormat="1" ht="25.5" hidden="1" x14ac:dyDescent="0.25">
      <c r="A1860" s="34">
        <v>37534</v>
      </c>
      <c r="B1860" s="31" t="s">
        <v>7111</v>
      </c>
      <c r="C1860" s="32" t="s">
        <v>5483</v>
      </c>
      <c r="D1860" s="42">
        <v>21.97</v>
      </c>
      <c r="E1860"/>
      <c r="G1860" s="33">
        <v>162.54</v>
      </c>
      <c r="H1860" s="84">
        <f t="shared" ref="H1860:H1923" si="58">VALUE(A1860)</f>
        <v>37534</v>
      </c>
      <c r="I1860" s="84">
        <f t="shared" ref="I1860:I1923" si="59">VALUE(D1860)</f>
        <v>21.97</v>
      </c>
      <c r="J1860" s="84"/>
    </row>
    <row r="1861" spans="1:10" s="11" customFormat="1" ht="25.5" hidden="1" x14ac:dyDescent="0.25">
      <c r="A1861" s="34">
        <v>37535</v>
      </c>
      <c r="B1861" s="31" t="s">
        <v>7112</v>
      </c>
      <c r="C1861" s="32" t="s">
        <v>5483</v>
      </c>
      <c r="D1861" s="42">
        <v>21.97</v>
      </c>
      <c r="E1861"/>
      <c r="G1861" s="33">
        <v>162.66</v>
      </c>
      <c r="H1861" s="84">
        <f t="shared" si="58"/>
        <v>37535</v>
      </c>
      <c r="I1861" s="84">
        <f t="shared" si="59"/>
        <v>21.97</v>
      </c>
      <c r="J1861" s="84"/>
    </row>
    <row r="1862" spans="1:10" s="11" customFormat="1" ht="25.5" hidden="1" x14ac:dyDescent="0.25">
      <c r="A1862" s="34">
        <v>37533</v>
      </c>
      <c r="B1862" s="31" t="s">
        <v>7113</v>
      </c>
      <c r="C1862" s="32" t="s">
        <v>5483</v>
      </c>
      <c r="D1862" s="42">
        <v>21.97</v>
      </c>
      <c r="E1862"/>
      <c r="G1862" s="33">
        <v>177.33</v>
      </c>
      <c r="H1862" s="84">
        <f t="shared" si="58"/>
        <v>37533</v>
      </c>
      <c r="I1862" s="84">
        <f t="shared" si="59"/>
        <v>21.97</v>
      </c>
      <c r="J1862" s="84"/>
    </row>
    <row r="1863" spans="1:10" s="11" customFormat="1" ht="25.5" hidden="1" x14ac:dyDescent="0.25">
      <c r="A1863" s="34">
        <v>37537</v>
      </c>
      <c r="B1863" s="31" t="s">
        <v>7114</v>
      </c>
      <c r="C1863" s="32" t="s">
        <v>5483</v>
      </c>
      <c r="D1863" s="42">
        <v>16.63</v>
      </c>
      <c r="E1863"/>
      <c r="G1863" s="33">
        <v>330.91</v>
      </c>
      <c r="H1863" s="84">
        <f t="shared" si="58"/>
        <v>37537</v>
      </c>
      <c r="I1863" s="84">
        <f t="shared" si="59"/>
        <v>16.63</v>
      </c>
      <c r="J1863" s="84"/>
    </row>
    <row r="1864" spans="1:10" s="11" customFormat="1" ht="25.5" hidden="1" x14ac:dyDescent="0.25">
      <c r="A1864" s="34">
        <v>37536</v>
      </c>
      <c r="B1864" s="31" t="s">
        <v>7115</v>
      </c>
      <c r="C1864" s="32" t="s">
        <v>5483</v>
      </c>
      <c r="D1864" s="42">
        <v>16.63</v>
      </c>
      <c r="E1864"/>
      <c r="G1864" s="33">
        <v>532.13</v>
      </c>
      <c r="H1864" s="84">
        <f t="shared" si="58"/>
        <v>37536</v>
      </c>
      <c r="I1864" s="84">
        <f t="shared" si="59"/>
        <v>16.63</v>
      </c>
      <c r="J1864" s="84"/>
    </row>
    <row r="1865" spans="1:10" s="11" customFormat="1" ht="25.5" hidden="1" x14ac:dyDescent="0.25">
      <c r="A1865" s="34">
        <v>37532</v>
      </c>
      <c r="B1865" s="31" t="s">
        <v>7116</v>
      </c>
      <c r="C1865" s="32" t="s">
        <v>5483</v>
      </c>
      <c r="D1865" s="42">
        <v>16.63</v>
      </c>
      <c r="E1865"/>
      <c r="G1865" s="33">
        <v>201.82</v>
      </c>
      <c r="H1865" s="84">
        <f t="shared" si="58"/>
        <v>37532</v>
      </c>
      <c r="I1865" s="84">
        <f t="shared" si="59"/>
        <v>16.63</v>
      </c>
      <c r="J1865" s="84"/>
    </row>
    <row r="1866" spans="1:10" s="11" customFormat="1" hidden="1" x14ac:dyDescent="0.25">
      <c r="A1866" s="34">
        <v>2696</v>
      </c>
      <c r="B1866" s="31" t="s">
        <v>10072</v>
      </c>
      <c r="C1866" s="32" t="s">
        <v>5572</v>
      </c>
      <c r="D1866" s="42">
        <v>24.15</v>
      </c>
      <c r="E1866"/>
      <c r="G1866" s="33">
        <v>236.49</v>
      </c>
      <c r="H1866" s="84">
        <f t="shared" si="58"/>
        <v>2696</v>
      </c>
      <c r="I1866" s="84">
        <f t="shared" si="59"/>
        <v>24.15</v>
      </c>
      <c r="J1866" s="84"/>
    </row>
    <row r="1867" spans="1:10" s="11" customFormat="1" hidden="1" x14ac:dyDescent="0.25">
      <c r="A1867" s="34">
        <v>40928</v>
      </c>
      <c r="B1867" s="31" t="s">
        <v>7117</v>
      </c>
      <c r="C1867" s="32" t="s">
        <v>5574</v>
      </c>
      <c r="D1867" s="42">
        <v>4228.24</v>
      </c>
      <c r="E1867"/>
      <c r="G1867" s="33">
        <v>227.91</v>
      </c>
      <c r="H1867" s="84">
        <f t="shared" si="58"/>
        <v>40928</v>
      </c>
      <c r="I1867" s="84">
        <f t="shared" si="59"/>
        <v>4228.24</v>
      </c>
      <c r="J1867" s="84"/>
    </row>
    <row r="1868" spans="1:10" s="11" customFormat="1" hidden="1" x14ac:dyDescent="0.25">
      <c r="A1868" s="34">
        <v>4083</v>
      </c>
      <c r="B1868" s="31" t="s">
        <v>10073</v>
      </c>
      <c r="C1868" s="32" t="s">
        <v>5572</v>
      </c>
      <c r="D1868" s="42">
        <v>36.6</v>
      </c>
      <c r="E1868"/>
      <c r="G1868" s="33">
        <v>528</v>
      </c>
      <c r="H1868" s="84">
        <f t="shared" si="58"/>
        <v>4083</v>
      </c>
      <c r="I1868" s="84">
        <f t="shared" si="59"/>
        <v>36.6</v>
      </c>
      <c r="J1868" s="84"/>
    </row>
    <row r="1869" spans="1:10" s="11" customFormat="1" hidden="1" x14ac:dyDescent="0.25">
      <c r="A1869" s="34">
        <v>40818</v>
      </c>
      <c r="B1869" s="31" t="s">
        <v>7118</v>
      </c>
      <c r="C1869" s="32" t="s">
        <v>5574</v>
      </c>
      <c r="D1869" s="42">
        <v>6408.84</v>
      </c>
      <c r="E1869"/>
      <c r="G1869" s="33">
        <v>356844.13</v>
      </c>
      <c r="H1869" s="84">
        <f t="shared" si="58"/>
        <v>40818</v>
      </c>
      <c r="I1869" s="84">
        <f t="shared" si="59"/>
        <v>6408.84</v>
      </c>
      <c r="J1869" s="84"/>
    </row>
    <row r="1870" spans="1:10" s="11" customFormat="1" hidden="1" x14ac:dyDescent="0.25">
      <c r="A1870" s="34">
        <v>43146</v>
      </c>
      <c r="B1870" s="31" t="s">
        <v>7119</v>
      </c>
      <c r="C1870" s="32" t="s">
        <v>5483</v>
      </c>
      <c r="D1870" s="42">
        <v>8.6</v>
      </c>
      <c r="E1870"/>
      <c r="G1870" s="33">
        <v>82078.100000000006</v>
      </c>
      <c r="H1870" s="84">
        <f t="shared" si="58"/>
        <v>43146</v>
      </c>
      <c r="I1870" s="84">
        <f t="shared" si="59"/>
        <v>8.6</v>
      </c>
      <c r="J1870" s="84"/>
    </row>
    <row r="1871" spans="1:10" s="11" customFormat="1" hidden="1" x14ac:dyDescent="0.25">
      <c r="A1871" s="34">
        <v>2705</v>
      </c>
      <c r="B1871" s="31" t="s">
        <v>7120</v>
      </c>
      <c r="C1871" s="32" t="s">
        <v>10074</v>
      </c>
      <c r="D1871" s="42">
        <v>0.64</v>
      </c>
      <c r="E1871"/>
      <c r="G1871" s="33">
        <v>51.01</v>
      </c>
      <c r="H1871" s="84">
        <f t="shared" si="58"/>
        <v>2705</v>
      </c>
      <c r="I1871" s="84">
        <f t="shared" si="59"/>
        <v>0.64</v>
      </c>
      <c r="J1871" s="84"/>
    </row>
    <row r="1872" spans="1:10" s="11" customFormat="1" ht="25.5" hidden="1" x14ac:dyDescent="0.25">
      <c r="A1872" s="34">
        <v>14250</v>
      </c>
      <c r="B1872" s="31" t="s">
        <v>7121</v>
      </c>
      <c r="C1872" s="32" t="s">
        <v>10074</v>
      </c>
      <c r="D1872" s="42">
        <v>0.65</v>
      </c>
      <c r="E1872"/>
      <c r="G1872" s="33">
        <v>44.99</v>
      </c>
      <c r="H1872" s="84">
        <f t="shared" si="58"/>
        <v>14250</v>
      </c>
      <c r="I1872" s="84">
        <f t="shared" si="59"/>
        <v>0.65</v>
      </c>
      <c r="J1872" s="84"/>
    </row>
    <row r="1873" spans="1:10" s="11" customFormat="1" hidden="1" x14ac:dyDescent="0.25">
      <c r="A1873" s="34">
        <v>11683</v>
      </c>
      <c r="B1873" s="31" t="s">
        <v>7122</v>
      </c>
      <c r="C1873" s="32" t="s">
        <v>5435</v>
      </c>
      <c r="D1873" s="42">
        <v>86</v>
      </c>
      <c r="E1873"/>
      <c r="G1873" s="33">
        <v>69.67</v>
      </c>
      <c r="H1873" s="84">
        <f t="shared" si="58"/>
        <v>11683</v>
      </c>
      <c r="I1873" s="84">
        <f t="shared" si="59"/>
        <v>86</v>
      </c>
      <c r="J1873" s="84"/>
    </row>
    <row r="1874" spans="1:10" s="11" customFormat="1" hidden="1" x14ac:dyDescent="0.25">
      <c r="A1874" s="34">
        <v>11684</v>
      </c>
      <c r="B1874" s="31" t="s">
        <v>7123</v>
      </c>
      <c r="C1874" s="32" t="s">
        <v>5435</v>
      </c>
      <c r="D1874" s="42">
        <v>94.13</v>
      </c>
      <c r="E1874"/>
      <c r="G1874" s="33">
        <v>56.04</v>
      </c>
      <c r="H1874" s="84">
        <f t="shared" si="58"/>
        <v>11684</v>
      </c>
      <c r="I1874" s="84">
        <f t="shared" si="59"/>
        <v>94.13</v>
      </c>
      <c r="J1874" s="84"/>
    </row>
    <row r="1875" spans="1:10" s="11" customFormat="1" hidden="1" x14ac:dyDescent="0.25">
      <c r="A1875" s="34">
        <v>6141</v>
      </c>
      <c r="B1875" s="31" t="s">
        <v>7124</v>
      </c>
      <c r="C1875" s="32" t="s">
        <v>5435</v>
      </c>
      <c r="D1875" s="42">
        <v>5.53</v>
      </c>
      <c r="E1875"/>
      <c r="G1875" s="33">
        <v>174.57</v>
      </c>
      <c r="H1875" s="84">
        <f t="shared" si="58"/>
        <v>6141</v>
      </c>
      <c r="I1875" s="84">
        <f t="shared" si="59"/>
        <v>5.53</v>
      </c>
      <c r="J1875" s="84"/>
    </row>
    <row r="1876" spans="1:10" s="11" customFormat="1" hidden="1" x14ac:dyDescent="0.25">
      <c r="A1876" s="34">
        <v>11681</v>
      </c>
      <c r="B1876" s="31" t="s">
        <v>7125</v>
      </c>
      <c r="C1876" s="32" t="s">
        <v>5435</v>
      </c>
      <c r="D1876" s="42">
        <v>6.98</v>
      </c>
      <c r="E1876"/>
      <c r="G1876" s="33">
        <v>189.17</v>
      </c>
      <c r="H1876" s="84">
        <f t="shared" si="58"/>
        <v>11681</v>
      </c>
      <c r="I1876" s="84">
        <f t="shared" si="59"/>
        <v>6.98</v>
      </c>
      <c r="J1876" s="84"/>
    </row>
    <row r="1877" spans="1:10" s="11" customFormat="1" hidden="1" x14ac:dyDescent="0.25">
      <c r="A1877" s="34">
        <v>2706</v>
      </c>
      <c r="B1877" s="31" t="s">
        <v>7126</v>
      </c>
      <c r="C1877" s="32" t="s">
        <v>5572</v>
      </c>
      <c r="D1877" s="42">
        <v>109.17</v>
      </c>
      <c r="E1877"/>
      <c r="G1877" s="33">
        <v>191.9</v>
      </c>
      <c r="H1877" s="84">
        <f t="shared" si="58"/>
        <v>2706</v>
      </c>
      <c r="I1877" s="84">
        <f t="shared" si="59"/>
        <v>109.17</v>
      </c>
      <c r="J1877" s="84"/>
    </row>
    <row r="1878" spans="1:10" s="11" customFormat="1" hidden="1" x14ac:dyDescent="0.25">
      <c r="A1878" s="34">
        <v>40811</v>
      </c>
      <c r="B1878" s="31" t="s">
        <v>7127</v>
      </c>
      <c r="C1878" s="32" t="s">
        <v>5574</v>
      </c>
      <c r="D1878" s="42">
        <v>19112.560000000001</v>
      </c>
      <c r="E1878"/>
      <c r="G1878" s="33">
        <v>187.72</v>
      </c>
      <c r="H1878" s="84">
        <f t="shared" si="58"/>
        <v>40811</v>
      </c>
      <c r="I1878" s="84">
        <f t="shared" si="59"/>
        <v>19112.560000000001</v>
      </c>
      <c r="J1878" s="84"/>
    </row>
    <row r="1879" spans="1:10" s="11" customFormat="1" hidden="1" x14ac:dyDescent="0.25">
      <c r="A1879" s="34">
        <v>2707</v>
      </c>
      <c r="B1879" s="31" t="s">
        <v>7128</v>
      </c>
      <c r="C1879" s="32" t="s">
        <v>5572</v>
      </c>
      <c r="D1879" s="42">
        <v>124.25</v>
      </c>
      <c r="E1879"/>
      <c r="G1879" s="33">
        <v>220.42</v>
      </c>
      <c r="H1879" s="84">
        <f t="shared" si="58"/>
        <v>2707</v>
      </c>
      <c r="I1879" s="84">
        <f t="shared" si="59"/>
        <v>124.25</v>
      </c>
      <c r="J1879" s="84"/>
    </row>
    <row r="1880" spans="1:10" s="11" customFormat="1" hidden="1" x14ac:dyDescent="0.25">
      <c r="A1880" s="34">
        <v>40813</v>
      </c>
      <c r="B1880" s="31" t="s">
        <v>7129</v>
      </c>
      <c r="C1880" s="32" t="s">
        <v>5574</v>
      </c>
      <c r="D1880" s="42">
        <v>21754.03</v>
      </c>
      <c r="E1880"/>
      <c r="G1880" s="33">
        <v>235.23</v>
      </c>
      <c r="H1880" s="84">
        <f t="shared" si="58"/>
        <v>40813</v>
      </c>
      <c r="I1880" s="84">
        <f t="shared" si="59"/>
        <v>21754.03</v>
      </c>
      <c r="J1880" s="84"/>
    </row>
    <row r="1881" spans="1:10" s="11" customFormat="1" hidden="1" x14ac:dyDescent="0.25">
      <c r="A1881" s="34">
        <v>2708</v>
      </c>
      <c r="B1881" s="31" t="s">
        <v>7130</v>
      </c>
      <c r="C1881" s="32" t="s">
        <v>5572</v>
      </c>
      <c r="D1881" s="42">
        <v>169.84</v>
      </c>
      <c r="E1881"/>
      <c r="G1881" s="33">
        <v>635.72</v>
      </c>
      <c r="H1881" s="84">
        <f t="shared" si="58"/>
        <v>2708</v>
      </c>
      <c r="I1881" s="84">
        <f t="shared" si="59"/>
        <v>169.84</v>
      </c>
      <c r="J1881" s="84"/>
    </row>
    <row r="1882" spans="1:10" s="11" customFormat="1" hidden="1" x14ac:dyDescent="0.25">
      <c r="A1882" s="34">
        <v>40814</v>
      </c>
      <c r="B1882" s="31" t="s">
        <v>7131</v>
      </c>
      <c r="C1882" s="32" t="s">
        <v>5574</v>
      </c>
      <c r="D1882" s="42">
        <v>29737.17</v>
      </c>
      <c r="E1882"/>
      <c r="G1882" s="33">
        <v>457.29</v>
      </c>
      <c r="H1882" s="84">
        <f t="shared" si="58"/>
        <v>40814</v>
      </c>
      <c r="I1882" s="84">
        <f t="shared" si="59"/>
        <v>29737.17</v>
      </c>
      <c r="J1882" s="84"/>
    </row>
    <row r="1883" spans="1:10" s="11" customFormat="1" hidden="1" x14ac:dyDescent="0.25">
      <c r="A1883" s="34">
        <v>34779</v>
      </c>
      <c r="B1883" s="31" t="s">
        <v>7132</v>
      </c>
      <c r="C1883" s="32" t="s">
        <v>5572</v>
      </c>
      <c r="D1883" s="42">
        <v>110.75</v>
      </c>
      <c r="E1883"/>
      <c r="G1883" s="33">
        <v>168.34</v>
      </c>
      <c r="H1883" s="84">
        <f t="shared" si="58"/>
        <v>34779</v>
      </c>
      <c r="I1883" s="84">
        <f t="shared" si="59"/>
        <v>110.75</v>
      </c>
      <c r="J1883" s="84"/>
    </row>
    <row r="1884" spans="1:10" s="11" customFormat="1" hidden="1" x14ac:dyDescent="0.25">
      <c r="A1884" s="34">
        <v>40936</v>
      </c>
      <c r="B1884" s="31" t="s">
        <v>7133</v>
      </c>
      <c r="C1884" s="32" t="s">
        <v>5574</v>
      </c>
      <c r="D1884" s="42">
        <v>19391.37</v>
      </c>
      <c r="E1884"/>
      <c r="G1884" s="33">
        <v>105002.04</v>
      </c>
      <c r="H1884" s="84">
        <f t="shared" si="58"/>
        <v>40936</v>
      </c>
      <c r="I1884" s="84">
        <f t="shared" si="59"/>
        <v>19391.37</v>
      </c>
      <c r="J1884" s="84"/>
    </row>
    <row r="1885" spans="1:10" s="11" customFormat="1" hidden="1" x14ac:dyDescent="0.25">
      <c r="A1885" s="34">
        <v>34780</v>
      </c>
      <c r="B1885" s="31" t="s">
        <v>7134</v>
      </c>
      <c r="C1885" s="32" t="s">
        <v>5572</v>
      </c>
      <c r="D1885" s="42">
        <v>124.94</v>
      </c>
      <c r="E1885"/>
      <c r="G1885" s="33">
        <v>14.29</v>
      </c>
      <c r="H1885" s="84">
        <f t="shared" si="58"/>
        <v>34780</v>
      </c>
      <c r="I1885" s="84">
        <f t="shared" si="59"/>
        <v>124.94</v>
      </c>
      <c r="J1885" s="84"/>
    </row>
    <row r="1886" spans="1:10" s="11" customFormat="1" hidden="1" x14ac:dyDescent="0.25">
      <c r="A1886" s="34">
        <v>40937</v>
      </c>
      <c r="B1886" s="31" t="s">
        <v>7135</v>
      </c>
      <c r="C1886" s="32" t="s">
        <v>5574</v>
      </c>
      <c r="D1886" s="42">
        <v>21877.31</v>
      </c>
      <c r="E1886"/>
      <c r="G1886" s="33">
        <v>4.84</v>
      </c>
      <c r="H1886" s="84">
        <f t="shared" si="58"/>
        <v>40937</v>
      </c>
      <c r="I1886" s="84">
        <f t="shared" si="59"/>
        <v>21877.31</v>
      </c>
      <c r="J1886" s="84"/>
    </row>
    <row r="1887" spans="1:10" s="11" customFormat="1" hidden="1" x14ac:dyDescent="0.25">
      <c r="A1887" s="34">
        <v>34782</v>
      </c>
      <c r="B1887" s="31" t="s">
        <v>7136</v>
      </c>
      <c r="C1887" s="32" t="s">
        <v>5572</v>
      </c>
      <c r="D1887" s="42">
        <v>171.23</v>
      </c>
      <c r="E1887"/>
      <c r="G1887" s="33">
        <v>8.31</v>
      </c>
      <c r="H1887" s="84">
        <f t="shared" si="58"/>
        <v>34782</v>
      </c>
      <c r="I1887" s="84">
        <f t="shared" si="59"/>
        <v>171.23</v>
      </c>
      <c r="J1887" s="84"/>
    </row>
    <row r="1888" spans="1:10" s="11" customFormat="1" hidden="1" x14ac:dyDescent="0.25">
      <c r="A1888" s="34">
        <v>40938</v>
      </c>
      <c r="B1888" s="31" t="s">
        <v>7137</v>
      </c>
      <c r="C1888" s="32" t="s">
        <v>5574</v>
      </c>
      <c r="D1888" s="42">
        <v>29980.77</v>
      </c>
      <c r="E1888"/>
      <c r="G1888" s="33">
        <v>16.43</v>
      </c>
      <c r="H1888" s="84">
        <f t="shared" si="58"/>
        <v>40938</v>
      </c>
      <c r="I1888" s="84">
        <f t="shared" si="59"/>
        <v>29980.77</v>
      </c>
      <c r="J1888" s="84"/>
    </row>
    <row r="1889" spans="1:10" s="11" customFormat="1" hidden="1" x14ac:dyDescent="0.25">
      <c r="A1889" s="34">
        <v>34783</v>
      </c>
      <c r="B1889" s="31" t="s">
        <v>7138</v>
      </c>
      <c r="C1889" s="32" t="s">
        <v>5572</v>
      </c>
      <c r="D1889" s="42">
        <v>107.61</v>
      </c>
      <c r="E1889"/>
      <c r="G1889" s="33">
        <v>44.05</v>
      </c>
      <c r="H1889" s="84">
        <f t="shared" si="58"/>
        <v>34783</v>
      </c>
      <c r="I1889" s="84">
        <f t="shared" si="59"/>
        <v>107.61</v>
      </c>
      <c r="J1889" s="84"/>
    </row>
    <row r="1890" spans="1:10" s="11" customFormat="1" hidden="1" x14ac:dyDescent="0.25">
      <c r="A1890" s="34">
        <v>40939</v>
      </c>
      <c r="B1890" s="31" t="s">
        <v>7139</v>
      </c>
      <c r="C1890" s="32" t="s">
        <v>5574</v>
      </c>
      <c r="D1890" s="42">
        <v>18841.8</v>
      </c>
      <c r="E1890"/>
      <c r="G1890" s="33">
        <v>727.42</v>
      </c>
      <c r="H1890" s="84">
        <f t="shared" si="58"/>
        <v>40939</v>
      </c>
      <c r="I1890" s="84">
        <f t="shared" si="59"/>
        <v>18841.8</v>
      </c>
      <c r="J1890" s="84"/>
    </row>
    <row r="1891" spans="1:10" s="11" customFormat="1" hidden="1" x14ac:dyDescent="0.25">
      <c r="A1891" s="34">
        <v>34785</v>
      </c>
      <c r="B1891" s="31" t="s">
        <v>7140</v>
      </c>
      <c r="C1891" s="32" t="s">
        <v>5572</v>
      </c>
      <c r="D1891" s="42">
        <v>74.599999999999994</v>
      </c>
      <c r="E1891"/>
      <c r="G1891" s="33">
        <v>1585.31</v>
      </c>
      <c r="H1891" s="84">
        <f t="shared" si="58"/>
        <v>34785</v>
      </c>
      <c r="I1891" s="84">
        <f t="shared" si="59"/>
        <v>74.599999999999994</v>
      </c>
      <c r="J1891" s="84"/>
    </row>
    <row r="1892" spans="1:10" s="11" customFormat="1" hidden="1" x14ac:dyDescent="0.25">
      <c r="A1892" s="34">
        <v>40940</v>
      </c>
      <c r="B1892" s="31" t="s">
        <v>7141</v>
      </c>
      <c r="C1892" s="32" t="s">
        <v>5574</v>
      </c>
      <c r="D1892" s="42">
        <v>13062.75</v>
      </c>
      <c r="E1892"/>
      <c r="G1892" s="33">
        <v>116.85</v>
      </c>
      <c r="H1892" s="84">
        <f t="shared" si="58"/>
        <v>40940</v>
      </c>
      <c r="I1892" s="84">
        <f t="shared" si="59"/>
        <v>13062.75</v>
      </c>
      <c r="J1892" s="84"/>
    </row>
    <row r="1893" spans="1:10" s="11" customFormat="1" hidden="1" x14ac:dyDescent="0.25">
      <c r="A1893" s="34">
        <v>38403</v>
      </c>
      <c r="B1893" s="31" t="s">
        <v>7142</v>
      </c>
      <c r="C1893" s="32" t="s">
        <v>5435</v>
      </c>
      <c r="D1893" s="42">
        <v>42.11</v>
      </c>
      <c r="E1893"/>
      <c r="G1893" s="33">
        <v>246.17</v>
      </c>
      <c r="H1893" s="84">
        <f t="shared" si="58"/>
        <v>38403</v>
      </c>
      <c r="I1893" s="84">
        <f t="shared" si="59"/>
        <v>42.11</v>
      </c>
      <c r="J1893" s="84"/>
    </row>
    <row r="1894" spans="1:10" s="11" customFormat="1" hidden="1" x14ac:dyDescent="0.25">
      <c r="A1894" s="34">
        <v>43482</v>
      </c>
      <c r="B1894" s="31" t="s">
        <v>7143</v>
      </c>
      <c r="C1894" s="32" t="s">
        <v>5572</v>
      </c>
      <c r="D1894" s="42">
        <v>0.75</v>
      </c>
      <c r="E1894"/>
      <c r="G1894" s="33">
        <v>8.7200000000000006</v>
      </c>
      <c r="H1894" s="84">
        <f t="shared" si="58"/>
        <v>43482</v>
      </c>
      <c r="I1894" s="84">
        <f t="shared" si="59"/>
        <v>0.75</v>
      </c>
      <c r="J1894" s="84"/>
    </row>
    <row r="1895" spans="1:10" s="11" customFormat="1" ht="25.5" hidden="1" x14ac:dyDescent="0.25">
      <c r="A1895" s="34">
        <v>43494</v>
      </c>
      <c r="B1895" s="31" t="s">
        <v>7144</v>
      </c>
      <c r="C1895" s="32" t="s">
        <v>5574</v>
      </c>
      <c r="D1895" s="42">
        <v>140.69</v>
      </c>
      <c r="E1895"/>
      <c r="G1895" s="33">
        <v>95.18</v>
      </c>
      <c r="H1895" s="84">
        <f t="shared" si="58"/>
        <v>43494</v>
      </c>
      <c r="I1895" s="84">
        <f t="shared" si="59"/>
        <v>140.69</v>
      </c>
      <c r="J1895" s="84"/>
    </row>
    <row r="1896" spans="1:10" s="11" customFormat="1" ht="25.5" hidden="1" x14ac:dyDescent="0.25">
      <c r="A1896" s="34">
        <v>43483</v>
      </c>
      <c r="B1896" s="31" t="s">
        <v>7145</v>
      </c>
      <c r="C1896" s="32" t="s">
        <v>5572</v>
      </c>
      <c r="D1896" s="42">
        <v>1.34</v>
      </c>
      <c r="E1896"/>
      <c r="G1896" s="33">
        <v>116168.2</v>
      </c>
      <c r="H1896" s="84">
        <f t="shared" si="58"/>
        <v>43483</v>
      </c>
      <c r="I1896" s="84">
        <f t="shared" si="59"/>
        <v>1.34</v>
      </c>
      <c r="J1896" s="84"/>
    </row>
    <row r="1897" spans="1:10" s="11" customFormat="1" ht="25.5" hidden="1" x14ac:dyDescent="0.25">
      <c r="A1897" s="34">
        <v>43495</v>
      </c>
      <c r="B1897" s="31" t="s">
        <v>7146</v>
      </c>
      <c r="C1897" s="32" t="s">
        <v>5574</v>
      </c>
      <c r="D1897" s="42">
        <v>253.46</v>
      </c>
      <c r="E1897"/>
      <c r="G1897" s="33">
        <v>2.98</v>
      </c>
      <c r="H1897" s="84">
        <f t="shared" si="58"/>
        <v>43495</v>
      </c>
      <c r="I1897" s="84">
        <f t="shared" si="59"/>
        <v>253.46</v>
      </c>
      <c r="J1897" s="84"/>
    </row>
    <row r="1898" spans="1:10" s="11" customFormat="1" hidden="1" x14ac:dyDescent="0.25">
      <c r="A1898" s="34">
        <v>43484</v>
      </c>
      <c r="B1898" s="31" t="s">
        <v>7147</v>
      </c>
      <c r="C1898" s="32" t="s">
        <v>5572</v>
      </c>
      <c r="D1898" s="42">
        <v>1.1399999999999999</v>
      </c>
      <c r="E1898"/>
      <c r="G1898" s="33">
        <v>2.5099999999999998</v>
      </c>
      <c r="H1898" s="84">
        <f t="shared" si="58"/>
        <v>43484</v>
      </c>
      <c r="I1898" s="84">
        <f t="shared" si="59"/>
        <v>1.1399999999999999</v>
      </c>
      <c r="J1898" s="84"/>
    </row>
    <row r="1899" spans="1:10" s="11" customFormat="1" ht="25.5" hidden="1" x14ac:dyDescent="0.25">
      <c r="A1899" s="34">
        <v>43496</v>
      </c>
      <c r="B1899" s="31" t="s">
        <v>7148</v>
      </c>
      <c r="C1899" s="32" t="s">
        <v>5574</v>
      </c>
      <c r="D1899" s="42">
        <v>214.4</v>
      </c>
      <c r="E1899"/>
      <c r="G1899" s="33">
        <v>3.67</v>
      </c>
      <c r="H1899" s="84">
        <f t="shared" si="58"/>
        <v>43496</v>
      </c>
      <c r="I1899" s="84">
        <f t="shared" si="59"/>
        <v>214.4</v>
      </c>
      <c r="J1899" s="84"/>
    </row>
    <row r="1900" spans="1:10" s="11" customFormat="1" hidden="1" x14ac:dyDescent="0.25">
      <c r="A1900" s="34">
        <v>43485</v>
      </c>
      <c r="B1900" s="31" t="s">
        <v>7149</v>
      </c>
      <c r="C1900" s="32" t="s">
        <v>5572</v>
      </c>
      <c r="D1900" s="42">
        <v>1.01</v>
      </c>
      <c r="E1900"/>
      <c r="G1900" s="33">
        <v>8.57</v>
      </c>
      <c r="H1900" s="84">
        <f t="shared" si="58"/>
        <v>43485</v>
      </c>
      <c r="I1900" s="84">
        <f t="shared" si="59"/>
        <v>1.01</v>
      </c>
      <c r="J1900" s="84"/>
    </row>
    <row r="1901" spans="1:10" s="11" customFormat="1" ht="25.5" hidden="1" x14ac:dyDescent="0.25">
      <c r="A1901" s="34">
        <v>43497</v>
      </c>
      <c r="B1901" s="31" t="s">
        <v>7150</v>
      </c>
      <c r="C1901" s="32" t="s">
        <v>5574</v>
      </c>
      <c r="D1901" s="42">
        <v>189.52</v>
      </c>
      <c r="E1901"/>
      <c r="G1901" s="33">
        <v>11.78</v>
      </c>
      <c r="H1901" s="84">
        <f t="shared" si="58"/>
        <v>43497</v>
      </c>
      <c r="I1901" s="84">
        <f t="shared" si="59"/>
        <v>189.52</v>
      </c>
      <c r="J1901" s="84"/>
    </row>
    <row r="1902" spans="1:10" s="11" customFormat="1" ht="25.5" hidden="1" x14ac:dyDescent="0.25">
      <c r="A1902" s="34">
        <v>43487</v>
      </c>
      <c r="B1902" s="31" t="s">
        <v>7151</v>
      </c>
      <c r="C1902" s="32" t="s">
        <v>5572</v>
      </c>
      <c r="D1902" s="42">
        <v>1.17</v>
      </c>
      <c r="E1902"/>
      <c r="G1902" s="33">
        <v>14.22</v>
      </c>
      <c r="H1902" s="84">
        <f t="shared" si="58"/>
        <v>43487</v>
      </c>
      <c r="I1902" s="84">
        <f t="shared" si="59"/>
        <v>1.17</v>
      </c>
      <c r="J1902" s="84"/>
    </row>
    <row r="1903" spans="1:10" s="11" customFormat="1" ht="25.5" hidden="1" x14ac:dyDescent="0.25">
      <c r="A1903" s="34">
        <v>43499</v>
      </c>
      <c r="B1903" s="31" t="s">
        <v>7152</v>
      </c>
      <c r="C1903" s="32" t="s">
        <v>5574</v>
      </c>
      <c r="D1903" s="42">
        <v>221.51</v>
      </c>
      <c r="E1903"/>
      <c r="G1903" s="33">
        <v>16.57</v>
      </c>
      <c r="H1903" s="84">
        <f t="shared" si="58"/>
        <v>43499</v>
      </c>
      <c r="I1903" s="84">
        <f t="shared" si="59"/>
        <v>221.51</v>
      </c>
      <c r="J1903" s="84"/>
    </row>
    <row r="1904" spans="1:10" s="11" customFormat="1" ht="25.5" hidden="1" x14ac:dyDescent="0.25">
      <c r="A1904" s="34">
        <v>43486</v>
      </c>
      <c r="B1904" s="31" t="s">
        <v>7153</v>
      </c>
      <c r="C1904" s="32" t="s">
        <v>5572</v>
      </c>
      <c r="D1904" s="42">
        <v>0.71</v>
      </c>
      <c r="E1904"/>
      <c r="G1904" s="33">
        <v>18.420000000000002</v>
      </c>
      <c r="H1904" s="84">
        <f t="shared" si="58"/>
        <v>43486</v>
      </c>
      <c r="I1904" s="84">
        <f t="shared" si="59"/>
        <v>0.71</v>
      </c>
      <c r="J1904" s="84"/>
    </row>
    <row r="1905" spans="1:10" s="11" customFormat="1" ht="25.5" hidden="1" x14ac:dyDescent="0.25">
      <c r="A1905" s="34">
        <v>43498</v>
      </c>
      <c r="B1905" s="31" t="s">
        <v>7154</v>
      </c>
      <c r="C1905" s="32" t="s">
        <v>5574</v>
      </c>
      <c r="D1905" s="42">
        <v>133.44999999999999</v>
      </c>
      <c r="E1905"/>
      <c r="G1905" s="33">
        <v>24.64</v>
      </c>
      <c r="H1905" s="84">
        <f t="shared" si="58"/>
        <v>43498</v>
      </c>
      <c r="I1905" s="84">
        <f t="shared" si="59"/>
        <v>133.44999999999999</v>
      </c>
      <c r="J1905" s="84"/>
    </row>
    <row r="1906" spans="1:10" s="11" customFormat="1" ht="25.5" hidden="1" x14ac:dyDescent="0.25">
      <c r="A1906" s="34">
        <v>43488</v>
      </c>
      <c r="B1906" s="31" t="s">
        <v>7155</v>
      </c>
      <c r="C1906" s="32" t="s">
        <v>5572</v>
      </c>
      <c r="D1906" s="42">
        <v>0.82</v>
      </c>
      <c r="E1906"/>
      <c r="G1906" s="33">
        <v>21.85</v>
      </c>
      <c r="H1906" s="84">
        <f t="shared" si="58"/>
        <v>43488</v>
      </c>
      <c r="I1906" s="84">
        <f t="shared" si="59"/>
        <v>0.82</v>
      </c>
      <c r="J1906" s="84"/>
    </row>
    <row r="1907" spans="1:10" s="11" customFormat="1" ht="25.5" hidden="1" x14ac:dyDescent="0.25">
      <c r="A1907" s="34">
        <v>43500</v>
      </c>
      <c r="B1907" s="31" t="s">
        <v>7156</v>
      </c>
      <c r="C1907" s="32" t="s">
        <v>5574</v>
      </c>
      <c r="D1907" s="42">
        <v>154.53</v>
      </c>
      <c r="E1907"/>
      <c r="G1907" s="33">
        <v>11.35</v>
      </c>
      <c r="H1907" s="84">
        <f t="shared" si="58"/>
        <v>43500</v>
      </c>
      <c r="I1907" s="84">
        <f t="shared" si="59"/>
        <v>154.53</v>
      </c>
      <c r="J1907" s="84"/>
    </row>
    <row r="1908" spans="1:10" s="11" customFormat="1" hidden="1" x14ac:dyDescent="0.25">
      <c r="A1908" s="34">
        <v>43489</v>
      </c>
      <c r="B1908" s="31" t="s">
        <v>7157</v>
      </c>
      <c r="C1908" s="32" t="s">
        <v>5572</v>
      </c>
      <c r="D1908" s="42">
        <v>1.17</v>
      </c>
      <c r="E1908"/>
      <c r="G1908" s="33">
        <v>19.79</v>
      </c>
      <c r="H1908" s="84">
        <f t="shared" si="58"/>
        <v>43489</v>
      </c>
      <c r="I1908" s="84">
        <f t="shared" si="59"/>
        <v>1.17</v>
      </c>
      <c r="J1908" s="84"/>
    </row>
    <row r="1909" spans="1:10" s="11" customFormat="1" ht="25.5" hidden="1" x14ac:dyDescent="0.25">
      <c r="A1909" s="34">
        <v>43501</v>
      </c>
      <c r="B1909" s="31" t="s">
        <v>7158</v>
      </c>
      <c r="C1909" s="32" t="s">
        <v>5574</v>
      </c>
      <c r="D1909" s="42">
        <v>220.75</v>
      </c>
      <c r="E1909"/>
      <c r="G1909" s="33">
        <v>10</v>
      </c>
      <c r="H1909" s="84">
        <f t="shared" si="58"/>
        <v>43501</v>
      </c>
      <c r="I1909" s="84">
        <f t="shared" si="59"/>
        <v>220.75</v>
      </c>
      <c r="J1909" s="84"/>
    </row>
    <row r="1910" spans="1:10" s="11" customFormat="1" hidden="1" x14ac:dyDescent="0.25">
      <c r="A1910" s="34">
        <v>43490</v>
      </c>
      <c r="B1910" s="31" t="s">
        <v>7159</v>
      </c>
      <c r="C1910" s="32" t="s">
        <v>5572</v>
      </c>
      <c r="D1910" s="42">
        <v>1.68</v>
      </c>
      <c r="E1910"/>
      <c r="G1910" s="33">
        <v>21.38</v>
      </c>
      <c r="H1910" s="84">
        <f t="shared" si="58"/>
        <v>43490</v>
      </c>
      <c r="I1910" s="84">
        <f t="shared" si="59"/>
        <v>1.68</v>
      </c>
      <c r="J1910" s="84"/>
    </row>
    <row r="1911" spans="1:10" s="11" customFormat="1" hidden="1" x14ac:dyDescent="0.25">
      <c r="A1911" s="34">
        <v>43502</v>
      </c>
      <c r="B1911" s="31" t="s">
        <v>7160</v>
      </c>
      <c r="C1911" s="32" t="s">
        <v>5574</v>
      </c>
      <c r="D1911" s="42">
        <v>316.25</v>
      </c>
      <c r="E1911"/>
      <c r="G1911" s="33">
        <v>3757.57</v>
      </c>
      <c r="H1911" s="84">
        <f t="shared" si="58"/>
        <v>43502</v>
      </c>
      <c r="I1911" s="84">
        <f t="shared" si="59"/>
        <v>316.25</v>
      </c>
      <c r="J1911" s="84"/>
    </row>
    <row r="1912" spans="1:10" s="11" customFormat="1" hidden="1" x14ac:dyDescent="0.25">
      <c r="A1912" s="34">
        <v>43491</v>
      </c>
      <c r="B1912" s="31" t="s">
        <v>7161</v>
      </c>
      <c r="C1912" s="32" t="s">
        <v>5572</v>
      </c>
      <c r="D1912" s="42">
        <v>1.25</v>
      </c>
      <c r="E1912"/>
      <c r="G1912" s="33">
        <v>21.64</v>
      </c>
      <c r="H1912" s="84">
        <f t="shared" si="58"/>
        <v>43491</v>
      </c>
      <c r="I1912" s="84">
        <f t="shared" si="59"/>
        <v>1.25</v>
      </c>
      <c r="J1912" s="84"/>
    </row>
    <row r="1913" spans="1:10" s="11" customFormat="1" ht="25.5" hidden="1" x14ac:dyDescent="0.25">
      <c r="A1913" s="34">
        <v>43503</v>
      </c>
      <c r="B1913" s="31" t="s">
        <v>7162</v>
      </c>
      <c r="C1913" s="32" t="s">
        <v>5574</v>
      </c>
      <c r="D1913" s="42">
        <v>235.5</v>
      </c>
      <c r="E1913"/>
      <c r="G1913" s="33">
        <v>3803.49</v>
      </c>
      <c r="H1913" s="84">
        <f t="shared" si="58"/>
        <v>43503</v>
      </c>
      <c r="I1913" s="84">
        <f t="shared" si="59"/>
        <v>235.5</v>
      </c>
      <c r="J1913" s="84"/>
    </row>
    <row r="1914" spans="1:10" s="11" customFormat="1" hidden="1" x14ac:dyDescent="0.25">
      <c r="A1914" s="34">
        <v>43492</v>
      </c>
      <c r="B1914" s="31" t="s">
        <v>7163</v>
      </c>
      <c r="C1914" s="32" t="s">
        <v>5572</v>
      </c>
      <c r="D1914" s="42">
        <v>1.68</v>
      </c>
      <c r="E1914"/>
      <c r="G1914" s="33">
        <v>36.159999999999997</v>
      </c>
      <c r="H1914" s="84">
        <f t="shared" si="58"/>
        <v>43492</v>
      </c>
      <c r="I1914" s="84">
        <f t="shared" si="59"/>
        <v>1.68</v>
      </c>
      <c r="J1914" s="84"/>
    </row>
    <row r="1915" spans="1:10" s="11" customFormat="1" ht="25.5" hidden="1" x14ac:dyDescent="0.25">
      <c r="A1915" s="34">
        <v>43504</v>
      </c>
      <c r="B1915" s="31" t="s">
        <v>7164</v>
      </c>
      <c r="C1915" s="32" t="s">
        <v>5574</v>
      </c>
      <c r="D1915" s="42">
        <v>317.67</v>
      </c>
      <c r="E1915"/>
      <c r="G1915" s="33">
        <v>33.130000000000003</v>
      </c>
      <c r="H1915" s="84">
        <f t="shared" si="58"/>
        <v>43504</v>
      </c>
      <c r="I1915" s="84">
        <f t="shared" si="59"/>
        <v>317.67</v>
      </c>
      <c r="J1915" s="84"/>
    </row>
    <row r="1916" spans="1:10" s="11" customFormat="1" hidden="1" x14ac:dyDescent="0.25">
      <c r="A1916" s="34">
        <v>43493</v>
      </c>
      <c r="B1916" s="31" t="s">
        <v>7165</v>
      </c>
      <c r="C1916" s="32" t="s">
        <v>5572</v>
      </c>
      <c r="D1916" s="42">
        <v>0.67</v>
      </c>
      <c r="E1916"/>
      <c r="G1916" s="33">
        <v>31.83</v>
      </c>
      <c r="H1916" s="84">
        <f t="shared" si="58"/>
        <v>43493</v>
      </c>
      <c r="I1916" s="84">
        <f t="shared" si="59"/>
        <v>0.67</v>
      </c>
      <c r="J1916" s="84"/>
    </row>
    <row r="1917" spans="1:10" s="11" customFormat="1" ht="25.5" hidden="1" x14ac:dyDescent="0.25">
      <c r="A1917" s="34">
        <v>43505</v>
      </c>
      <c r="B1917" s="31" t="s">
        <v>7166</v>
      </c>
      <c r="C1917" s="32" t="s">
        <v>5574</v>
      </c>
      <c r="D1917" s="42">
        <v>126.7</v>
      </c>
      <c r="E1917"/>
      <c r="G1917" s="33">
        <v>34.5</v>
      </c>
      <c r="H1917" s="84">
        <f t="shared" si="58"/>
        <v>43505</v>
      </c>
      <c r="I1917" s="84">
        <f t="shared" si="59"/>
        <v>126.7</v>
      </c>
      <c r="J1917" s="84"/>
    </row>
    <row r="1918" spans="1:10" s="11" customFormat="1" ht="38.25" hidden="1" x14ac:dyDescent="0.25">
      <c r="A1918" s="34">
        <v>37774</v>
      </c>
      <c r="B1918" s="31" t="s">
        <v>7167</v>
      </c>
      <c r="C1918" s="32" t="s">
        <v>5435</v>
      </c>
      <c r="D1918" s="42">
        <v>450184.09</v>
      </c>
      <c r="E1918"/>
      <c r="G1918" s="33">
        <v>9.24</v>
      </c>
      <c r="H1918" s="84">
        <f t="shared" si="58"/>
        <v>37774</v>
      </c>
      <c r="I1918" s="84">
        <f t="shared" si="59"/>
        <v>450184.09</v>
      </c>
      <c r="J1918" s="84"/>
    </row>
    <row r="1919" spans="1:10" s="11" customFormat="1" ht="38.25" hidden="1" x14ac:dyDescent="0.25">
      <c r="A1919" s="34">
        <v>38630</v>
      </c>
      <c r="B1919" s="31" t="s">
        <v>7168</v>
      </c>
      <c r="C1919" s="32" t="s">
        <v>5435</v>
      </c>
      <c r="D1919" s="42">
        <v>2302734.37</v>
      </c>
      <c r="E1919"/>
      <c r="G1919" s="33">
        <v>13.52</v>
      </c>
      <c r="H1919" s="84">
        <f t="shared" si="58"/>
        <v>38630</v>
      </c>
      <c r="I1919" s="84">
        <f t="shared" si="59"/>
        <v>2302734.37</v>
      </c>
      <c r="J1919" s="84"/>
    </row>
    <row r="1920" spans="1:10" s="11" customFormat="1" ht="51" hidden="1" x14ac:dyDescent="0.25">
      <c r="A1920" s="34">
        <v>38629</v>
      </c>
      <c r="B1920" s="31" t="s">
        <v>7169</v>
      </c>
      <c r="C1920" s="32" t="s">
        <v>5435</v>
      </c>
      <c r="D1920" s="42">
        <v>3427734.37</v>
      </c>
      <c r="E1920"/>
      <c r="G1920" s="33">
        <v>12.3</v>
      </c>
      <c r="H1920" s="84">
        <f t="shared" si="58"/>
        <v>38629</v>
      </c>
      <c r="I1920" s="84">
        <f t="shared" si="59"/>
        <v>3427734.37</v>
      </c>
      <c r="J1920" s="84"/>
    </row>
    <row r="1921" spans="1:10" s="11" customFormat="1" hidden="1" x14ac:dyDescent="0.25">
      <c r="A1921" s="34">
        <v>38476</v>
      </c>
      <c r="B1921" s="31" t="s">
        <v>7170</v>
      </c>
      <c r="C1921" s="32" t="s">
        <v>5435</v>
      </c>
      <c r="D1921" s="42">
        <v>316.49</v>
      </c>
      <c r="E1921"/>
      <c r="G1921" s="33">
        <v>4.75</v>
      </c>
      <c r="H1921" s="84">
        <f t="shared" si="58"/>
        <v>38476</v>
      </c>
      <c r="I1921" s="84">
        <f t="shared" si="59"/>
        <v>316.49</v>
      </c>
      <c r="J1921" s="84"/>
    </row>
    <row r="1922" spans="1:10" s="11" customFormat="1" hidden="1" x14ac:dyDescent="0.25">
      <c r="A1922" s="34">
        <v>38477</v>
      </c>
      <c r="B1922" s="31" t="s">
        <v>7171</v>
      </c>
      <c r="C1922" s="32" t="s">
        <v>5435</v>
      </c>
      <c r="D1922" s="42">
        <v>896.31</v>
      </c>
      <c r="E1922"/>
      <c r="G1922" s="33">
        <v>22.1</v>
      </c>
      <c r="H1922" s="84">
        <f t="shared" si="58"/>
        <v>38477</v>
      </c>
      <c r="I1922" s="84">
        <f t="shared" si="59"/>
        <v>896.31</v>
      </c>
      <c r="J1922" s="84"/>
    </row>
    <row r="1923" spans="1:10" s="11" customFormat="1" ht="25.5" hidden="1" x14ac:dyDescent="0.25">
      <c r="A1923" s="34">
        <v>40635</v>
      </c>
      <c r="B1923" s="31" t="s">
        <v>7172</v>
      </c>
      <c r="C1923" s="32" t="s">
        <v>5435</v>
      </c>
      <c r="D1923" s="42">
        <v>1124163.1299999999</v>
      </c>
      <c r="E1923"/>
      <c r="G1923" s="33">
        <v>32.25</v>
      </c>
      <c r="H1923" s="84">
        <f t="shared" si="58"/>
        <v>40635</v>
      </c>
      <c r="I1923" s="84">
        <f t="shared" si="59"/>
        <v>1124163.1299999999</v>
      </c>
      <c r="J1923" s="84"/>
    </row>
    <row r="1924" spans="1:10" s="11" customFormat="1" ht="25.5" hidden="1" x14ac:dyDescent="0.25">
      <c r="A1924" s="34">
        <v>36483</v>
      </c>
      <c r="B1924" s="31" t="s">
        <v>7173</v>
      </c>
      <c r="C1924" s="32" t="s">
        <v>5435</v>
      </c>
      <c r="D1924" s="42">
        <v>1018671.87</v>
      </c>
      <c r="E1924"/>
      <c r="G1924" s="33">
        <v>40.44</v>
      </c>
      <c r="H1924" s="84">
        <f t="shared" ref="H1924:H1987" si="60">VALUE(A1924)</f>
        <v>36483</v>
      </c>
      <c r="I1924" s="84">
        <f t="shared" ref="I1924:I1987" si="61">VALUE(D1924)</f>
        <v>1018671.87</v>
      </c>
      <c r="J1924" s="84"/>
    </row>
    <row r="1925" spans="1:10" s="11" customFormat="1" ht="25.5" hidden="1" x14ac:dyDescent="0.25">
      <c r="A1925" s="34">
        <v>14525</v>
      </c>
      <c r="B1925" s="31" t="s">
        <v>7174</v>
      </c>
      <c r="C1925" s="32" t="s">
        <v>5435</v>
      </c>
      <c r="D1925" s="42">
        <v>1066609.3700000001</v>
      </c>
      <c r="E1925"/>
      <c r="G1925" s="33">
        <v>5.91</v>
      </c>
      <c r="H1925" s="84">
        <f t="shared" si="60"/>
        <v>14525</v>
      </c>
      <c r="I1925" s="84">
        <f t="shared" si="61"/>
        <v>1066609.3700000001</v>
      </c>
      <c r="J1925" s="84"/>
    </row>
    <row r="1926" spans="1:10" s="11" customFormat="1" ht="25.5" hidden="1" x14ac:dyDescent="0.25">
      <c r="A1926" s="34">
        <v>36482</v>
      </c>
      <c r="B1926" s="31" t="s">
        <v>7175</v>
      </c>
      <c r="C1926" s="32" t="s">
        <v>5435</v>
      </c>
      <c r="D1926" s="42">
        <v>914766.09</v>
      </c>
      <c r="E1926"/>
      <c r="G1926" s="33">
        <v>63.72</v>
      </c>
      <c r="H1926" s="84">
        <f t="shared" si="60"/>
        <v>36482</v>
      </c>
      <c r="I1926" s="84">
        <f t="shared" si="61"/>
        <v>914766.09</v>
      </c>
      <c r="J1926" s="84"/>
    </row>
    <row r="1927" spans="1:10" s="11" customFormat="1" ht="25.5" hidden="1" x14ac:dyDescent="0.25">
      <c r="A1927" s="34">
        <v>36408</v>
      </c>
      <c r="B1927" s="31" t="s">
        <v>7176</v>
      </c>
      <c r="C1927" s="32" t="s">
        <v>5435</v>
      </c>
      <c r="D1927" s="42">
        <v>1092975</v>
      </c>
      <c r="E1927"/>
      <c r="G1927" s="33">
        <v>2.76</v>
      </c>
      <c r="H1927" s="84">
        <f t="shared" si="60"/>
        <v>36408</v>
      </c>
      <c r="I1927" s="84">
        <f t="shared" si="61"/>
        <v>1092975</v>
      </c>
      <c r="J1927" s="84"/>
    </row>
    <row r="1928" spans="1:10" s="11" customFormat="1" ht="25.5" hidden="1" x14ac:dyDescent="0.25">
      <c r="A1928" s="34">
        <v>2723</v>
      </c>
      <c r="B1928" s="31" t="s">
        <v>7177</v>
      </c>
      <c r="C1928" s="32" t="s">
        <v>5435</v>
      </c>
      <c r="D1928" s="42">
        <v>838906.25</v>
      </c>
      <c r="E1928"/>
      <c r="G1928" s="33">
        <v>3.46</v>
      </c>
      <c r="H1928" s="84">
        <f t="shared" si="60"/>
        <v>2723</v>
      </c>
      <c r="I1928" s="84">
        <f t="shared" si="61"/>
        <v>838906.25</v>
      </c>
      <c r="J1928" s="84"/>
    </row>
    <row r="1929" spans="1:10" s="11" customFormat="1" ht="25.5" hidden="1" x14ac:dyDescent="0.25">
      <c r="A1929" s="34">
        <v>36481</v>
      </c>
      <c r="B1929" s="31" t="s">
        <v>7178</v>
      </c>
      <c r="C1929" s="32" t="s">
        <v>5435</v>
      </c>
      <c r="D1929" s="42">
        <v>1000695.31</v>
      </c>
      <c r="E1929"/>
      <c r="G1929" s="33">
        <v>5.33</v>
      </c>
      <c r="H1929" s="84">
        <f t="shared" si="60"/>
        <v>36481</v>
      </c>
      <c r="I1929" s="84">
        <f t="shared" si="61"/>
        <v>1000695.31</v>
      </c>
      <c r="J1929" s="84"/>
    </row>
    <row r="1930" spans="1:10" s="11" customFormat="1" ht="25.5" hidden="1" x14ac:dyDescent="0.25">
      <c r="A1930" s="34">
        <v>10685</v>
      </c>
      <c r="B1930" s="31" t="s">
        <v>7179</v>
      </c>
      <c r="C1930" s="32" t="s">
        <v>5435</v>
      </c>
      <c r="D1930" s="42">
        <v>958750</v>
      </c>
      <c r="E1930"/>
      <c r="G1930" s="33">
        <v>7.42</v>
      </c>
      <c r="H1930" s="84">
        <f t="shared" si="60"/>
        <v>10685</v>
      </c>
      <c r="I1930" s="84">
        <f t="shared" si="61"/>
        <v>958750</v>
      </c>
      <c r="J1930" s="84"/>
    </row>
    <row r="1931" spans="1:10" s="11" customFormat="1" ht="38.25" hidden="1" x14ac:dyDescent="0.25">
      <c r="A1931" s="34">
        <v>40636</v>
      </c>
      <c r="B1931" s="31" t="s">
        <v>7180</v>
      </c>
      <c r="C1931" s="32" t="s">
        <v>5435</v>
      </c>
      <c r="D1931" s="42">
        <v>1082217.82</v>
      </c>
      <c r="E1931"/>
      <c r="G1931" s="33">
        <v>9.65</v>
      </c>
      <c r="H1931" s="84">
        <f t="shared" si="60"/>
        <v>40636</v>
      </c>
      <c r="I1931" s="84">
        <f t="shared" si="61"/>
        <v>1082217.82</v>
      </c>
      <c r="J1931" s="84"/>
    </row>
    <row r="1932" spans="1:10" s="11" customFormat="1" hidden="1" x14ac:dyDescent="0.25">
      <c r="A1932" s="34">
        <v>4111</v>
      </c>
      <c r="B1932" s="31" t="s">
        <v>7181</v>
      </c>
      <c r="C1932" s="32" t="s">
        <v>5435</v>
      </c>
      <c r="D1932" s="42">
        <v>51.18</v>
      </c>
      <c r="E1932"/>
      <c r="G1932" s="33">
        <v>13.09</v>
      </c>
      <c r="H1932" s="84">
        <f t="shared" si="60"/>
        <v>4111</v>
      </c>
      <c r="I1932" s="84">
        <f t="shared" si="61"/>
        <v>51.18</v>
      </c>
      <c r="J1932" s="84"/>
    </row>
    <row r="1933" spans="1:10" s="11" customFormat="1" ht="25.5" hidden="1" x14ac:dyDescent="0.25">
      <c r="A1933" s="34">
        <v>44538</v>
      </c>
      <c r="B1933" s="31" t="s">
        <v>7182</v>
      </c>
      <c r="C1933" s="32" t="s">
        <v>5435</v>
      </c>
      <c r="D1933" s="42">
        <v>68.28</v>
      </c>
      <c r="E1933"/>
      <c r="G1933" s="33">
        <v>2.2799999999999998</v>
      </c>
      <c r="H1933" s="84">
        <f t="shared" si="60"/>
        <v>44538</v>
      </c>
      <c r="I1933" s="84">
        <f t="shared" si="61"/>
        <v>68.28</v>
      </c>
      <c r="J1933" s="84"/>
    </row>
    <row r="1934" spans="1:10" s="11" customFormat="1" hidden="1" x14ac:dyDescent="0.25">
      <c r="A1934" s="34">
        <v>12</v>
      </c>
      <c r="B1934" s="31" t="s">
        <v>7183</v>
      </c>
      <c r="C1934" s="32" t="s">
        <v>5435</v>
      </c>
      <c r="D1934" s="42">
        <v>14.2</v>
      </c>
      <c r="E1934"/>
      <c r="G1934" s="33">
        <v>2.92</v>
      </c>
      <c r="H1934" s="84">
        <f t="shared" si="60"/>
        <v>12</v>
      </c>
      <c r="I1934" s="84">
        <f t="shared" si="61"/>
        <v>14.2</v>
      </c>
      <c r="J1934" s="84"/>
    </row>
    <row r="1935" spans="1:10" s="11" customFormat="1" ht="25.5" hidden="1" x14ac:dyDescent="0.25">
      <c r="A1935" s="34">
        <v>37554</v>
      </c>
      <c r="B1935" s="31" t="s">
        <v>7184</v>
      </c>
      <c r="C1935" s="32" t="s">
        <v>5435</v>
      </c>
      <c r="D1935" s="42">
        <v>293.58999999999997</v>
      </c>
      <c r="E1935"/>
      <c r="G1935" s="33">
        <v>1.55</v>
      </c>
      <c r="H1935" s="84">
        <f t="shared" si="60"/>
        <v>37554</v>
      </c>
      <c r="I1935" s="84">
        <f t="shared" si="61"/>
        <v>293.58999999999997</v>
      </c>
      <c r="J1935" s="84"/>
    </row>
    <row r="1936" spans="1:10" s="11" customFormat="1" ht="25.5" hidden="1" x14ac:dyDescent="0.25">
      <c r="A1936" s="34">
        <v>37555</v>
      </c>
      <c r="B1936" s="31" t="s">
        <v>7185</v>
      </c>
      <c r="C1936" s="32" t="s">
        <v>5435</v>
      </c>
      <c r="D1936" s="42">
        <v>357.14</v>
      </c>
      <c r="E1936"/>
      <c r="G1936" s="33">
        <v>13.92</v>
      </c>
      <c r="H1936" s="84">
        <f t="shared" si="60"/>
        <v>37555</v>
      </c>
      <c r="I1936" s="84">
        <f t="shared" si="61"/>
        <v>357.14</v>
      </c>
      <c r="J1936" s="84"/>
    </row>
    <row r="1937" spans="1:10" s="11" customFormat="1" ht="25.5" hidden="1" x14ac:dyDescent="0.25">
      <c r="A1937" s="34">
        <v>10902</v>
      </c>
      <c r="B1937" s="31" t="s">
        <v>7186</v>
      </c>
      <c r="C1937" s="32" t="s">
        <v>5435</v>
      </c>
      <c r="D1937" s="42">
        <v>89.61</v>
      </c>
      <c r="E1937"/>
      <c r="G1937" s="33">
        <v>18.260000000000002</v>
      </c>
      <c r="H1937" s="84">
        <f t="shared" si="60"/>
        <v>10902</v>
      </c>
      <c r="I1937" s="84">
        <f t="shared" si="61"/>
        <v>89.61</v>
      </c>
      <c r="J1937" s="84"/>
    </row>
    <row r="1938" spans="1:10" s="11" customFormat="1" ht="25.5" hidden="1" x14ac:dyDescent="0.25">
      <c r="A1938" s="34">
        <v>20965</v>
      </c>
      <c r="B1938" s="31" t="s">
        <v>7187</v>
      </c>
      <c r="C1938" s="32" t="s">
        <v>5435</v>
      </c>
      <c r="D1938" s="42">
        <v>90.45</v>
      </c>
      <c r="E1938"/>
      <c r="G1938" s="33">
        <v>27.55</v>
      </c>
      <c r="H1938" s="84">
        <f t="shared" si="60"/>
        <v>20965</v>
      </c>
      <c r="I1938" s="84">
        <f t="shared" si="61"/>
        <v>90.45</v>
      </c>
      <c r="J1938" s="84"/>
    </row>
    <row r="1939" spans="1:10" s="11" customFormat="1" ht="25.5" hidden="1" x14ac:dyDescent="0.25">
      <c r="A1939" s="34">
        <v>20966</v>
      </c>
      <c r="B1939" s="31" t="s">
        <v>7188</v>
      </c>
      <c r="C1939" s="32" t="s">
        <v>5435</v>
      </c>
      <c r="D1939" s="42">
        <v>97.39</v>
      </c>
      <c r="E1939"/>
      <c r="G1939" s="33">
        <v>35.46</v>
      </c>
      <c r="H1939" s="84">
        <f t="shared" si="60"/>
        <v>20966</v>
      </c>
      <c r="I1939" s="84">
        <f t="shared" si="61"/>
        <v>97.39</v>
      </c>
      <c r="J1939" s="84"/>
    </row>
    <row r="1940" spans="1:10" s="11" customFormat="1" ht="25.5" hidden="1" x14ac:dyDescent="0.25">
      <c r="A1940" s="34">
        <v>10903</v>
      </c>
      <c r="B1940" s="31" t="s">
        <v>7189</v>
      </c>
      <c r="C1940" s="32" t="s">
        <v>5435</v>
      </c>
      <c r="D1940" s="42">
        <v>147.61000000000001</v>
      </c>
      <c r="E1940"/>
      <c r="G1940" s="33">
        <v>47.24</v>
      </c>
      <c r="H1940" s="84">
        <f t="shared" si="60"/>
        <v>10903</v>
      </c>
      <c r="I1940" s="84">
        <f t="shared" si="61"/>
        <v>147.61000000000001</v>
      </c>
      <c r="J1940" s="84"/>
    </row>
    <row r="1941" spans="1:10" s="11" customFormat="1" ht="25.5" hidden="1" x14ac:dyDescent="0.25">
      <c r="A1941" s="34">
        <v>20967</v>
      </c>
      <c r="B1941" s="31" t="s">
        <v>7190</v>
      </c>
      <c r="C1941" s="32" t="s">
        <v>5435</v>
      </c>
      <c r="D1941" s="42">
        <v>147.61000000000001</v>
      </c>
      <c r="E1941"/>
      <c r="G1941" s="33">
        <v>73.62</v>
      </c>
      <c r="H1941" s="84">
        <f t="shared" si="60"/>
        <v>20967</v>
      </c>
      <c r="I1941" s="84">
        <f t="shared" si="61"/>
        <v>147.61000000000001</v>
      </c>
      <c r="J1941" s="84"/>
    </row>
    <row r="1942" spans="1:10" s="11" customFormat="1" ht="25.5" hidden="1" x14ac:dyDescent="0.25">
      <c r="A1942" s="34">
        <v>20968</v>
      </c>
      <c r="B1942" s="31" t="s">
        <v>7191</v>
      </c>
      <c r="C1942" s="32" t="s">
        <v>5435</v>
      </c>
      <c r="D1942" s="42">
        <v>161.9</v>
      </c>
      <c r="E1942"/>
      <c r="G1942" s="33">
        <v>29.74</v>
      </c>
      <c r="H1942" s="84">
        <f t="shared" si="60"/>
        <v>20968</v>
      </c>
      <c r="I1942" s="84">
        <f t="shared" si="61"/>
        <v>161.9</v>
      </c>
      <c r="J1942" s="84"/>
    </row>
    <row r="1943" spans="1:10" s="11" customFormat="1" ht="25.5" hidden="1" x14ac:dyDescent="0.25">
      <c r="A1943" s="34">
        <v>11359</v>
      </c>
      <c r="B1943" s="31" t="s">
        <v>7192</v>
      </c>
      <c r="C1943" s="32" t="s">
        <v>5435</v>
      </c>
      <c r="D1943" s="42">
        <v>799.9</v>
      </c>
      <c r="E1943"/>
      <c r="G1943" s="33">
        <v>25.26</v>
      </c>
      <c r="H1943" s="84">
        <f t="shared" si="60"/>
        <v>11359</v>
      </c>
      <c r="I1943" s="84">
        <f t="shared" si="61"/>
        <v>799.9</v>
      </c>
      <c r="J1943" s="84"/>
    </row>
    <row r="1944" spans="1:10" s="11" customFormat="1" ht="25.5" hidden="1" x14ac:dyDescent="0.25">
      <c r="A1944" s="34">
        <v>39017</v>
      </c>
      <c r="B1944" s="31" t="s">
        <v>7193</v>
      </c>
      <c r="C1944" s="32" t="s">
        <v>5435</v>
      </c>
      <c r="D1944" s="42">
        <v>0.22</v>
      </c>
      <c r="E1944"/>
      <c r="G1944" s="33">
        <v>8.86</v>
      </c>
      <c r="H1944" s="84">
        <f t="shared" si="60"/>
        <v>39017</v>
      </c>
      <c r="I1944" s="84">
        <f t="shared" si="61"/>
        <v>0.22</v>
      </c>
      <c r="J1944" s="84"/>
    </row>
    <row r="1945" spans="1:10" s="11" customFormat="1" ht="25.5" hidden="1" x14ac:dyDescent="0.25">
      <c r="A1945" s="34">
        <v>39315</v>
      </c>
      <c r="B1945" s="31" t="s">
        <v>7194</v>
      </c>
      <c r="C1945" s="32" t="s">
        <v>5435</v>
      </c>
      <c r="D1945" s="42">
        <v>0.35</v>
      </c>
      <c r="E1945"/>
      <c r="G1945" s="33">
        <v>15.75</v>
      </c>
      <c r="H1945" s="84">
        <f t="shared" si="60"/>
        <v>39315</v>
      </c>
      <c r="I1945" s="84">
        <f t="shared" si="61"/>
        <v>0.35</v>
      </c>
      <c r="J1945" s="84"/>
    </row>
    <row r="1946" spans="1:10" s="11" customFormat="1" ht="25.5" hidden="1" x14ac:dyDescent="0.25">
      <c r="A1946" s="34">
        <v>39016</v>
      </c>
      <c r="B1946" s="31" t="s">
        <v>7195</v>
      </c>
      <c r="C1946" s="32" t="s">
        <v>5435</v>
      </c>
      <c r="D1946" s="42">
        <v>0.36</v>
      </c>
      <c r="E1946"/>
      <c r="G1946" s="33">
        <v>65.64</v>
      </c>
      <c r="H1946" s="84">
        <f t="shared" si="60"/>
        <v>39016</v>
      </c>
      <c r="I1946" s="84">
        <f t="shared" si="61"/>
        <v>0.36</v>
      </c>
      <c r="J1946" s="84"/>
    </row>
    <row r="1947" spans="1:10" s="11" customFormat="1" ht="25.5" hidden="1" x14ac:dyDescent="0.25">
      <c r="A1947" s="34">
        <v>39481</v>
      </c>
      <c r="B1947" s="31" t="s">
        <v>7196</v>
      </c>
      <c r="C1947" s="32" t="s">
        <v>5435</v>
      </c>
      <c r="D1947" s="42">
        <v>1.74</v>
      </c>
      <c r="E1947"/>
      <c r="G1947" s="33">
        <v>40.08</v>
      </c>
      <c r="H1947" s="84">
        <f t="shared" si="60"/>
        <v>39481</v>
      </c>
      <c r="I1947" s="84">
        <f t="shared" si="61"/>
        <v>1.74</v>
      </c>
      <c r="J1947" s="84"/>
    </row>
    <row r="1948" spans="1:10" s="11" customFormat="1" ht="25.5" hidden="1" x14ac:dyDescent="0.25">
      <c r="A1948" s="34">
        <v>39013</v>
      </c>
      <c r="B1948" s="31" t="s">
        <v>10075</v>
      </c>
      <c r="C1948" s="32" t="s">
        <v>5435</v>
      </c>
      <c r="D1948" s="42">
        <v>1.48</v>
      </c>
      <c r="E1948"/>
      <c r="G1948" s="33">
        <v>73.92</v>
      </c>
      <c r="H1948" s="84">
        <f t="shared" si="60"/>
        <v>39013</v>
      </c>
      <c r="I1948" s="84">
        <f t="shared" si="61"/>
        <v>1.48</v>
      </c>
      <c r="J1948" s="84"/>
    </row>
    <row r="1949" spans="1:10" s="11" customFormat="1" ht="25.5" hidden="1" x14ac:dyDescent="0.25">
      <c r="A1949" s="34">
        <v>44919</v>
      </c>
      <c r="B1949" s="31" t="s">
        <v>10076</v>
      </c>
      <c r="C1949" s="32" t="s">
        <v>5435</v>
      </c>
      <c r="D1949" s="42">
        <v>2.77</v>
      </c>
      <c r="E1949"/>
      <c r="G1949" s="33">
        <v>12.84</v>
      </c>
      <c r="H1949" s="84">
        <f t="shared" si="60"/>
        <v>44919</v>
      </c>
      <c r="I1949" s="84">
        <f t="shared" si="61"/>
        <v>2.77</v>
      </c>
      <c r="J1949" s="84"/>
    </row>
    <row r="1950" spans="1:10" s="11" customFormat="1" ht="25.5" hidden="1" x14ac:dyDescent="0.25">
      <c r="A1950" s="34">
        <v>40433</v>
      </c>
      <c r="B1950" s="31" t="s">
        <v>7197</v>
      </c>
      <c r="C1950" s="32" t="s">
        <v>5435</v>
      </c>
      <c r="D1950" s="42">
        <v>1.53</v>
      </c>
      <c r="E1950"/>
      <c r="G1950" s="33">
        <v>2.41</v>
      </c>
      <c r="H1950" s="84">
        <f t="shared" si="60"/>
        <v>40433</v>
      </c>
      <c r="I1950" s="84">
        <f t="shared" si="61"/>
        <v>1.53</v>
      </c>
      <c r="J1950" s="84"/>
    </row>
    <row r="1951" spans="1:10" s="11" customFormat="1" ht="25.5" hidden="1" x14ac:dyDescent="0.25">
      <c r="A1951" s="34">
        <v>20219</v>
      </c>
      <c r="B1951" s="31" t="s">
        <v>7198</v>
      </c>
      <c r="C1951" s="32" t="s">
        <v>5435</v>
      </c>
      <c r="D1951" s="42">
        <v>106150</v>
      </c>
      <c r="E1951"/>
      <c r="G1951" s="33">
        <v>2.87</v>
      </c>
      <c r="H1951" s="84">
        <f t="shared" si="60"/>
        <v>20219</v>
      </c>
      <c r="I1951" s="84">
        <f t="shared" si="61"/>
        <v>106150</v>
      </c>
      <c r="J1951" s="84"/>
    </row>
    <row r="1952" spans="1:10" s="11" customFormat="1" ht="38.25" hidden="1" x14ac:dyDescent="0.25">
      <c r="A1952" s="34">
        <v>36484</v>
      </c>
      <c r="B1952" s="31" t="s">
        <v>7199</v>
      </c>
      <c r="C1952" s="32" t="s">
        <v>5435</v>
      </c>
      <c r="D1952" s="42">
        <v>225337.12</v>
      </c>
      <c r="E1952"/>
      <c r="G1952" s="33">
        <v>3.11</v>
      </c>
      <c r="H1952" s="84">
        <f t="shared" si="60"/>
        <v>36484</v>
      </c>
      <c r="I1952" s="84">
        <f t="shared" si="61"/>
        <v>225337.12</v>
      </c>
      <c r="J1952" s="84"/>
    </row>
    <row r="1953" spans="1:10" s="11" customFormat="1" hidden="1" x14ac:dyDescent="0.25">
      <c r="A1953" s="34">
        <v>38367</v>
      </c>
      <c r="B1953" s="31" t="s">
        <v>7200</v>
      </c>
      <c r="C1953" s="32" t="s">
        <v>5435</v>
      </c>
      <c r="D1953" s="42">
        <v>17</v>
      </c>
      <c r="E1953"/>
      <c r="G1953" s="33">
        <v>5.32</v>
      </c>
      <c r="H1953" s="84">
        <f t="shared" si="60"/>
        <v>38367</v>
      </c>
      <c r="I1953" s="84">
        <f t="shared" si="61"/>
        <v>17</v>
      </c>
      <c r="J1953" s="84"/>
    </row>
    <row r="1954" spans="1:10" s="11" customFormat="1" hidden="1" x14ac:dyDescent="0.25">
      <c r="A1954" s="34">
        <v>38368</v>
      </c>
      <c r="B1954" s="31" t="s">
        <v>7201</v>
      </c>
      <c r="C1954" s="32" t="s">
        <v>5435</v>
      </c>
      <c r="D1954" s="42">
        <v>7.17</v>
      </c>
      <c r="E1954"/>
      <c r="G1954" s="33">
        <v>3.51</v>
      </c>
      <c r="H1954" s="84">
        <f t="shared" si="60"/>
        <v>38368</v>
      </c>
      <c r="I1954" s="84">
        <f t="shared" si="61"/>
        <v>7.17</v>
      </c>
      <c r="J1954" s="84"/>
    </row>
    <row r="1955" spans="1:10" s="11" customFormat="1" hidden="1" x14ac:dyDescent="0.25">
      <c r="A1955" s="34">
        <v>38091</v>
      </c>
      <c r="B1955" s="31" t="s">
        <v>7202</v>
      </c>
      <c r="C1955" s="32" t="s">
        <v>5435</v>
      </c>
      <c r="D1955" s="42">
        <v>2.82</v>
      </c>
      <c r="E1955"/>
      <c r="G1955" s="33">
        <v>4.74</v>
      </c>
      <c r="H1955" s="84">
        <f t="shared" si="60"/>
        <v>38091</v>
      </c>
      <c r="I1955" s="84">
        <f t="shared" si="61"/>
        <v>2.82</v>
      </c>
      <c r="J1955" s="84"/>
    </row>
    <row r="1956" spans="1:10" s="11" customFormat="1" hidden="1" x14ac:dyDescent="0.25">
      <c r="A1956" s="34">
        <v>38095</v>
      </c>
      <c r="B1956" s="31" t="s">
        <v>7203</v>
      </c>
      <c r="C1956" s="32" t="s">
        <v>5435</v>
      </c>
      <c r="D1956" s="42">
        <v>5.98</v>
      </c>
      <c r="E1956"/>
      <c r="G1956" s="33">
        <v>9.1199999999999992</v>
      </c>
      <c r="H1956" s="84">
        <f t="shared" si="60"/>
        <v>38095</v>
      </c>
      <c r="I1956" s="84">
        <f t="shared" si="61"/>
        <v>5.98</v>
      </c>
      <c r="J1956" s="84"/>
    </row>
    <row r="1957" spans="1:10" s="11" customFormat="1" ht="25.5" hidden="1" x14ac:dyDescent="0.25">
      <c r="A1957" s="34">
        <v>38092</v>
      </c>
      <c r="B1957" s="31" t="s">
        <v>7204</v>
      </c>
      <c r="C1957" s="32" t="s">
        <v>5435</v>
      </c>
      <c r="D1957" s="42">
        <v>2.68</v>
      </c>
      <c r="E1957"/>
      <c r="G1957" s="33">
        <v>13.64</v>
      </c>
      <c r="H1957" s="84">
        <f t="shared" si="60"/>
        <v>38092</v>
      </c>
      <c r="I1957" s="84">
        <f t="shared" si="61"/>
        <v>2.68</v>
      </c>
      <c r="J1957" s="84"/>
    </row>
    <row r="1958" spans="1:10" s="11" customFormat="1" ht="25.5" hidden="1" x14ac:dyDescent="0.25">
      <c r="A1958" s="34">
        <v>38093</v>
      </c>
      <c r="B1958" s="31" t="s">
        <v>7205</v>
      </c>
      <c r="C1958" s="32" t="s">
        <v>5435</v>
      </c>
      <c r="D1958" s="42">
        <v>2.77</v>
      </c>
      <c r="E1958"/>
      <c r="G1958" s="33">
        <v>25.24</v>
      </c>
      <c r="H1958" s="84">
        <f t="shared" si="60"/>
        <v>38093</v>
      </c>
      <c r="I1958" s="84">
        <f t="shared" si="61"/>
        <v>2.77</v>
      </c>
      <c r="J1958" s="84"/>
    </row>
    <row r="1959" spans="1:10" s="11" customFormat="1" ht="25.5" hidden="1" x14ac:dyDescent="0.25">
      <c r="A1959" s="34">
        <v>38096</v>
      </c>
      <c r="B1959" s="31" t="s">
        <v>7206</v>
      </c>
      <c r="C1959" s="32" t="s">
        <v>5435</v>
      </c>
      <c r="D1959" s="42">
        <v>6.43</v>
      </c>
      <c r="E1959"/>
      <c r="G1959" s="33">
        <v>17.38</v>
      </c>
      <c r="H1959" s="84">
        <f t="shared" si="60"/>
        <v>38096</v>
      </c>
      <c r="I1959" s="84">
        <f t="shared" si="61"/>
        <v>6.43</v>
      </c>
      <c r="J1959" s="84"/>
    </row>
    <row r="1960" spans="1:10" s="11" customFormat="1" ht="25.5" hidden="1" x14ac:dyDescent="0.25">
      <c r="A1960" s="34">
        <v>38094</v>
      </c>
      <c r="B1960" s="31" t="s">
        <v>7207</v>
      </c>
      <c r="C1960" s="32" t="s">
        <v>5435</v>
      </c>
      <c r="D1960" s="42">
        <v>3.39</v>
      </c>
      <c r="E1960"/>
      <c r="G1960" s="33">
        <v>3.96</v>
      </c>
      <c r="H1960" s="84">
        <f t="shared" si="60"/>
        <v>38094</v>
      </c>
      <c r="I1960" s="84">
        <f t="shared" si="61"/>
        <v>3.39</v>
      </c>
      <c r="J1960" s="84"/>
    </row>
    <row r="1961" spans="1:10" s="11" customFormat="1" ht="25.5" hidden="1" x14ac:dyDescent="0.25">
      <c r="A1961" s="34">
        <v>38097</v>
      </c>
      <c r="B1961" s="31" t="s">
        <v>7208</v>
      </c>
      <c r="C1961" s="32" t="s">
        <v>5435</v>
      </c>
      <c r="D1961" s="42">
        <v>6.89</v>
      </c>
      <c r="E1961"/>
      <c r="G1961" s="33">
        <v>3.45</v>
      </c>
      <c r="H1961" s="84">
        <f t="shared" si="60"/>
        <v>38097</v>
      </c>
      <c r="I1961" s="84">
        <f t="shared" si="61"/>
        <v>6.89</v>
      </c>
      <c r="J1961" s="84"/>
    </row>
    <row r="1962" spans="1:10" s="11" customFormat="1" ht="25.5" hidden="1" x14ac:dyDescent="0.25">
      <c r="A1962" s="34">
        <v>38098</v>
      </c>
      <c r="B1962" s="31" t="s">
        <v>7209</v>
      </c>
      <c r="C1962" s="32" t="s">
        <v>5435</v>
      </c>
      <c r="D1962" s="42">
        <v>6.89</v>
      </c>
      <c r="E1962"/>
      <c r="G1962" s="33">
        <v>5.69</v>
      </c>
      <c r="H1962" s="84">
        <f t="shared" si="60"/>
        <v>38098</v>
      </c>
      <c r="I1962" s="84">
        <f t="shared" si="61"/>
        <v>6.89</v>
      </c>
      <c r="J1962" s="84"/>
    </row>
    <row r="1963" spans="1:10" s="11" customFormat="1" hidden="1" x14ac:dyDescent="0.25">
      <c r="A1963" s="34">
        <v>11186</v>
      </c>
      <c r="B1963" s="31" t="s">
        <v>7210</v>
      </c>
      <c r="C1963" s="32" t="s">
        <v>5436</v>
      </c>
      <c r="D1963" s="42">
        <v>401.33</v>
      </c>
      <c r="E1963"/>
      <c r="G1963" s="33">
        <v>7.97</v>
      </c>
      <c r="H1963" s="84">
        <f t="shared" si="60"/>
        <v>11186</v>
      </c>
      <c r="I1963" s="84">
        <f t="shared" si="61"/>
        <v>401.33</v>
      </c>
      <c r="J1963" s="84"/>
    </row>
    <row r="1964" spans="1:10" s="11" customFormat="1" ht="25.5" hidden="1" x14ac:dyDescent="0.25">
      <c r="A1964" s="34">
        <v>11558</v>
      </c>
      <c r="B1964" s="31" t="s">
        <v>7211</v>
      </c>
      <c r="C1964" s="32" t="s">
        <v>5828</v>
      </c>
      <c r="D1964" s="42">
        <v>14.34</v>
      </c>
      <c r="E1964"/>
      <c r="G1964" s="33">
        <v>11.11</v>
      </c>
      <c r="H1964" s="84">
        <f t="shared" si="60"/>
        <v>11558</v>
      </c>
      <c r="I1964" s="84">
        <f t="shared" si="61"/>
        <v>14.34</v>
      </c>
      <c r="J1964" s="84"/>
    </row>
    <row r="1965" spans="1:10" s="11" customFormat="1" ht="25.5" hidden="1" x14ac:dyDescent="0.25">
      <c r="A1965" s="34">
        <v>11557</v>
      </c>
      <c r="B1965" s="31" t="s">
        <v>7212</v>
      </c>
      <c r="C1965" s="32" t="s">
        <v>5828</v>
      </c>
      <c r="D1965" s="42">
        <v>36.29</v>
      </c>
      <c r="E1965"/>
      <c r="G1965" s="33">
        <v>27.08</v>
      </c>
      <c r="H1965" s="84">
        <f t="shared" si="60"/>
        <v>11557</v>
      </c>
      <c r="I1965" s="84">
        <f t="shared" si="61"/>
        <v>36.29</v>
      </c>
      <c r="J1965" s="84"/>
    </row>
    <row r="1966" spans="1:10" s="11" customFormat="1" hidden="1" x14ac:dyDescent="0.25">
      <c r="A1966" s="34">
        <v>2759</v>
      </c>
      <c r="B1966" s="31" t="s">
        <v>7213</v>
      </c>
      <c r="C1966" s="32" t="s">
        <v>5435</v>
      </c>
      <c r="D1966" s="42">
        <v>10.43</v>
      </c>
      <c r="E1966"/>
      <c r="G1966" s="33">
        <v>4761.54</v>
      </c>
      <c r="H1966" s="84">
        <f t="shared" si="60"/>
        <v>2759</v>
      </c>
      <c r="I1966" s="84">
        <f t="shared" si="61"/>
        <v>10.43</v>
      </c>
      <c r="J1966" s="84"/>
    </row>
    <row r="1967" spans="1:10" s="11" customFormat="1" hidden="1" x14ac:dyDescent="0.25">
      <c r="A1967" s="34">
        <v>38124</v>
      </c>
      <c r="B1967" s="31" t="s">
        <v>7214</v>
      </c>
      <c r="C1967" s="32" t="s">
        <v>5435</v>
      </c>
      <c r="D1967" s="42">
        <v>30.9</v>
      </c>
      <c r="E1967"/>
      <c r="G1967" s="33">
        <v>59165.5</v>
      </c>
      <c r="H1967" s="84">
        <f t="shared" si="60"/>
        <v>38124</v>
      </c>
      <c r="I1967" s="84">
        <f t="shared" si="61"/>
        <v>30.9</v>
      </c>
      <c r="J1967" s="84"/>
    </row>
    <row r="1968" spans="1:10" s="11" customFormat="1" hidden="1" x14ac:dyDescent="0.25">
      <c r="A1968" s="34">
        <v>38380</v>
      </c>
      <c r="B1968" s="31" t="s">
        <v>7215</v>
      </c>
      <c r="C1968" s="32" t="s">
        <v>5435</v>
      </c>
      <c r="D1968" s="42">
        <v>27.02</v>
      </c>
      <c r="E1968"/>
      <c r="G1968" s="33">
        <v>278550.06</v>
      </c>
      <c r="H1968" s="84">
        <f t="shared" si="60"/>
        <v>38380</v>
      </c>
      <c r="I1968" s="84">
        <f t="shared" si="61"/>
        <v>27.02</v>
      </c>
      <c r="J1968" s="84"/>
    </row>
    <row r="1969" spans="1:10" s="11" customFormat="1" ht="38.25" hidden="1" x14ac:dyDescent="0.25">
      <c r="A1969" s="34">
        <v>42429</v>
      </c>
      <c r="B1969" s="31" t="s">
        <v>7216</v>
      </c>
      <c r="C1969" s="32" t="s">
        <v>5435</v>
      </c>
      <c r="D1969" s="42">
        <v>5972.04</v>
      </c>
      <c r="E1969"/>
      <c r="G1969" s="33">
        <v>14.2</v>
      </c>
      <c r="H1969" s="84">
        <f t="shared" si="60"/>
        <v>42429</v>
      </c>
      <c r="I1969" s="84">
        <f t="shared" si="61"/>
        <v>5972.04</v>
      </c>
      <c r="J1969" s="84"/>
    </row>
    <row r="1970" spans="1:10" s="11" customFormat="1" hidden="1" x14ac:dyDescent="0.25">
      <c r="A1970" s="34">
        <v>39616</v>
      </c>
      <c r="B1970" s="31" t="s">
        <v>7217</v>
      </c>
      <c r="C1970" s="32" t="s">
        <v>5435</v>
      </c>
      <c r="D1970" s="42">
        <v>554.53</v>
      </c>
      <c r="E1970"/>
      <c r="G1970" s="33">
        <v>5.18</v>
      </c>
      <c r="H1970" s="84">
        <f t="shared" si="60"/>
        <v>39616</v>
      </c>
      <c r="I1970" s="84">
        <f t="shared" si="61"/>
        <v>554.53</v>
      </c>
      <c r="J1970" s="84"/>
    </row>
    <row r="1971" spans="1:10" s="11" customFormat="1" x14ac:dyDescent="0.25">
      <c r="A1971" s="34">
        <v>39618</v>
      </c>
      <c r="B1971" s="31" t="s">
        <v>7218</v>
      </c>
      <c r="C1971" s="32" t="s">
        <v>5435</v>
      </c>
      <c r="D1971" s="42">
        <v>1005.82</v>
      </c>
      <c r="E1971"/>
      <c r="G1971" s="33">
        <v>3214.61</v>
      </c>
      <c r="H1971" s="84">
        <f t="shared" si="60"/>
        <v>39618</v>
      </c>
      <c r="I1971" s="84">
        <f t="shared" si="61"/>
        <v>1005.82</v>
      </c>
      <c r="J1971" s="80">
        <f>VALUE(VLOOKUP(A1971,[2]iNSUMOS_03_2023!$A$8:$E$4944,5,FALSE))</f>
        <v>1005.82</v>
      </c>
    </row>
    <row r="1972" spans="1:10" s="11" customFormat="1" x14ac:dyDescent="0.25">
      <c r="A1972" s="34">
        <v>39619</v>
      </c>
      <c r="B1972" s="31" t="s">
        <v>7219</v>
      </c>
      <c r="C1972" s="32" t="s">
        <v>5435</v>
      </c>
      <c r="D1972" s="42">
        <v>1377.57</v>
      </c>
      <c r="E1972"/>
      <c r="G1972" s="33">
        <v>3.48</v>
      </c>
      <c r="H1972" s="84">
        <f t="shared" si="60"/>
        <v>39619</v>
      </c>
      <c r="I1972" s="84">
        <f t="shared" si="61"/>
        <v>1377.57</v>
      </c>
      <c r="J1972" s="80">
        <f>VALUE(VLOOKUP(A1972,[2]iNSUMOS_03_2023!$A$8:$E$4944,5,FALSE))</f>
        <v>1377.57</v>
      </c>
    </row>
    <row r="1973" spans="1:10" s="11" customFormat="1" hidden="1" x14ac:dyDescent="0.25">
      <c r="A1973" s="34">
        <v>39613</v>
      </c>
      <c r="B1973" s="31" t="s">
        <v>7220</v>
      </c>
      <c r="C1973" s="32" t="s">
        <v>5435</v>
      </c>
      <c r="D1973" s="42">
        <v>220.27</v>
      </c>
      <c r="E1973"/>
      <c r="G1973" s="33">
        <v>22.94</v>
      </c>
      <c r="H1973" s="84">
        <f t="shared" si="60"/>
        <v>39613</v>
      </c>
      <c r="I1973" s="84">
        <f t="shared" si="61"/>
        <v>220.27</v>
      </c>
      <c r="J1973" s="84"/>
    </row>
    <row r="1974" spans="1:10" s="11" customFormat="1" hidden="1" x14ac:dyDescent="0.25">
      <c r="A1974" s="34">
        <v>39614</v>
      </c>
      <c r="B1974" s="31" t="s">
        <v>7221</v>
      </c>
      <c r="C1974" s="32" t="s">
        <v>5435</v>
      </c>
      <c r="D1974" s="42">
        <v>321.36</v>
      </c>
      <c r="E1974"/>
      <c r="G1974" s="33">
        <v>22.94</v>
      </c>
      <c r="H1974" s="84">
        <f t="shared" si="60"/>
        <v>39614</v>
      </c>
      <c r="I1974" s="84">
        <f t="shared" si="61"/>
        <v>321.36</v>
      </c>
      <c r="J1974" s="84"/>
    </row>
    <row r="1975" spans="1:10" s="11" customFormat="1" ht="38.25" hidden="1" x14ac:dyDescent="0.25">
      <c r="A1975" s="34">
        <v>38538</v>
      </c>
      <c r="B1975" s="31" t="s">
        <v>7222</v>
      </c>
      <c r="C1975" s="32" t="s">
        <v>5438</v>
      </c>
      <c r="D1975" s="42">
        <v>71.8</v>
      </c>
      <c r="E1975"/>
      <c r="G1975" s="33">
        <v>22.94</v>
      </c>
      <c r="H1975" s="84">
        <f t="shared" si="60"/>
        <v>38538</v>
      </c>
      <c r="I1975" s="84">
        <f t="shared" si="61"/>
        <v>71.8</v>
      </c>
      <c r="J1975" s="84"/>
    </row>
    <row r="1976" spans="1:10" s="11" customFormat="1" ht="38.25" hidden="1" x14ac:dyDescent="0.25">
      <c r="A1976" s="34">
        <v>38539</v>
      </c>
      <c r="B1976" s="31" t="s">
        <v>7223</v>
      </c>
      <c r="C1976" s="32" t="s">
        <v>5438</v>
      </c>
      <c r="D1976" s="42">
        <v>97.63</v>
      </c>
      <c r="E1976"/>
      <c r="G1976" s="33">
        <v>17.36</v>
      </c>
      <c r="H1976" s="84">
        <f t="shared" si="60"/>
        <v>38539</v>
      </c>
      <c r="I1976" s="84">
        <f t="shared" si="61"/>
        <v>97.63</v>
      </c>
      <c r="J1976" s="84"/>
    </row>
    <row r="1977" spans="1:10" s="11" customFormat="1" ht="38.25" hidden="1" x14ac:dyDescent="0.25">
      <c r="A1977" s="34">
        <v>38540</v>
      </c>
      <c r="B1977" s="31" t="s">
        <v>7224</v>
      </c>
      <c r="C1977" s="32" t="s">
        <v>5438</v>
      </c>
      <c r="D1977" s="42">
        <v>250.22</v>
      </c>
      <c r="E1977"/>
      <c r="G1977" s="33">
        <v>17.36</v>
      </c>
      <c r="H1977" s="84">
        <f t="shared" si="60"/>
        <v>38540</v>
      </c>
      <c r="I1977" s="84">
        <f t="shared" si="61"/>
        <v>250.22</v>
      </c>
      <c r="J1977" s="84"/>
    </row>
    <row r="1978" spans="1:10" s="11" customFormat="1" hidden="1" x14ac:dyDescent="0.25">
      <c r="A1978" s="34">
        <v>38384</v>
      </c>
      <c r="B1978" s="31" t="s">
        <v>7225</v>
      </c>
      <c r="C1978" s="32" t="s">
        <v>5435</v>
      </c>
      <c r="D1978" s="42">
        <v>18.579999999999998</v>
      </c>
      <c r="E1978"/>
      <c r="G1978" s="33">
        <v>17.36</v>
      </c>
      <c r="H1978" s="84">
        <f t="shared" si="60"/>
        <v>38384</v>
      </c>
      <c r="I1978" s="84">
        <f t="shared" si="61"/>
        <v>18.579999999999998</v>
      </c>
      <c r="J1978" s="84"/>
    </row>
    <row r="1979" spans="1:10" s="11" customFormat="1" hidden="1" x14ac:dyDescent="0.25">
      <c r="A1979" s="34">
        <v>13</v>
      </c>
      <c r="B1979" s="31" t="s">
        <v>7226</v>
      </c>
      <c r="C1979" s="32" t="s">
        <v>5483</v>
      </c>
      <c r="D1979" s="42">
        <v>21.86</v>
      </c>
      <c r="E1979"/>
      <c r="G1979" s="33">
        <v>21.38</v>
      </c>
      <c r="H1979" s="84">
        <f t="shared" si="60"/>
        <v>13</v>
      </c>
      <c r="I1979" s="84">
        <f t="shared" si="61"/>
        <v>21.86</v>
      </c>
      <c r="J1979" s="84"/>
    </row>
    <row r="1980" spans="1:10" s="11" customFormat="1" hidden="1" x14ac:dyDescent="0.25">
      <c r="A1980" s="34">
        <v>2762</v>
      </c>
      <c r="B1980" s="31" t="s">
        <v>7227</v>
      </c>
      <c r="C1980" s="32" t="s">
        <v>5438</v>
      </c>
      <c r="D1980" s="42">
        <v>13.03</v>
      </c>
      <c r="E1980"/>
      <c r="G1980" s="33">
        <v>3757.57</v>
      </c>
      <c r="H1980" s="84">
        <f t="shared" si="60"/>
        <v>2762</v>
      </c>
      <c r="I1980" s="84">
        <f t="shared" si="61"/>
        <v>13.03</v>
      </c>
      <c r="J1980" s="84"/>
    </row>
    <row r="1981" spans="1:10" s="11" customFormat="1" ht="25.5" hidden="1" x14ac:dyDescent="0.25">
      <c r="A1981" s="34">
        <v>21142</v>
      </c>
      <c r="B1981" s="31" t="s">
        <v>7228</v>
      </c>
      <c r="C1981" s="32" t="s">
        <v>5435</v>
      </c>
      <c r="D1981" s="42">
        <v>24.75</v>
      </c>
      <c r="E1981"/>
      <c r="G1981" s="33">
        <v>34.61</v>
      </c>
      <c r="H1981" s="84">
        <f t="shared" si="60"/>
        <v>21142</v>
      </c>
      <c r="I1981" s="84">
        <f t="shared" si="61"/>
        <v>24.75</v>
      </c>
      <c r="J1981" s="84"/>
    </row>
    <row r="1982" spans="1:10" s="11" customFormat="1" hidden="1" x14ac:dyDescent="0.25">
      <c r="A1982" s="34">
        <v>4223</v>
      </c>
      <c r="B1982" s="31" t="s">
        <v>7229</v>
      </c>
      <c r="C1982" s="32" t="s">
        <v>5437</v>
      </c>
      <c r="D1982" s="42">
        <v>4.12</v>
      </c>
      <c r="E1982"/>
      <c r="G1982" s="33">
        <v>6082.43</v>
      </c>
      <c r="H1982" s="84">
        <f t="shared" si="60"/>
        <v>4223</v>
      </c>
      <c r="I1982" s="84">
        <f t="shared" si="61"/>
        <v>4.12</v>
      </c>
      <c r="J1982" s="84"/>
    </row>
    <row r="1983" spans="1:10" s="11" customFormat="1" hidden="1" x14ac:dyDescent="0.25">
      <c r="A1983" s="34">
        <v>37372</v>
      </c>
      <c r="B1983" s="31" t="s">
        <v>10077</v>
      </c>
      <c r="C1983" s="32" t="s">
        <v>5572</v>
      </c>
      <c r="D1983" s="42">
        <v>1.1399999999999999</v>
      </c>
      <c r="E1983"/>
      <c r="G1983" s="33">
        <v>7.58</v>
      </c>
      <c r="H1983" s="84">
        <f t="shared" si="60"/>
        <v>37372</v>
      </c>
      <c r="I1983" s="84">
        <f t="shared" si="61"/>
        <v>1.1399999999999999</v>
      </c>
      <c r="J1983" s="84"/>
    </row>
    <row r="1984" spans="1:10" s="11" customFormat="1" hidden="1" x14ac:dyDescent="0.25">
      <c r="A1984" s="34">
        <v>40863</v>
      </c>
      <c r="B1984" s="31" t="s">
        <v>10078</v>
      </c>
      <c r="C1984" s="32" t="s">
        <v>5574</v>
      </c>
      <c r="D1984" s="42">
        <v>215.56</v>
      </c>
      <c r="E1984"/>
      <c r="G1984" s="33">
        <v>0.87</v>
      </c>
      <c r="H1984" s="84">
        <f t="shared" si="60"/>
        <v>40863</v>
      </c>
      <c r="I1984" s="84">
        <f t="shared" si="61"/>
        <v>215.56</v>
      </c>
      <c r="J1984" s="84"/>
    </row>
    <row r="1985" spans="1:10" s="11" customFormat="1" hidden="1" x14ac:dyDescent="0.25">
      <c r="A1985" s="34">
        <v>38475</v>
      </c>
      <c r="B1985" s="31" t="s">
        <v>7230</v>
      </c>
      <c r="C1985" s="32" t="s">
        <v>5435</v>
      </c>
      <c r="D1985" s="42">
        <v>44.48</v>
      </c>
      <c r="E1985"/>
      <c r="G1985" s="33">
        <v>0.89</v>
      </c>
      <c r="H1985" s="84">
        <f t="shared" si="60"/>
        <v>38475</v>
      </c>
      <c r="I1985" s="84">
        <f t="shared" si="61"/>
        <v>44.48</v>
      </c>
      <c r="J1985" s="84"/>
    </row>
    <row r="1986" spans="1:10" s="11" customFormat="1" hidden="1" x14ac:dyDescent="0.25">
      <c r="A1986" s="34">
        <v>38474</v>
      </c>
      <c r="B1986" s="31" t="s">
        <v>7231</v>
      </c>
      <c r="C1986" s="32" t="s">
        <v>5435</v>
      </c>
      <c r="D1986" s="42">
        <v>54.99</v>
      </c>
      <c r="E1986"/>
      <c r="G1986" s="33">
        <v>72.27</v>
      </c>
      <c r="H1986" s="84">
        <f t="shared" si="60"/>
        <v>38474</v>
      </c>
      <c r="I1986" s="84">
        <f t="shared" si="61"/>
        <v>54.99</v>
      </c>
      <c r="J1986" s="84"/>
    </row>
    <row r="1987" spans="1:10" s="11" customFormat="1" ht="25.5" hidden="1" x14ac:dyDescent="0.25">
      <c r="A1987" s="34">
        <v>10886</v>
      </c>
      <c r="B1987" s="31" t="s">
        <v>7232</v>
      </c>
      <c r="C1987" s="32" t="s">
        <v>5435</v>
      </c>
      <c r="D1987" s="42">
        <v>173.25</v>
      </c>
      <c r="E1987"/>
      <c r="G1987" s="33">
        <v>79.099999999999994</v>
      </c>
      <c r="H1987" s="84">
        <f t="shared" si="60"/>
        <v>10886</v>
      </c>
      <c r="I1987" s="84">
        <f t="shared" si="61"/>
        <v>173.25</v>
      </c>
      <c r="J1987" s="84"/>
    </row>
    <row r="1988" spans="1:10" s="11" customFormat="1" ht="25.5" hidden="1" x14ac:dyDescent="0.25">
      <c r="A1988" s="34">
        <v>10888</v>
      </c>
      <c r="B1988" s="31" t="s">
        <v>7233</v>
      </c>
      <c r="C1988" s="32" t="s">
        <v>5435</v>
      </c>
      <c r="D1988" s="42">
        <v>548.29999999999995</v>
      </c>
      <c r="E1988"/>
      <c r="G1988" s="33">
        <v>3.68</v>
      </c>
      <c r="H1988" s="84">
        <f t="shared" ref="H1988:H2051" si="62">VALUE(A1988)</f>
        <v>10888</v>
      </c>
      <c r="I1988" s="84">
        <f t="shared" ref="I1988:I2051" si="63">VALUE(D1988)</f>
        <v>548.29999999999995</v>
      </c>
      <c r="J1988" s="84"/>
    </row>
    <row r="1989" spans="1:10" s="11" customFormat="1" ht="25.5" hidden="1" x14ac:dyDescent="0.25">
      <c r="A1989" s="34">
        <v>10889</v>
      </c>
      <c r="B1989" s="31" t="s">
        <v>7234</v>
      </c>
      <c r="C1989" s="32" t="s">
        <v>5435</v>
      </c>
      <c r="D1989" s="42">
        <v>594</v>
      </c>
      <c r="E1989"/>
      <c r="G1989" s="33">
        <v>5.32</v>
      </c>
      <c r="H1989" s="84">
        <f t="shared" si="62"/>
        <v>10889</v>
      </c>
      <c r="I1989" s="84">
        <f t="shared" si="63"/>
        <v>594</v>
      </c>
      <c r="J1989" s="84"/>
    </row>
    <row r="1990" spans="1:10" s="11" customFormat="1" ht="25.5" hidden="1" x14ac:dyDescent="0.25">
      <c r="A1990" s="34">
        <v>10890</v>
      </c>
      <c r="B1990" s="31" t="s">
        <v>7235</v>
      </c>
      <c r="C1990" s="32" t="s">
        <v>5435</v>
      </c>
      <c r="D1990" s="42">
        <v>274.14999999999998</v>
      </c>
      <c r="E1990"/>
      <c r="G1990" s="33">
        <v>91.42</v>
      </c>
      <c r="H1990" s="84">
        <f t="shared" si="62"/>
        <v>10890</v>
      </c>
      <c r="I1990" s="84">
        <f t="shared" si="63"/>
        <v>274.14999999999998</v>
      </c>
      <c r="J1990" s="84"/>
    </row>
    <row r="1991" spans="1:10" s="11" customFormat="1" ht="25.5" hidden="1" x14ac:dyDescent="0.25">
      <c r="A1991" s="34">
        <v>10891</v>
      </c>
      <c r="B1991" s="31" t="s">
        <v>7236</v>
      </c>
      <c r="C1991" s="32" t="s">
        <v>5435</v>
      </c>
      <c r="D1991" s="42">
        <v>167.53</v>
      </c>
      <c r="E1991"/>
      <c r="G1991" s="33">
        <v>16066.1</v>
      </c>
      <c r="H1991" s="84">
        <f t="shared" si="62"/>
        <v>10891</v>
      </c>
      <c r="I1991" s="84">
        <f t="shared" si="63"/>
        <v>167.53</v>
      </c>
      <c r="J1991" s="84"/>
    </row>
    <row r="1992" spans="1:10" s="11" customFormat="1" ht="25.5" hidden="1" x14ac:dyDescent="0.25">
      <c r="A1992" s="34">
        <v>10892</v>
      </c>
      <c r="B1992" s="31" t="s">
        <v>7237</v>
      </c>
      <c r="C1992" s="32" t="s">
        <v>5435</v>
      </c>
      <c r="D1992" s="42">
        <v>198</v>
      </c>
      <c r="E1992"/>
      <c r="G1992" s="33">
        <v>104.04</v>
      </c>
      <c r="H1992" s="84">
        <f t="shared" si="62"/>
        <v>10892</v>
      </c>
      <c r="I1992" s="84">
        <f t="shared" si="63"/>
        <v>198</v>
      </c>
      <c r="J1992" s="84"/>
    </row>
    <row r="1993" spans="1:10" s="11" customFormat="1" ht="25.5" hidden="1" x14ac:dyDescent="0.25">
      <c r="A1993" s="34">
        <v>20977</v>
      </c>
      <c r="B1993" s="31" t="s">
        <v>7238</v>
      </c>
      <c r="C1993" s="32" t="s">
        <v>5435</v>
      </c>
      <c r="D1993" s="42">
        <v>236.07</v>
      </c>
      <c r="E1993"/>
      <c r="G1993" s="33">
        <v>18286.52</v>
      </c>
      <c r="H1993" s="84">
        <f t="shared" si="62"/>
        <v>20977</v>
      </c>
      <c r="I1993" s="84">
        <f t="shared" si="63"/>
        <v>236.07</v>
      </c>
      <c r="J1993" s="84"/>
    </row>
    <row r="1994" spans="1:10" s="11" customFormat="1" hidden="1" x14ac:dyDescent="0.25">
      <c r="A1994" s="34">
        <v>3073</v>
      </c>
      <c r="B1994" s="31" t="s">
        <v>7239</v>
      </c>
      <c r="C1994" s="32" t="s">
        <v>5435</v>
      </c>
      <c r="D1994" s="42">
        <v>222.77</v>
      </c>
      <c r="E1994"/>
      <c r="G1994" s="33">
        <v>142.22999999999999</v>
      </c>
      <c r="H1994" s="84">
        <f t="shared" si="62"/>
        <v>3073</v>
      </c>
      <c r="I1994" s="84">
        <f t="shared" si="63"/>
        <v>222.77</v>
      </c>
      <c r="J1994" s="84"/>
    </row>
    <row r="1995" spans="1:10" s="11" customFormat="1" hidden="1" x14ac:dyDescent="0.25">
      <c r="A1995" s="34">
        <v>3074</v>
      </c>
      <c r="B1995" s="31" t="s">
        <v>7240</v>
      </c>
      <c r="C1995" s="32" t="s">
        <v>5435</v>
      </c>
      <c r="D1995" s="42">
        <v>140.63999999999999</v>
      </c>
      <c r="E1995"/>
      <c r="G1995" s="33">
        <v>24997.19</v>
      </c>
      <c r="H1995" s="84">
        <f t="shared" si="62"/>
        <v>3074</v>
      </c>
      <c r="I1995" s="84">
        <f t="shared" si="63"/>
        <v>140.63999999999999</v>
      </c>
      <c r="J1995" s="84"/>
    </row>
    <row r="1996" spans="1:10" s="11" customFormat="1" hidden="1" x14ac:dyDescent="0.25">
      <c r="A1996" s="34">
        <v>3076</v>
      </c>
      <c r="B1996" s="31" t="s">
        <v>7241</v>
      </c>
      <c r="C1996" s="32" t="s">
        <v>5435</v>
      </c>
      <c r="D1996" s="42">
        <v>183.14</v>
      </c>
      <c r="E1996"/>
      <c r="G1996" s="33">
        <v>92.75</v>
      </c>
      <c r="H1996" s="84">
        <f t="shared" si="62"/>
        <v>3076</v>
      </c>
      <c r="I1996" s="84">
        <f t="shared" si="63"/>
        <v>183.14</v>
      </c>
      <c r="J1996" s="84"/>
    </row>
    <row r="1997" spans="1:10" s="11" customFormat="1" hidden="1" x14ac:dyDescent="0.25">
      <c r="A1997" s="34">
        <v>3075</v>
      </c>
      <c r="B1997" s="31" t="s">
        <v>7242</v>
      </c>
      <c r="C1997" s="32" t="s">
        <v>5435</v>
      </c>
      <c r="D1997" s="42">
        <v>115.73</v>
      </c>
      <c r="E1997"/>
      <c r="G1997" s="33">
        <v>16300.48</v>
      </c>
      <c r="H1997" s="84">
        <f t="shared" si="62"/>
        <v>3075</v>
      </c>
      <c r="I1997" s="84">
        <f t="shared" si="63"/>
        <v>115.73</v>
      </c>
      <c r="J1997" s="84"/>
    </row>
    <row r="1998" spans="1:10" s="11" customFormat="1" ht="25.5" hidden="1" x14ac:dyDescent="0.25">
      <c r="A1998" s="34">
        <v>10781</v>
      </c>
      <c r="B1998" s="31" t="s">
        <v>7243</v>
      </c>
      <c r="C1998" s="32" t="s">
        <v>5435</v>
      </c>
      <c r="D1998" s="42">
        <v>15.69</v>
      </c>
      <c r="E1998"/>
      <c r="G1998" s="33">
        <v>104.62</v>
      </c>
      <c r="H1998" s="84">
        <f t="shared" si="62"/>
        <v>10781</v>
      </c>
      <c r="I1998" s="84">
        <f t="shared" si="63"/>
        <v>15.69</v>
      </c>
      <c r="J1998" s="84"/>
    </row>
    <row r="1999" spans="1:10" s="11" customFormat="1" ht="25.5" hidden="1" x14ac:dyDescent="0.25">
      <c r="A1999" s="34">
        <v>43612</v>
      </c>
      <c r="B1999" s="31" t="s">
        <v>7244</v>
      </c>
      <c r="C1999" s="32" t="s">
        <v>6678</v>
      </c>
      <c r="D1999" s="42">
        <v>110.49</v>
      </c>
      <c r="E1999"/>
      <c r="G1999" s="33">
        <v>18390.150000000001</v>
      </c>
      <c r="H1999" s="84">
        <f t="shared" si="62"/>
        <v>43612</v>
      </c>
      <c r="I1999" s="84">
        <f t="shared" si="63"/>
        <v>110.49</v>
      </c>
      <c r="J1999" s="84"/>
    </row>
    <row r="2000" spans="1:10" s="11" customFormat="1" ht="25.5" hidden="1" x14ac:dyDescent="0.25">
      <c r="A2000" s="34">
        <v>43613</v>
      </c>
      <c r="B2000" s="31" t="s">
        <v>7245</v>
      </c>
      <c r="C2000" s="32" t="s">
        <v>6678</v>
      </c>
      <c r="D2000" s="42">
        <v>91.47</v>
      </c>
      <c r="E2000"/>
      <c r="G2000" s="33">
        <v>143.38999999999999</v>
      </c>
      <c r="H2000" s="84">
        <f t="shared" si="62"/>
        <v>43613</v>
      </c>
      <c r="I2000" s="84">
        <f t="shared" si="63"/>
        <v>91.47</v>
      </c>
      <c r="J2000" s="84"/>
    </row>
    <row r="2001" spans="1:10" s="11" customFormat="1" ht="25.5" hidden="1" x14ac:dyDescent="0.25">
      <c r="A2001" s="34">
        <v>11480</v>
      </c>
      <c r="B2001" s="31" t="s">
        <v>7246</v>
      </c>
      <c r="C2001" s="32" t="s">
        <v>6678</v>
      </c>
      <c r="D2001" s="42">
        <v>140.38</v>
      </c>
      <c r="E2001"/>
      <c r="G2001" s="33">
        <v>25201.96</v>
      </c>
      <c r="H2001" s="84">
        <f t="shared" si="62"/>
        <v>11480</v>
      </c>
      <c r="I2001" s="84">
        <f t="shared" si="63"/>
        <v>140.38</v>
      </c>
      <c r="J2001" s="84"/>
    </row>
    <row r="2002" spans="1:10" s="11" customFormat="1" ht="38.25" hidden="1" x14ac:dyDescent="0.25">
      <c r="A2002" s="34">
        <v>11469</v>
      </c>
      <c r="B2002" s="31" t="s">
        <v>7247</v>
      </c>
      <c r="C2002" s="32" t="s">
        <v>5435</v>
      </c>
      <c r="D2002" s="42">
        <v>14.98</v>
      </c>
      <c r="E2002"/>
      <c r="G2002" s="33">
        <v>90.1</v>
      </c>
      <c r="H2002" s="84">
        <f t="shared" si="62"/>
        <v>11469</v>
      </c>
      <c r="I2002" s="84">
        <f t="shared" si="63"/>
        <v>14.98</v>
      </c>
      <c r="J2002" s="84"/>
    </row>
    <row r="2003" spans="1:10" s="11" customFormat="1" ht="25.5" hidden="1" x14ac:dyDescent="0.25">
      <c r="A2003" s="34">
        <v>11468</v>
      </c>
      <c r="B2003" s="31" t="s">
        <v>7248</v>
      </c>
      <c r="C2003" s="32" t="s">
        <v>5435</v>
      </c>
      <c r="D2003" s="42">
        <v>14.99</v>
      </c>
      <c r="E2003"/>
      <c r="G2003" s="33">
        <v>15838.49</v>
      </c>
      <c r="H2003" s="84">
        <f t="shared" si="62"/>
        <v>11468</v>
      </c>
      <c r="I2003" s="84">
        <f t="shared" si="63"/>
        <v>14.99</v>
      </c>
      <c r="J2003" s="84"/>
    </row>
    <row r="2004" spans="1:10" s="11" customFormat="1" ht="25.5" hidden="1" x14ac:dyDescent="0.25">
      <c r="A2004" s="34">
        <v>11484</v>
      </c>
      <c r="B2004" s="31" t="s">
        <v>7249</v>
      </c>
      <c r="C2004" s="32" t="s">
        <v>5435</v>
      </c>
      <c r="D2004" s="42">
        <v>65.86</v>
      </c>
      <c r="E2004"/>
      <c r="G2004" s="33">
        <v>62.46</v>
      </c>
      <c r="H2004" s="84">
        <f t="shared" si="62"/>
        <v>11484</v>
      </c>
      <c r="I2004" s="84">
        <f t="shared" si="63"/>
        <v>65.86</v>
      </c>
      <c r="J2004" s="84"/>
    </row>
    <row r="2005" spans="1:10" s="11" customFormat="1" ht="25.5" hidden="1" x14ac:dyDescent="0.25">
      <c r="A2005" s="34">
        <v>38155</v>
      </c>
      <c r="B2005" s="31" t="s">
        <v>7250</v>
      </c>
      <c r="C2005" s="32" t="s">
        <v>5435</v>
      </c>
      <c r="D2005" s="42">
        <v>102.25</v>
      </c>
      <c r="E2005"/>
      <c r="G2005" s="33">
        <v>10980.6</v>
      </c>
      <c r="H2005" s="84">
        <f t="shared" si="62"/>
        <v>38155</v>
      </c>
      <c r="I2005" s="84">
        <f t="shared" si="63"/>
        <v>102.25</v>
      </c>
      <c r="J2005" s="84"/>
    </row>
    <row r="2006" spans="1:10" s="11" customFormat="1" ht="25.5" hidden="1" x14ac:dyDescent="0.25">
      <c r="A2006" s="34">
        <v>11467</v>
      </c>
      <c r="B2006" s="31" t="s">
        <v>7251</v>
      </c>
      <c r="C2006" s="32" t="s">
        <v>5435</v>
      </c>
      <c r="D2006" s="42">
        <v>23.36</v>
      </c>
      <c r="E2006"/>
      <c r="G2006" s="33">
        <v>48.91</v>
      </c>
      <c r="H2006" s="84">
        <f t="shared" si="62"/>
        <v>11467</v>
      </c>
      <c r="I2006" s="84">
        <f t="shared" si="63"/>
        <v>23.36</v>
      </c>
      <c r="J2006" s="84"/>
    </row>
    <row r="2007" spans="1:10" s="11" customFormat="1" ht="38.25" hidden="1" x14ac:dyDescent="0.25">
      <c r="A2007" s="34">
        <v>38153</v>
      </c>
      <c r="B2007" s="31" t="s">
        <v>7252</v>
      </c>
      <c r="C2007" s="32" t="s">
        <v>6678</v>
      </c>
      <c r="D2007" s="42">
        <v>59.68</v>
      </c>
      <c r="E2007"/>
      <c r="G2007" s="33">
        <v>0.69</v>
      </c>
      <c r="H2007" s="84">
        <f t="shared" si="62"/>
        <v>38153</v>
      </c>
      <c r="I2007" s="84">
        <f t="shared" si="63"/>
        <v>59.68</v>
      </c>
      <c r="J2007" s="84"/>
    </row>
    <row r="2008" spans="1:10" s="11" customFormat="1" ht="51" hidden="1" x14ac:dyDescent="0.25">
      <c r="A2008" s="34">
        <v>43607</v>
      </c>
      <c r="B2008" s="31" t="s">
        <v>7253</v>
      </c>
      <c r="C2008" s="32" t="s">
        <v>6678</v>
      </c>
      <c r="D2008" s="42">
        <v>112.88</v>
      </c>
      <c r="E2008"/>
      <c r="G2008" s="33">
        <v>130.43</v>
      </c>
      <c r="H2008" s="84">
        <f t="shared" si="62"/>
        <v>43607</v>
      </c>
      <c r="I2008" s="84">
        <f t="shared" si="63"/>
        <v>112.88</v>
      </c>
      <c r="J2008" s="84"/>
    </row>
    <row r="2009" spans="1:10" s="11" customFormat="1" ht="38.25" hidden="1" x14ac:dyDescent="0.25">
      <c r="A2009" s="34">
        <v>3080</v>
      </c>
      <c r="B2009" s="31" t="s">
        <v>7254</v>
      </c>
      <c r="C2009" s="32" t="s">
        <v>6678</v>
      </c>
      <c r="D2009" s="42">
        <v>75.900000000000006</v>
      </c>
      <c r="E2009"/>
      <c r="G2009" s="33">
        <v>1.26</v>
      </c>
      <c r="H2009" s="84">
        <f t="shared" si="62"/>
        <v>3080</v>
      </c>
      <c r="I2009" s="84">
        <f t="shared" si="63"/>
        <v>75.900000000000006</v>
      </c>
      <c r="J2009" s="84"/>
    </row>
    <row r="2010" spans="1:10" s="11" customFormat="1" ht="38.25" hidden="1" x14ac:dyDescent="0.25">
      <c r="A2010" s="34">
        <v>3081</v>
      </c>
      <c r="B2010" s="31" t="s">
        <v>7255</v>
      </c>
      <c r="C2010" s="32" t="s">
        <v>6678</v>
      </c>
      <c r="D2010" s="42">
        <v>150.16</v>
      </c>
      <c r="E2010"/>
      <c r="G2010" s="33">
        <v>238.17</v>
      </c>
      <c r="H2010" s="84">
        <f t="shared" si="62"/>
        <v>3081</v>
      </c>
      <c r="I2010" s="84">
        <f t="shared" si="63"/>
        <v>150.16</v>
      </c>
      <c r="J2010" s="84"/>
    </row>
    <row r="2011" spans="1:10" s="11" customFormat="1" ht="38.25" hidden="1" x14ac:dyDescent="0.25">
      <c r="A2011" s="34">
        <v>3090</v>
      </c>
      <c r="B2011" s="31" t="s">
        <v>7256</v>
      </c>
      <c r="C2011" s="32" t="s">
        <v>6678</v>
      </c>
      <c r="D2011" s="42">
        <v>67.739999999999995</v>
      </c>
      <c r="E2011"/>
      <c r="G2011" s="33">
        <v>1.07</v>
      </c>
      <c r="H2011" s="84">
        <f t="shared" si="62"/>
        <v>3090</v>
      </c>
      <c r="I2011" s="84">
        <f t="shared" si="63"/>
        <v>67.739999999999995</v>
      </c>
      <c r="J2011" s="84"/>
    </row>
    <row r="2012" spans="1:10" s="11" customFormat="1" ht="38.25" hidden="1" x14ac:dyDescent="0.25">
      <c r="A2012" s="34">
        <v>43611</v>
      </c>
      <c r="B2012" s="31" t="s">
        <v>7257</v>
      </c>
      <c r="C2012" s="32" t="s">
        <v>6678</v>
      </c>
      <c r="D2012" s="42">
        <v>112.41</v>
      </c>
      <c r="E2012"/>
      <c r="G2012" s="33">
        <v>201.65</v>
      </c>
      <c r="H2012" s="84">
        <f t="shared" si="62"/>
        <v>43611</v>
      </c>
      <c r="I2012" s="84">
        <f t="shared" si="63"/>
        <v>112.41</v>
      </c>
      <c r="J2012" s="84"/>
    </row>
    <row r="2013" spans="1:10" s="11" customFormat="1" ht="38.25" hidden="1" x14ac:dyDescent="0.25">
      <c r="A2013" s="34">
        <v>3103</v>
      </c>
      <c r="B2013" s="31" t="s">
        <v>7258</v>
      </c>
      <c r="C2013" s="32" t="s">
        <v>5435</v>
      </c>
      <c r="D2013" s="42">
        <v>56.17</v>
      </c>
      <c r="E2013"/>
      <c r="G2013" s="33">
        <v>0.94</v>
      </c>
      <c r="H2013" s="84">
        <f t="shared" si="62"/>
        <v>3103</v>
      </c>
      <c r="I2013" s="84">
        <f t="shared" si="63"/>
        <v>56.17</v>
      </c>
      <c r="J2013" s="84"/>
    </row>
    <row r="2014" spans="1:10" s="11" customFormat="1" ht="38.25" hidden="1" x14ac:dyDescent="0.25">
      <c r="A2014" s="34">
        <v>3097</v>
      </c>
      <c r="B2014" s="31" t="s">
        <v>7259</v>
      </c>
      <c r="C2014" s="32" t="s">
        <v>6678</v>
      </c>
      <c r="D2014" s="42">
        <v>84.98</v>
      </c>
      <c r="E2014"/>
      <c r="G2014" s="33">
        <v>177.43</v>
      </c>
      <c r="H2014" s="84">
        <f t="shared" si="62"/>
        <v>3097</v>
      </c>
      <c r="I2014" s="84">
        <f t="shared" si="63"/>
        <v>84.98</v>
      </c>
      <c r="J2014" s="84"/>
    </row>
    <row r="2015" spans="1:10" s="11" customFormat="1" ht="38.25" hidden="1" x14ac:dyDescent="0.25">
      <c r="A2015" s="34">
        <v>3099</v>
      </c>
      <c r="B2015" s="31" t="s">
        <v>7260</v>
      </c>
      <c r="C2015" s="32" t="s">
        <v>6678</v>
      </c>
      <c r="D2015" s="42">
        <v>136.07</v>
      </c>
      <c r="E2015"/>
      <c r="G2015" s="33">
        <v>1.08</v>
      </c>
      <c r="H2015" s="84">
        <f t="shared" si="62"/>
        <v>3099</v>
      </c>
      <c r="I2015" s="84">
        <f t="shared" si="63"/>
        <v>136.07</v>
      </c>
      <c r="J2015" s="84"/>
    </row>
    <row r="2016" spans="1:10" s="11" customFormat="1" ht="38.25" hidden="1" x14ac:dyDescent="0.25">
      <c r="A2016" s="34">
        <v>38151</v>
      </c>
      <c r="B2016" s="31" t="s">
        <v>7261</v>
      </c>
      <c r="C2016" s="32" t="s">
        <v>6678</v>
      </c>
      <c r="D2016" s="42">
        <v>98.65</v>
      </c>
      <c r="E2016"/>
      <c r="G2016" s="33">
        <v>202.94</v>
      </c>
      <c r="H2016" s="84">
        <f t="shared" si="62"/>
        <v>38151</v>
      </c>
      <c r="I2016" s="84">
        <f t="shared" si="63"/>
        <v>98.65</v>
      </c>
      <c r="J2016" s="84"/>
    </row>
    <row r="2017" spans="1:10" s="11" customFormat="1" ht="38.25" hidden="1" x14ac:dyDescent="0.25">
      <c r="A2017" s="34">
        <v>38152</v>
      </c>
      <c r="B2017" s="31" t="s">
        <v>7262</v>
      </c>
      <c r="C2017" s="32" t="s">
        <v>6678</v>
      </c>
      <c r="D2017" s="42">
        <v>159.13</v>
      </c>
      <c r="E2017"/>
      <c r="G2017" s="33">
        <v>0.66</v>
      </c>
      <c r="H2017" s="84">
        <f t="shared" si="62"/>
        <v>38152</v>
      </c>
      <c r="I2017" s="84">
        <f t="shared" si="63"/>
        <v>159.13</v>
      </c>
      <c r="J2017" s="84"/>
    </row>
    <row r="2018" spans="1:10" s="11" customFormat="1" ht="51" hidden="1" x14ac:dyDescent="0.25">
      <c r="A2018" s="34">
        <v>43610</v>
      </c>
      <c r="B2018" s="31" t="s">
        <v>7263</v>
      </c>
      <c r="C2018" s="32" t="s">
        <v>6678</v>
      </c>
      <c r="D2018" s="42">
        <v>84.32</v>
      </c>
      <c r="E2018"/>
      <c r="G2018" s="33">
        <v>123.54</v>
      </c>
      <c r="H2018" s="84">
        <f t="shared" si="62"/>
        <v>43610</v>
      </c>
      <c r="I2018" s="84">
        <f t="shared" si="63"/>
        <v>84.32</v>
      </c>
      <c r="J2018" s="84"/>
    </row>
    <row r="2019" spans="1:10" s="11" customFormat="1" ht="38.25" hidden="1" x14ac:dyDescent="0.25">
      <c r="A2019" s="34">
        <v>3093</v>
      </c>
      <c r="B2019" s="31" t="s">
        <v>7264</v>
      </c>
      <c r="C2019" s="32" t="s">
        <v>6678</v>
      </c>
      <c r="D2019" s="42">
        <v>136.07</v>
      </c>
      <c r="E2019"/>
      <c r="G2019" s="33">
        <v>0.76</v>
      </c>
      <c r="H2019" s="84">
        <f t="shared" si="62"/>
        <v>3093</v>
      </c>
      <c r="I2019" s="84">
        <f t="shared" si="63"/>
        <v>136.07</v>
      </c>
      <c r="J2019" s="84"/>
    </row>
    <row r="2020" spans="1:10" s="11" customFormat="1" ht="25.5" hidden="1" x14ac:dyDescent="0.25">
      <c r="A2020" s="34">
        <v>38165</v>
      </c>
      <c r="B2020" s="31" t="s">
        <v>7265</v>
      </c>
      <c r="C2020" s="32" t="s">
        <v>6678</v>
      </c>
      <c r="D2020" s="42">
        <v>68.97</v>
      </c>
      <c r="E2020"/>
      <c r="G2020" s="33">
        <v>143.59</v>
      </c>
      <c r="H2020" s="84">
        <f t="shared" si="62"/>
        <v>38165</v>
      </c>
      <c r="I2020" s="84">
        <f t="shared" si="63"/>
        <v>68.97</v>
      </c>
      <c r="J2020" s="84"/>
    </row>
    <row r="2021" spans="1:10" s="11" customFormat="1" ht="25.5" hidden="1" x14ac:dyDescent="0.25">
      <c r="A2021" s="34">
        <v>38177</v>
      </c>
      <c r="B2021" s="31" t="s">
        <v>7266</v>
      </c>
      <c r="C2021" s="32" t="s">
        <v>5435</v>
      </c>
      <c r="D2021" s="42">
        <v>20.49</v>
      </c>
      <c r="E2021"/>
      <c r="G2021" s="33">
        <v>1.0900000000000001</v>
      </c>
      <c r="H2021" s="84">
        <f t="shared" si="62"/>
        <v>38177</v>
      </c>
      <c r="I2021" s="84">
        <f t="shared" si="63"/>
        <v>20.49</v>
      </c>
      <c r="J2021" s="84"/>
    </row>
    <row r="2022" spans="1:10" s="11" customFormat="1" ht="25.5" hidden="1" x14ac:dyDescent="0.25">
      <c r="A2022" s="34">
        <v>11458</v>
      </c>
      <c r="B2022" s="31" t="s">
        <v>7267</v>
      </c>
      <c r="C2022" s="32" t="s">
        <v>5435</v>
      </c>
      <c r="D2022" s="42">
        <v>24.47</v>
      </c>
      <c r="E2022"/>
      <c r="G2022" s="33">
        <v>204.95</v>
      </c>
      <c r="H2022" s="84">
        <f t="shared" si="62"/>
        <v>11458</v>
      </c>
      <c r="I2022" s="84">
        <f t="shared" si="63"/>
        <v>24.47</v>
      </c>
      <c r="J2022" s="84"/>
    </row>
    <row r="2023" spans="1:10" s="11" customFormat="1" ht="38.25" hidden="1" x14ac:dyDescent="0.25">
      <c r="A2023" s="34">
        <v>3108</v>
      </c>
      <c r="B2023" s="31" t="s">
        <v>7268</v>
      </c>
      <c r="C2023" s="32" t="s">
        <v>5435</v>
      </c>
      <c r="D2023" s="42">
        <v>104.01</v>
      </c>
      <c r="E2023"/>
      <c r="G2023" s="33">
        <v>1.5</v>
      </c>
      <c r="H2023" s="84">
        <f t="shared" si="62"/>
        <v>3108</v>
      </c>
      <c r="I2023" s="84">
        <f t="shared" si="63"/>
        <v>104.01</v>
      </c>
      <c r="J2023" s="84"/>
    </row>
    <row r="2024" spans="1:10" s="11" customFormat="1" ht="38.25" hidden="1" x14ac:dyDescent="0.25">
      <c r="A2024" s="34">
        <v>3105</v>
      </c>
      <c r="B2024" s="31" t="s">
        <v>7269</v>
      </c>
      <c r="C2024" s="32" t="s">
        <v>5435</v>
      </c>
      <c r="D2024" s="42">
        <v>136.04</v>
      </c>
      <c r="E2024"/>
      <c r="G2024" s="33">
        <v>283.14999999999998</v>
      </c>
      <c r="H2024" s="84">
        <f t="shared" si="62"/>
        <v>3105</v>
      </c>
      <c r="I2024" s="84">
        <f t="shared" si="63"/>
        <v>136.04</v>
      </c>
      <c r="J2024" s="84"/>
    </row>
    <row r="2025" spans="1:10" s="11" customFormat="1" ht="38.25" hidden="1" x14ac:dyDescent="0.25">
      <c r="A2025" s="34">
        <v>38178</v>
      </c>
      <c r="B2025" s="31" t="s">
        <v>7270</v>
      </c>
      <c r="C2025" s="32" t="s">
        <v>5435</v>
      </c>
      <c r="D2025" s="42">
        <v>22.55</v>
      </c>
      <c r="E2025"/>
      <c r="G2025" s="33">
        <v>1.1499999999999999</v>
      </c>
      <c r="H2025" s="84">
        <f t="shared" si="62"/>
        <v>38178</v>
      </c>
      <c r="I2025" s="84">
        <f t="shared" si="63"/>
        <v>22.55</v>
      </c>
      <c r="J2025" s="84"/>
    </row>
    <row r="2026" spans="1:10" s="11" customFormat="1" ht="38.25" hidden="1" x14ac:dyDescent="0.25">
      <c r="A2026" s="34">
        <v>43575</v>
      </c>
      <c r="B2026" s="31" t="s">
        <v>7271</v>
      </c>
      <c r="C2026" s="32" t="s">
        <v>5435</v>
      </c>
      <c r="D2026" s="42">
        <v>48.86</v>
      </c>
      <c r="E2026"/>
      <c r="G2026" s="33">
        <v>216.6</v>
      </c>
      <c r="H2026" s="84">
        <f t="shared" si="62"/>
        <v>43575</v>
      </c>
      <c r="I2026" s="84">
        <f t="shared" si="63"/>
        <v>48.86</v>
      </c>
      <c r="J2026" s="84"/>
    </row>
    <row r="2027" spans="1:10" s="11" customFormat="1" ht="38.25" hidden="1" x14ac:dyDescent="0.25">
      <c r="A2027" s="34">
        <v>43577</v>
      </c>
      <c r="B2027" s="31" t="s">
        <v>7272</v>
      </c>
      <c r="C2027" s="32" t="s">
        <v>5435</v>
      </c>
      <c r="D2027" s="42">
        <v>84.94</v>
      </c>
      <c r="E2027"/>
      <c r="G2027" s="33">
        <v>1.58</v>
      </c>
      <c r="H2027" s="84">
        <f t="shared" si="62"/>
        <v>43577</v>
      </c>
      <c r="I2027" s="84">
        <f t="shared" si="63"/>
        <v>84.94</v>
      </c>
      <c r="J2027" s="84"/>
    </row>
    <row r="2028" spans="1:10" s="11" customFormat="1" ht="25.5" hidden="1" x14ac:dyDescent="0.25">
      <c r="A2028" s="34">
        <v>43458</v>
      </c>
      <c r="B2028" s="31" t="s">
        <v>7273</v>
      </c>
      <c r="C2028" s="32" t="s">
        <v>5572</v>
      </c>
      <c r="D2028" s="42">
        <v>0.06</v>
      </c>
      <c r="E2028"/>
      <c r="G2028" s="33">
        <v>297.7</v>
      </c>
      <c r="H2028" s="84">
        <f t="shared" si="62"/>
        <v>43458</v>
      </c>
      <c r="I2028" s="84">
        <f t="shared" si="63"/>
        <v>0.06</v>
      </c>
      <c r="J2028" s="84"/>
    </row>
    <row r="2029" spans="1:10" s="11" customFormat="1" ht="25.5" hidden="1" x14ac:dyDescent="0.25">
      <c r="A2029" s="34">
        <v>43470</v>
      </c>
      <c r="B2029" s="31" t="s">
        <v>7274</v>
      </c>
      <c r="C2029" s="32" t="s">
        <v>5574</v>
      </c>
      <c r="D2029" s="42">
        <v>10.6</v>
      </c>
      <c r="E2029"/>
      <c r="G2029" s="33">
        <v>0.62</v>
      </c>
      <c r="H2029" s="84">
        <f t="shared" si="62"/>
        <v>43470</v>
      </c>
      <c r="I2029" s="84">
        <f t="shared" si="63"/>
        <v>10.6</v>
      </c>
      <c r="J2029" s="84"/>
    </row>
    <row r="2030" spans="1:10" s="11" customFormat="1" ht="25.5" hidden="1" x14ac:dyDescent="0.25">
      <c r="A2030" s="34">
        <v>43459</v>
      </c>
      <c r="B2030" s="31" t="s">
        <v>7275</v>
      </c>
      <c r="C2030" s="32" t="s">
        <v>5572</v>
      </c>
      <c r="D2030" s="42">
        <v>0.49</v>
      </c>
      <c r="E2030"/>
      <c r="G2030" s="33">
        <v>117.12</v>
      </c>
      <c r="H2030" s="84">
        <f t="shared" si="62"/>
        <v>43459</v>
      </c>
      <c r="I2030" s="84">
        <f t="shared" si="63"/>
        <v>0.49</v>
      </c>
      <c r="J2030" s="84"/>
    </row>
    <row r="2031" spans="1:10" s="11" customFormat="1" ht="25.5" hidden="1" x14ac:dyDescent="0.25">
      <c r="A2031" s="34">
        <v>43471</v>
      </c>
      <c r="B2031" s="31" t="s">
        <v>7276</v>
      </c>
      <c r="C2031" s="32" t="s">
        <v>5574</v>
      </c>
      <c r="D2031" s="42">
        <v>92.9</v>
      </c>
      <c r="E2031"/>
      <c r="G2031" s="33">
        <v>306508.32</v>
      </c>
      <c r="H2031" s="84">
        <f t="shared" si="62"/>
        <v>43471</v>
      </c>
      <c r="I2031" s="84">
        <f t="shared" si="63"/>
        <v>92.9</v>
      </c>
      <c r="J2031" s="84"/>
    </row>
    <row r="2032" spans="1:10" s="11" customFormat="1" ht="25.5" hidden="1" x14ac:dyDescent="0.25">
      <c r="A2032" s="34">
        <v>43460</v>
      </c>
      <c r="B2032" s="31" t="s">
        <v>7277</v>
      </c>
      <c r="C2032" s="32" t="s">
        <v>5572</v>
      </c>
      <c r="D2032" s="42">
        <v>0.86</v>
      </c>
      <c r="E2032"/>
      <c r="G2032" s="33">
        <v>1934296.87</v>
      </c>
      <c r="H2032" s="84">
        <f t="shared" si="62"/>
        <v>43460</v>
      </c>
      <c r="I2032" s="84">
        <f t="shared" si="63"/>
        <v>0.86</v>
      </c>
      <c r="J2032" s="84"/>
    </row>
    <row r="2033" spans="1:10" s="11" customFormat="1" ht="25.5" hidden="1" x14ac:dyDescent="0.25">
      <c r="A2033" s="34">
        <v>43472</v>
      </c>
      <c r="B2033" s="31" t="s">
        <v>7278</v>
      </c>
      <c r="C2033" s="32" t="s">
        <v>5574</v>
      </c>
      <c r="D2033" s="42">
        <v>161.79</v>
      </c>
      <c r="E2033"/>
      <c r="G2033" s="33">
        <v>2879296.87</v>
      </c>
      <c r="H2033" s="84">
        <f t="shared" si="62"/>
        <v>43472</v>
      </c>
      <c r="I2033" s="84">
        <f t="shared" si="63"/>
        <v>161.79</v>
      </c>
      <c r="J2033" s="84"/>
    </row>
    <row r="2034" spans="1:10" s="11" customFormat="1" ht="25.5" hidden="1" x14ac:dyDescent="0.25">
      <c r="A2034" s="34">
        <v>43461</v>
      </c>
      <c r="B2034" s="31" t="s">
        <v>7279</v>
      </c>
      <c r="C2034" s="32" t="s">
        <v>5572</v>
      </c>
      <c r="D2034" s="42">
        <v>0.32</v>
      </c>
      <c r="E2034"/>
      <c r="G2034" s="33">
        <v>367.62</v>
      </c>
      <c r="H2034" s="84">
        <f t="shared" si="62"/>
        <v>43461</v>
      </c>
      <c r="I2034" s="84">
        <f t="shared" si="63"/>
        <v>0.32</v>
      </c>
      <c r="J2034" s="84"/>
    </row>
    <row r="2035" spans="1:10" s="11" customFormat="1" ht="25.5" hidden="1" x14ac:dyDescent="0.25">
      <c r="A2035" s="34">
        <v>43473</v>
      </c>
      <c r="B2035" s="31" t="s">
        <v>7280</v>
      </c>
      <c r="C2035" s="32" t="s">
        <v>5574</v>
      </c>
      <c r="D2035" s="42">
        <v>60.76</v>
      </c>
      <c r="E2035"/>
      <c r="G2035" s="33">
        <v>1041.0999999999999</v>
      </c>
      <c r="H2035" s="84">
        <f t="shared" si="62"/>
        <v>43473</v>
      </c>
      <c r="I2035" s="84">
        <f t="shared" si="63"/>
        <v>60.76</v>
      </c>
      <c r="J2035" s="84"/>
    </row>
    <row r="2036" spans="1:10" s="11" customFormat="1" ht="25.5" hidden="1" x14ac:dyDescent="0.25">
      <c r="A2036" s="34">
        <v>43463</v>
      </c>
      <c r="B2036" s="31" t="s">
        <v>7281</v>
      </c>
      <c r="C2036" s="32" t="s">
        <v>5572</v>
      </c>
      <c r="D2036" s="42">
        <v>0.11</v>
      </c>
      <c r="E2036"/>
      <c r="G2036" s="33">
        <v>932161.35</v>
      </c>
      <c r="H2036" s="84">
        <f t="shared" si="62"/>
        <v>43463</v>
      </c>
      <c r="I2036" s="84">
        <f t="shared" si="63"/>
        <v>0.11</v>
      </c>
      <c r="J2036" s="84"/>
    </row>
    <row r="2037" spans="1:10" s="11" customFormat="1" ht="25.5" hidden="1" x14ac:dyDescent="0.25">
      <c r="A2037" s="34">
        <v>43475</v>
      </c>
      <c r="B2037" s="31" t="s">
        <v>7282</v>
      </c>
      <c r="C2037" s="32" t="s">
        <v>5574</v>
      </c>
      <c r="D2037" s="42">
        <v>21.49</v>
      </c>
      <c r="E2037"/>
      <c r="G2037" s="33">
        <v>844687.5</v>
      </c>
      <c r="H2037" s="84">
        <f t="shared" si="62"/>
        <v>43475</v>
      </c>
      <c r="I2037" s="84">
        <f t="shared" si="63"/>
        <v>21.49</v>
      </c>
      <c r="J2037" s="84"/>
    </row>
    <row r="2038" spans="1:10" s="11" customFormat="1" ht="25.5" hidden="1" x14ac:dyDescent="0.25">
      <c r="A2038" s="34">
        <v>43462</v>
      </c>
      <c r="B2038" s="31" t="s">
        <v>7283</v>
      </c>
      <c r="C2038" s="32" t="s">
        <v>5572</v>
      </c>
      <c r="D2038" s="42">
        <v>0.01</v>
      </c>
      <c r="E2038"/>
      <c r="G2038" s="33">
        <v>884437.5</v>
      </c>
      <c r="H2038" s="84">
        <f t="shared" si="62"/>
        <v>43462</v>
      </c>
      <c r="I2038" s="84">
        <f t="shared" si="63"/>
        <v>0.01</v>
      </c>
      <c r="J2038" s="84"/>
    </row>
    <row r="2039" spans="1:10" s="11" customFormat="1" ht="25.5" hidden="1" x14ac:dyDescent="0.25">
      <c r="A2039" s="34">
        <v>43474</v>
      </c>
      <c r="B2039" s="31" t="s">
        <v>7284</v>
      </c>
      <c r="C2039" s="32" t="s">
        <v>5574</v>
      </c>
      <c r="D2039" s="42">
        <v>2.54</v>
      </c>
      <c r="E2039"/>
      <c r="G2039" s="33">
        <v>758528.34</v>
      </c>
      <c r="H2039" s="84">
        <f t="shared" si="62"/>
        <v>43474</v>
      </c>
      <c r="I2039" s="84">
        <f t="shared" si="63"/>
        <v>2.54</v>
      </c>
      <c r="J2039" s="84"/>
    </row>
    <row r="2040" spans="1:10" s="11" customFormat="1" ht="25.5" hidden="1" x14ac:dyDescent="0.25">
      <c r="A2040" s="34">
        <v>43464</v>
      </c>
      <c r="B2040" s="31" t="s">
        <v>7285</v>
      </c>
      <c r="C2040" s="32" t="s">
        <v>5572</v>
      </c>
      <c r="D2040" s="42">
        <v>0.01</v>
      </c>
      <c r="E2040"/>
      <c r="G2040" s="33">
        <v>906300</v>
      </c>
      <c r="H2040" s="84">
        <f t="shared" si="62"/>
        <v>43464</v>
      </c>
      <c r="I2040" s="84">
        <f t="shared" si="63"/>
        <v>0.01</v>
      </c>
      <c r="J2040" s="84"/>
    </row>
    <row r="2041" spans="1:10" s="11" customFormat="1" ht="25.5" hidden="1" x14ac:dyDescent="0.25">
      <c r="A2041" s="34">
        <v>43476</v>
      </c>
      <c r="B2041" s="31" t="s">
        <v>7286</v>
      </c>
      <c r="C2041" s="32" t="s">
        <v>5574</v>
      </c>
      <c r="D2041" s="42">
        <v>0.01</v>
      </c>
      <c r="E2041"/>
      <c r="G2041" s="33">
        <v>695625</v>
      </c>
      <c r="H2041" s="84">
        <f t="shared" si="62"/>
        <v>43476</v>
      </c>
      <c r="I2041" s="84">
        <f t="shared" si="63"/>
        <v>0.01</v>
      </c>
      <c r="J2041" s="84"/>
    </row>
    <row r="2042" spans="1:10" s="11" customFormat="1" ht="25.5" hidden="1" x14ac:dyDescent="0.25">
      <c r="A2042" s="34">
        <v>43465</v>
      </c>
      <c r="B2042" s="31" t="s">
        <v>7287</v>
      </c>
      <c r="C2042" s="32" t="s">
        <v>5572</v>
      </c>
      <c r="D2042" s="42">
        <v>0.84</v>
      </c>
      <c r="E2042"/>
      <c r="G2042" s="33">
        <v>829781.25</v>
      </c>
      <c r="H2042" s="84">
        <f t="shared" si="62"/>
        <v>43465</v>
      </c>
      <c r="I2042" s="84">
        <f t="shared" si="63"/>
        <v>0.84</v>
      </c>
      <c r="J2042" s="84"/>
    </row>
    <row r="2043" spans="1:10" s="11" customFormat="1" ht="25.5" hidden="1" x14ac:dyDescent="0.25">
      <c r="A2043" s="34">
        <v>43477</v>
      </c>
      <c r="B2043" s="31" t="s">
        <v>7288</v>
      </c>
      <c r="C2043" s="32" t="s">
        <v>5574</v>
      </c>
      <c r="D2043" s="42">
        <v>158.88</v>
      </c>
      <c r="E2043"/>
      <c r="G2043" s="33">
        <v>795000</v>
      </c>
      <c r="H2043" s="84">
        <f t="shared" si="62"/>
        <v>43477</v>
      </c>
      <c r="I2043" s="84">
        <f t="shared" si="63"/>
        <v>158.88</v>
      </c>
      <c r="J2043" s="84"/>
    </row>
    <row r="2044" spans="1:10" s="11" customFormat="1" ht="25.5" hidden="1" x14ac:dyDescent="0.25">
      <c r="A2044" s="34">
        <v>43466</v>
      </c>
      <c r="B2044" s="31" t="s">
        <v>7289</v>
      </c>
      <c r="C2044" s="32" t="s">
        <v>5572</v>
      </c>
      <c r="D2044" s="42">
        <v>1.68</v>
      </c>
      <c r="E2044"/>
      <c r="G2044" s="33">
        <v>897380.1</v>
      </c>
      <c r="H2044" s="84">
        <f t="shared" si="62"/>
        <v>43466</v>
      </c>
      <c r="I2044" s="84">
        <f t="shared" si="63"/>
        <v>1.68</v>
      </c>
      <c r="J2044" s="84"/>
    </row>
    <row r="2045" spans="1:10" s="11" customFormat="1" ht="25.5" hidden="1" x14ac:dyDescent="0.25">
      <c r="A2045" s="34">
        <v>43478</v>
      </c>
      <c r="B2045" s="31" t="s">
        <v>7290</v>
      </c>
      <c r="C2045" s="32" t="s">
        <v>5574</v>
      </c>
      <c r="D2045" s="42">
        <v>315.88</v>
      </c>
      <c r="E2045"/>
      <c r="G2045" s="33">
        <v>32.090000000000003</v>
      </c>
      <c r="H2045" s="84">
        <f t="shared" si="62"/>
        <v>43478</v>
      </c>
      <c r="I2045" s="84">
        <f t="shared" si="63"/>
        <v>315.88</v>
      </c>
      <c r="J2045" s="84"/>
    </row>
    <row r="2046" spans="1:10" s="11" customFormat="1" ht="25.5" hidden="1" x14ac:dyDescent="0.25">
      <c r="A2046" s="34">
        <v>43467</v>
      </c>
      <c r="B2046" s="31" t="s">
        <v>7291</v>
      </c>
      <c r="C2046" s="32" t="s">
        <v>5572</v>
      </c>
      <c r="D2046" s="42">
        <v>0.59</v>
      </c>
      <c r="E2046"/>
      <c r="G2046" s="33">
        <v>58.1</v>
      </c>
      <c r="H2046" s="84">
        <f t="shared" si="62"/>
        <v>43467</v>
      </c>
      <c r="I2046" s="84">
        <f t="shared" si="63"/>
        <v>0.59</v>
      </c>
      <c r="J2046" s="84"/>
    </row>
    <row r="2047" spans="1:10" s="11" customFormat="1" ht="25.5" hidden="1" x14ac:dyDescent="0.25">
      <c r="A2047" s="34">
        <v>43479</v>
      </c>
      <c r="B2047" s="31" t="s">
        <v>7292</v>
      </c>
      <c r="C2047" s="32" t="s">
        <v>5574</v>
      </c>
      <c r="D2047" s="42">
        <v>110.64</v>
      </c>
      <c r="E2047"/>
      <c r="G2047" s="33">
        <v>10.96</v>
      </c>
      <c r="H2047" s="84">
        <f t="shared" si="62"/>
        <v>43479</v>
      </c>
      <c r="I2047" s="84">
        <f t="shared" si="63"/>
        <v>110.64</v>
      </c>
      <c r="J2047" s="84"/>
    </row>
    <row r="2048" spans="1:10" s="11" customFormat="1" ht="25.5" hidden="1" x14ac:dyDescent="0.25">
      <c r="A2048" s="34">
        <v>43468</v>
      </c>
      <c r="B2048" s="31" t="s">
        <v>7293</v>
      </c>
      <c r="C2048" s="32" t="s">
        <v>5572</v>
      </c>
      <c r="D2048" s="42">
        <v>1.17</v>
      </c>
      <c r="E2048"/>
      <c r="G2048" s="33">
        <v>276.56</v>
      </c>
      <c r="H2048" s="84">
        <f t="shared" si="62"/>
        <v>43468</v>
      </c>
      <c r="I2048" s="84">
        <f t="shared" si="63"/>
        <v>1.17</v>
      </c>
      <c r="J2048" s="84"/>
    </row>
    <row r="2049" spans="1:10" s="11" customFormat="1" ht="25.5" hidden="1" x14ac:dyDescent="0.25">
      <c r="A2049" s="34">
        <v>43480</v>
      </c>
      <c r="B2049" s="31" t="s">
        <v>7294</v>
      </c>
      <c r="C2049" s="32" t="s">
        <v>5574</v>
      </c>
      <c r="D2049" s="42">
        <v>220.75</v>
      </c>
      <c r="E2049"/>
      <c r="G2049" s="33">
        <v>336.42</v>
      </c>
      <c r="H2049" s="84">
        <f t="shared" si="62"/>
        <v>43480</v>
      </c>
      <c r="I2049" s="84">
        <f t="shared" si="63"/>
        <v>220.75</v>
      </c>
      <c r="J2049" s="84"/>
    </row>
    <row r="2050" spans="1:10" s="11" customFormat="1" ht="25.5" hidden="1" x14ac:dyDescent="0.25">
      <c r="A2050" s="34">
        <v>43469</v>
      </c>
      <c r="B2050" s="31" t="s">
        <v>7295</v>
      </c>
      <c r="C2050" s="32" t="s">
        <v>5572</v>
      </c>
      <c r="D2050" s="42">
        <v>0.08</v>
      </c>
      <c r="E2050"/>
      <c r="G2050" s="33">
        <v>84.42</v>
      </c>
      <c r="H2050" s="84">
        <f t="shared" si="62"/>
        <v>43469</v>
      </c>
      <c r="I2050" s="84">
        <f t="shared" si="63"/>
        <v>0.08</v>
      </c>
      <c r="J2050" s="84"/>
    </row>
    <row r="2051" spans="1:10" s="11" customFormat="1" ht="25.5" hidden="1" x14ac:dyDescent="0.25">
      <c r="A2051" s="34">
        <v>43481</v>
      </c>
      <c r="B2051" s="31" t="s">
        <v>7296</v>
      </c>
      <c r="C2051" s="32" t="s">
        <v>5574</v>
      </c>
      <c r="D2051" s="42">
        <v>15.18</v>
      </c>
      <c r="E2051"/>
      <c r="G2051" s="33">
        <v>85.2</v>
      </c>
      <c r="H2051" s="84">
        <f t="shared" si="62"/>
        <v>43481</v>
      </c>
      <c r="I2051" s="84">
        <f t="shared" si="63"/>
        <v>15.18</v>
      </c>
      <c r="J2051" s="84"/>
    </row>
    <row r="2052" spans="1:10" s="11" customFormat="1" ht="38.25" hidden="1" x14ac:dyDescent="0.25">
      <c r="A2052" s="34">
        <v>3119</v>
      </c>
      <c r="B2052" s="31" t="s">
        <v>7297</v>
      </c>
      <c r="C2052" s="32" t="s">
        <v>5435</v>
      </c>
      <c r="D2052" s="42">
        <v>2.65</v>
      </c>
      <c r="E2052"/>
      <c r="G2052" s="33">
        <v>91.74</v>
      </c>
      <c r="H2052" s="84">
        <f t="shared" ref="H2052:H2115" si="64">VALUE(A2052)</f>
        <v>3119</v>
      </c>
      <c r="I2052" s="84">
        <f t="shared" ref="I2052:I2115" si="65">VALUE(D2052)</f>
        <v>2.65</v>
      </c>
      <c r="J2052" s="84"/>
    </row>
    <row r="2053" spans="1:10" s="11" customFormat="1" ht="25.5" hidden="1" x14ac:dyDescent="0.25">
      <c r="A2053" s="34">
        <v>3122</v>
      </c>
      <c r="B2053" s="31" t="s">
        <v>7298</v>
      </c>
      <c r="C2053" s="32" t="s">
        <v>5435</v>
      </c>
      <c r="D2053" s="42">
        <v>5.39</v>
      </c>
      <c r="E2053"/>
      <c r="G2053" s="33">
        <v>139.05000000000001</v>
      </c>
      <c r="H2053" s="84">
        <f t="shared" si="64"/>
        <v>3122</v>
      </c>
      <c r="I2053" s="84">
        <f t="shared" si="65"/>
        <v>5.39</v>
      </c>
      <c r="J2053" s="84"/>
    </row>
    <row r="2054" spans="1:10" s="11" customFormat="1" ht="25.5" hidden="1" x14ac:dyDescent="0.25">
      <c r="A2054" s="34">
        <v>3121</v>
      </c>
      <c r="B2054" s="31" t="s">
        <v>7299</v>
      </c>
      <c r="C2054" s="32" t="s">
        <v>5435</v>
      </c>
      <c r="D2054" s="42">
        <v>6.11</v>
      </c>
      <c r="E2054"/>
      <c r="G2054" s="33">
        <v>139.05000000000001</v>
      </c>
      <c r="H2054" s="84">
        <f t="shared" si="64"/>
        <v>3121</v>
      </c>
      <c r="I2054" s="84">
        <f t="shared" si="65"/>
        <v>6.11</v>
      </c>
      <c r="J2054" s="84"/>
    </row>
    <row r="2055" spans="1:10" s="11" customFormat="1" ht="25.5" hidden="1" x14ac:dyDescent="0.25">
      <c r="A2055" s="34">
        <v>3120</v>
      </c>
      <c r="B2055" s="31" t="s">
        <v>7300</v>
      </c>
      <c r="C2055" s="32" t="s">
        <v>5435</v>
      </c>
      <c r="D2055" s="42">
        <v>11.58</v>
      </c>
      <c r="E2055"/>
      <c r="G2055" s="33">
        <v>152.51</v>
      </c>
      <c r="H2055" s="84">
        <f t="shared" si="64"/>
        <v>3120</v>
      </c>
      <c r="I2055" s="84">
        <f t="shared" si="65"/>
        <v>11.58</v>
      </c>
      <c r="J2055" s="84"/>
    </row>
    <row r="2056" spans="1:10" s="11" customFormat="1" ht="25.5" hidden="1" x14ac:dyDescent="0.25">
      <c r="A2056" s="34">
        <v>11455</v>
      </c>
      <c r="B2056" s="31" t="s">
        <v>7301</v>
      </c>
      <c r="C2056" s="32" t="s">
        <v>5435</v>
      </c>
      <c r="D2056" s="42">
        <v>16.75</v>
      </c>
      <c r="E2056"/>
      <c r="G2056" s="33">
        <v>869.9</v>
      </c>
      <c r="H2056" s="84">
        <f t="shared" si="64"/>
        <v>11455</v>
      </c>
      <c r="I2056" s="84">
        <f t="shared" si="65"/>
        <v>16.75</v>
      </c>
      <c r="J2056" s="84"/>
    </row>
    <row r="2057" spans="1:10" s="11" customFormat="1" ht="38.25" hidden="1" x14ac:dyDescent="0.25">
      <c r="A2057" s="34">
        <v>11456</v>
      </c>
      <c r="B2057" s="31" t="s">
        <v>7302</v>
      </c>
      <c r="C2057" s="32" t="s">
        <v>5435</v>
      </c>
      <c r="D2057" s="42">
        <v>20.02</v>
      </c>
      <c r="E2057"/>
      <c r="G2057" s="33">
        <v>0.13</v>
      </c>
      <c r="H2057" s="84">
        <f t="shared" si="64"/>
        <v>11456</v>
      </c>
      <c r="I2057" s="84">
        <f t="shared" si="65"/>
        <v>20.02</v>
      </c>
      <c r="J2057" s="84"/>
    </row>
    <row r="2058" spans="1:10" s="11" customFormat="1" ht="38.25" hidden="1" x14ac:dyDescent="0.25">
      <c r="A2058" s="34">
        <v>3107</v>
      </c>
      <c r="B2058" s="31" t="s">
        <v>7303</v>
      </c>
      <c r="C2058" s="32" t="s">
        <v>5435</v>
      </c>
      <c r="D2058" s="42">
        <v>8.44</v>
      </c>
      <c r="E2058"/>
      <c r="G2058" s="33">
        <v>0.22</v>
      </c>
      <c r="H2058" s="84">
        <f t="shared" si="64"/>
        <v>3107</v>
      </c>
      <c r="I2058" s="84">
        <f t="shared" si="65"/>
        <v>8.44</v>
      </c>
      <c r="J2058" s="84"/>
    </row>
    <row r="2059" spans="1:10" s="11" customFormat="1" ht="38.25" hidden="1" x14ac:dyDescent="0.25">
      <c r="A2059" s="34">
        <v>43583</v>
      </c>
      <c r="B2059" s="31" t="s">
        <v>7304</v>
      </c>
      <c r="C2059" s="32" t="s">
        <v>5435</v>
      </c>
      <c r="D2059" s="42">
        <v>9.52</v>
      </c>
      <c r="E2059"/>
      <c r="G2059" s="33">
        <v>0.22</v>
      </c>
      <c r="H2059" s="84">
        <f t="shared" si="64"/>
        <v>43583</v>
      </c>
      <c r="I2059" s="84">
        <f t="shared" si="65"/>
        <v>9.52</v>
      </c>
      <c r="J2059" s="84"/>
    </row>
    <row r="2060" spans="1:10" s="11" customFormat="1" ht="38.25" x14ac:dyDescent="0.25">
      <c r="A2060" s="34">
        <v>43586</v>
      </c>
      <c r="B2060" s="31" t="s">
        <v>7305</v>
      </c>
      <c r="C2060" s="32" t="s">
        <v>5435</v>
      </c>
      <c r="D2060" s="42">
        <v>9.76</v>
      </c>
      <c r="E2060"/>
      <c r="G2060" s="33">
        <v>1.71</v>
      </c>
      <c r="H2060" s="84">
        <f t="shared" si="64"/>
        <v>43586</v>
      </c>
      <c r="I2060" s="84">
        <f t="shared" si="65"/>
        <v>9.76</v>
      </c>
      <c r="J2060" s="80">
        <f>VALUE(VLOOKUP(A2060,[2]iNSUMOS_03_2023!$A$8:$E$4944,5,FALSE))</f>
        <v>9.76</v>
      </c>
    </row>
    <row r="2061" spans="1:10" s="11" customFormat="1" ht="38.25" hidden="1" x14ac:dyDescent="0.25">
      <c r="A2061" s="34">
        <v>11461</v>
      </c>
      <c r="B2061" s="31" t="s">
        <v>7306</v>
      </c>
      <c r="C2061" s="32" t="s">
        <v>5435</v>
      </c>
      <c r="D2061" s="42">
        <v>10.64</v>
      </c>
      <c r="E2061"/>
      <c r="G2061" s="33">
        <v>1.07</v>
      </c>
      <c r="H2061" s="84">
        <f t="shared" si="64"/>
        <v>11461</v>
      </c>
      <c r="I2061" s="84">
        <f t="shared" si="65"/>
        <v>10.64</v>
      </c>
      <c r="J2061" s="84"/>
    </row>
    <row r="2062" spans="1:10" s="11" customFormat="1" ht="38.25" hidden="1" x14ac:dyDescent="0.25">
      <c r="A2062" s="34">
        <v>43587</v>
      </c>
      <c r="B2062" s="31" t="s">
        <v>7307</v>
      </c>
      <c r="C2062" s="32" t="s">
        <v>5435</v>
      </c>
      <c r="D2062" s="42">
        <v>12.27</v>
      </c>
      <c r="E2062"/>
      <c r="G2062" s="33">
        <v>0.95</v>
      </c>
      <c r="H2062" s="84">
        <f t="shared" si="64"/>
        <v>43587</v>
      </c>
      <c r="I2062" s="84">
        <f t="shared" si="65"/>
        <v>12.27</v>
      </c>
      <c r="J2062" s="84"/>
    </row>
    <row r="2063" spans="1:10" s="11" customFormat="1" ht="38.25" hidden="1" x14ac:dyDescent="0.25">
      <c r="A2063" s="34">
        <v>3106</v>
      </c>
      <c r="B2063" s="31" t="s">
        <v>7308</v>
      </c>
      <c r="C2063" s="32" t="s">
        <v>5435</v>
      </c>
      <c r="D2063" s="42">
        <v>15.57</v>
      </c>
      <c r="E2063"/>
      <c r="G2063" s="33">
        <v>105800</v>
      </c>
      <c r="H2063" s="84">
        <f t="shared" si="64"/>
        <v>3106</v>
      </c>
      <c r="I2063" s="84">
        <f t="shared" si="65"/>
        <v>15.57</v>
      </c>
      <c r="J2063" s="84"/>
    </row>
    <row r="2064" spans="1:10" s="11" customFormat="1" hidden="1" x14ac:dyDescent="0.25">
      <c r="A2064" s="34">
        <v>44539</v>
      </c>
      <c r="B2064" s="31" t="s">
        <v>7309</v>
      </c>
      <c r="C2064" s="32" t="s">
        <v>5483</v>
      </c>
      <c r="D2064" s="42">
        <v>3.86</v>
      </c>
      <c r="E2064"/>
      <c r="G2064" s="33">
        <v>224594.13</v>
      </c>
      <c r="H2064" s="84">
        <f t="shared" si="64"/>
        <v>44539</v>
      </c>
      <c r="I2064" s="84">
        <f t="shared" si="65"/>
        <v>3.86</v>
      </c>
      <c r="J2064" s="84"/>
    </row>
    <row r="2065" spans="1:10" s="11" customFormat="1" hidden="1" x14ac:dyDescent="0.25">
      <c r="A2065" s="34">
        <v>3123</v>
      </c>
      <c r="B2065" s="31" t="s">
        <v>7310</v>
      </c>
      <c r="C2065" s="32" t="s">
        <v>5483</v>
      </c>
      <c r="D2065" s="42">
        <v>3.6</v>
      </c>
      <c r="E2065"/>
      <c r="G2065" s="33">
        <v>19.75</v>
      </c>
      <c r="H2065" s="84">
        <f t="shared" si="64"/>
        <v>3123</v>
      </c>
      <c r="I2065" s="84">
        <f t="shared" si="65"/>
        <v>3.6</v>
      </c>
      <c r="J2065" s="84"/>
    </row>
    <row r="2066" spans="1:10" s="11" customFormat="1" hidden="1" x14ac:dyDescent="0.25">
      <c r="A2066" s="34">
        <v>38125</v>
      </c>
      <c r="B2066" s="31" t="s">
        <v>7311</v>
      </c>
      <c r="C2066" s="32" t="s">
        <v>5483</v>
      </c>
      <c r="D2066" s="42">
        <v>1.85</v>
      </c>
      <c r="E2066"/>
      <c r="G2066" s="33">
        <v>7.27</v>
      </c>
      <c r="H2066" s="84">
        <f t="shared" si="64"/>
        <v>38125</v>
      </c>
      <c r="I2066" s="84">
        <f t="shared" si="65"/>
        <v>1.85</v>
      </c>
      <c r="J2066" s="84"/>
    </row>
    <row r="2067" spans="1:10" s="11" customFormat="1" ht="25.5" hidden="1" x14ac:dyDescent="0.25">
      <c r="A2067" s="34">
        <v>39014</v>
      </c>
      <c r="B2067" s="31" t="s">
        <v>7312</v>
      </c>
      <c r="C2067" s="32" t="s">
        <v>5483</v>
      </c>
      <c r="D2067" s="42">
        <v>10.68</v>
      </c>
      <c r="E2067"/>
      <c r="G2067" s="33">
        <v>3.28</v>
      </c>
      <c r="H2067" s="84">
        <f t="shared" si="64"/>
        <v>39014</v>
      </c>
      <c r="I2067" s="84">
        <f t="shared" si="65"/>
        <v>10.68</v>
      </c>
      <c r="J2067" s="84"/>
    </row>
    <row r="2068" spans="1:10" s="11" customFormat="1" ht="25.5" hidden="1" x14ac:dyDescent="0.25">
      <c r="A2068" s="34">
        <v>39365</v>
      </c>
      <c r="B2068" s="31" t="s">
        <v>7313</v>
      </c>
      <c r="C2068" s="32" t="s">
        <v>5435</v>
      </c>
      <c r="D2068" s="42">
        <v>1341.5</v>
      </c>
      <c r="E2068"/>
      <c r="G2068" s="33">
        <v>6.93</v>
      </c>
      <c r="H2068" s="84">
        <f t="shared" si="64"/>
        <v>39365</v>
      </c>
      <c r="I2068" s="84">
        <f t="shared" si="65"/>
        <v>1341.5</v>
      </c>
      <c r="J2068" s="84"/>
    </row>
    <row r="2069" spans="1:10" s="11" customFormat="1" ht="25.5" hidden="1" x14ac:dyDescent="0.25">
      <c r="A2069" s="34">
        <v>39366</v>
      </c>
      <c r="B2069" s="31" t="s">
        <v>7314</v>
      </c>
      <c r="C2069" s="32" t="s">
        <v>5435</v>
      </c>
      <c r="D2069" s="42">
        <v>3434.81</v>
      </c>
      <c r="E2069"/>
      <c r="G2069" s="33">
        <v>3.11</v>
      </c>
      <c r="H2069" s="84">
        <f t="shared" si="64"/>
        <v>39366</v>
      </c>
      <c r="I2069" s="84">
        <f t="shared" si="65"/>
        <v>3434.81</v>
      </c>
      <c r="J2069" s="84"/>
    </row>
    <row r="2070" spans="1:10" s="11" customFormat="1" ht="25.5" hidden="1" x14ac:dyDescent="0.25">
      <c r="A2070" s="34">
        <v>39367</v>
      </c>
      <c r="B2070" s="31" t="s">
        <v>7315</v>
      </c>
      <c r="C2070" s="32" t="s">
        <v>5435</v>
      </c>
      <c r="D2070" s="42">
        <v>4694.76</v>
      </c>
      <c r="E2070"/>
      <c r="G2070" s="33">
        <v>3.21</v>
      </c>
      <c r="H2070" s="84">
        <f t="shared" si="64"/>
        <v>39367</v>
      </c>
      <c r="I2070" s="84">
        <f t="shared" si="65"/>
        <v>4694.76</v>
      </c>
      <c r="J2070" s="84"/>
    </row>
    <row r="2071" spans="1:10" s="11" customFormat="1" ht="25.5" hidden="1" x14ac:dyDescent="0.25">
      <c r="A2071" s="34">
        <v>37394</v>
      </c>
      <c r="B2071" s="31" t="s">
        <v>10079</v>
      </c>
      <c r="C2071" s="32" t="s">
        <v>7316</v>
      </c>
      <c r="D2071" s="42">
        <v>42.47</v>
      </c>
      <c r="E2071"/>
      <c r="G2071" s="33">
        <v>7.46</v>
      </c>
      <c r="H2071" s="84">
        <f t="shared" si="64"/>
        <v>37394</v>
      </c>
      <c r="I2071" s="84">
        <f t="shared" si="65"/>
        <v>42.47</v>
      </c>
      <c r="J2071" s="84"/>
    </row>
    <row r="2072" spans="1:10" s="11" customFormat="1" ht="25.5" hidden="1" x14ac:dyDescent="0.25">
      <c r="A2072" s="34">
        <v>14146</v>
      </c>
      <c r="B2072" s="31" t="s">
        <v>10080</v>
      </c>
      <c r="C2072" s="32" t="s">
        <v>7316</v>
      </c>
      <c r="D2072" s="42">
        <v>68.3</v>
      </c>
      <c r="E2072"/>
      <c r="G2072" s="33">
        <v>3.94</v>
      </c>
      <c r="H2072" s="84">
        <f t="shared" si="64"/>
        <v>14146</v>
      </c>
      <c r="I2072" s="84">
        <f t="shared" si="65"/>
        <v>68.3</v>
      </c>
      <c r="J2072" s="84"/>
    </row>
    <row r="2073" spans="1:10" s="11" customFormat="1" ht="25.5" hidden="1" x14ac:dyDescent="0.25">
      <c r="A2073" s="34">
        <v>938</v>
      </c>
      <c r="B2073" s="31" t="s">
        <v>7317</v>
      </c>
      <c r="C2073" s="32" t="s">
        <v>5438</v>
      </c>
      <c r="D2073" s="42">
        <v>1.5</v>
      </c>
      <c r="E2073"/>
      <c r="G2073" s="33">
        <v>7.99</v>
      </c>
      <c r="H2073" s="84">
        <f t="shared" si="64"/>
        <v>938</v>
      </c>
      <c r="I2073" s="84">
        <f t="shared" si="65"/>
        <v>1.5</v>
      </c>
      <c r="J2073" s="84"/>
    </row>
    <row r="2074" spans="1:10" s="11" customFormat="1" ht="25.5" hidden="1" x14ac:dyDescent="0.25">
      <c r="A2074" s="34">
        <v>937</v>
      </c>
      <c r="B2074" s="31" t="s">
        <v>7318</v>
      </c>
      <c r="C2074" s="32" t="s">
        <v>5438</v>
      </c>
      <c r="D2074" s="42">
        <v>8.74</v>
      </c>
      <c r="E2074"/>
      <c r="G2074" s="33">
        <v>7.99</v>
      </c>
      <c r="H2074" s="84">
        <f t="shared" si="64"/>
        <v>937</v>
      </c>
      <c r="I2074" s="84">
        <f t="shared" si="65"/>
        <v>8.74</v>
      </c>
      <c r="J2074" s="84"/>
    </row>
    <row r="2075" spans="1:10" s="11" customFormat="1" ht="25.5" hidden="1" x14ac:dyDescent="0.25">
      <c r="A2075" s="34">
        <v>939</v>
      </c>
      <c r="B2075" s="31" t="s">
        <v>7319</v>
      </c>
      <c r="C2075" s="32" t="s">
        <v>5438</v>
      </c>
      <c r="D2075" s="42">
        <v>2.42</v>
      </c>
      <c r="E2075"/>
      <c r="G2075" s="33">
        <v>487.33</v>
      </c>
      <c r="H2075" s="84">
        <f t="shared" si="64"/>
        <v>939</v>
      </c>
      <c r="I2075" s="84">
        <f t="shared" si="65"/>
        <v>2.42</v>
      </c>
      <c r="J2075" s="84"/>
    </row>
    <row r="2076" spans="1:10" s="11" customFormat="1" ht="25.5" hidden="1" x14ac:dyDescent="0.25">
      <c r="A2076" s="34">
        <v>944</v>
      </c>
      <c r="B2076" s="31" t="s">
        <v>7320</v>
      </c>
      <c r="C2076" s="32" t="s">
        <v>5438</v>
      </c>
      <c r="D2076" s="42">
        <v>3.83</v>
      </c>
      <c r="E2076"/>
      <c r="G2076" s="33">
        <v>12.87</v>
      </c>
      <c r="H2076" s="84">
        <f t="shared" si="64"/>
        <v>944</v>
      </c>
      <c r="I2076" s="84">
        <f t="shared" si="65"/>
        <v>3.83</v>
      </c>
      <c r="J2076" s="84"/>
    </row>
    <row r="2077" spans="1:10" s="11" customFormat="1" ht="25.5" hidden="1" x14ac:dyDescent="0.25">
      <c r="A2077" s="34">
        <v>940</v>
      </c>
      <c r="B2077" s="31" t="s">
        <v>7321</v>
      </c>
      <c r="C2077" s="32" t="s">
        <v>5438</v>
      </c>
      <c r="D2077" s="42">
        <v>5.53</v>
      </c>
      <c r="E2077"/>
      <c r="G2077" s="33">
        <v>32.57</v>
      </c>
      <c r="H2077" s="84">
        <f t="shared" si="64"/>
        <v>940</v>
      </c>
      <c r="I2077" s="84">
        <f t="shared" si="65"/>
        <v>5.53</v>
      </c>
      <c r="J2077" s="84"/>
    </row>
    <row r="2078" spans="1:10" s="11" customFormat="1" hidden="1" x14ac:dyDescent="0.25">
      <c r="A2078" s="34">
        <v>44397</v>
      </c>
      <c r="B2078" s="31" t="s">
        <v>7322</v>
      </c>
      <c r="C2078" s="32" t="s">
        <v>5438</v>
      </c>
      <c r="D2078" s="42">
        <v>3.47</v>
      </c>
      <c r="E2078"/>
      <c r="G2078" s="33">
        <v>10.58</v>
      </c>
      <c r="H2078" s="84">
        <f t="shared" si="64"/>
        <v>44397</v>
      </c>
      <c r="I2078" s="84">
        <f t="shared" si="65"/>
        <v>3.47</v>
      </c>
      <c r="J2078" s="84"/>
    </row>
    <row r="2079" spans="1:10" s="11" customFormat="1" hidden="1" x14ac:dyDescent="0.25">
      <c r="A2079" s="34">
        <v>406</v>
      </c>
      <c r="B2079" s="31" t="s">
        <v>7323</v>
      </c>
      <c r="C2079" s="32" t="s">
        <v>5435</v>
      </c>
      <c r="D2079" s="42">
        <v>103.41</v>
      </c>
      <c r="E2079"/>
      <c r="G2079" s="33">
        <v>27.45</v>
      </c>
      <c r="H2079" s="84">
        <f t="shared" si="64"/>
        <v>406</v>
      </c>
      <c r="I2079" s="84">
        <f t="shared" si="65"/>
        <v>103.41</v>
      </c>
      <c r="J2079" s="84"/>
    </row>
    <row r="2080" spans="1:10" s="11" customFormat="1" ht="25.5" hidden="1" x14ac:dyDescent="0.25">
      <c r="A2080" s="34">
        <v>42529</v>
      </c>
      <c r="B2080" s="31" t="s">
        <v>7324</v>
      </c>
      <c r="C2080" s="32" t="s">
        <v>5438</v>
      </c>
      <c r="D2080" s="42">
        <v>1.0900000000000001</v>
      </c>
      <c r="E2080"/>
      <c r="G2080" s="33">
        <v>31.38</v>
      </c>
      <c r="H2080" s="84">
        <f t="shared" si="64"/>
        <v>42529</v>
      </c>
      <c r="I2080" s="84">
        <f t="shared" si="65"/>
        <v>1.0900000000000001</v>
      </c>
      <c r="J2080" s="84"/>
    </row>
    <row r="2081" spans="1:10" s="11" customFormat="1" ht="25.5" x14ac:dyDescent="0.25">
      <c r="A2081" s="34">
        <v>39634</v>
      </c>
      <c r="B2081" s="31" t="s">
        <v>7325</v>
      </c>
      <c r="C2081" s="32" t="s">
        <v>5438</v>
      </c>
      <c r="D2081" s="42">
        <v>9.39</v>
      </c>
      <c r="E2081"/>
      <c r="G2081" s="33">
        <v>20.14</v>
      </c>
      <c r="H2081" s="84">
        <f t="shared" si="64"/>
        <v>39634</v>
      </c>
      <c r="I2081" s="84">
        <f t="shared" si="65"/>
        <v>9.39</v>
      </c>
      <c r="J2081" s="80">
        <f>VALUE(VLOOKUP(A2081,[2]iNSUMOS_03_2023!$A$8:$E$4944,5,FALSE))</f>
        <v>9.39</v>
      </c>
    </row>
    <row r="2082" spans="1:10" s="11" customFormat="1" hidden="1" x14ac:dyDescent="0.25">
      <c r="A2082" s="34">
        <v>39701</v>
      </c>
      <c r="B2082" s="31" t="s">
        <v>7326</v>
      </c>
      <c r="C2082" s="32" t="s">
        <v>5435</v>
      </c>
      <c r="D2082" s="42">
        <v>100.74</v>
      </c>
      <c r="E2082"/>
      <c r="G2082" s="33">
        <v>5290.2</v>
      </c>
      <c r="H2082" s="84">
        <f t="shared" si="64"/>
        <v>39701</v>
      </c>
      <c r="I2082" s="84">
        <f t="shared" si="65"/>
        <v>100.74</v>
      </c>
      <c r="J2082" s="84"/>
    </row>
    <row r="2083" spans="1:10" s="11" customFormat="1" hidden="1" x14ac:dyDescent="0.25">
      <c r="A2083" s="34">
        <v>12815</v>
      </c>
      <c r="B2083" s="31" t="s">
        <v>7327</v>
      </c>
      <c r="C2083" s="32" t="s">
        <v>5435</v>
      </c>
      <c r="D2083" s="42">
        <v>8.18</v>
      </c>
      <c r="E2083"/>
      <c r="G2083" s="33">
        <v>634.79999999999995</v>
      </c>
      <c r="H2083" s="84">
        <f t="shared" si="64"/>
        <v>12815</v>
      </c>
      <c r="I2083" s="84">
        <f t="shared" si="65"/>
        <v>8.18</v>
      </c>
      <c r="J2083" s="84"/>
    </row>
    <row r="2084" spans="1:10" s="11" customFormat="1" hidden="1" x14ac:dyDescent="0.25">
      <c r="A2084" s="34">
        <v>407</v>
      </c>
      <c r="B2084" s="31" t="s">
        <v>7328</v>
      </c>
      <c r="C2084" s="32" t="s">
        <v>5483</v>
      </c>
      <c r="D2084" s="42">
        <v>62.32</v>
      </c>
      <c r="E2084"/>
      <c r="G2084" s="33">
        <v>1151.42</v>
      </c>
      <c r="H2084" s="84">
        <f t="shared" si="64"/>
        <v>407</v>
      </c>
      <c r="I2084" s="84">
        <f t="shared" si="65"/>
        <v>62.32</v>
      </c>
      <c r="J2084" s="84"/>
    </row>
    <row r="2085" spans="1:10" s="11" customFormat="1" ht="25.5" hidden="1" x14ac:dyDescent="0.25">
      <c r="A2085" s="34">
        <v>39431</v>
      </c>
      <c r="B2085" s="31" t="s">
        <v>7329</v>
      </c>
      <c r="C2085" s="32" t="s">
        <v>5438</v>
      </c>
      <c r="D2085" s="42">
        <v>0.31</v>
      </c>
      <c r="E2085"/>
      <c r="G2085" s="33">
        <v>1576.98</v>
      </c>
      <c r="H2085" s="84">
        <f t="shared" si="64"/>
        <v>39431</v>
      </c>
      <c r="I2085" s="84">
        <f t="shared" si="65"/>
        <v>0.31</v>
      </c>
      <c r="J2085" s="84"/>
    </row>
    <row r="2086" spans="1:10" s="11" customFormat="1" ht="25.5" hidden="1" x14ac:dyDescent="0.25">
      <c r="A2086" s="34">
        <v>39432</v>
      </c>
      <c r="B2086" s="31" t="s">
        <v>7330</v>
      </c>
      <c r="C2086" s="32" t="s">
        <v>5438</v>
      </c>
      <c r="D2086" s="42">
        <v>2.73</v>
      </c>
      <c r="E2086"/>
      <c r="G2086" s="33">
        <v>252.16</v>
      </c>
      <c r="H2086" s="84">
        <f t="shared" si="64"/>
        <v>39432</v>
      </c>
      <c r="I2086" s="84">
        <f t="shared" si="65"/>
        <v>2.73</v>
      </c>
      <c r="J2086" s="84"/>
    </row>
    <row r="2087" spans="1:10" s="11" customFormat="1" hidden="1" x14ac:dyDescent="0.25">
      <c r="A2087" s="34">
        <v>20111</v>
      </c>
      <c r="B2087" s="31" t="s">
        <v>7331</v>
      </c>
      <c r="C2087" s="32" t="s">
        <v>5435</v>
      </c>
      <c r="D2087" s="42">
        <v>15.8</v>
      </c>
      <c r="E2087"/>
      <c r="G2087" s="33">
        <v>367.87</v>
      </c>
      <c r="H2087" s="84">
        <f t="shared" si="64"/>
        <v>20111</v>
      </c>
      <c r="I2087" s="84">
        <f t="shared" si="65"/>
        <v>15.8</v>
      </c>
      <c r="J2087" s="84"/>
    </row>
    <row r="2088" spans="1:10" s="11" customFormat="1" hidden="1" x14ac:dyDescent="0.25">
      <c r="A2088" s="34">
        <v>21127</v>
      </c>
      <c r="B2088" s="31" t="s">
        <v>7332</v>
      </c>
      <c r="C2088" s="32" t="s">
        <v>5435</v>
      </c>
      <c r="D2088" s="42">
        <v>5.97</v>
      </c>
      <c r="E2088"/>
      <c r="G2088" s="33">
        <v>44.11</v>
      </c>
      <c r="H2088" s="84">
        <f t="shared" si="64"/>
        <v>21127</v>
      </c>
      <c r="I2088" s="84">
        <f t="shared" si="65"/>
        <v>5.97</v>
      </c>
      <c r="J2088" s="84"/>
    </row>
    <row r="2089" spans="1:10" s="11" customFormat="1" hidden="1" x14ac:dyDescent="0.25">
      <c r="A2089" s="34">
        <v>404</v>
      </c>
      <c r="B2089" s="31" t="s">
        <v>7333</v>
      </c>
      <c r="C2089" s="32" t="s">
        <v>5438</v>
      </c>
      <c r="D2089" s="42">
        <v>2.15</v>
      </c>
      <c r="E2089"/>
      <c r="G2089" s="33">
        <v>59.98</v>
      </c>
      <c r="H2089" s="84">
        <f t="shared" si="64"/>
        <v>404</v>
      </c>
      <c r="I2089" s="84">
        <f t="shared" si="65"/>
        <v>2.15</v>
      </c>
      <c r="J2089" s="84"/>
    </row>
    <row r="2090" spans="1:10" s="11" customFormat="1" hidden="1" x14ac:dyDescent="0.25">
      <c r="A2090" s="34">
        <v>14151</v>
      </c>
      <c r="B2090" s="31" t="s">
        <v>7334</v>
      </c>
      <c r="C2090" s="32" t="s">
        <v>5435</v>
      </c>
      <c r="D2090" s="42">
        <v>49.09</v>
      </c>
      <c r="E2090"/>
      <c r="G2090" s="33">
        <v>153.72</v>
      </c>
      <c r="H2090" s="84">
        <f t="shared" si="64"/>
        <v>14151</v>
      </c>
      <c r="I2090" s="84">
        <f t="shared" si="65"/>
        <v>49.09</v>
      </c>
      <c r="J2090" s="84"/>
    </row>
    <row r="2091" spans="1:10" s="11" customFormat="1" ht="25.5" hidden="1" x14ac:dyDescent="0.25">
      <c r="A2091" s="34">
        <v>14153</v>
      </c>
      <c r="B2091" s="31" t="s">
        <v>7335</v>
      </c>
      <c r="C2091" s="32" t="s">
        <v>5435</v>
      </c>
      <c r="D2091" s="42">
        <v>55.49</v>
      </c>
      <c r="E2091"/>
      <c r="G2091" s="33">
        <v>18.84</v>
      </c>
      <c r="H2091" s="84">
        <f t="shared" si="64"/>
        <v>14153</v>
      </c>
      <c r="I2091" s="84">
        <f t="shared" si="65"/>
        <v>55.49</v>
      </c>
      <c r="J2091" s="84"/>
    </row>
    <row r="2092" spans="1:10" s="11" customFormat="1" hidden="1" x14ac:dyDescent="0.25">
      <c r="A2092" s="34">
        <v>14152</v>
      </c>
      <c r="B2092" s="31" t="s">
        <v>7336</v>
      </c>
      <c r="C2092" s="32" t="s">
        <v>5435</v>
      </c>
      <c r="D2092" s="42">
        <v>42.6</v>
      </c>
      <c r="E2092"/>
      <c r="G2092" s="33">
        <v>16.87</v>
      </c>
      <c r="H2092" s="84">
        <f t="shared" si="64"/>
        <v>14152</v>
      </c>
      <c r="I2092" s="84">
        <f t="shared" si="65"/>
        <v>42.6</v>
      </c>
      <c r="J2092" s="84"/>
    </row>
    <row r="2093" spans="1:10" s="11" customFormat="1" ht="25.5" hidden="1" x14ac:dyDescent="0.25">
      <c r="A2093" s="34">
        <v>14154</v>
      </c>
      <c r="B2093" s="31" t="s">
        <v>7337</v>
      </c>
      <c r="C2093" s="32" t="s">
        <v>5435</v>
      </c>
      <c r="D2093" s="42">
        <v>149.1</v>
      </c>
      <c r="E2093"/>
      <c r="G2093" s="33">
        <v>13.22</v>
      </c>
      <c r="H2093" s="84">
        <f t="shared" si="64"/>
        <v>14154</v>
      </c>
      <c r="I2093" s="84">
        <f t="shared" si="65"/>
        <v>149.1</v>
      </c>
      <c r="J2093" s="84"/>
    </row>
    <row r="2094" spans="1:10" s="11" customFormat="1" hidden="1" x14ac:dyDescent="0.25">
      <c r="A2094" s="34">
        <v>3146</v>
      </c>
      <c r="B2094" s="31" t="s">
        <v>7338</v>
      </c>
      <c r="C2094" s="32" t="s">
        <v>5435</v>
      </c>
      <c r="D2094" s="42">
        <v>4.82</v>
      </c>
      <c r="E2094"/>
      <c r="G2094" s="33">
        <v>27.81</v>
      </c>
      <c r="H2094" s="84">
        <f t="shared" si="64"/>
        <v>3146</v>
      </c>
      <c r="I2094" s="84">
        <f t="shared" si="65"/>
        <v>4.82</v>
      </c>
      <c r="J2094" s="84"/>
    </row>
    <row r="2095" spans="1:10" s="11" customFormat="1" hidden="1" x14ac:dyDescent="0.25">
      <c r="A2095" s="34">
        <v>3143</v>
      </c>
      <c r="B2095" s="31" t="s">
        <v>7339</v>
      </c>
      <c r="C2095" s="32" t="s">
        <v>5435</v>
      </c>
      <c r="D2095" s="42">
        <v>10.96</v>
      </c>
      <c r="E2095"/>
      <c r="G2095" s="33">
        <v>5.47</v>
      </c>
      <c r="H2095" s="84">
        <f t="shared" si="64"/>
        <v>3143</v>
      </c>
      <c r="I2095" s="84">
        <f t="shared" si="65"/>
        <v>10.96</v>
      </c>
      <c r="J2095" s="84"/>
    </row>
    <row r="2096" spans="1:10" s="11" customFormat="1" hidden="1" x14ac:dyDescent="0.25">
      <c r="A2096" s="34">
        <v>3148</v>
      </c>
      <c r="B2096" s="31" t="s">
        <v>7340</v>
      </c>
      <c r="C2096" s="32" t="s">
        <v>5435</v>
      </c>
      <c r="D2096" s="42">
        <v>17.77</v>
      </c>
      <c r="E2096"/>
      <c r="G2096" s="33">
        <v>0.81</v>
      </c>
      <c r="H2096" s="84">
        <f t="shared" si="64"/>
        <v>3148</v>
      </c>
      <c r="I2096" s="84">
        <f t="shared" si="65"/>
        <v>17.77</v>
      </c>
      <c r="J2096" s="84"/>
    </row>
    <row r="2097" spans="1:10" s="11" customFormat="1" ht="25.5" hidden="1" x14ac:dyDescent="0.25">
      <c r="A2097" s="34">
        <v>4310</v>
      </c>
      <c r="B2097" s="31" t="s">
        <v>7341</v>
      </c>
      <c r="C2097" s="32" t="s">
        <v>5435</v>
      </c>
      <c r="D2097" s="42">
        <v>2.36</v>
      </c>
      <c r="E2097"/>
      <c r="G2097" s="33">
        <v>152.35</v>
      </c>
      <c r="H2097" s="84">
        <f t="shared" si="64"/>
        <v>4310</v>
      </c>
      <c r="I2097" s="84">
        <f t="shared" si="65"/>
        <v>2.36</v>
      </c>
      <c r="J2097" s="84"/>
    </row>
    <row r="2098" spans="1:10" s="11" customFormat="1" ht="25.5" hidden="1" x14ac:dyDescent="0.25">
      <c r="A2098" s="34">
        <v>4311</v>
      </c>
      <c r="B2098" s="31" t="s">
        <v>7342</v>
      </c>
      <c r="C2098" s="32" t="s">
        <v>5435</v>
      </c>
      <c r="D2098" s="42">
        <v>1.66</v>
      </c>
      <c r="E2098"/>
      <c r="G2098" s="33">
        <v>35.06</v>
      </c>
      <c r="H2098" s="84">
        <f t="shared" si="64"/>
        <v>4311</v>
      </c>
      <c r="I2098" s="84">
        <f t="shared" si="65"/>
        <v>1.66</v>
      </c>
      <c r="J2098" s="84"/>
    </row>
    <row r="2099" spans="1:10" s="11" customFormat="1" ht="25.5" hidden="1" x14ac:dyDescent="0.25">
      <c r="A2099" s="34">
        <v>4312</v>
      </c>
      <c r="B2099" s="31" t="s">
        <v>7343</v>
      </c>
      <c r="C2099" s="32" t="s">
        <v>5435</v>
      </c>
      <c r="D2099" s="42">
        <v>2.33</v>
      </c>
      <c r="E2099"/>
      <c r="G2099" s="33">
        <v>43.34</v>
      </c>
      <c r="H2099" s="84">
        <f t="shared" si="64"/>
        <v>4312</v>
      </c>
      <c r="I2099" s="84">
        <f t="shared" si="65"/>
        <v>2.33</v>
      </c>
      <c r="J2099" s="84"/>
    </row>
    <row r="2100" spans="1:10" s="11" customFormat="1" hidden="1" x14ac:dyDescent="0.25">
      <c r="A2100" s="34">
        <v>13261</v>
      </c>
      <c r="B2100" s="31" t="s">
        <v>7344</v>
      </c>
      <c r="C2100" s="32" t="s">
        <v>5435</v>
      </c>
      <c r="D2100" s="42">
        <v>3.36</v>
      </c>
      <c r="E2100"/>
      <c r="G2100" s="33">
        <v>166.25</v>
      </c>
      <c r="H2100" s="84">
        <f t="shared" si="64"/>
        <v>13261</v>
      </c>
      <c r="I2100" s="84">
        <f t="shared" si="65"/>
        <v>3.36</v>
      </c>
      <c r="J2100" s="84"/>
    </row>
    <row r="2101" spans="1:10" s="11" customFormat="1" hidden="1" x14ac:dyDescent="0.25">
      <c r="A2101" s="34">
        <v>3272</v>
      </c>
      <c r="B2101" s="31" t="s">
        <v>7345</v>
      </c>
      <c r="C2101" s="32" t="s">
        <v>5435</v>
      </c>
      <c r="D2101" s="42">
        <v>55.43</v>
      </c>
      <c r="E2101"/>
      <c r="G2101" s="33">
        <v>526.15</v>
      </c>
      <c r="H2101" s="84">
        <f t="shared" si="64"/>
        <v>3272</v>
      </c>
      <c r="I2101" s="84">
        <f t="shared" si="65"/>
        <v>55.43</v>
      </c>
      <c r="J2101" s="84"/>
    </row>
    <row r="2102" spans="1:10" s="11" customFormat="1" hidden="1" x14ac:dyDescent="0.25">
      <c r="A2102" s="34">
        <v>3265</v>
      </c>
      <c r="B2102" s="31" t="s">
        <v>7346</v>
      </c>
      <c r="C2102" s="32" t="s">
        <v>5435</v>
      </c>
      <c r="D2102" s="42">
        <v>44.04</v>
      </c>
      <c r="E2102"/>
      <c r="G2102" s="33">
        <v>570</v>
      </c>
      <c r="H2102" s="84">
        <f t="shared" si="64"/>
        <v>3265</v>
      </c>
      <c r="I2102" s="84">
        <f t="shared" si="65"/>
        <v>44.04</v>
      </c>
      <c r="J2102" s="84"/>
    </row>
    <row r="2103" spans="1:10" s="11" customFormat="1" hidden="1" x14ac:dyDescent="0.25">
      <c r="A2103" s="34">
        <v>3262</v>
      </c>
      <c r="B2103" s="31" t="s">
        <v>7347</v>
      </c>
      <c r="C2103" s="32" t="s">
        <v>5435</v>
      </c>
      <c r="D2103" s="42">
        <v>19.28</v>
      </c>
      <c r="E2103"/>
      <c r="G2103" s="33">
        <v>263.07</v>
      </c>
      <c r="H2103" s="84">
        <f t="shared" si="64"/>
        <v>3262</v>
      </c>
      <c r="I2103" s="84">
        <f t="shared" si="65"/>
        <v>19.28</v>
      </c>
      <c r="J2103" s="84"/>
    </row>
    <row r="2104" spans="1:10" s="11" customFormat="1" hidden="1" x14ac:dyDescent="0.25">
      <c r="A2104" s="34">
        <v>3264</v>
      </c>
      <c r="B2104" s="31" t="s">
        <v>7348</v>
      </c>
      <c r="C2104" s="32" t="s">
        <v>5435</v>
      </c>
      <c r="D2104" s="42">
        <v>31.67</v>
      </c>
      <c r="E2104"/>
      <c r="G2104" s="33">
        <v>160.76</v>
      </c>
      <c r="H2104" s="84">
        <f t="shared" si="64"/>
        <v>3264</v>
      </c>
      <c r="I2104" s="84">
        <f t="shared" si="65"/>
        <v>31.67</v>
      </c>
      <c r="J2104" s="84"/>
    </row>
    <row r="2105" spans="1:10" s="11" customFormat="1" hidden="1" x14ac:dyDescent="0.25">
      <c r="A2105" s="34">
        <v>3267</v>
      </c>
      <c r="B2105" s="31" t="s">
        <v>7349</v>
      </c>
      <c r="C2105" s="32" t="s">
        <v>5435</v>
      </c>
      <c r="D2105" s="42">
        <v>103.43</v>
      </c>
      <c r="E2105"/>
      <c r="G2105" s="33">
        <v>190</v>
      </c>
      <c r="H2105" s="84">
        <f t="shared" si="64"/>
        <v>3267</v>
      </c>
      <c r="I2105" s="84">
        <f t="shared" si="65"/>
        <v>103.43</v>
      </c>
      <c r="J2105" s="84"/>
    </row>
    <row r="2106" spans="1:10" s="11" customFormat="1" hidden="1" x14ac:dyDescent="0.25">
      <c r="A2106" s="34">
        <v>3266</v>
      </c>
      <c r="B2106" s="31" t="s">
        <v>7350</v>
      </c>
      <c r="C2106" s="32" t="s">
        <v>5435</v>
      </c>
      <c r="D2106" s="42">
        <v>65.8</v>
      </c>
      <c r="E2106"/>
      <c r="G2106" s="33">
        <v>226.53</v>
      </c>
      <c r="H2106" s="84">
        <f t="shared" si="64"/>
        <v>3266</v>
      </c>
      <c r="I2106" s="84">
        <f t="shared" si="65"/>
        <v>65.8</v>
      </c>
      <c r="J2106" s="84"/>
    </row>
    <row r="2107" spans="1:10" s="11" customFormat="1" hidden="1" x14ac:dyDescent="0.25">
      <c r="A2107" s="34">
        <v>3263</v>
      </c>
      <c r="B2107" s="31" t="s">
        <v>7351</v>
      </c>
      <c r="C2107" s="32" t="s">
        <v>5435</v>
      </c>
      <c r="D2107" s="42">
        <v>26.33</v>
      </c>
      <c r="E2107"/>
      <c r="G2107" s="33">
        <v>246.4</v>
      </c>
      <c r="H2107" s="84">
        <f t="shared" si="64"/>
        <v>3263</v>
      </c>
      <c r="I2107" s="84">
        <f t="shared" si="65"/>
        <v>26.33</v>
      </c>
      <c r="J2107" s="84"/>
    </row>
    <row r="2108" spans="1:10" s="11" customFormat="1" x14ac:dyDescent="0.25">
      <c r="A2108" s="34">
        <v>3268</v>
      </c>
      <c r="B2108" s="31" t="s">
        <v>7352</v>
      </c>
      <c r="C2108" s="32" t="s">
        <v>5435</v>
      </c>
      <c r="D2108" s="42">
        <v>139.84</v>
      </c>
      <c r="E2108"/>
      <c r="G2108" s="33">
        <v>49.26</v>
      </c>
      <c r="H2108" s="84">
        <f t="shared" si="64"/>
        <v>3268</v>
      </c>
      <c r="I2108" s="84">
        <f t="shared" si="65"/>
        <v>139.84</v>
      </c>
      <c r="J2108" s="80">
        <f>VALUE(VLOOKUP(A2108,[2]iNSUMOS_03_2023!$A$8:$E$4944,5,FALSE))</f>
        <v>139.84</v>
      </c>
    </row>
    <row r="2109" spans="1:10" s="11" customFormat="1" hidden="1" x14ac:dyDescent="0.25">
      <c r="A2109" s="34">
        <v>3271</v>
      </c>
      <c r="B2109" s="31" t="s">
        <v>7353</v>
      </c>
      <c r="C2109" s="32" t="s">
        <v>5435</v>
      </c>
      <c r="D2109" s="42">
        <v>206.74</v>
      </c>
      <c r="E2109"/>
      <c r="G2109" s="33">
        <v>155.56</v>
      </c>
      <c r="H2109" s="84">
        <f t="shared" si="64"/>
        <v>3271</v>
      </c>
      <c r="I2109" s="84">
        <f t="shared" si="65"/>
        <v>206.74</v>
      </c>
      <c r="J2109" s="84"/>
    </row>
    <row r="2110" spans="1:10" s="11" customFormat="1" hidden="1" x14ac:dyDescent="0.25">
      <c r="A2110" s="34">
        <v>3270</v>
      </c>
      <c r="B2110" s="31" t="s">
        <v>7354</v>
      </c>
      <c r="C2110" s="32" t="s">
        <v>5435</v>
      </c>
      <c r="D2110" s="42">
        <v>347.34</v>
      </c>
      <c r="E2110"/>
      <c r="G2110" s="33">
        <v>202.57</v>
      </c>
      <c r="H2110" s="84">
        <f t="shared" si="64"/>
        <v>3270</v>
      </c>
      <c r="I2110" s="84">
        <f t="shared" si="65"/>
        <v>347.34</v>
      </c>
      <c r="J2110" s="84"/>
    </row>
    <row r="2111" spans="1:10" s="11" customFormat="1" ht="25.5" x14ac:dyDescent="0.25">
      <c r="A2111" s="34">
        <v>3275</v>
      </c>
      <c r="B2111" s="31" t="s">
        <v>7355</v>
      </c>
      <c r="C2111" s="32" t="s">
        <v>5436</v>
      </c>
      <c r="D2111" s="42">
        <v>146.59</v>
      </c>
      <c r="E2111"/>
      <c r="G2111" s="33">
        <v>51.03</v>
      </c>
      <c r="H2111" s="84">
        <f t="shared" si="64"/>
        <v>3275</v>
      </c>
      <c r="I2111" s="84">
        <f t="shared" si="65"/>
        <v>146.59</v>
      </c>
      <c r="J2111" s="80">
        <f>VALUE(VLOOKUP(A2111,[2]iNSUMOS_03_2023!$A$8:$E$4944,5,FALSE))</f>
        <v>146.59</v>
      </c>
    </row>
    <row r="2112" spans="1:10" s="11" customFormat="1" ht="38.25" hidden="1" x14ac:dyDescent="0.25">
      <c r="A2112" s="34">
        <v>39512</v>
      </c>
      <c r="B2112" s="31" t="s">
        <v>7356</v>
      </c>
      <c r="C2112" s="32" t="s">
        <v>5436</v>
      </c>
      <c r="D2112" s="42">
        <v>93.3</v>
      </c>
      <c r="E2112"/>
      <c r="G2112" s="33">
        <v>128.01</v>
      </c>
      <c r="H2112" s="84">
        <f t="shared" si="64"/>
        <v>39512</v>
      </c>
      <c r="I2112" s="84">
        <f t="shared" si="65"/>
        <v>93.3</v>
      </c>
      <c r="J2112" s="84"/>
    </row>
    <row r="2113" spans="1:10" s="11" customFormat="1" ht="38.25" hidden="1" x14ac:dyDescent="0.25">
      <c r="A2113" s="34">
        <v>39511</v>
      </c>
      <c r="B2113" s="31" t="s">
        <v>7357</v>
      </c>
      <c r="C2113" s="32" t="s">
        <v>5436</v>
      </c>
      <c r="D2113" s="42">
        <v>101.77</v>
      </c>
      <c r="E2113"/>
      <c r="G2113" s="33">
        <v>10.82</v>
      </c>
      <c r="H2113" s="84">
        <f t="shared" si="64"/>
        <v>39511</v>
      </c>
      <c r="I2113" s="84">
        <f t="shared" si="65"/>
        <v>101.77</v>
      </c>
      <c r="J2113" s="84"/>
    </row>
    <row r="2114" spans="1:10" s="11" customFormat="1" ht="38.25" hidden="1" x14ac:dyDescent="0.25">
      <c r="A2114" s="34">
        <v>39513</v>
      </c>
      <c r="B2114" s="31" t="s">
        <v>7358</v>
      </c>
      <c r="C2114" s="32" t="s">
        <v>5436</v>
      </c>
      <c r="D2114" s="42">
        <v>109.15</v>
      </c>
      <c r="E2114"/>
      <c r="G2114" s="33">
        <v>17.36</v>
      </c>
      <c r="H2114" s="84">
        <f t="shared" si="64"/>
        <v>39513</v>
      </c>
      <c r="I2114" s="84">
        <f t="shared" si="65"/>
        <v>109.15</v>
      </c>
      <c r="J2114" s="84"/>
    </row>
    <row r="2115" spans="1:10" s="11" customFormat="1" ht="25.5" x14ac:dyDescent="0.25">
      <c r="A2115" s="34">
        <v>3286</v>
      </c>
      <c r="B2115" s="31" t="s">
        <v>7359</v>
      </c>
      <c r="C2115" s="32" t="s">
        <v>5436</v>
      </c>
      <c r="D2115" s="42">
        <v>119.11</v>
      </c>
      <c r="E2115"/>
      <c r="G2115" s="33">
        <v>5.72</v>
      </c>
      <c r="H2115" s="84">
        <f t="shared" si="64"/>
        <v>3286</v>
      </c>
      <c r="I2115" s="84">
        <f t="shared" si="65"/>
        <v>119.11</v>
      </c>
      <c r="J2115" s="80">
        <f>VALUE(VLOOKUP(A2115,[2]iNSUMOS_03_2023!$A$8:$E$4944,5,FALSE))</f>
        <v>119.11</v>
      </c>
    </row>
    <row r="2116" spans="1:10" s="11" customFormat="1" ht="25.5" x14ac:dyDescent="0.25">
      <c r="A2116" s="34">
        <v>3287</v>
      </c>
      <c r="B2116" s="31" t="s">
        <v>7360</v>
      </c>
      <c r="C2116" s="32" t="s">
        <v>5436</v>
      </c>
      <c r="D2116" s="42">
        <v>180</v>
      </c>
      <c r="E2116"/>
      <c r="G2116" s="33">
        <v>6.55</v>
      </c>
      <c r="H2116" s="84">
        <f t="shared" ref="H2116:H2179" si="66">VALUE(A2116)</f>
        <v>3287</v>
      </c>
      <c r="I2116" s="84">
        <f t="shared" ref="I2116:I2179" si="67">VALUE(D2116)</f>
        <v>180</v>
      </c>
      <c r="J2116" s="80">
        <f>VALUE(VLOOKUP(A2116,[2]iNSUMOS_03_2023!$A$8:$E$4944,5,FALSE))</f>
        <v>180</v>
      </c>
    </row>
    <row r="2117" spans="1:10" s="11" customFormat="1" ht="25.5" x14ac:dyDescent="0.25">
      <c r="A2117" s="34">
        <v>3283</v>
      </c>
      <c r="B2117" s="31" t="s">
        <v>7361</v>
      </c>
      <c r="C2117" s="32" t="s">
        <v>5436</v>
      </c>
      <c r="D2117" s="42">
        <v>37.81</v>
      </c>
      <c r="E2117"/>
      <c r="G2117" s="33">
        <v>8.65</v>
      </c>
      <c r="H2117" s="84">
        <f t="shared" si="66"/>
        <v>3283</v>
      </c>
      <c r="I2117" s="84">
        <f t="shared" si="67"/>
        <v>37.81</v>
      </c>
      <c r="J2117" s="80">
        <f>VALUE(VLOOKUP(A2117,[2]iNSUMOS_03_2023!$A$8:$E$4944,5,FALSE))</f>
        <v>37.81</v>
      </c>
    </row>
    <row r="2118" spans="1:10" s="11" customFormat="1" ht="25.5" x14ac:dyDescent="0.25">
      <c r="A2118" s="34">
        <v>11587</v>
      </c>
      <c r="B2118" s="31" t="s">
        <v>7362</v>
      </c>
      <c r="C2118" s="32" t="s">
        <v>5436</v>
      </c>
      <c r="D2118" s="42">
        <v>100.52</v>
      </c>
      <c r="E2118"/>
      <c r="G2118" s="33">
        <v>10.82</v>
      </c>
      <c r="H2118" s="84">
        <f t="shared" si="66"/>
        <v>11587</v>
      </c>
      <c r="I2118" s="84">
        <f t="shared" si="67"/>
        <v>100.52</v>
      </c>
      <c r="J2118" s="80">
        <f>VALUE(VLOOKUP(A2118,[2]iNSUMOS_03_2023!$A$8:$E$4944,5,FALSE))</f>
        <v>100.52</v>
      </c>
    </row>
    <row r="2119" spans="1:10" s="11" customFormat="1" ht="25.5" hidden="1" x14ac:dyDescent="0.25">
      <c r="A2119" s="34">
        <v>36225</v>
      </c>
      <c r="B2119" s="31" t="s">
        <v>7363</v>
      </c>
      <c r="C2119" s="32" t="s">
        <v>5436</v>
      </c>
      <c r="D2119" s="42">
        <v>40.83</v>
      </c>
      <c r="E2119"/>
      <c r="G2119" s="33">
        <v>90.26</v>
      </c>
      <c r="H2119" s="84">
        <f t="shared" si="66"/>
        <v>36225</v>
      </c>
      <c r="I2119" s="84">
        <f t="shared" si="67"/>
        <v>40.83</v>
      </c>
      <c r="J2119" s="84"/>
    </row>
    <row r="2120" spans="1:10" s="11" customFormat="1" ht="25.5" hidden="1" x14ac:dyDescent="0.25">
      <c r="A2120" s="34">
        <v>36230</v>
      </c>
      <c r="B2120" s="31" t="s">
        <v>7364</v>
      </c>
      <c r="C2120" s="32" t="s">
        <v>5436</v>
      </c>
      <c r="D2120" s="42">
        <v>30</v>
      </c>
      <c r="E2120"/>
      <c r="G2120" s="33">
        <v>74.72</v>
      </c>
      <c r="H2120" s="84">
        <f t="shared" si="66"/>
        <v>36230</v>
      </c>
      <c r="I2120" s="84">
        <f t="shared" si="67"/>
        <v>30</v>
      </c>
      <c r="J2120" s="84"/>
    </row>
    <row r="2121" spans="1:10" s="11" customFormat="1" ht="25.5" hidden="1" x14ac:dyDescent="0.25">
      <c r="A2121" s="34">
        <v>36238</v>
      </c>
      <c r="B2121" s="31" t="s">
        <v>7365</v>
      </c>
      <c r="C2121" s="32" t="s">
        <v>5436</v>
      </c>
      <c r="D2121" s="42">
        <v>29.31</v>
      </c>
      <c r="E2121"/>
      <c r="G2121" s="33">
        <v>114.67</v>
      </c>
      <c r="H2121" s="84">
        <f t="shared" si="66"/>
        <v>36238</v>
      </c>
      <c r="I2121" s="84">
        <f t="shared" si="67"/>
        <v>29.31</v>
      </c>
      <c r="J2121" s="84"/>
    </row>
    <row r="2122" spans="1:10" s="11" customFormat="1" ht="38.25" hidden="1" x14ac:dyDescent="0.25">
      <c r="A2122" s="34">
        <v>39363</v>
      </c>
      <c r="B2122" s="31" t="s">
        <v>7366</v>
      </c>
      <c r="C2122" s="32" t="s">
        <v>5435</v>
      </c>
      <c r="D2122" s="42">
        <v>5464.47</v>
      </c>
      <c r="E2122"/>
      <c r="G2122" s="33">
        <v>12.24</v>
      </c>
      <c r="H2122" s="84">
        <f t="shared" si="66"/>
        <v>39363</v>
      </c>
      <c r="I2122" s="84">
        <f t="shared" si="67"/>
        <v>5464.47</v>
      </c>
      <c r="J2122" s="84"/>
    </row>
    <row r="2123" spans="1:10" s="11" customFormat="1" ht="38.25" hidden="1" x14ac:dyDescent="0.25">
      <c r="A2123" s="34">
        <v>39361</v>
      </c>
      <c r="B2123" s="31" t="s">
        <v>7367</v>
      </c>
      <c r="C2123" s="32" t="s">
        <v>5435</v>
      </c>
      <c r="D2123" s="42">
        <v>1405.15</v>
      </c>
      <c r="E2123"/>
      <c r="G2123" s="33">
        <v>12.25</v>
      </c>
      <c r="H2123" s="84">
        <f t="shared" si="66"/>
        <v>39361</v>
      </c>
      <c r="I2123" s="84">
        <f t="shared" si="67"/>
        <v>1405.15</v>
      </c>
      <c r="J2123" s="84"/>
    </row>
    <row r="2124" spans="1:10" s="11" customFormat="1" ht="38.25" hidden="1" x14ac:dyDescent="0.25">
      <c r="A2124" s="34">
        <v>39362</v>
      </c>
      <c r="B2124" s="31" t="s">
        <v>7368</v>
      </c>
      <c r="C2124" s="32" t="s">
        <v>5435</v>
      </c>
      <c r="D2124" s="42">
        <v>4324</v>
      </c>
      <c r="E2124"/>
      <c r="G2124" s="33">
        <v>53.8</v>
      </c>
      <c r="H2124" s="84">
        <f t="shared" si="66"/>
        <v>39362</v>
      </c>
      <c r="I2124" s="84">
        <f t="shared" si="67"/>
        <v>4324</v>
      </c>
      <c r="J2124" s="84"/>
    </row>
    <row r="2125" spans="1:10" s="11" customFormat="1" ht="38.25" hidden="1" x14ac:dyDescent="0.25">
      <c r="A2125" s="34">
        <v>39364</v>
      </c>
      <c r="B2125" s="31" t="s">
        <v>7369</v>
      </c>
      <c r="C2125" s="32" t="s">
        <v>5435</v>
      </c>
      <c r="D2125" s="42">
        <v>12490.22</v>
      </c>
      <c r="E2125"/>
      <c r="G2125" s="33">
        <v>83.52</v>
      </c>
      <c r="H2125" s="84">
        <f t="shared" si="66"/>
        <v>39364</v>
      </c>
      <c r="I2125" s="84">
        <f t="shared" si="67"/>
        <v>12490.22</v>
      </c>
      <c r="J2125" s="84"/>
    </row>
    <row r="2126" spans="1:10" s="11" customFormat="1" ht="25.5" hidden="1" x14ac:dyDescent="0.25">
      <c r="A2126" s="34">
        <v>14576</v>
      </c>
      <c r="B2126" s="31" t="s">
        <v>7370</v>
      </c>
      <c r="C2126" s="32" t="s">
        <v>5435</v>
      </c>
      <c r="D2126" s="42">
        <v>7045076.79</v>
      </c>
      <c r="E2126"/>
      <c r="G2126" s="33">
        <v>19.079999999999998</v>
      </c>
      <c r="H2126" s="84">
        <f t="shared" si="66"/>
        <v>14576</v>
      </c>
      <c r="I2126" s="84">
        <f t="shared" si="67"/>
        <v>7045076.79</v>
      </c>
      <c r="J2126" s="84"/>
    </row>
    <row r="2127" spans="1:10" s="11" customFormat="1" ht="25.5" hidden="1" x14ac:dyDescent="0.25">
      <c r="A2127" s="34">
        <v>13877</v>
      </c>
      <c r="B2127" s="31" t="s">
        <v>7371</v>
      </c>
      <c r="C2127" s="32" t="s">
        <v>5435</v>
      </c>
      <c r="D2127" s="42">
        <v>3015892.29</v>
      </c>
      <c r="E2127"/>
      <c r="G2127" s="33">
        <v>48.75</v>
      </c>
      <c r="H2127" s="84">
        <f t="shared" si="66"/>
        <v>13877</v>
      </c>
      <c r="I2127" s="84">
        <f t="shared" si="67"/>
        <v>3015892.29</v>
      </c>
      <c r="J2127" s="84"/>
    </row>
    <row r="2128" spans="1:10" s="11" customFormat="1" hidden="1" x14ac:dyDescent="0.25">
      <c r="A2128" s="34">
        <v>7307</v>
      </c>
      <c r="B2128" s="31" t="s">
        <v>7372</v>
      </c>
      <c r="C2128" s="32" t="s">
        <v>5437</v>
      </c>
      <c r="D2128" s="42">
        <v>38.58</v>
      </c>
      <c r="E2128"/>
      <c r="G2128" s="33">
        <v>92.21</v>
      </c>
      <c r="H2128" s="84">
        <f t="shared" si="66"/>
        <v>7307</v>
      </c>
      <c r="I2128" s="84">
        <f t="shared" si="67"/>
        <v>38.58</v>
      </c>
      <c r="J2128" s="84"/>
    </row>
    <row r="2129" spans="1:10" s="11" customFormat="1" hidden="1" x14ac:dyDescent="0.25">
      <c r="A2129" s="34">
        <v>38122</v>
      </c>
      <c r="B2129" s="31" t="s">
        <v>7373</v>
      </c>
      <c r="C2129" s="32" t="s">
        <v>5437</v>
      </c>
      <c r="D2129" s="42">
        <v>18.149999999999999</v>
      </c>
      <c r="E2129"/>
      <c r="G2129" s="33">
        <v>62</v>
      </c>
      <c r="H2129" s="84">
        <f t="shared" si="66"/>
        <v>38122</v>
      </c>
      <c r="I2129" s="84">
        <f t="shared" si="67"/>
        <v>18.149999999999999</v>
      </c>
      <c r="J2129" s="84"/>
    </row>
    <row r="2130" spans="1:10" s="11" customFormat="1" hidden="1" x14ac:dyDescent="0.25">
      <c r="A2130" s="34">
        <v>43653</v>
      </c>
      <c r="B2130" s="31" t="s">
        <v>7374</v>
      </c>
      <c r="C2130" s="32" t="s">
        <v>5437</v>
      </c>
      <c r="D2130" s="42">
        <v>48.3</v>
      </c>
      <c r="E2130"/>
      <c r="G2130" s="33">
        <v>122.66</v>
      </c>
      <c r="H2130" s="84">
        <f t="shared" si="66"/>
        <v>43653</v>
      </c>
      <c r="I2130" s="84">
        <f t="shared" si="67"/>
        <v>48.3</v>
      </c>
      <c r="J2130" s="84"/>
    </row>
    <row r="2131" spans="1:10" s="11" customFormat="1" ht="25.5" hidden="1" x14ac:dyDescent="0.25">
      <c r="A2131" s="34">
        <v>38633</v>
      </c>
      <c r="B2131" s="31" t="s">
        <v>7375</v>
      </c>
      <c r="C2131" s="32" t="s">
        <v>5435</v>
      </c>
      <c r="D2131" s="42">
        <v>26.65</v>
      </c>
      <c r="E2131"/>
      <c r="G2131" s="33">
        <v>55.34</v>
      </c>
      <c r="H2131" s="84">
        <f t="shared" si="66"/>
        <v>38633</v>
      </c>
      <c r="I2131" s="84">
        <f t="shared" si="67"/>
        <v>26.65</v>
      </c>
      <c r="J2131" s="84"/>
    </row>
    <row r="2132" spans="1:10" s="11" customFormat="1" ht="25.5" hidden="1" x14ac:dyDescent="0.25">
      <c r="A2132" s="34">
        <v>12344</v>
      </c>
      <c r="B2132" s="31" t="s">
        <v>7376</v>
      </c>
      <c r="C2132" s="32" t="s">
        <v>5435</v>
      </c>
      <c r="D2132" s="42">
        <v>4.01</v>
      </c>
      <c r="E2132"/>
      <c r="G2132" s="33">
        <v>91.83</v>
      </c>
      <c r="H2132" s="84">
        <f t="shared" si="66"/>
        <v>12344</v>
      </c>
      <c r="I2132" s="84">
        <f t="shared" si="67"/>
        <v>4.01</v>
      </c>
      <c r="J2132" s="84"/>
    </row>
    <row r="2133" spans="1:10" s="11" customFormat="1" ht="25.5" hidden="1" x14ac:dyDescent="0.25">
      <c r="A2133" s="34">
        <v>12343</v>
      </c>
      <c r="B2133" s="31" t="s">
        <v>7377</v>
      </c>
      <c r="C2133" s="32" t="s">
        <v>5435</v>
      </c>
      <c r="D2133" s="42">
        <v>6.21</v>
      </c>
      <c r="E2133"/>
      <c r="G2133" s="33">
        <v>45.88</v>
      </c>
      <c r="H2133" s="84">
        <f t="shared" si="66"/>
        <v>12343</v>
      </c>
      <c r="I2133" s="84">
        <f t="shared" si="67"/>
        <v>6.21</v>
      </c>
      <c r="J2133" s="84"/>
    </row>
    <row r="2134" spans="1:10" s="11" customFormat="1" ht="25.5" hidden="1" x14ac:dyDescent="0.25">
      <c r="A2134" s="34">
        <v>3295</v>
      </c>
      <c r="B2134" s="31" t="s">
        <v>7378</v>
      </c>
      <c r="C2134" s="32" t="s">
        <v>5435</v>
      </c>
      <c r="D2134" s="42">
        <v>21.71</v>
      </c>
      <c r="E2134"/>
      <c r="G2134" s="33">
        <v>69.42</v>
      </c>
      <c r="H2134" s="84">
        <f t="shared" si="66"/>
        <v>3295</v>
      </c>
      <c r="I2134" s="84">
        <f t="shared" si="67"/>
        <v>21.71</v>
      </c>
      <c r="J2134" s="84"/>
    </row>
    <row r="2135" spans="1:10" s="11" customFormat="1" ht="25.5" hidden="1" x14ac:dyDescent="0.25">
      <c r="A2135" s="34">
        <v>3302</v>
      </c>
      <c r="B2135" s="31" t="s">
        <v>7379</v>
      </c>
      <c r="C2135" s="32" t="s">
        <v>5435</v>
      </c>
      <c r="D2135" s="42">
        <v>22.7</v>
      </c>
      <c r="E2135"/>
      <c r="G2135" s="33">
        <v>111.15</v>
      </c>
      <c r="H2135" s="84">
        <f t="shared" si="66"/>
        <v>3302</v>
      </c>
      <c r="I2135" s="84">
        <f t="shared" si="67"/>
        <v>22.7</v>
      </c>
      <c r="J2135" s="84"/>
    </row>
    <row r="2136" spans="1:10" s="11" customFormat="1" ht="25.5" hidden="1" x14ac:dyDescent="0.25">
      <c r="A2136" s="34">
        <v>3297</v>
      </c>
      <c r="B2136" s="31" t="s">
        <v>7380</v>
      </c>
      <c r="C2136" s="32" t="s">
        <v>5435</v>
      </c>
      <c r="D2136" s="42">
        <v>24.23</v>
      </c>
      <c r="E2136"/>
      <c r="G2136" s="33">
        <v>80.58</v>
      </c>
      <c r="H2136" s="84">
        <f t="shared" si="66"/>
        <v>3297</v>
      </c>
      <c r="I2136" s="84">
        <f t="shared" si="67"/>
        <v>24.23</v>
      </c>
      <c r="J2136" s="84"/>
    </row>
    <row r="2137" spans="1:10" s="11" customFormat="1" ht="25.5" hidden="1" x14ac:dyDescent="0.25">
      <c r="A2137" s="34">
        <v>3294</v>
      </c>
      <c r="B2137" s="31" t="s">
        <v>7381</v>
      </c>
      <c r="C2137" s="32" t="s">
        <v>5435</v>
      </c>
      <c r="D2137" s="42">
        <v>24.6</v>
      </c>
      <c r="E2137"/>
      <c r="G2137" s="33">
        <v>129.99</v>
      </c>
      <c r="H2137" s="84">
        <f t="shared" si="66"/>
        <v>3294</v>
      </c>
      <c r="I2137" s="84">
        <f t="shared" si="67"/>
        <v>24.6</v>
      </c>
      <c r="J2137" s="84"/>
    </row>
    <row r="2138" spans="1:10" s="11" customFormat="1" ht="25.5" hidden="1" x14ac:dyDescent="0.25">
      <c r="A2138" s="34">
        <v>3292</v>
      </c>
      <c r="B2138" s="31" t="s">
        <v>7382</v>
      </c>
      <c r="C2138" s="32" t="s">
        <v>5435</v>
      </c>
      <c r="D2138" s="42">
        <v>23.11</v>
      </c>
      <c r="E2138"/>
      <c r="G2138" s="33">
        <v>68.88</v>
      </c>
      <c r="H2138" s="84">
        <f t="shared" si="66"/>
        <v>3292</v>
      </c>
      <c r="I2138" s="84">
        <f t="shared" si="67"/>
        <v>23.11</v>
      </c>
      <c r="J2138" s="84"/>
    </row>
    <row r="2139" spans="1:10" s="11" customFormat="1" ht="25.5" hidden="1" x14ac:dyDescent="0.25">
      <c r="A2139" s="34">
        <v>3298</v>
      </c>
      <c r="B2139" s="31" t="s">
        <v>7383</v>
      </c>
      <c r="C2139" s="32" t="s">
        <v>5435</v>
      </c>
      <c r="D2139" s="42">
        <v>54.16</v>
      </c>
      <c r="E2139"/>
      <c r="G2139" s="33">
        <v>111.15</v>
      </c>
      <c r="H2139" s="84">
        <f t="shared" si="66"/>
        <v>3298</v>
      </c>
      <c r="I2139" s="84">
        <f t="shared" si="67"/>
        <v>54.16</v>
      </c>
      <c r="J2139" s="84"/>
    </row>
    <row r="2140" spans="1:10" s="11" customFormat="1" ht="25.5" hidden="1" x14ac:dyDescent="0.25">
      <c r="A2140" s="34">
        <v>11596</v>
      </c>
      <c r="B2140" s="31" t="s">
        <v>7384</v>
      </c>
      <c r="C2140" s="32" t="s">
        <v>5435</v>
      </c>
      <c r="D2140" s="42">
        <v>556.86</v>
      </c>
      <c r="E2140"/>
      <c r="G2140" s="33">
        <v>61.9</v>
      </c>
      <c r="H2140" s="84">
        <f t="shared" si="66"/>
        <v>11596</v>
      </c>
      <c r="I2140" s="84">
        <f t="shared" si="67"/>
        <v>556.86</v>
      </c>
      <c r="J2140" s="84"/>
    </row>
    <row r="2141" spans="1:10" s="11" customFormat="1" ht="25.5" hidden="1" x14ac:dyDescent="0.25">
      <c r="A2141" s="34">
        <v>34802</v>
      </c>
      <c r="B2141" s="31" t="s">
        <v>7385</v>
      </c>
      <c r="C2141" s="32" t="s">
        <v>5435</v>
      </c>
      <c r="D2141" s="42">
        <v>1529.32</v>
      </c>
      <c r="E2141"/>
      <c r="G2141" s="33">
        <v>18.39</v>
      </c>
      <c r="H2141" s="84">
        <f t="shared" si="66"/>
        <v>34802</v>
      </c>
      <c r="I2141" s="84">
        <f t="shared" si="67"/>
        <v>1529.32</v>
      </c>
      <c r="J2141" s="84"/>
    </row>
    <row r="2142" spans="1:10" s="11" customFormat="1" ht="25.5" hidden="1" x14ac:dyDescent="0.25">
      <c r="A2142" s="34">
        <v>11588</v>
      </c>
      <c r="B2142" s="31" t="s">
        <v>7386</v>
      </c>
      <c r="C2142" s="32" t="s">
        <v>5435</v>
      </c>
      <c r="D2142" s="42">
        <v>1649.89</v>
      </c>
      <c r="E2142"/>
      <c r="G2142" s="33">
        <v>21.96</v>
      </c>
      <c r="H2142" s="84">
        <f t="shared" si="66"/>
        <v>11588</v>
      </c>
      <c r="I2142" s="84">
        <f t="shared" si="67"/>
        <v>1649.89</v>
      </c>
      <c r="J2142" s="84"/>
    </row>
    <row r="2143" spans="1:10" s="11" customFormat="1" ht="25.5" hidden="1" x14ac:dyDescent="0.25">
      <c r="A2143" s="34">
        <v>34383</v>
      </c>
      <c r="B2143" s="31" t="s">
        <v>7387</v>
      </c>
      <c r="C2143" s="32" t="s">
        <v>5435</v>
      </c>
      <c r="D2143" s="42">
        <v>1815</v>
      </c>
      <c r="E2143"/>
      <c r="G2143" s="33">
        <v>93.35</v>
      </c>
      <c r="H2143" s="84">
        <f t="shared" si="66"/>
        <v>34383</v>
      </c>
      <c r="I2143" s="84">
        <f t="shared" si="67"/>
        <v>1815</v>
      </c>
      <c r="J2143" s="84"/>
    </row>
    <row r="2144" spans="1:10" s="11" customFormat="1" ht="25.5" hidden="1" x14ac:dyDescent="0.25">
      <c r="A2144" s="34">
        <v>40451</v>
      </c>
      <c r="B2144" s="31" t="s">
        <v>7388</v>
      </c>
      <c r="C2144" s="32" t="s">
        <v>5436</v>
      </c>
      <c r="D2144" s="42">
        <v>146.71</v>
      </c>
      <c r="E2144"/>
      <c r="G2144" s="33">
        <v>122.1</v>
      </c>
      <c r="H2144" s="84">
        <f t="shared" si="66"/>
        <v>40451</v>
      </c>
      <c r="I2144" s="84">
        <f t="shared" si="67"/>
        <v>146.71</v>
      </c>
      <c r="J2144" s="84"/>
    </row>
    <row r="2145" spans="1:10" s="11" customFormat="1" ht="25.5" hidden="1" x14ac:dyDescent="0.25">
      <c r="A2145" s="34">
        <v>40453</v>
      </c>
      <c r="B2145" s="31" t="s">
        <v>7389</v>
      </c>
      <c r="C2145" s="32" t="s">
        <v>5436</v>
      </c>
      <c r="D2145" s="42">
        <v>158.74</v>
      </c>
      <c r="E2145"/>
      <c r="G2145" s="33">
        <v>20.239999999999998</v>
      </c>
      <c r="H2145" s="84">
        <f t="shared" si="66"/>
        <v>40453</v>
      </c>
      <c r="I2145" s="84">
        <f t="shared" si="67"/>
        <v>158.74</v>
      </c>
      <c r="J2145" s="84"/>
    </row>
    <row r="2146" spans="1:10" s="11" customFormat="1" ht="25.5" hidden="1" x14ac:dyDescent="0.25">
      <c r="A2146" s="34">
        <v>40452</v>
      </c>
      <c r="B2146" s="31" t="s">
        <v>7390</v>
      </c>
      <c r="C2146" s="32" t="s">
        <v>5436</v>
      </c>
      <c r="D2146" s="42">
        <v>174.12</v>
      </c>
      <c r="E2146"/>
      <c r="G2146" s="33">
        <v>43.85</v>
      </c>
      <c r="H2146" s="84">
        <f t="shared" si="66"/>
        <v>40452</v>
      </c>
      <c r="I2146" s="84">
        <f t="shared" si="67"/>
        <v>174.12</v>
      </c>
      <c r="J2146" s="84"/>
    </row>
    <row r="2147" spans="1:10" s="11" customFormat="1" ht="25.5" hidden="1" x14ac:dyDescent="0.25">
      <c r="A2147" s="34">
        <v>11594</v>
      </c>
      <c r="B2147" s="31" t="s">
        <v>7391</v>
      </c>
      <c r="C2147" s="32" t="s">
        <v>5435</v>
      </c>
      <c r="D2147" s="42">
        <v>525.87</v>
      </c>
      <c r="E2147"/>
      <c r="G2147" s="33">
        <v>76.239999999999995</v>
      </c>
      <c r="H2147" s="84">
        <f t="shared" si="66"/>
        <v>11594</v>
      </c>
      <c r="I2147" s="84">
        <f t="shared" si="67"/>
        <v>525.87</v>
      </c>
      <c r="J2147" s="84"/>
    </row>
    <row r="2148" spans="1:10" s="11" customFormat="1" ht="25.5" hidden="1" x14ac:dyDescent="0.25">
      <c r="A2148" s="34">
        <v>3311</v>
      </c>
      <c r="B2148" s="31" t="s">
        <v>7392</v>
      </c>
      <c r="C2148" s="32" t="s">
        <v>5571</v>
      </c>
      <c r="D2148" s="42">
        <v>525.87</v>
      </c>
      <c r="E2148"/>
      <c r="G2148" s="33">
        <v>0.05</v>
      </c>
      <c r="H2148" s="84">
        <f t="shared" si="66"/>
        <v>3311</v>
      </c>
      <c r="I2148" s="84">
        <f t="shared" si="67"/>
        <v>525.87</v>
      </c>
      <c r="J2148" s="84"/>
    </row>
    <row r="2149" spans="1:10" s="11" customFormat="1" hidden="1" x14ac:dyDescent="0.25">
      <c r="A2149" s="34">
        <v>11599</v>
      </c>
      <c r="B2149" s="31" t="s">
        <v>7393</v>
      </c>
      <c r="C2149" s="32" t="s">
        <v>5435</v>
      </c>
      <c r="D2149" s="42">
        <v>699.34</v>
      </c>
      <c r="E2149"/>
      <c r="G2149" s="33">
        <v>9.2100000000000009</v>
      </c>
      <c r="H2149" s="84">
        <f t="shared" si="66"/>
        <v>11599</v>
      </c>
      <c r="I2149" s="84">
        <f t="shared" si="67"/>
        <v>699.34</v>
      </c>
      <c r="J2149" s="84"/>
    </row>
    <row r="2150" spans="1:10" s="11" customFormat="1" ht="25.5" hidden="1" x14ac:dyDescent="0.25">
      <c r="A2150" s="34">
        <v>11593</v>
      </c>
      <c r="B2150" s="31" t="s">
        <v>7394</v>
      </c>
      <c r="C2150" s="32" t="s">
        <v>5435</v>
      </c>
      <c r="D2150" s="42">
        <v>980.44</v>
      </c>
      <c r="E2150"/>
      <c r="G2150" s="33">
        <v>0.45</v>
      </c>
      <c r="H2150" s="84">
        <f t="shared" si="66"/>
        <v>11593</v>
      </c>
      <c r="I2150" s="84">
        <f t="shared" si="67"/>
        <v>980.44</v>
      </c>
      <c r="J2150" s="84"/>
    </row>
    <row r="2151" spans="1:10" s="11" customFormat="1" ht="25.5" hidden="1" x14ac:dyDescent="0.25">
      <c r="A2151" s="34">
        <v>3314</v>
      </c>
      <c r="B2151" s="31" t="s">
        <v>7395</v>
      </c>
      <c r="C2151" s="32" t="s">
        <v>5571</v>
      </c>
      <c r="D2151" s="42">
        <v>701.21</v>
      </c>
      <c r="E2151"/>
      <c r="G2151" s="33">
        <v>84.46</v>
      </c>
      <c r="H2151" s="84">
        <f t="shared" si="66"/>
        <v>3314</v>
      </c>
      <c r="I2151" s="84">
        <f t="shared" si="67"/>
        <v>701.21</v>
      </c>
      <c r="J2151" s="84"/>
    </row>
    <row r="2152" spans="1:10" s="11" customFormat="1" ht="25.5" hidden="1" x14ac:dyDescent="0.25">
      <c r="A2152" s="34">
        <v>11597</v>
      </c>
      <c r="B2152" s="31" t="s">
        <v>7396</v>
      </c>
      <c r="C2152" s="32" t="s">
        <v>5435</v>
      </c>
      <c r="D2152" s="42">
        <v>815.42</v>
      </c>
      <c r="E2152"/>
      <c r="G2152" s="33">
        <v>0.78</v>
      </c>
      <c r="H2152" s="84">
        <f t="shared" si="66"/>
        <v>11597</v>
      </c>
      <c r="I2152" s="84">
        <f t="shared" si="67"/>
        <v>815.42</v>
      </c>
      <c r="J2152" s="84"/>
    </row>
    <row r="2153" spans="1:10" s="11" customFormat="1" hidden="1" x14ac:dyDescent="0.25">
      <c r="A2153" s="34">
        <v>3309</v>
      </c>
      <c r="B2153" s="31" t="s">
        <v>7397</v>
      </c>
      <c r="C2153" s="32" t="s">
        <v>5571</v>
      </c>
      <c r="D2153" s="42">
        <v>556.86</v>
      </c>
      <c r="E2153"/>
      <c r="G2153" s="33">
        <v>147.22999999999999</v>
      </c>
      <c r="H2153" s="84">
        <f t="shared" si="66"/>
        <v>3309</v>
      </c>
      <c r="I2153" s="84">
        <f t="shared" si="67"/>
        <v>556.86</v>
      </c>
      <c r="J2153" s="84"/>
    </row>
    <row r="2154" spans="1:10" s="11" customFormat="1" ht="38.25" hidden="1" x14ac:dyDescent="0.25">
      <c r="A2154" s="34">
        <v>34612</v>
      </c>
      <c r="B2154" s="31" t="s">
        <v>7398</v>
      </c>
      <c r="C2154" s="32" t="s">
        <v>5435</v>
      </c>
      <c r="D2154" s="42">
        <v>1008.53</v>
      </c>
      <c r="E2154"/>
      <c r="G2154" s="33">
        <v>0.32</v>
      </c>
      <c r="H2154" s="84">
        <f t="shared" si="66"/>
        <v>34612</v>
      </c>
      <c r="I2154" s="84">
        <f t="shared" si="67"/>
        <v>1008.53</v>
      </c>
      <c r="J2154" s="84"/>
    </row>
    <row r="2155" spans="1:10" s="11" customFormat="1" ht="38.25" hidden="1" x14ac:dyDescent="0.25">
      <c r="A2155" s="34">
        <v>34635</v>
      </c>
      <c r="B2155" s="31" t="s">
        <v>7399</v>
      </c>
      <c r="C2155" s="32" t="s">
        <v>5435</v>
      </c>
      <c r="D2155" s="42">
        <v>1296.93</v>
      </c>
      <c r="E2155"/>
      <c r="G2155" s="33">
        <v>60.93</v>
      </c>
      <c r="H2155" s="84">
        <f t="shared" si="66"/>
        <v>34635</v>
      </c>
      <c r="I2155" s="84">
        <f t="shared" si="67"/>
        <v>1296.93</v>
      </c>
      <c r="J2155" s="84"/>
    </row>
    <row r="2156" spans="1:10" s="11" customFormat="1" ht="38.25" hidden="1" x14ac:dyDescent="0.25">
      <c r="A2156" s="34">
        <v>34633</v>
      </c>
      <c r="B2156" s="31" t="s">
        <v>7400</v>
      </c>
      <c r="C2156" s="32" t="s">
        <v>5435</v>
      </c>
      <c r="D2156" s="42">
        <v>1429.56</v>
      </c>
      <c r="E2156"/>
      <c r="G2156" s="33">
        <v>0.1</v>
      </c>
      <c r="H2156" s="84">
        <f t="shared" si="66"/>
        <v>34633</v>
      </c>
      <c r="I2156" s="84">
        <f t="shared" si="67"/>
        <v>1429.56</v>
      </c>
      <c r="J2156" s="84"/>
    </row>
    <row r="2157" spans="1:10" s="11" customFormat="1" ht="38.25" hidden="1" x14ac:dyDescent="0.25">
      <c r="A2157" s="34">
        <v>40440</v>
      </c>
      <c r="B2157" s="31" t="s">
        <v>7401</v>
      </c>
      <c r="C2157" s="32" t="s">
        <v>5571</v>
      </c>
      <c r="D2157" s="42">
        <v>730.38</v>
      </c>
      <c r="E2157"/>
      <c r="G2157" s="33">
        <v>18.579999999999998</v>
      </c>
      <c r="H2157" s="84">
        <f t="shared" si="66"/>
        <v>40440</v>
      </c>
      <c r="I2157" s="84">
        <f t="shared" si="67"/>
        <v>730.38</v>
      </c>
      <c r="J2157" s="84"/>
    </row>
    <row r="2158" spans="1:10" s="11" customFormat="1" ht="38.25" hidden="1" x14ac:dyDescent="0.25">
      <c r="A2158" s="34">
        <v>40441</v>
      </c>
      <c r="B2158" s="31" t="s">
        <v>7402</v>
      </c>
      <c r="C2158" s="32" t="s">
        <v>5571</v>
      </c>
      <c r="D2158" s="42">
        <v>466.31</v>
      </c>
      <c r="E2158"/>
      <c r="G2158" s="33">
        <v>0.01</v>
      </c>
      <c r="H2158" s="84">
        <f t="shared" si="66"/>
        <v>40441</v>
      </c>
      <c r="I2158" s="84">
        <f t="shared" si="67"/>
        <v>466.31</v>
      </c>
      <c r="J2158" s="84"/>
    </row>
    <row r="2159" spans="1:10" s="11" customFormat="1" ht="38.25" hidden="1" x14ac:dyDescent="0.25">
      <c r="A2159" s="34">
        <v>40449</v>
      </c>
      <c r="B2159" s="31" t="s">
        <v>7403</v>
      </c>
      <c r="C2159" s="32" t="s">
        <v>5571</v>
      </c>
      <c r="D2159" s="42">
        <v>392.01</v>
      </c>
      <c r="E2159"/>
      <c r="G2159" s="33">
        <v>1.9</v>
      </c>
      <c r="H2159" s="84">
        <f t="shared" si="66"/>
        <v>40449</v>
      </c>
      <c r="I2159" s="84">
        <f t="shared" si="67"/>
        <v>392.01</v>
      </c>
      <c r="J2159" s="84"/>
    </row>
    <row r="2160" spans="1:10" s="11" customFormat="1" ht="25.5" hidden="1" x14ac:dyDescent="0.25">
      <c r="A2160" s="34">
        <v>34800</v>
      </c>
      <c r="B2160" s="31" t="s">
        <v>7404</v>
      </c>
      <c r="C2160" s="32" t="s">
        <v>5571</v>
      </c>
      <c r="D2160" s="42">
        <v>490.21</v>
      </c>
      <c r="E2160"/>
      <c r="G2160" s="33">
        <v>0.01</v>
      </c>
      <c r="H2160" s="84">
        <f t="shared" si="66"/>
        <v>34800</v>
      </c>
      <c r="I2160" s="84">
        <f t="shared" si="67"/>
        <v>490.21</v>
      </c>
      <c r="J2160" s="84"/>
    </row>
    <row r="2161" spans="1:10" s="11" customFormat="1" ht="25.5" hidden="1" x14ac:dyDescent="0.25">
      <c r="A2161" s="34">
        <v>11592</v>
      </c>
      <c r="B2161" s="31" t="s">
        <v>7405</v>
      </c>
      <c r="C2161" s="32" t="s">
        <v>5435</v>
      </c>
      <c r="D2161" s="42">
        <v>701.21</v>
      </c>
      <c r="E2161"/>
      <c r="G2161" s="33">
        <v>0.01</v>
      </c>
      <c r="H2161" s="84">
        <f t="shared" si="66"/>
        <v>11592</v>
      </c>
      <c r="I2161" s="84">
        <f t="shared" si="67"/>
        <v>701.21</v>
      </c>
      <c r="J2161" s="84"/>
    </row>
    <row r="2162" spans="1:10" s="11" customFormat="1" ht="25.5" hidden="1" x14ac:dyDescent="0.25">
      <c r="A2162" s="34">
        <v>40438</v>
      </c>
      <c r="B2162" s="31" t="s">
        <v>7406</v>
      </c>
      <c r="C2162" s="32" t="s">
        <v>5571</v>
      </c>
      <c r="D2162" s="42">
        <v>326.58999999999997</v>
      </c>
      <c r="E2162"/>
      <c r="G2162" s="33">
        <v>0.74</v>
      </c>
      <c r="H2162" s="84">
        <f t="shared" si="66"/>
        <v>40438</v>
      </c>
      <c r="I2162" s="84">
        <f t="shared" si="67"/>
        <v>326.58999999999997</v>
      </c>
      <c r="J2162" s="84"/>
    </row>
    <row r="2163" spans="1:10" s="11" customFormat="1" ht="25.5" hidden="1" x14ac:dyDescent="0.25">
      <c r="A2163" s="34">
        <v>40436</v>
      </c>
      <c r="B2163" s="31" t="s">
        <v>7407</v>
      </c>
      <c r="C2163" s="32" t="s">
        <v>5571</v>
      </c>
      <c r="D2163" s="42">
        <v>407.23</v>
      </c>
      <c r="E2163"/>
      <c r="G2163" s="33">
        <v>139.44</v>
      </c>
      <c r="H2163" s="84">
        <f t="shared" si="66"/>
        <v>40436</v>
      </c>
      <c r="I2163" s="84">
        <f t="shared" si="67"/>
        <v>407.23</v>
      </c>
      <c r="J2163" s="84"/>
    </row>
    <row r="2164" spans="1:10" s="11" customFormat="1" ht="25.5" hidden="1" x14ac:dyDescent="0.25">
      <c r="A2164" s="34">
        <v>4315</v>
      </c>
      <c r="B2164" s="31" t="s">
        <v>7408</v>
      </c>
      <c r="C2164" s="32" t="s">
        <v>5435</v>
      </c>
      <c r="D2164" s="42">
        <v>1.71</v>
      </c>
      <c r="E2164"/>
      <c r="G2164" s="33">
        <v>1.48</v>
      </c>
      <c r="H2164" s="84">
        <f t="shared" si="66"/>
        <v>4315</v>
      </c>
      <c r="I2164" s="84">
        <f t="shared" si="67"/>
        <v>1.71</v>
      </c>
      <c r="J2164" s="84"/>
    </row>
    <row r="2165" spans="1:10" s="11" customFormat="1" hidden="1" x14ac:dyDescent="0.25">
      <c r="A2165" s="34">
        <v>402</v>
      </c>
      <c r="B2165" s="31" t="s">
        <v>7409</v>
      </c>
      <c r="C2165" s="32" t="s">
        <v>5435</v>
      </c>
      <c r="D2165" s="42">
        <v>7.23</v>
      </c>
      <c r="E2165"/>
      <c r="G2165" s="33">
        <v>279.08999999999997</v>
      </c>
      <c r="H2165" s="84">
        <f t="shared" si="66"/>
        <v>402</v>
      </c>
      <c r="I2165" s="84">
        <f t="shared" si="67"/>
        <v>7.23</v>
      </c>
      <c r="J2165" s="84"/>
    </row>
    <row r="2166" spans="1:10" s="11" customFormat="1" hidden="1" x14ac:dyDescent="0.25">
      <c r="A2166" s="34">
        <v>4226</v>
      </c>
      <c r="B2166" s="31" t="s">
        <v>7410</v>
      </c>
      <c r="C2166" s="32" t="s">
        <v>5483</v>
      </c>
      <c r="D2166" s="42">
        <v>7.81</v>
      </c>
      <c r="E2166"/>
      <c r="G2166" s="33">
        <v>0.56000000000000005</v>
      </c>
      <c r="H2166" s="84">
        <f t="shared" si="66"/>
        <v>4226</v>
      </c>
      <c r="I2166" s="84">
        <f t="shared" si="67"/>
        <v>7.81</v>
      </c>
      <c r="J2166" s="84"/>
    </row>
    <row r="2167" spans="1:10" s="11" customFormat="1" hidden="1" x14ac:dyDescent="0.25">
      <c r="A2167" s="34">
        <v>4222</v>
      </c>
      <c r="B2167" s="31" t="s">
        <v>7411</v>
      </c>
      <c r="C2167" s="32" t="s">
        <v>5437</v>
      </c>
      <c r="D2167" s="42">
        <v>5.34</v>
      </c>
      <c r="E2167"/>
      <c r="G2167" s="33">
        <v>106.33</v>
      </c>
      <c r="H2167" s="84">
        <f t="shared" si="66"/>
        <v>4222</v>
      </c>
      <c r="I2167" s="84">
        <f t="shared" si="67"/>
        <v>5.34</v>
      </c>
      <c r="J2167" s="84"/>
    </row>
    <row r="2168" spans="1:10" s="11" customFormat="1" ht="38.25" hidden="1" x14ac:dyDescent="0.25">
      <c r="A2168" s="34">
        <v>34804</v>
      </c>
      <c r="B2168" s="31" t="s">
        <v>7412</v>
      </c>
      <c r="C2168" s="32" t="s">
        <v>5436</v>
      </c>
      <c r="D2168" s="42">
        <v>59.2</v>
      </c>
      <c r="E2168"/>
      <c r="G2168" s="33">
        <v>1.07</v>
      </c>
      <c r="H2168" s="84">
        <f t="shared" si="66"/>
        <v>34804</v>
      </c>
      <c r="I2168" s="84">
        <f t="shared" si="67"/>
        <v>59.2</v>
      </c>
      <c r="J2168" s="84"/>
    </row>
    <row r="2169" spans="1:10" s="11" customFormat="1" ht="25.5" hidden="1" x14ac:dyDescent="0.25">
      <c r="A2169" s="34">
        <v>4013</v>
      </c>
      <c r="B2169" s="31" t="s">
        <v>7413</v>
      </c>
      <c r="C2169" s="32" t="s">
        <v>5436</v>
      </c>
      <c r="D2169" s="42">
        <v>7.1</v>
      </c>
      <c r="E2169"/>
      <c r="G2169" s="33">
        <v>201.56</v>
      </c>
      <c r="H2169" s="84">
        <f t="shared" si="66"/>
        <v>4013</v>
      </c>
      <c r="I2169" s="84">
        <f t="shared" si="67"/>
        <v>7.1</v>
      </c>
      <c r="J2169" s="84"/>
    </row>
    <row r="2170" spans="1:10" s="11" customFormat="1" ht="25.5" hidden="1" x14ac:dyDescent="0.25">
      <c r="A2170" s="34">
        <v>4011</v>
      </c>
      <c r="B2170" s="31" t="s">
        <v>7414</v>
      </c>
      <c r="C2170" s="32" t="s">
        <v>5436</v>
      </c>
      <c r="D2170" s="42">
        <v>7.93</v>
      </c>
      <c r="E2170"/>
      <c r="G2170" s="33">
        <v>7.0000000000000007E-2</v>
      </c>
      <c r="H2170" s="84">
        <f t="shared" si="66"/>
        <v>4011</v>
      </c>
      <c r="I2170" s="84">
        <f t="shared" si="67"/>
        <v>7.93</v>
      </c>
      <c r="J2170" s="84"/>
    </row>
    <row r="2171" spans="1:10" s="11" customFormat="1" ht="25.5" hidden="1" x14ac:dyDescent="0.25">
      <c r="A2171" s="34">
        <v>4021</v>
      </c>
      <c r="B2171" s="31" t="s">
        <v>7415</v>
      </c>
      <c r="C2171" s="32" t="s">
        <v>5436</v>
      </c>
      <c r="D2171" s="42">
        <v>9.9</v>
      </c>
      <c r="E2171"/>
      <c r="G2171" s="33">
        <v>13.21</v>
      </c>
      <c r="H2171" s="84">
        <f t="shared" si="66"/>
        <v>4021</v>
      </c>
      <c r="I2171" s="84">
        <f t="shared" si="67"/>
        <v>9.9</v>
      </c>
      <c r="J2171" s="84"/>
    </row>
    <row r="2172" spans="1:10" s="11" customFormat="1" ht="25.5" hidden="1" x14ac:dyDescent="0.25">
      <c r="A2172" s="34">
        <v>4019</v>
      </c>
      <c r="B2172" s="31" t="s">
        <v>7416</v>
      </c>
      <c r="C2172" s="32" t="s">
        <v>5436</v>
      </c>
      <c r="D2172" s="42">
        <v>11.88</v>
      </c>
      <c r="E2172"/>
      <c r="G2172" s="33">
        <v>2.37</v>
      </c>
      <c r="H2172" s="84">
        <f t="shared" si="66"/>
        <v>4019</v>
      </c>
      <c r="I2172" s="84">
        <f t="shared" si="67"/>
        <v>11.88</v>
      </c>
      <c r="J2172" s="84"/>
    </row>
    <row r="2173" spans="1:10" s="11" customFormat="1" ht="25.5" hidden="1" x14ac:dyDescent="0.25">
      <c r="A2173" s="34">
        <v>4012</v>
      </c>
      <c r="B2173" s="31" t="s">
        <v>7417</v>
      </c>
      <c r="C2173" s="32" t="s">
        <v>5436</v>
      </c>
      <c r="D2173" s="42">
        <v>15.92</v>
      </c>
      <c r="E2173"/>
      <c r="G2173" s="33">
        <v>4.83</v>
      </c>
      <c r="H2173" s="84">
        <f t="shared" si="66"/>
        <v>4012</v>
      </c>
      <c r="I2173" s="84">
        <f t="shared" si="67"/>
        <v>15.92</v>
      </c>
      <c r="J2173" s="84"/>
    </row>
    <row r="2174" spans="1:10" s="11" customFormat="1" ht="25.5" hidden="1" x14ac:dyDescent="0.25">
      <c r="A2174" s="34">
        <v>4020</v>
      </c>
      <c r="B2174" s="31" t="s">
        <v>7418</v>
      </c>
      <c r="C2174" s="32" t="s">
        <v>5436</v>
      </c>
      <c r="D2174" s="42">
        <v>19.940000000000001</v>
      </c>
      <c r="E2174"/>
      <c r="G2174" s="33">
        <v>5.48</v>
      </c>
      <c r="H2174" s="84">
        <f t="shared" si="66"/>
        <v>4020</v>
      </c>
      <c r="I2174" s="84">
        <f t="shared" si="67"/>
        <v>19.940000000000001</v>
      </c>
      <c r="J2174" s="84"/>
    </row>
    <row r="2175" spans="1:10" s="11" customFormat="1" ht="25.5" hidden="1" x14ac:dyDescent="0.25">
      <c r="A2175" s="34">
        <v>4018</v>
      </c>
      <c r="B2175" s="31" t="s">
        <v>7419</v>
      </c>
      <c r="C2175" s="32" t="s">
        <v>5436</v>
      </c>
      <c r="D2175" s="42">
        <v>23.88</v>
      </c>
      <c r="E2175"/>
      <c r="G2175" s="33">
        <v>10.39</v>
      </c>
      <c r="H2175" s="84">
        <f t="shared" si="66"/>
        <v>4018</v>
      </c>
      <c r="I2175" s="84">
        <f t="shared" si="67"/>
        <v>23.88</v>
      </c>
      <c r="J2175" s="84"/>
    </row>
    <row r="2176" spans="1:10" s="11" customFormat="1" ht="25.5" hidden="1" x14ac:dyDescent="0.25">
      <c r="A2176" s="34">
        <v>36498</v>
      </c>
      <c r="B2176" s="31" t="s">
        <v>7420</v>
      </c>
      <c r="C2176" s="32" t="s">
        <v>5435</v>
      </c>
      <c r="D2176" s="42">
        <v>7920.19</v>
      </c>
      <c r="E2176"/>
      <c r="G2176" s="33">
        <v>15.03</v>
      </c>
      <c r="H2176" s="84">
        <f t="shared" si="66"/>
        <v>36498</v>
      </c>
      <c r="I2176" s="84">
        <f t="shared" si="67"/>
        <v>7920.19</v>
      </c>
      <c r="J2176" s="84"/>
    </row>
    <row r="2177" spans="1:10" s="11" customFormat="1" hidden="1" x14ac:dyDescent="0.25">
      <c r="A2177" s="34">
        <v>12872</v>
      </c>
      <c r="B2177" s="31" t="s">
        <v>10081</v>
      </c>
      <c r="C2177" s="32" t="s">
        <v>5572</v>
      </c>
      <c r="D2177" s="42">
        <v>23.02</v>
      </c>
      <c r="E2177"/>
      <c r="G2177" s="33">
        <v>17.97</v>
      </c>
      <c r="H2177" s="84">
        <f t="shared" si="66"/>
        <v>12872</v>
      </c>
      <c r="I2177" s="84">
        <f t="shared" si="67"/>
        <v>23.02</v>
      </c>
      <c r="J2177" s="84"/>
    </row>
    <row r="2178" spans="1:10" s="11" customFormat="1" hidden="1" x14ac:dyDescent="0.25">
      <c r="A2178" s="34">
        <v>41075</v>
      </c>
      <c r="B2178" s="31" t="s">
        <v>7421</v>
      </c>
      <c r="C2178" s="32" t="s">
        <v>5574</v>
      </c>
      <c r="D2178" s="42">
        <v>4031.83</v>
      </c>
      <c r="E2178"/>
      <c r="G2178" s="33">
        <v>7.58</v>
      </c>
      <c r="H2178" s="84">
        <f t="shared" si="66"/>
        <v>41075</v>
      </c>
      <c r="I2178" s="84">
        <f t="shared" si="67"/>
        <v>4031.83</v>
      </c>
      <c r="J2178" s="84"/>
    </row>
    <row r="2179" spans="1:10" s="11" customFormat="1" hidden="1" x14ac:dyDescent="0.25">
      <c r="A2179" s="34">
        <v>44324</v>
      </c>
      <c r="B2179" s="31" t="s">
        <v>7422</v>
      </c>
      <c r="C2179" s="32" t="s">
        <v>5483</v>
      </c>
      <c r="D2179" s="42">
        <v>2.71</v>
      </c>
      <c r="E2179"/>
      <c r="G2179" s="33">
        <v>8.5500000000000007</v>
      </c>
      <c r="H2179" s="84">
        <f t="shared" si="66"/>
        <v>44324</v>
      </c>
      <c r="I2179" s="84">
        <f t="shared" si="67"/>
        <v>2.71</v>
      </c>
      <c r="J2179" s="84"/>
    </row>
    <row r="2180" spans="1:10" s="11" customFormat="1" hidden="1" x14ac:dyDescent="0.25">
      <c r="A2180" s="34">
        <v>3315</v>
      </c>
      <c r="B2180" s="31" t="s">
        <v>7423</v>
      </c>
      <c r="C2180" s="32" t="s">
        <v>5483</v>
      </c>
      <c r="D2180" s="42">
        <v>0.78</v>
      </c>
      <c r="E2180"/>
      <c r="G2180" s="33">
        <v>8.76</v>
      </c>
      <c r="H2180" s="84">
        <f t="shared" ref="H2180:H2243" si="68">VALUE(A2180)</f>
        <v>3315</v>
      </c>
      <c r="I2180" s="84">
        <f t="shared" ref="I2180:I2243" si="69">VALUE(D2180)</f>
        <v>0.78</v>
      </c>
      <c r="J2180" s="84"/>
    </row>
    <row r="2181" spans="1:10" s="11" customFormat="1" hidden="1" x14ac:dyDescent="0.25">
      <c r="A2181" s="34">
        <v>36870</v>
      </c>
      <c r="B2181" s="31" t="s">
        <v>7424</v>
      </c>
      <c r="C2181" s="32" t="s">
        <v>5483</v>
      </c>
      <c r="D2181" s="42">
        <v>0.6</v>
      </c>
      <c r="E2181"/>
      <c r="G2181" s="33">
        <v>9.5500000000000007</v>
      </c>
      <c r="H2181" s="84">
        <f t="shared" si="68"/>
        <v>36870</v>
      </c>
      <c r="I2181" s="84">
        <f t="shared" si="69"/>
        <v>0.6</v>
      </c>
      <c r="J2181" s="84"/>
    </row>
    <row r="2182" spans="1:10" s="11" customFormat="1" ht="25.5" hidden="1" x14ac:dyDescent="0.25">
      <c r="A2182" s="34">
        <v>5092</v>
      </c>
      <c r="B2182" s="31" t="s">
        <v>7425</v>
      </c>
      <c r="C2182" s="32" t="s">
        <v>5828</v>
      </c>
      <c r="D2182" s="42">
        <v>17.55</v>
      </c>
      <c r="E2182"/>
      <c r="G2182" s="33">
        <v>11.01</v>
      </c>
      <c r="H2182" s="84">
        <f t="shared" si="68"/>
        <v>5092</v>
      </c>
      <c r="I2182" s="84">
        <f t="shared" si="69"/>
        <v>17.55</v>
      </c>
      <c r="J2182" s="84"/>
    </row>
    <row r="2183" spans="1:10" s="11" customFormat="1" ht="25.5" hidden="1" x14ac:dyDescent="0.25">
      <c r="A2183" s="34">
        <v>11462</v>
      </c>
      <c r="B2183" s="31" t="s">
        <v>7426</v>
      </c>
      <c r="C2183" s="32" t="s">
        <v>5828</v>
      </c>
      <c r="D2183" s="42">
        <v>17.940000000000001</v>
      </c>
      <c r="E2183"/>
      <c r="G2183" s="33">
        <v>13.97</v>
      </c>
      <c r="H2183" s="84">
        <f t="shared" si="68"/>
        <v>11462</v>
      </c>
      <c r="I2183" s="84">
        <f t="shared" si="69"/>
        <v>17.940000000000001</v>
      </c>
      <c r="J2183" s="84"/>
    </row>
    <row r="2184" spans="1:10" s="11" customFormat="1" ht="25.5" hidden="1" x14ac:dyDescent="0.25">
      <c r="A2184" s="34">
        <v>36529</v>
      </c>
      <c r="B2184" s="31" t="s">
        <v>7427</v>
      </c>
      <c r="C2184" s="32" t="s">
        <v>5435</v>
      </c>
      <c r="D2184" s="42">
        <v>76198.97</v>
      </c>
      <c r="E2184"/>
      <c r="G2184" s="33">
        <v>3.54</v>
      </c>
      <c r="H2184" s="84">
        <f t="shared" si="68"/>
        <v>36529</v>
      </c>
      <c r="I2184" s="84">
        <f t="shared" si="69"/>
        <v>76198.97</v>
      </c>
      <c r="J2184" s="84"/>
    </row>
    <row r="2185" spans="1:10" s="11" customFormat="1" ht="25.5" hidden="1" x14ac:dyDescent="0.25">
      <c r="A2185" s="34">
        <v>3318</v>
      </c>
      <c r="B2185" s="31" t="s">
        <v>7428</v>
      </c>
      <c r="C2185" s="32" t="s">
        <v>5435</v>
      </c>
      <c r="D2185" s="42">
        <v>59740</v>
      </c>
      <c r="E2185"/>
      <c r="G2185" s="33">
        <v>3.3</v>
      </c>
      <c r="H2185" s="84">
        <f t="shared" si="68"/>
        <v>3318</v>
      </c>
      <c r="I2185" s="84">
        <f t="shared" si="69"/>
        <v>59740</v>
      </c>
      <c r="J2185" s="84"/>
    </row>
    <row r="2186" spans="1:10" s="11" customFormat="1" hidden="1" x14ac:dyDescent="0.25">
      <c r="A2186" s="34">
        <v>3324</v>
      </c>
      <c r="B2186" s="31" t="s">
        <v>7429</v>
      </c>
      <c r="C2186" s="32" t="s">
        <v>5436</v>
      </c>
      <c r="D2186" s="42">
        <v>6.07</v>
      </c>
      <c r="E2186"/>
      <c r="G2186" s="33">
        <v>1.42</v>
      </c>
      <c r="H2186" s="84">
        <f t="shared" si="68"/>
        <v>3324</v>
      </c>
      <c r="I2186" s="84">
        <f t="shared" si="69"/>
        <v>6.07</v>
      </c>
      <c r="J2186" s="84"/>
    </row>
    <row r="2187" spans="1:10" s="11" customFormat="1" hidden="1" x14ac:dyDescent="0.25">
      <c r="A2187" s="34">
        <v>3322</v>
      </c>
      <c r="B2187" s="31" t="s">
        <v>7430</v>
      </c>
      <c r="C2187" s="32" t="s">
        <v>5436</v>
      </c>
      <c r="D2187" s="42">
        <v>8.5</v>
      </c>
      <c r="E2187"/>
      <c r="G2187" s="33">
        <v>10.45</v>
      </c>
      <c r="H2187" s="84">
        <f t="shared" si="68"/>
        <v>3322</v>
      </c>
      <c r="I2187" s="84">
        <f t="shared" si="69"/>
        <v>8.5</v>
      </c>
      <c r="J2187" s="84"/>
    </row>
    <row r="2188" spans="1:10" s="11" customFormat="1" hidden="1" x14ac:dyDescent="0.25">
      <c r="A2188" s="34">
        <v>5076</v>
      </c>
      <c r="B2188" s="31" t="s">
        <v>7431</v>
      </c>
      <c r="C2188" s="32" t="s">
        <v>5483</v>
      </c>
      <c r="D2188" s="42">
        <v>20.55</v>
      </c>
      <c r="E2188"/>
      <c r="G2188" s="33">
        <v>1276.98</v>
      </c>
      <c r="H2188" s="84">
        <f t="shared" si="68"/>
        <v>5076</v>
      </c>
      <c r="I2188" s="84">
        <f t="shared" si="69"/>
        <v>20.55</v>
      </c>
      <c r="J2188" s="84"/>
    </row>
    <row r="2189" spans="1:10" s="11" customFormat="1" hidden="1" x14ac:dyDescent="0.25">
      <c r="A2189" s="34">
        <v>5077</v>
      </c>
      <c r="B2189" s="31" t="s">
        <v>7432</v>
      </c>
      <c r="C2189" s="32" t="s">
        <v>5483</v>
      </c>
      <c r="D2189" s="42">
        <v>22.71</v>
      </c>
      <c r="E2189"/>
      <c r="G2189" s="33">
        <v>3269.6</v>
      </c>
      <c r="H2189" s="84">
        <f t="shared" si="68"/>
        <v>5077</v>
      </c>
      <c r="I2189" s="84">
        <f t="shared" si="69"/>
        <v>22.71</v>
      </c>
      <c r="J2189" s="84"/>
    </row>
    <row r="2190" spans="1:10" s="11" customFormat="1" ht="25.5" hidden="1" x14ac:dyDescent="0.25">
      <c r="A2190" s="34">
        <v>11837</v>
      </c>
      <c r="B2190" s="31" t="s">
        <v>7433</v>
      </c>
      <c r="C2190" s="32" t="s">
        <v>5435</v>
      </c>
      <c r="D2190" s="42">
        <v>78.239999999999995</v>
      </c>
      <c r="E2190"/>
      <c r="G2190" s="33">
        <v>4468.96</v>
      </c>
      <c r="H2190" s="84">
        <f t="shared" si="68"/>
        <v>11837</v>
      </c>
      <c r="I2190" s="84">
        <f t="shared" si="69"/>
        <v>78.239999999999995</v>
      </c>
      <c r="J2190" s="84"/>
    </row>
    <row r="2191" spans="1:10" s="11" customFormat="1" ht="25.5" hidden="1" x14ac:dyDescent="0.25">
      <c r="A2191" s="34">
        <v>38055</v>
      </c>
      <c r="B2191" s="31" t="s">
        <v>7434</v>
      </c>
      <c r="C2191" s="32" t="s">
        <v>5435</v>
      </c>
      <c r="D2191" s="42">
        <v>7.1</v>
      </c>
      <c r="E2191"/>
      <c r="G2191" s="33">
        <v>43.83</v>
      </c>
      <c r="H2191" s="84">
        <f t="shared" si="68"/>
        <v>38055</v>
      </c>
      <c r="I2191" s="84">
        <f t="shared" si="69"/>
        <v>7.1</v>
      </c>
      <c r="J2191" s="84"/>
    </row>
    <row r="2192" spans="1:10" s="11" customFormat="1" ht="25.5" hidden="1" x14ac:dyDescent="0.25">
      <c r="A2192" s="34">
        <v>415</v>
      </c>
      <c r="B2192" s="31" t="s">
        <v>7435</v>
      </c>
      <c r="C2192" s="32" t="s">
        <v>5435</v>
      </c>
      <c r="D2192" s="42">
        <v>32.08</v>
      </c>
      <c r="E2192"/>
      <c r="G2192" s="33">
        <v>70.489999999999995</v>
      </c>
      <c r="H2192" s="84">
        <f t="shared" si="68"/>
        <v>415</v>
      </c>
      <c r="I2192" s="84">
        <f t="shared" si="69"/>
        <v>32.08</v>
      </c>
      <c r="J2192" s="84"/>
    </row>
    <row r="2193" spans="1:10" s="11" customFormat="1" ht="25.5" x14ac:dyDescent="0.25">
      <c r="A2193" s="34">
        <v>416</v>
      </c>
      <c r="B2193" s="31" t="s">
        <v>7436</v>
      </c>
      <c r="C2193" s="32" t="s">
        <v>5435</v>
      </c>
      <c r="D2193" s="42">
        <v>11.74</v>
      </c>
      <c r="E2193"/>
      <c r="G2193" s="33">
        <v>105.08</v>
      </c>
      <c r="H2193" s="84">
        <f t="shared" si="68"/>
        <v>416</v>
      </c>
      <c r="I2193" s="84">
        <f t="shared" si="69"/>
        <v>11.74</v>
      </c>
      <c r="J2193" s="80">
        <f>VALUE(VLOOKUP(A2193,[2]iNSUMOS_03_2023!$A$8:$E$4944,5,FALSE))</f>
        <v>11.74</v>
      </c>
    </row>
    <row r="2194" spans="1:10" s="11" customFormat="1" ht="25.5" x14ac:dyDescent="0.25">
      <c r="A2194" s="34">
        <v>425</v>
      </c>
      <c r="B2194" s="31" t="s">
        <v>7437</v>
      </c>
      <c r="C2194" s="32" t="s">
        <v>5435</v>
      </c>
      <c r="D2194" s="42">
        <v>7.28</v>
      </c>
      <c r="E2194"/>
      <c r="G2194" s="33">
        <v>107.18</v>
      </c>
      <c r="H2194" s="84">
        <f t="shared" si="68"/>
        <v>425</v>
      </c>
      <c r="I2194" s="84">
        <f t="shared" si="69"/>
        <v>7.28</v>
      </c>
      <c r="J2194" s="80">
        <f>VALUE(VLOOKUP(A2194,[2]iNSUMOS_03_2023!$A$8:$E$4944,5,FALSE))</f>
        <v>7.28</v>
      </c>
    </row>
    <row r="2195" spans="1:10" s="11" customFormat="1" ht="25.5" x14ac:dyDescent="0.25">
      <c r="A2195" s="34">
        <v>426</v>
      </c>
      <c r="B2195" s="31" t="s">
        <v>7438</v>
      </c>
      <c r="C2195" s="32" t="s">
        <v>5435</v>
      </c>
      <c r="D2195" s="42">
        <v>40.1</v>
      </c>
      <c r="E2195"/>
      <c r="G2195" s="33">
        <v>103.67</v>
      </c>
      <c r="H2195" s="84">
        <f t="shared" si="68"/>
        <v>426</v>
      </c>
      <c r="I2195" s="84">
        <f t="shared" si="69"/>
        <v>40.1</v>
      </c>
      <c r="J2195" s="80">
        <f>VALUE(VLOOKUP(A2195,[2]iNSUMOS_03_2023!$A$8:$E$4944,5,FALSE))</f>
        <v>40.1</v>
      </c>
    </row>
    <row r="2196" spans="1:10" s="11" customFormat="1" ht="25.5" hidden="1" x14ac:dyDescent="0.25">
      <c r="A2196" s="34">
        <v>38056</v>
      </c>
      <c r="B2196" s="31" t="s">
        <v>7439</v>
      </c>
      <c r="C2196" s="32" t="s">
        <v>5435</v>
      </c>
      <c r="D2196" s="42">
        <v>39.159999999999997</v>
      </c>
      <c r="E2196"/>
      <c r="G2196" s="33">
        <v>1.36</v>
      </c>
      <c r="H2196" s="84">
        <f t="shared" si="68"/>
        <v>38056</v>
      </c>
      <c r="I2196" s="84">
        <f t="shared" si="69"/>
        <v>39.159999999999997</v>
      </c>
      <c r="J2196" s="84"/>
    </row>
    <row r="2197" spans="1:10" s="11" customFormat="1" hidden="1" x14ac:dyDescent="0.25">
      <c r="A2197" s="34">
        <v>1564</v>
      </c>
      <c r="B2197" s="31" t="s">
        <v>7440</v>
      </c>
      <c r="C2197" s="32" t="s">
        <v>5435</v>
      </c>
      <c r="D2197" s="42">
        <v>14.94</v>
      </c>
      <c r="E2197"/>
      <c r="G2197" s="33">
        <v>8.44</v>
      </c>
      <c r="H2197" s="84">
        <f t="shared" si="68"/>
        <v>1564</v>
      </c>
      <c r="I2197" s="84">
        <f t="shared" si="69"/>
        <v>14.94</v>
      </c>
      <c r="J2197" s="84"/>
    </row>
    <row r="2198" spans="1:10" s="11" customFormat="1" hidden="1" x14ac:dyDescent="0.25">
      <c r="A2198" s="34">
        <v>11032</v>
      </c>
      <c r="B2198" s="31" t="s">
        <v>7441</v>
      </c>
      <c r="C2198" s="32" t="s">
        <v>5435</v>
      </c>
      <c r="D2198" s="42">
        <v>9.66</v>
      </c>
      <c r="E2198"/>
      <c r="G2198" s="33">
        <v>2.1800000000000002</v>
      </c>
      <c r="H2198" s="84">
        <f t="shared" si="68"/>
        <v>11032</v>
      </c>
      <c r="I2198" s="84">
        <f t="shared" si="69"/>
        <v>9.66</v>
      </c>
      <c r="J2198" s="84"/>
    </row>
    <row r="2199" spans="1:10" s="11" customFormat="1" ht="25.5" hidden="1" x14ac:dyDescent="0.25">
      <c r="A2199" s="34">
        <v>36786</v>
      </c>
      <c r="B2199" s="31" t="s">
        <v>7442</v>
      </c>
      <c r="C2199" s="32" t="s">
        <v>18</v>
      </c>
      <c r="D2199" s="42">
        <v>159.07</v>
      </c>
      <c r="E2199"/>
      <c r="G2199" s="33">
        <v>3.73</v>
      </c>
      <c r="H2199" s="84">
        <f t="shared" si="68"/>
        <v>36786</v>
      </c>
      <c r="I2199" s="84">
        <f t="shared" si="69"/>
        <v>159.07</v>
      </c>
      <c r="J2199" s="84"/>
    </row>
    <row r="2200" spans="1:10" s="11" customFormat="1" ht="25.5" hidden="1" x14ac:dyDescent="0.25">
      <c r="A2200" s="34">
        <v>36785</v>
      </c>
      <c r="B2200" s="31" t="s">
        <v>7443</v>
      </c>
      <c r="C2200" s="32" t="s">
        <v>18</v>
      </c>
      <c r="D2200" s="42">
        <v>138.22</v>
      </c>
      <c r="E2200"/>
      <c r="G2200" s="33">
        <v>5.16</v>
      </c>
      <c r="H2200" s="84">
        <f t="shared" si="68"/>
        <v>36785</v>
      </c>
      <c r="I2200" s="84">
        <f t="shared" si="69"/>
        <v>138.22</v>
      </c>
      <c r="J2200" s="84"/>
    </row>
    <row r="2201" spans="1:10" s="11" customFormat="1" ht="25.5" x14ac:dyDescent="0.25">
      <c r="A2201" s="34">
        <v>36782</v>
      </c>
      <c r="B2201" s="31" t="s">
        <v>7444</v>
      </c>
      <c r="C2201" s="32" t="s">
        <v>18</v>
      </c>
      <c r="D2201" s="42">
        <v>164.99</v>
      </c>
      <c r="E2201"/>
      <c r="G2201" s="33">
        <v>1.39</v>
      </c>
      <c r="H2201" s="84">
        <f t="shared" si="68"/>
        <v>36782</v>
      </c>
      <c r="I2201" s="84">
        <f t="shared" si="69"/>
        <v>164.99</v>
      </c>
      <c r="J2201" s="80">
        <f>VALUE(VLOOKUP(A2201,[2]iNSUMOS_03_2023!$A$8:$E$4944,5,FALSE))</f>
        <v>164.99</v>
      </c>
    </row>
    <row r="2202" spans="1:10" s="11" customFormat="1" ht="25.5" x14ac:dyDescent="0.25">
      <c r="A2202" s="34">
        <v>44481</v>
      </c>
      <c r="B2202" s="31" t="s">
        <v>7445</v>
      </c>
      <c r="C2202" s="32" t="s">
        <v>18</v>
      </c>
      <c r="D2202" s="42">
        <v>185.85</v>
      </c>
      <c r="E2202"/>
      <c r="G2202" s="33">
        <v>1.06</v>
      </c>
      <c r="H2202" s="84">
        <f t="shared" si="68"/>
        <v>44481</v>
      </c>
      <c r="I2202" s="84">
        <f t="shared" si="69"/>
        <v>185.85</v>
      </c>
      <c r="J2202" s="80">
        <f>VALUE(VLOOKUP(A2202,[2]iNSUMOS_03_2023!$A$8:$E$4944,5,FALSE))</f>
        <v>185.85</v>
      </c>
    </row>
    <row r="2203" spans="1:10" s="11" customFormat="1" ht="25.5" hidden="1" x14ac:dyDescent="0.25">
      <c r="A2203" s="34">
        <v>4824</v>
      </c>
      <c r="B2203" s="31" t="s">
        <v>7446</v>
      </c>
      <c r="C2203" s="32" t="s">
        <v>5483</v>
      </c>
      <c r="D2203" s="42">
        <v>0.71</v>
      </c>
      <c r="E2203"/>
      <c r="G2203" s="33">
        <v>2.97</v>
      </c>
      <c r="H2203" s="84">
        <f t="shared" si="68"/>
        <v>4824</v>
      </c>
      <c r="I2203" s="84">
        <f t="shared" si="69"/>
        <v>0.71</v>
      </c>
      <c r="J2203" s="84"/>
    </row>
    <row r="2204" spans="1:10" s="11" customFormat="1" ht="25.5" hidden="1" x14ac:dyDescent="0.25">
      <c r="A2204" s="34">
        <v>11795</v>
      </c>
      <c r="B2204" s="31" t="s">
        <v>7447</v>
      </c>
      <c r="C2204" s="32" t="s">
        <v>5436</v>
      </c>
      <c r="D2204" s="42">
        <v>618.86</v>
      </c>
      <c r="E2204"/>
      <c r="G2204" s="33">
        <v>90.01</v>
      </c>
      <c r="H2204" s="84">
        <f t="shared" si="68"/>
        <v>11795</v>
      </c>
      <c r="I2204" s="84">
        <f t="shared" si="69"/>
        <v>618.86</v>
      </c>
      <c r="J2204" s="84"/>
    </row>
    <row r="2205" spans="1:10" s="11" customFormat="1" hidden="1" x14ac:dyDescent="0.25">
      <c r="A2205" s="34">
        <v>134</v>
      </c>
      <c r="B2205" s="31" t="s">
        <v>7448</v>
      </c>
      <c r="C2205" s="32" t="s">
        <v>5483</v>
      </c>
      <c r="D2205" s="42">
        <v>1.64</v>
      </c>
      <c r="E2205"/>
      <c r="G2205" s="33">
        <v>1.1599999999999999</v>
      </c>
      <c r="H2205" s="84">
        <f t="shared" si="68"/>
        <v>134</v>
      </c>
      <c r="I2205" s="84">
        <f t="shared" si="69"/>
        <v>1.64</v>
      </c>
      <c r="J2205" s="84"/>
    </row>
    <row r="2206" spans="1:10" s="11" customFormat="1" hidden="1" x14ac:dyDescent="0.25">
      <c r="A2206" s="34">
        <v>4229</v>
      </c>
      <c r="B2206" s="31" t="s">
        <v>7449</v>
      </c>
      <c r="C2206" s="32" t="s">
        <v>5483</v>
      </c>
      <c r="D2206" s="42">
        <v>30.42</v>
      </c>
      <c r="E2206"/>
      <c r="G2206" s="33">
        <v>9.27</v>
      </c>
      <c r="H2206" s="84">
        <f t="shared" si="68"/>
        <v>4229</v>
      </c>
      <c r="I2206" s="84">
        <f t="shared" si="69"/>
        <v>30.42</v>
      </c>
      <c r="J2206" s="84"/>
    </row>
    <row r="2207" spans="1:10" s="11" customFormat="1" hidden="1" x14ac:dyDescent="0.25">
      <c r="A2207" s="34">
        <v>11731</v>
      </c>
      <c r="B2207" s="31" t="s">
        <v>7450</v>
      </c>
      <c r="C2207" s="32" t="s">
        <v>5435</v>
      </c>
      <c r="D2207" s="42">
        <v>10.02</v>
      </c>
      <c r="E2207"/>
      <c r="G2207" s="33">
        <v>84.72</v>
      </c>
      <c r="H2207" s="84">
        <f t="shared" si="68"/>
        <v>11731</v>
      </c>
      <c r="I2207" s="84">
        <f t="shared" si="69"/>
        <v>10.02</v>
      </c>
      <c r="J2207" s="84"/>
    </row>
    <row r="2208" spans="1:10" s="11" customFormat="1" hidden="1" x14ac:dyDescent="0.25">
      <c r="A2208" s="34">
        <v>11732</v>
      </c>
      <c r="B2208" s="31" t="s">
        <v>7451</v>
      </c>
      <c r="C2208" s="32" t="s">
        <v>5435</v>
      </c>
      <c r="D2208" s="42">
        <v>26.27</v>
      </c>
      <c r="E2208"/>
      <c r="G2208" s="33">
        <v>8.2899999999999991</v>
      </c>
      <c r="H2208" s="84">
        <f t="shared" si="68"/>
        <v>11732</v>
      </c>
      <c r="I2208" s="84">
        <f t="shared" si="69"/>
        <v>26.27</v>
      </c>
      <c r="J2208" s="84"/>
    </row>
    <row r="2209" spans="1:10" s="11" customFormat="1" hidden="1" x14ac:dyDescent="0.25">
      <c r="A2209" s="34">
        <v>11244</v>
      </c>
      <c r="B2209" s="31" t="s">
        <v>7452</v>
      </c>
      <c r="C2209" s="32" t="s">
        <v>5435</v>
      </c>
      <c r="D2209" s="42">
        <v>299.2</v>
      </c>
      <c r="E2209"/>
      <c r="G2209" s="33">
        <v>65.84</v>
      </c>
      <c r="H2209" s="84">
        <f t="shared" si="68"/>
        <v>11244</v>
      </c>
      <c r="I2209" s="84">
        <f t="shared" si="69"/>
        <v>299.2</v>
      </c>
      <c r="J2209" s="84"/>
    </row>
    <row r="2210" spans="1:10" s="11" customFormat="1" ht="25.5" hidden="1" x14ac:dyDescent="0.25">
      <c r="A2210" s="34">
        <v>11245</v>
      </c>
      <c r="B2210" s="31" t="s">
        <v>7453</v>
      </c>
      <c r="C2210" s="32" t="s">
        <v>5435</v>
      </c>
      <c r="D2210" s="42">
        <v>413.85</v>
      </c>
      <c r="E2210"/>
      <c r="G2210" s="33">
        <v>0.25</v>
      </c>
      <c r="H2210" s="84">
        <f t="shared" si="68"/>
        <v>11245</v>
      </c>
      <c r="I2210" s="84">
        <f t="shared" si="69"/>
        <v>413.85</v>
      </c>
      <c r="J2210" s="84"/>
    </row>
    <row r="2211" spans="1:10" s="11" customFormat="1" ht="25.5" hidden="1" x14ac:dyDescent="0.25">
      <c r="A2211" s="34">
        <v>11235</v>
      </c>
      <c r="B2211" s="31" t="s">
        <v>7454</v>
      </c>
      <c r="C2211" s="32" t="s">
        <v>5435</v>
      </c>
      <c r="D2211" s="42">
        <v>228.33</v>
      </c>
      <c r="E2211"/>
      <c r="G2211" s="33">
        <v>2.2599999999999998</v>
      </c>
      <c r="H2211" s="84">
        <f t="shared" si="68"/>
        <v>11235</v>
      </c>
      <c r="I2211" s="84">
        <f t="shared" si="69"/>
        <v>228.33</v>
      </c>
      <c r="J2211" s="84"/>
    </row>
    <row r="2212" spans="1:10" s="11" customFormat="1" ht="25.5" hidden="1" x14ac:dyDescent="0.25">
      <c r="A2212" s="34">
        <v>11236</v>
      </c>
      <c r="B2212" s="31" t="s">
        <v>7455</v>
      </c>
      <c r="C2212" s="32" t="s">
        <v>5435</v>
      </c>
      <c r="D2212" s="42">
        <v>290.17</v>
      </c>
      <c r="E2212"/>
      <c r="G2212" s="33">
        <v>15.95</v>
      </c>
      <c r="H2212" s="84">
        <f t="shared" si="68"/>
        <v>11236</v>
      </c>
      <c r="I2212" s="84">
        <f t="shared" si="69"/>
        <v>290.17</v>
      </c>
      <c r="J2212" s="84"/>
    </row>
    <row r="2213" spans="1:10" s="11" customFormat="1" hidden="1" x14ac:dyDescent="0.25">
      <c r="A2213" s="34">
        <v>36494</v>
      </c>
      <c r="B2213" s="31" t="s">
        <v>7456</v>
      </c>
      <c r="C2213" s="32" t="s">
        <v>5435</v>
      </c>
      <c r="D2213" s="42">
        <v>719505.07</v>
      </c>
      <c r="E2213"/>
      <c r="G2213" s="33">
        <v>6.03</v>
      </c>
      <c r="H2213" s="84">
        <f t="shared" si="68"/>
        <v>36494</v>
      </c>
      <c r="I2213" s="84">
        <f t="shared" si="69"/>
        <v>719505.07</v>
      </c>
      <c r="J2213" s="84"/>
    </row>
    <row r="2214" spans="1:10" s="11" customFormat="1" hidden="1" x14ac:dyDescent="0.25">
      <c r="A2214" s="34">
        <v>36493</v>
      </c>
      <c r="B2214" s="31" t="s">
        <v>7457</v>
      </c>
      <c r="C2214" s="32" t="s">
        <v>5435</v>
      </c>
      <c r="D2214" s="42">
        <v>815170.02</v>
      </c>
      <c r="E2214"/>
      <c r="G2214" s="33">
        <v>2.17</v>
      </c>
      <c r="H2214" s="84">
        <f t="shared" si="68"/>
        <v>36493</v>
      </c>
      <c r="I2214" s="84">
        <f t="shared" si="69"/>
        <v>815170.02</v>
      </c>
      <c r="J2214" s="84"/>
    </row>
    <row r="2215" spans="1:10" s="11" customFormat="1" hidden="1" x14ac:dyDescent="0.25">
      <c r="A2215" s="34">
        <v>36492</v>
      </c>
      <c r="B2215" s="31" t="s">
        <v>7458</v>
      </c>
      <c r="C2215" s="32" t="s">
        <v>5435</v>
      </c>
      <c r="D2215" s="42">
        <v>1514276.75</v>
      </c>
      <c r="E2215"/>
      <c r="G2215" s="33">
        <v>50.66</v>
      </c>
      <c r="H2215" s="84">
        <f t="shared" si="68"/>
        <v>36492</v>
      </c>
      <c r="I2215" s="84">
        <f t="shared" si="69"/>
        <v>1514276.75</v>
      </c>
      <c r="J2215" s="84"/>
    </row>
    <row r="2216" spans="1:10" s="11" customFormat="1" ht="25.5" hidden="1" x14ac:dyDescent="0.25">
      <c r="A2216" s="34">
        <v>36499</v>
      </c>
      <c r="B2216" s="31" t="s">
        <v>7459</v>
      </c>
      <c r="C2216" s="32" t="s">
        <v>5435</v>
      </c>
      <c r="D2216" s="42">
        <v>4276.8999999999996</v>
      </c>
      <c r="E2216"/>
      <c r="G2216" s="33">
        <v>57.27</v>
      </c>
      <c r="H2216" s="84">
        <f t="shared" si="68"/>
        <v>36499</v>
      </c>
      <c r="I2216" s="84">
        <f t="shared" si="69"/>
        <v>4276.8999999999996</v>
      </c>
      <c r="J2216" s="84"/>
    </row>
    <row r="2217" spans="1:10" s="11" customFormat="1" ht="38.25" hidden="1" x14ac:dyDescent="0.25">
      <c r="A2217" s="34">
        <v>13533</v>
      </c>
      <c r="B2217" s="31" t="s">
        <v>10082</v>
      </c>
      <c r="C2217" s="32" t="s">
        <v>5435</v>
      </c>
      <c r="D2217" s="42">
        <v>196055.26</v>
      </c>
      <c r="E2217"/>
      <c r="G2217" s="33">
        <v>43.96</v>
      </c>
      <c r="H2217" s="84">
        <f t="shared" si="68"/>
        <v>13533</v>
      </c>
      <c r="I2217" s="84">
        <f t="shared" si="69"/>
        <v>196055.26</v>
      </c>
      <c r="J2217" s="84"/>
    </row>
    <row r="2218" spans="1:10" s="11" customFormat="1" ht="38.25" hidden="1" x14ac:dyDescent="0.25">
      <c r="A2218" s="34">
        <v>13333</v>
      </c>
      <c r="B2218" s="31" t="s">
        <v>10083</v>
      </c>
      <c r="C2218" s="32" t="s">
        <v>5435</v>
      </c>
      <c r="D2218" s="42">
        <v>219328.44</v>
      </c>
      <c r="E2218"/>
      <c r="G2218" s="33">
        <v>153.88</v>
      </c>
      <c r="H2218" s="84">
        <f t="shared" si="68"/>
        <v>13333</v>
      </c>
      <c r="I2218" s="84">
        <f t="shared" si="69"/>
        <v>219328.44</v>
      </c>
      <c r="J2218" s="84"/>
    </row>
    <row r="2219" spans="1:10" s="11" customFormat="1" ht="25.5" hidden="1" x14ac:dyDescent="0.25">
      <c r="A2219" s="34">
        <v>39585</v>
      </c>
      <c r="B2219" s="31" t="s">
        <v>7460</v>
      </c>
      <c r="C2219" s="32" t="s">
        <v>5435</v>
      </c>
      <c r="D2219" s="42">
        <v>141620.37</v>
      </c>
      <c r="E2219"/>
      <c r="G2219" s="33">
        <v>4.76</v>
      </c>
      <c r="H2219" s="84">
        <f t="shared" si="68"/>
        <v>39585</v>
      </c>
      <c r="I2219" s="84">
        <f t="shared" si="69"/>
        <v>141620.37</v>
      </c>
      <c r="J2219" s="84"/>
    </row>
    <row r="2220" spans="1:10" s="11" customFormat="1" ht="25.5" hidden="1" x14ac:dyDescent="0.25">
      <c r="A2220" s="34">
        <v>39586</v>
      </c>
      <c r="B2220" s="31" t="s">
        <v>7461</v>
      </c>
      <c r="C2220" s="32" t="s">
        <v>5435</v>
      </c>
      <c r="D2220" s="42">
        <v>166111.1</v>
      </c>
      <c r="E2220"/>
      <c r="G2220" s="33">
        <v>10.83</v>
      </c>
      <c r="H2220" s="84">
        <f t="shared" si="68"/>
        <v>39586</v>
      </c>
      <c r="I2220" s="84">
        <f t="shared" si="69"/>
        <v>166111.1</v>
      </c>
      <c r="J2220" s="84"/>
    </row>
    <row r="2221" spans="1:10" s="11" customFormat="1" ht="25.5" hidden="1" x14ac:dyDescent="0.25">
      <c r="A2221" s="34">
        <v>39587</v>
      </c>
      <c r="B2221" s="31" t="s">
        <v>7462</v>
      </c>
      <c r="C2221" s="32" t="s">
        <v>5435</v>
      </c>
      <c r="D2221" s="42">
        <v>202314.81</v>
      </c>
      <c r="E2221"/>
      <c r="G2221" s="33">
        <v>17.55</v>
      </c>
      <c r="H2221" s="84">
        <f t="shared" si="68"/>
        <v>39587</v>
      </c>
      <c r="I2221" s="84">
        <f t="shared" si="69"/>
        <v>202314.81</v>
      </c>
      <c r="J2221" s="84"/>
    </row>
    <row r="2222" spans="1:10" s="11" customFormat="1" ht="25.5" hidden="1" x14ac:dyDescent="0.25">
      <c r="A2222" s="34">
        <v>39588</v>
      </c>
      <c r="B2222" s="31" t="s">
        <v>7463</v>
      </c>
      <c r="C2222" s="32" t="s">
        <v>5435</v>
      </c>
      <c r="D2222" s="42">
        <v>234259.25</v>
      </c>
      <c r="E2222"/>
      <c r="G2222" s="33">
        <v>2.65</v>
      </c>
      <c r="H2222" s="84">
        <f t="shared" si="68"/>
        <v>39588</v>
      </c>
      <c r="I2222" s="84">
        <f t="shared" si="69"/>
        <v>234259.25</v>
      </c>
      <c r="J2222" s="84"/>
    </row>
    <row r="2223" spans="1:10" s="11" customFormat="1" ht="25.5" hidden="1" x14ac:dyDescent="0.25">
      <c r="A2223" s="34">
        <v>39584</v>
      </c>
      <c r="B2223" s="31" t="s">
        <v>7464</v>
      </c>
      <c r="C2223" s="32" t="s">
        <v>5435</v>
      </c>
      <c r="D2223" s="42">
        <v>126116.67</v>
      </c>
      <c r="E2223"/>
      <c r="G2223" s="33">
        <v>1.87</v>
      </c>
      <c r="H2223" s="84">
        <f t="shared" si="68"/>
        <v>39584</v>
      </c>
      <c r="I2223" s="84">
        <f t="shared" si="69"/>
        <v>126116.67</v>
      </c>
      <c r="J2223" s="84"/>
    </row>
    <row r="2224" spans="1:10" s="11" customFormat="1" ht="25.5" hidden="1" x14ac:dyDescent="0.25">
      <c r="A2224" s="34">
        <v>39590</v>
      </c>
      <c r="B2224" s="31" t="s">
        <v>7465</v>
      </c>
      <c r="C2224" s="32" t="s">
        <v>5435</v>
      </c>
      <c r="D2224" s="42">
        <v>123092.59</v>
      </c>
      <c r="E2224"/>
      <c r="G2224" s="33">
        <v>2.62</v>
      </c>
      <c r="H2224" s="84">
        <f t="shared" si="68"/>
        <v>39590</v>
      </c>
      <c r="I2224" s="84">
        <f t="shared" si="69"/>
        <v>123092.59</v>
      </c>
      <c r="J2224" s="84"/>
    </row>
    <row r="2225" spans="1:10" s="11" customFormat="1" ht="25.5" hidden="1" x14ac:dyDescent="0.25">
      <c r="A2225" s="34">
        <v>39592</v>
      </c>
      <c r="B2225" s="31" t="s">
        <v>7466</v>
      </c>
      <c r="C2225" s="32" t="s">
        <v>5435</v>
      </c>
      <c r="D2225" s="42">
        <v>176887.03</v>
      </c>
      <c r="E2225"/>
      <c r="G2225" s="33">
        <v>2.59</v>
      </c>
      <c r="H2225" s="84">
        <f t="shared" si="68"/>
        <v>39592</v>
      </c>
      <c r="I2225" s="84">
        <f t="shared" si="69"/>
        <v>176887.03</v>
      </c>
      <c r="J2225" s="84"/>
    </row>
    <row r="2226" spans="1:10" s="11" customFormat="1" ht="25.5" x14ac:dyDescent="0.25">
      <c r="A2226" s="34">
        <v>39593</v>
      </c>
      <c r="B2226" s="31" t="s">
        <v>7467</v>
      </c>
      <c r="C2226" s="32" t="s">
        <v>5435</v>
      </c>
      <c r="D2226" s="42">
        <v>202314.81</v>
      </c>
      <c r="E2226"/>
      <c r="G2226" s="33">
        <v>9.91</v>
      </c>
      <c r="H2226" s="84">
        <f t="shared" si="68"/>
        <v>39593</v>
      </c>
      <c r="I2226" s="84">
        <f t="shared" si="69"/>
        <v>202314.81</v>
      </c>
      <c r="J2226" s="80">
        <f>VALUE(VLOOKUP(A2226,[2]iNSUMOS_03_2023!$A$8:$E$4944,5,FALSE))</f>
        <v>202314.81</v>
      </c>
    </row>
    <row r="2227" spans="1:10" s="11" customFormat="1" ht="25.5" x14ac:dyDescent="0.25">
      <c r="A2227" s="34">
        <v>14254</v>
      </c>
      <c r="B2227" s="31" t="s">
        <v>7468</v>
      </c>
      <c r="C2227" s="32" t="s">
        <v>5435</v>
      </c>
      <c r="D2227" s="42">
        <v>115000</v>
      </c>
      <c r="E2227"/>
      <c r="G2227" s="33">
        <v>160.94</v>
      </c>
      <c r="H2227" s="84">
        <f t="shared" si="68"/>
        <v>14254</v>
      </c>
      <c r="I2227" s="84">
        <f t="shared" si="69"/>
        <v>115000</v>
      </c>
      <c r="J2227" s="80">
        <f>VALUE(VLOOKUP(A2227,[2]iNSUMOS_03_2023!$A$8:$E$4944,5,FALSE))</f>
        <v>115000</v>
      </c>
    </row>
    <row r="2228" spans="1:10" s="11" customFormat="1" x14ac:dyDescent="0.25">
      <c r="A2228" s="34">
        <v>44494</v>
      </c>
      <c r="B2228" s="31" t="s">
        <v>7469</v>
      </c>
      <c r="C2228" s="32" t="s">
        <v>5435</v>
      </c>
      <c r="D2228" s="42">
        <v>96034.17</v>
      </c>
      <c r="E2228"/>
      <c r="G2228" s="33">
        <v>19.34</v>
      </c>
      <c r="H2228" s="84">
        <f t="shared" si="68"/>
        <v>44494</v>
      </c>
      <c r="I2228" s="84">
        <f t="shared" si="69"/>
        <v>96034.17</v>
      </c>
      <c r="J2228" s="80">
        <f>VALUE(VLOOKUP(A2228,[2]iNSUMOS_03_2023!$A$8:$E$4944,5,FALSE))</f>
        <v>96034.17</v>
      </c>
    </row>
    <row r="2229" spans="1:10" s="11" customFormat="1" x14ac:dyDescent="0.25">
      <c r="A2229" s="34">
        <v>25019</v>
      </c>
      <c r="B2229" s="31" t="s">
        <v>7470</v>
      </c>
      <c r="C2229" s="32" t="s">
        <v>5435</v>
      </c>
      <c r="D2229" s="42">
        <v>164613.31</v>
      </c>
      <c r="E2229"/>
      <c r="G2229" s="33">
        <v>11.68</v>
      </c>
      <c r="H2229" s="84">
        <f t="shared" si="68"/>
        <v>25019</v>
      </c>
      <c r="I2229" s="84">
        <f t="shared" si="69"/>
        <v>164613.31</v>
      </c>
      <c r="J2229" s="80">
        <f>VALUE(VLOOKUP(A2229,[2]iNSUMOS_03_2023!$A$8:$E$4944,5,FALSE))</f>
        <v>164613.31</v>
      </c>
    </row>
    <row r="2230" spans="1:10" s="11" customFormat="1" x14ac:dyDescent="0.25">
      <c r="A2230" s="34">
        <v>36501</v>
      </c>
      <c r="B2230" s="31" t="s">
        <v>7471</v>
      </c>
      <c r="C2230" s="32" t="s">
        <v>5435</v>
      </c>
      <c r="D2230" s="42">
        <v>146562.57</v>
      </c>
      <c r="E2230"/>
      <c r="G2230" s="33">
        <v>6.89</v>
      </c>
      <c r="H2230" s="84">
        <f t="shared" si="68"/>
        <v>36501</v>
      </c>
      <c r="I2230" s="84">
        <f t="shared" si="69"/>
        <v>146562.57</v>
      </c>
      <c r="J2230" s="80">
        <f>VALUE(VLOOKUP(A2230,[2]iNSUMOS_03_2023!$A$8:$E$4944,5,FALSE))</f>
        <v>146562.57</v>
      </c>
    </row>
    <row r="2231" spans="1:10" s="11" customFormat="1" x14ac:dyDescent="0.25">
      <c r="A2231" s="34">
        <v>44493</v>
      </c>
      <c r="B2231" s="31" t="s">
        <v>7472</v>
      </c>
      <c r="C2231" s="32" t="s">
        <v>5435</v>
      </c>
      <c r="D2231" s="42">
        <v>176196.29</v>
      </c>
      <c r="E2231"/>
      <c r="G2231" s="33">
        <v>13.05</v>
      </c>
      <c r="H2231" s="84">
        <f t="shared" si="68"/>
        <v>44493</v>
      </c>
      <c r="I2231" s="84">
        <f t="shared" si="69"/>
        <v>176196.29</v>
      </c>
      <c r="J2231" s="80">
        <f>VALUE(VLOOKUP(A2231,[2]iNSUMOS_03_2023!$A$8:$E$4944,5,FALSE))</f>
        <v>176196.29</v>
      </c>
    </row>
    <row r="2232" spans="1:10" s="11" customFormat="1" x14ac:dyDescent="0.25">
      <c r="A2232" s="34">
        <v>36500</v>
      </c>
      <c r="B2232" s="31" t="s">
        <v>7473</v>
      </c>
      <c r="C2232" s="32" t="s">
        <v>5435</v>
      </c>
      <c r="D2232" s="42">
        <v>103571.77</v>
      </c>
      <c r="E2232"/>
      <c r="G2232" s="33">
        <v>142.33000000000001</v>
      </c>
      <c r="H2232" s="84">
        <f t="shared" si="68"/>
        <v>36500</v>
      </c>
      <c r="I2232" s="84">
        <f t="shared" si="69"/>
        <v>103571.77</v>
      </c>
      <c r="J2232" s="80">
        <f>VALUE(VLOOKUP(A2232,[2]iNSUMOS_03_2023!$A$8:$E$4944,5,FALSE))</f>
        <v>103571.77</v>
      </c>
    </row>
    <row r="2233" spans="1:10" s="11" customFormat="1" ht="38.25" x14ac:dyDescent="0.25">
      <c r="A2233" s="34">
        <v>20017</v>
      </c>
      <c r="B2233" s="31" t="s">
        <v>7474</v>
      </c>
      <c r="C2233" s="32" t="s">
        <v>5438</v>
      </c>
      <c r="D2233" s="42">
        <v>7.92</v>
      </c>
      <c r="E2233"/>
      <c r="G2233" s="33">
        <v>24.45</v>
      </c>
      <c r="H2233" s="84">
        <f t="shared" si="68"/>
        <v>20017</v>
      </c>
      <c r="I2233" s="84">
        <f t="shared" si="69"/>
        <v>7.92</v>
      </c>
      <c r="J2233" s="80">
        <f>VALUE(VLOOKUP(A2233,[2]iNSUMOS_03_2023!$A$8:$E$4944,5,FALSE))</f>
        <v>7.92</v>
      </c>
    </row>
    <row r="2234" spans="1:10" s="11" customFormat="1" ht="25.5" hidden="1" x14ac:dyDescent="0.25">
      <c r="A2234" s="34">
        <v>20007</v>
      </c>
      <c r="B2234" s="31" t="s">
        <v>7475</v>
      </c>
      <c r="C2234" s="32" t="s">
        <v>5438</v>
      </c>
      <c r="D2234" s="42">
        <v>4.7300000000000004</v>
      </c>
      <c r="E2234"/>
      <c r="G2234" s="33">
        <v>47.35</v>
      </c>
      <c r="H2234" s="84">
        <f t="shared" si="68"/>
        <v>20007</v>
      </c>
      <c r="I2234" s="84">
        <f t="shared" si="69"/>
        <v>4.7300000000000004</v>
      </c>
      <c r="J2234" s="84"/>
    </row>
    <row r="2235" spans="1:10" s="11" customFormat="1" ht="25.5" hidden="1" x14ac:dyDescent="0.25">
      <c r="A2235" s="34">
        <v>39831</v>
      </c>
      <c r="B2235" s="31" t="s">
        <v>7476</v>
      </c>
      <c r="C2235" s="32" t="s">
        <v>5850</v>
      </c>
      <c r="D2235" s="42">
        <v>238.98</v>
      </c>
      <c r="E2235"/>
      <c r="G2235" s="33">
        <v>37.619999999999997</v>
      </c>
      <c r="H2235" s="84">
        <f t="shared" si="68"/>
        <v>39831</v>
      </c>
      <c r="I2235" s="84">
        <f t="shared" si="69"/>
        <v>238.98</v>
      </c>
      <c r="J2235" s="84"/>
    </row>
    <row r="2236" spans="1:10" s="11" customFormat="1" ht="25.5" hidden="1" x14ac:dyDescent="0.25">
      <c r="A2236" s="34">
        <v>36888</v>
      </c>
      <c r="B2236" s="31" t="s">
        <v>7477</v>
      </c>
      <c r="C2236" s="32" t="s">
        <v>5438</v>
      </c>
      <c r="D2236" s="42">
        <v>52.48</v>
      </c>
      <c r="E2236"/>
      <c r="G2236" s="33">
        <v>16.47</v>
      </c>
      <c r="H2236" s="84">
        <f t="shared" si="68"/>
        <v>36888</v>
      </c>
      <c r="I2236" s="84">
        <f t="shared" si="69"/>
        <v>52.48</v>
      </c>
      <c r="J2236" s="84"/>
    </row>
    <row r="2237" spans="1:10" s="11" customFormat="1" ht="38.25" hidden="1" x14ac:dyDescent="0.25">
      <c r="A2237" s="34">
        <v>39836</v>
      </c>
      <c r="B2237" s="31" t="s">
        <v>7478</v>
      </c>
      <c r="C2237" s="32" t="s">
        <v>5850</v>
      </c>
      <c r="D2237" s="42">
        <v>209.99</v>
      </c>
      <c r="E2237"/>
      <c r="G2237" s="33">
        <v>27.05</v>
      </c>
      <c r="H2237" s="84">
        <f t="shared" si="68"/>
        <v>39836</v>
      </c>
      <c r="I2237" s="84">
        <f t="shared" si="69"/>
        <v>209.99</v>
      </c>
      <c r="J2237" s="84"/>
    </row>
    <row r="2238" spans="1:10" s="11" customFormat="1" ht="25.5" hidden="1" x14ac:dyDescent="0.25">
      <c r="A2238" s="34">
        <v>39830</v>
      </c>
      <c r="B2238" s="31" t="s">
        <v>7479</v>
      </c>
      <c r="C2238" s="32" t="s">
        <v>5850</v>
      </c>
      <c r="D2238" s="42">
        <v>239.49</v>
      </c>
      <c r="E2238"/>
      <c r="G2238" s="33">
        <v>88.34</v>
      </c>
      <c r="H2238" s="84">
        <f t="shared" si="68"/>
        <v>39830</v>
      </c>
      <c r="I2238" s="84">
        <f t="shared" si="69"/>
        <v>239.49</v>
      </c>
      <c r="J2238" s="84"/>
    </row>
    <row r="2239" spans="1:10" s="11" customFormat="1" ht="25.5" hidden="1" x14ac:dyDescent="0.25">
      <c r="A2239" s="34">
        <v>40527</v>
      </c>
      <c r="B2239" s="31" t="s">
        <v>7480</v>
      </c>
      <c r="C2239" s="32" t="s">
        <v>5435</v>
      </c>
      <c r="D2239" s="42">
        <v>2413.5300000000002</v>
      </c>
      <c r="E2239"/>
      <c r="G2239" s="33">
        <v>56.2</v>
      </c>
      <c r="H2239" s="84">
        <f t="shared" si="68"/>
        <v>40527</v>
      </c>
      <c r="I2239" s="84">
        <f t="shared" si="69"/>
        <v>2413.5300000000002</v>
      </c>
      <c r="J2239" s="84"/>
    </row>
    <row r="2240" spans="1:10" s="11" customFormat="1" ht="25.5" hidden="1" x14ac:dyDescent="0.25">
      <c r="A2240" s="34">
        <v>36497</v>
      </c>
      <c r="B2240" s="31" t="s">
        <v>7481</v>
      </c>
      <c r="C2240" s="32" t="s">
        <v>5435</v>
      </c>
      <c r="D2240" s="42">
        <v>2755.3</v>
      </c>
      <c r="E2240"/>
      <c r="G2240" s="33">
        <v>22.49</v>
      </c>
      <c r="H2240" s="84">
        <f t="shared" si="68"/>
        <v>36497</v>
      </c>
      <c r="I2240" s="84">
        <f t="shared" si="69"/>
        <v>2755.3</v>
      </c>
      <c r="J2240" s="84"/>
    </row>
    <row r="2241" spans="1:10" s="11" customFormat="1" ht="25.5" hidden="1" x14ac:dyDescent="0.25">
      <c r="A2241" s="34">
        <v>36487</v>
      </c>
      <c r="B2241" s="31" t="s">
        <v>7482</v>
      </c>
      <c r="C2241" s="32" t="s">
        <v>5435</v>
      </c>
      <c r="D2241" s="42">
        <v>4797.3999999999996</v>
      </c>
      <c r="E2241"/>
      <c r="G2241" s="33">
        <v>119.44</v>
      </c>
      <c r="H2241" s="84">
        <f t="shared" si="68"/>
        <v>36487</v>
      </c>
      <c r="I2241" s="84">
        <f t="shared" si="69"/>
        <v>4797.3999999999996</v>
      </c>
      <c r="J2241" s="84"/>
    </row>
    <row r="2242" spans="1:10" s="11" customFormat="1" ht="25.5" hidden="1" x14ac:dyDescent="0.25">
      <c r="A2242" s="34">
        <v>44475</v>
      </c>
      <c r="B2242" s="31" t="s">
        <v>7483</v>
      </c>
      <c r="C2242" s="32" t="s">
        <v>5435</v>
      </c>
      <c r="D2242" s="42">
        <v>1258165.24</v>
      </c>
      <c r="E2242"/>
      <c r="G2242" s="33">
        <v>176.58</v>
      </c>
      <c r="H2242" s="84">
        <f t="shared" si="68"/>
        <v>44475</v>
      </c>
      <c r="I2242" s="84">
        <f t="shared" si="69"/>
        <v>1258165.24</v>
      </c>
      <c r="J2242" s="84"/>
    </row>
    <row r="2243" spans="1:10" s="11" customFormat="1" ht="25.5" hidden="1" x14ac:dyDescent="0.25">
      <c r="A2243" s="34">
        <v>44474</v>
      </c>
      <c r="B2243" s="31" t="s">
        <v>7484</v>
      </c>
      <c r="C2243" s="32" t="s">
        <v>5435</v>
      </c>
      <c r="D2243" s="42">
        <v>2419548.54</v>
      </c>
      <c r="E2243"/>
      <c r="G2243" s="33">
        <v>296.68</v>
      </c>
      <c r="H2243" s="84">
        <f t="shared" si="68"/>
        <v>44474</v>
      </c>
      <c r="I2243" s="84">
        <f t="shared" si="69"/>
        <v>2419548.54</v>
      </c>
      <c r="J2243" s="84"/>
    </row>
    <row r="2244" spans="1:10" s="11" customFormat="1" ht="25.5" hidden="1" x14ac:dyDescent="0.25">
      <c r="A2244" s="34">
        <v>44490</v>
      </c>
      <c r="B2244" s="31" t="s">
        <v>7485</v>
      </c>
      <c r="C2244" s="32" t="s">
        <v>5435</v>
      </c>
      <c r="D2244" s="42">
        <v>4113232.5</v>
      </c>
      <c r="E2244"/>
      <c r="G2244" s="33">
        <v>129</v>
      </c>
      <c r="H2244" s="84">
        <f t="shared" ref="H2244:H2307" si="70">VALUE(A2244)</f>
        <v>44490</v>
      </c>
      <c r="I2244" s="84">
        <f t="shared" ref="I2244:I2307" si="71">VALUE(D2244)</f>
        <v>4113232.5</v>
      </c>
      <c r="J2244" s="84"/>
    </row>
    <row r="2245" spans="1:10" s="11" customFormat="1" ht="38.25" hidden="1" x14ac:dyDescent="0.25">
      <c r="A2245" s="34">
        <v>37776</v>
      </c>
      <c r="B2245" s="31" t="s">
        <v>7486</v>
      </c>
      <c r="C2245" s="32" t="s">
        <v>5435</v>
      </c>
      <c r="D2245" s="42">
        <v>252088.58</v>
      </c>
      <c r="E2245"/>
      <c r="G2245" s="33">
        <v>100.38</v>
      </c>
      <c r="H2245" s="84">
        <f t="shared" si="70"/>
        <v>37776</v>
      </c>
      <c r="I2245" s="84">
        <f t="shared" si="71"/>
        <v>252088.58</v>
      </c>
      <c r="J2245" s="84"/>
    </row>
    <row r="2246" spans="1:10" s="11" customFormat="1" ht="38.25" hidden="1" x14ac:dyDescent="0.25">
      <c r="A2246" s="34">
        <v>37775</v>
      </c>
      <c r="B2246" s="31" t="s">
        <v>7487</v>
      </c>
      <c r="C2246" s="32" t="s">
        <v>5435</v>
      </c>
      <c r="D2246" s="42">
        <v>397058.59</v>
      </c>
      <c r="E2246"/>
      <c r="G2246" s="33">
        <v>109.49</v>
      </c>
      <c r="H2246" s="84">
        <f t="shared" si="70"/>
        <v>37775</v>
      </c>
      <c r="I2246" s="84">
        <f t="shared" si="71"/>
        <v>397058.59</v>
      </c>
      <c r="J2246" s="84"/>
    </row>
    <row r="2247" spans="1:10" s="11" customFormat="1" ht="38.25" hidden="1" x14ac:dyDescent="0.25">
      <c r="A2247" s="34">
        <v>36491</v>
      </c>
      <c r="B2247" s="31" t="s">
        <v>7488</v>
      </c>
      <c r="C2247" s="32" t="s">
        <v>5435</v>
      </c>
      <c r="D2247" s="42">
        <v>1470425.78</v>
      </c>
      <c r="E2247"/>
      <c r="G2247" s="33">
        <v>117.44</v>
      </c>
      <c r="H2247" s="84">
        <f t="shared" si="70"/>
        <v>36491</v>
      </c>
      <c r="I2247" s="84">
        <f t="shared" si="71"/>
        <v>1470425.78</v>
      </c>
      <c r="J2247" s="84"/>
    </row>
    <row r="2248" spans="1:10" s="11" customFormat="1" ht="38.25" hidden="1" x14ac:dyDescent="0.25">
      <c r="A2248" s="34">
        <v>10712</v>
      </c>
      <c r="B2248" s="31" t="s">
        <v>7489</v>
      </c>
      <c r="C2248" s="32" t="s">
        <v>5435</v>
      </c>
      <c r="D2248" s="42">
        <v>99264.639999999999</v>
      </c>
      <c r="E2248"/>
      <c r="G2248" s="33">
        <v>86.02</v>
      </c>
      <c r="H2248" s="84">
        <f t="shared" si="70"/>
        <v>10712</v>
      </c>
      <c r="I2248" s="84">
        <f t="shared" si="71"/>
        <v>99264.639999999999</v>
      </c>
      <c r="J2248" s="84"/>
    </row>
    <row r="2249" spans="1:10" s="11" customFormat="1" ht="38.25" hidden="1" x14ac:dyDescent="0.25">
      <c r="A2249" s="34">
        <v>3363</v>
      </c>
      <c r="B2249" s="31" t="s">
        <v>7490</v>
      </c>
      <c r="C2249" s="32" t="s">
        <v>5435</v>
      </c>
      <c r="D2249" s="42">
        <v>139625</v>
      </c>
      <c r="E2249"/>
      <c r="G2249" s="33">
        <v>130</v>
      </c>
      <c r="H2249" s="84">
        <f t="shared" si="70"/>
        <v>3363</v>
      </c>
      <c r="I2249" s="84">
        <f t="shared" si="71"/>
        <v>139625</v>
      </c>
      <c r="J2249" s="84"/>
    </row>
    <row r="2250" spans="1:10" s="11" customFormat="1" ht="38.25" hidden="1" x14ac:dyDescent="0.25">
      <c r="A2250" s="34">
        <v>3365</v>
      </c>
      <c r="B2250" s="31" t="s">
        <v>7491</v>
      </c>
      <c r="C2250" s="32" t="s">
        <v>5435</v>
      </c>
      <c r="D2250" s="42">
        <v>326373.43</v>
      </c>
      <c r="E2250"/>
      <c r="G2250" s="33">
        <v>27.3</v>
      </c>
      <c r="H2250" s="84">
        <f t="shared" si="70"/>
        <v>3365</v>
      </c>
      <c r="I2250" s="84">
        <f t="shared" si="71"/>
        <v>326373.43</v>
      </c>
      <c r="J2250" s="84"/>
    </row>
    <row r="2251" spans="1:10" s="11" customFormat="1" hidden="1" x14ac:dyDescent="0.25">
      <c r="A2251" s="34">
        <v>7569</v>
      </c>
      <c r="B2251" s="31" t="s">
        <v>7492</v>
      </c>
      <c r="C2251" s="32" t="s">
        <v>5435</v>
      </c>
      <c r="D2251" s="42">
        <v>33.76</v>
      </c>
      <c r="E2251"/>
      <c r="G2251" s="33">
        <v>88.46</v>
      </c>
      <c r="H2251" s="84">
        <f t="shared" si="70"/>
        <v>7569</v>
      </c>
      <c r="I2251" s="84">
        <f t="shared" si="71"/>
        <v>33.76</v>
      </c>
      <c r="J2251" s="84"/>
    </row>
    <row r="2252" spans="1:10" s="11" customFormat="1" hidden="1" x14ac:dyDescent="0.25">
      <c r="A2252" s="34">
        <v>34349</v>
      </c>
      <c r="B2252" s="31" t="s">
        <v>7493</v>
      </c>
      <c r="C2252" s="32" t="s">
        <v>5435</v>
      </c>
      <c r="D2252" s="42">
        <v>33.630000000000003</v>
      </c>
      <c r="E2252"/>
      <c r="G2252" s="33">
        <v>35.93</v>
      </c>
      <c r="H2252" s="84">
        <f t="shared" si="70"/>
        <v>34349</v>
      </c>
      <c r="I2252" s="84">
        <f t="shared" si="71"/>
        <v>33.630000000000003</v>
      </c>
      <c r="J2252" s="84"/>
    </row>
    <row r="2253" spans="1:10" s="11" customFormat="1" ht="25.5" hidden="1" x14ac:dyDescent="0.25">
      <c r="A2253" s="34">
        <v>3378</v>
      </c>
      <c r="B2253" s="31" t="s">
        <v>10084</v>
      </c>
      <c r="C2253" s="32" t="s">
        <v>5435</v>
      </c>
      <c r="D2253" s="42">
        <v>113.57</v>
      </c>
      <c r="E2253"/>
      <c r="G2253" s="33">
        <v>26.4</v>
      </c>
      <c r="H2253" s="84">
        <f t="shared" si="70"/>
        <v>3378</v>
      </c>
      <c r="I2253" s="84">
        <f t="shared" si="71"/>
        <v>113.57</v>
      </c>
      <c r="J2253" s="84"/>
    </row>
    <row r="2254" spans="1:10" s="11" customFormat="1" ht="25.5" hidden="1" x14ac:dyDescent="0.25">
      <c r="A2254" s="34">
        <v>3380</v>
      </c>
      <c r="B2254" s="31" t="s">
        <v>10085</v>
      </c>
      <c r="C2254" s="32" t="s">
        <v>5435</v>
      </c>
      <c r="D2254" s="42">
        <v>79.5</v>
      </c>
      <c r="E2254"/>
      <c r="G2254" s="33">
        <v>25.8</v>
      </c>
      <c r="H2254" s="84">
        <f t="shared" si="70"/>
        <v>3380</v>
      </c>
      <c r="I2254" s="84">
        <f t="shared" si="71"/>
        <v>79.5</v>
      </c>
      <c r="J2254" s="84"/>
    </row>
    <row r="2255" spans="1:10" s="11" customFormat="1" ht="25.5" hidden="1" x14ac:dyDescent="0.25">
      <c r="A2255" s="34">
        <v>3379</v>
      </c>
      <c r="B2255" s="31" t="s">
        <v>10086</v>
      </c>
      <c r="C2255" s="32" t="s">
        <v>5435</v>
      </c>
      <c r="D2255" s="42">
        <v>76.75</v>
      </c>
      <c r="E2255"/>
      <c r="G2255" s="33">
        <v>5201.6499999999996</v>
      </c>
      <c r="H2255" s="84">
        <f t="shared" si="70"/>
        <v>3379</v>
      </c>
      <c r="I2255" s="84">
        <f t="shared" si="71"/>
        <v>76.75</v>
      </c>
      <c r="J2255" s="84"/>
    </row>
    <row r="2256" spans="1:10" s="11" customFormat="1" ht="25.5" hidden="1" x14ac:dyDescent="0.25">
      <c r="A2256" s="34">
        <v>11991</v>
      </c>
      <c r="B2256" s="31" t="s">
        <v>7494</v>
      </c>
      <c r="C2256" s="32" t="s">
        <v>5435</v>
      </c>
      <c r="D2256" s="42">
        <v>89.12</v>
      </c>
      <c r="E2256"/>
      <c r="G2256" s="33">
        <v>1337.56</v>
      </c>
      <c r="H2256" s="84">
        <f t="shared" si="70"/>
        <v>11991</v>
      </c>
      <c r="I2256" s="84">
        <f t="shared" si="71"/>
        <v>89.12</v>
      </c>
      <c r="J2256" s="84"/>
    </row>
    <row r="2257" spans="1:10" s="11" customFormat="1" ht="25.5" hidden="1" x14ac:dyDescent="0.25">
      <c r="A2257" s="34">
        <v>11029</v>
      </c>
      <c r="B2257" s="31" t="s">
        <v>7495</v>
      </c>
      <c r="C2257" s="32" t="s">
        <v>6678</v>
      </c>
      <c r="D2257" s="42">
        <v>1.48</v>
      </c>
      <c r="E2257"/>
      <c r="G2257" s="33">
        <v>4116.03</v>
      </c>
      <c r="H2257" s="84">
        <f t="shared" si="70"/>
        <v>11029</v>
      </c>
      <c r="I2257" s="84">
        <f t="shared" si="71"/>
        <v>1.48</v>
      </c>
      <c r="J2257" s="84"/>
    </row>
    <row r="2258" spans="1:10" s="11" customFormat="1" ht="25.5" hidden="1" x14ac:dyDescent="0.25">
      <c r="A2258" s="34">
        <v>4316</v>
      </c>
      <c r="B2258" s="31" t="s">
        <v>7496</v>
      </c>
      <c r="C2258" s="32" t="s">
        <v>5435</v>
      </c>
      <c r="D2258" s="42">
        <v>1.49</v>
      </c>
      <c r="E2258"/>
      <c r="G2258" s="33">
        <v>11889.49</v>
      </c>
      <c r="H2258" s="84">
        <f t="shared" si="70"/>
        <v>4316</v>
      </c>
      <c r="I2258" s="84">
        <f t="shared" si="71"/>
        <v>1.49</v>
      </c>
      <c r="J2258" s="84"/>
    </row>
    <row r="2259" spans="1:10" s="11" customFormat="1" ht="25.5" hidden="1" x14ac:dyDescent="0.25">
      <c r="A2259" s="34">
        <v>4313</v>
      </c>
      <c r="B2259" s="31" t="s">
        <v>7497</v>
      </c>
      <c r="C2259" s="32" t="s">
        <v>6678</v>
      </c>
      <c r="D2259" s="42">
        <v>2.14</v>
      </c>
      <c r="E2259"/>
      <c r="G2259" s="33">
        <v>7703087.96</v>
      </c>
      <c r="H2259" s="84">
        <f t="shared" si="70"/>
        <v>4313</v>
      </c>
      <c r="I2259" s="84">
        <f t="shared" si="71"/>
        <v>2.14</v>
      </c>
      <c r="J2259" s="84"/>
    </row>
    <row r="2260" spans="1:10" s="11" customFormat="1" ht="25.5" hidden="1" x14ac:dyDescent="0.25">
      <c r="A2260" s="34">
        <v>4317</v>
      </c>
      <c r="B2260" s="31" t="s">
        <v>7498</v>
      </c>
      <c r="C2260" s="32" t="s">
        <v>5435</v>
      </c>
      <c r="D2260" s="42">
        <v>2.44</v>
      </c>
      <c r="E2260"/>
      <c r="G2260" s="33">
        <v>3297577.06</v>
      </c>
      <c r="H2260" s="84">
        <f t="shared" si="70"/>
        <v>4317</v>
      </c>
      <c r="I2260" s="84">
        <f t="shared" si="71"/>
        <v>2.44</v>
      </c>
      <c r="J2260" s="84"/>
    </row>
    <row r="2261" spans="1:10" s="11" customFormat="1" ht="25.5" hidden="1" x14ac:dyDescent="0.25">
      <c r="A2261" s="34">
        <v>4314</v>
      </c>
      <c r="B2261" s="31" t="s">
        <v>7499</v>
      </c>
      <c r="C2261" s="32" t="s">
        <v>6678</v>
      </c>
      <c r="D2261" s="42">
        <v>2.86</v>
      </c>
      <c r="E2261"/>
      <c r="G2261" s="33">
        <v>32.96</v>
      </c>
      <c r="H2261" s="84">
        <f t="shared" si="70"/>
        <v>4314</v>
      </c>
      <c r="I2261" s="84">
        <f t="shared" si="71"/>
        <v>2.86</v>
      </c>
      <c r="J2261" s="84"/>
    </row>
    <row r="2262" spans="1:10" s="11" customFormat="1" ht="38.25" hidden="1" x14ac:dyDescent="0.25">
      <c r="A2262" s="34">
        <v>10921</v>
      </c>
      <c r="B2262" s="31" t="s">
        <v>7500</v>
      </c>
      <c r="C2262" s="32" t="s">
        <v>5435</v>
      </c>
      <c r="D2262" s="42">
        <v>5965</v>
      </c>
      <c r="E2262"/>
      <c r="G2262" s="33">
        <v>15.52</v>
      </c>
      <c r="H2262" s="84">
        <f t="shared" si="70"/>
        <v>10921</v>
      </c>
      <c r="I2262" s="84">
        <f t="shared" si="71"/>
        <v>5965</v>
      </c>
      <c r="J2262" s="84"/>
    </row>
    <row r="2263" spans="1:10" s="11" customFormat="1" ht="38.25" hidden="1" x14ac:dyDescent="0.25">
      <c r="A2263" s="34">
        <v>10922</v>
      </c>
      <c r="B2263" s="31" t="s">
        <v>7501</v>
      </c>
      <c r="C2263" s="32" t="s">
        <v>5435</v>
      </c>
      <c r="D2263" s="42">
        <v>5402.94</v>
      </c>
      <c r="E2263"/>
      <c r="G2263" s="33">
        <v>41.12</v>
      </c>
      <c r="H2263" s="84">
        <f t="shared" si="70"/>
        <v>10922</v>
      </c>
      <c r="I2263" s="84">
        <f t="shared" si="71"/>
        <v>5402.94</v>
      </c>
      <c r="J2263" s="84"/>
    </row>
    <row r="2264" spans="1:10" s="11" customFormat="1" hidden="1" x14ac:dyDescent="0.25">
      <c r="A2264" s="34">
        <v>10923</v>
      </c>
      <c r="B2264" s="31" t="s">
        <v>7502</v>
      </c>
      <c r="C2264" s="32" t="s">
        <v>5435</v>
      </c>
      <c r="D2264" s="42">
        <v>3193.37</v>
      </c>
      <c r="E2264"/>
      <c r="G2264" s="33">
        <v>15.99</v>
      </c>
      <c r="H2264" s="84">
        <f t="shared" si="70"/>
        <v>10923</v>
      </c>
      <c r="I2264" s="84">
        <f t="shared" si="71"/>
        <v>3193.37</v>
      </c>
      <c r="J2264" s="84"/>
    </row>
    <row r="2265" spans="1:10" s="11" customFormat="1" hidden="1" x14ac:dyDescent="0.25">
      <c r="A2265" s="34">
        <v>10924</v>
      </c>
      <c r="B2265" s="31" t="s">
        <v>7503</v>
      </c>
      <c r="C2265" s="32" t="s">
        <v>5435</v>
      </c>
      <c r="D2265" s="42">
        <v>3363.24</v>
      </c>
      <c r="E2265"/>
      <c r="G2265" s="33">
        <v>3.03</v>
      </c>
      <c r="H2265" s="84">
        <f t="shared" si="70"/>
        <v>10924</v>
      </c>
      <c r="I2265" s="84">
        <f t="shared" si="71"/>
        <v>3363.24</v>
      </c>
      <c r="J2265" s="84"/>
    </row>
    <row r="2266" spans="1:10" s="11" customFormat="1" ht="25.5" hidden="1" x14ac:dyDescent="0.25">
      <c r="A2266" s="34">
        <v>37772</v>
      </c>
      <c r="B2266" s="31" t="s">
        <v>7504</v>
      </c>
      <c r="C2266" s="32" t="s">
        <v>5435</v>
      </c>
      <c r="D2266" s="42">
        <v>273236.33</v>
      </c>
      <c r="E2266"/>
      <c r="G2266" s="33">
        <v>4.7</v>
      </c>
      <c r="H2266" s="84">
        <f t="shared" si="70"/>
        <v>37772</v>
      </c>
      <c r="I2266" s="84">
        <f t="shared" si="71"/>
        <v>273236.33</v>
      </c>
      <c r="J2266" s="84"/>
    </row>
    <row r="2267" spans="1:10" s="11" customFormat="1" ht="38.25" hidden="1" x14ac:dyDescent="0.25">
      <c r="A2267" s="34">
        <v>37771</v>
      </c>
      <c r="B2267" s="31" t="s">
        <v>7505</v>
      </c>
      <c r="C2267" s="32" t="s">
        <v>5435</v>
      </c>
      <c r="D2267" s="42">
        <v>290679.93</v>
      </c>
      <c r="E2267"/>
      <c r="G2267" s="33">
        <v>16.440000000000001</v>
      </c>
      <c r="H2267" s="84">
        <f t="shared" si="70"/>
        <v>37771</v>
      </c>
      <c r="I2267" s="84">
        <f t="shared" si="71"/>
        <v>290679.93</v>
      </c>
      <c r="J2267" s="84"/>
    </row>
    <row r="2268" spans="1:10" s="11" customFormat="1" ht="25.5" hidden="1" x14ac:dyDescent="0.25">
      <c r="A2268" s="34">
        <v>12772</v>
      </c>
      <c r="B2268" s="31" t="s">
        <v>7506</v>
      </c>
      <c r="C2268" s="32" t="s">
        <v>5435</v>
      </c>
      <c r="D2268" s="42">
        <v>802.57</v>
      </c>
      <c r="E2268"/>
      <c r="G2268" s="33">
        <v>17.190000000000001</v>
      </c>
      <c r="H2268" s="84">
        <f t="shared" si="70"/>
        <v>12772</v>
      </c>
      <c r="I2268" s="84">
        <f t="shared" si="71"/>
        <v>802.57</v>
      </c>
      <c r="J2268" s="84"/>
    </row>
    <row r="2269" spans="1:10" s="11" customFormat="1" ht="25.5" hidden="1" x14ac:dyDescent="0.25">
      <c r="A2269" s="34">
        <v>12770</v>
      </c>
      <c r="B2269" s="31" t="s">
        <v>7507</v>
      </c>
      <c r="C2269" s="32" t="s">
        <v>5435</v>
      </c>
      <c r="D2269" s="42">
        <v>482.9</v>
      </c>
      <c r="E2269"/>
      <c r="G2269" s="33">
        <v>18.350000000000001</v>
      </c>
      <c r="H2269" s="84">
        <f t="shared" si="70"/>
        <v>12770</v>
      </c>
      <c r="I2269" s="84">
        <f t="shared" si="71"/>
        <v>482.9</v>
      </c>
      <c r="J2269" s="84"/>
    </row>
    <row r="2270" spans="1:10" s="11" customFormat="1" ht="25.5" hidden="1" x14ac:dyDescent="0.25">
      <c r="A2270" s="34">
        <v>12775</v>
      </c>
      <c r="B2270" s="31" t="s">
        <v>7508</v>
      </c>
      <c r="C2270" s="32" t="s">
        <v>5435</v>
      </c>
      <c r="D2270" s="42">
        <v>353.67</v>
      </c>
      <c r="E2270"/>
      <c r="G2270" s="33">
        <v>18.63</v>
      </c>
      <c r="H2270" s="84">
        <f t="shared" si="70"/>
        <v>12775</v>
      </c>
      <c r="I2270" s="84">
        <f t="shared" si="71"/>
        <v>353.67</v>
      </c>
      <c r="J2270" s="84"/>
    </row>
    <row r="2271" spans="1:10" s="11" customFormat="1" ht="25.5" hidden="1" x14ac:dyDescent="0.25">
      <c r="A2271" s="34">
        <v>12768</v>
      </c>
      <c r="B2271" s="31" t="s">
        <v>7509</v>
      </c>
      <c r="C2271" s="32" t="s">
        <v>5435</v>
      </c>
      <c r="D2271" s="42">
        <v>1129.04</v>
      </c>
      <c r="E2271"/>
      <c r="G2271" s="33">
        <v>17.5</v>
      </c>
      <c r="H2271" s="84">
        <f t="shared" si="70"/>
        <v>12768</v>
      </c>
      <c r="I2271" s="84">
        <f t="shared" si="71"/>
        <v>1129.04</v>
      </c>
      <c r="J2271" s="84"/>
    </row>
    <row r="2272" spans="1:10" s="11" customFormat="1" ht="25.5" hidden="1" x14ac:dyDescent="0.25">
      <c r="A2272" s="34">
        <v>12769</v>
      </c>
      <c r="B2272" s="31" t="s">
        <v>7510</v>
      </c>
      <c r="C2272" s="32" t="s">
        <v>5435</v>
      </c>
      <c r="D2272" s="42">
        <v>92.5</v>
      </c>
      <c r="E2272"/>
      <c r="G2272" s="33">
        <v>41.01</v>
      </c>
      <c r="H2272" s="84">
        <f t="shared" si="70"/>
        <v>12769</v>
      </c>
      <c r="I2272" s="84">
        <f t="shared" si="71"/>
        <v>92.5</v>
      </c>
      <c r="J2272" s="84"/>
    </row>
    <row r="2273" spans="1:10" s="11" customFormat="1" ht="25.5" hidden="1" x14ac:dyDescent="0.25">
      <c r="A2273" s="34">
        <v>12773</v>
      </c>
      <c r="B2273" s="31" t="s">
        <v>7511</v>
      </c>
      <c r="C2273" s="32" t="s">
        <v>5435</v>
      </c>
      <c r="D2273" s="42">
        <v>99.3</v>
      </c>
      <c r="E2273"/>
      <c r="G2273" s="33">
        <v>471.02</v>
      </c>
      <c r="H2273" s="84">
        <f t="shared" si="70"/>
        <v>12773</v>
      </c>
      <c r="I2273" s="84">
        <f t="shared" si="71"/>
        <v>99.3</v>
      </c>
      <c r="J2273" s="84"/>
    </row>
    <row r="2274" spans="1:10" s="11" customFormat="1" ht="25.5" hidden="1" x14ac:dyDescent="0.25">
      <c r="A2274" s="34">
        <v>12774</v>
      </c>
      <c r="B2274" s="31" t="s">
        <v>7512</v>
      </c>
      <c r="C2274" s="32" t="s">
        <v>5435</v>
      </c>
      <c r="D2274" s="42">
        <v>122.42</v>
      </c>
      <c r="E2274"/>
      <c r="G2274" s="33">
        <v>1293.57</v>
      </c>
      <c r="H2274" s="84">
        <f t="shared" si="70"/>
        <v>12774</v>
      </c>
      <c r="I2274" s="84">
        <f t="shared" si="71"/>
        <v>122.42</v>
      </c>
      <c r="J2274" s="84"/>
    </row>
    <row r="2275" spans="1:10" s="11" customFormat="1" ht="25.5" hidden="1" x14ac:dyDescent="0.25">
      <c r="A2275" s="34">
        <v>12776</v>
      </c>
      <c r="B2275" s="31" t="s">
        <v>7513</v>
      </c>
      <c r="C2275" s="32" t="s">
        <v>5435</v>
      </c>
      <c r="D2275" s="42">
        <v>1822.79</v>
      </c>
      <c r="E2275"/>
      <c r="G2275" s="33">
        <v>1395.55</v>
      </c>
      <c r="H2275" s="84">
        <f t="shared" si="70"/>
        <v>12776</v>
      </c>
      <c r="I2275" s="84">
        <f t="shared" si="71"/>
        <v>1822.79</v>
      </c>
      <c r="J2275" s="84"/>
    </row>
    <row r="2276" spans="1:10" s="11" customFormat="1" ht="25.5" hidden="1" x14ac:dyDescent="0.25">
      <c r="A2276" s="34">
        <v>12777</v>
      </c>
      <c r="B2276" s="31" t="s">
        <v>7514</v>
      </c>
      <c r="C2276" s="32" t="s">
        <v>5435</v>
      </c>
      <c r="D2276" s="42">
        <v>2380.5100000000002</v>
      </c>
      <c r="E2276"/>
      <c r="G2276" s="33">
        <v>1535.21</v>
      </c>
      <c r="H2276" s="84">
        <f t="shared" si="70"/>
        <v>12777</v>
      </c>
      <c r="I2276" s="84">
        <f t="shared" si="71"/>
        <v>2380.5100000000002</v>
      </c>
      <c r="J2276" s="84"/>
    </row>
    <row r="2277" spans="1:10" s="11" customFormat="1" ht="25.5" hidden="1" x14ac:dyDescent="0.25">
      <c r="A2277" s="34">
        <v>3391</v>
      </c>
      <c r="B2277" s="31" t="s">
        <v>7515</v>
      </c>
      <c r="C2277" s="32" t="s">
        <v>5435</v>
      </c>
      <c r="D2277" s="42">
        <v>52.62</v>
      </c>
      <c r="E2277"/>
      <c r="G2277" s="33">
        <v>124.1</v>
      </c>
      <c r="H2277" s="84">
        <f t="shared" si="70"/>
        <v>3391</v>
      </c>
      <c r="I2277" s="84">
        <f t="shared" si="71"/>
        <v>52.62</v>
      </c>
      <c r="J2277" s="84"/>
    </row>
    <row r="2278" spans="1:10" s="11" customFormat="1" ht="25.5" hidden="1" x14ac:dyDescent="0.25">
      <c r="A2278" s="34">
        <v>3389</v>
      </c>
      <c r="B2278" s="31" t="s">
        <v>7516</v>
      </c>
      <c r="C2278" s="32" t="s">
        <v>5435</v>
      </c>
      <c r="D2278" s="42">
        <v>27.3</v>
      </c>
      <c r="E2278"/>
      <c r="G2278" s="33">
        <v>134.27000000000001</v>
      </c>
      <c r="H2278" s="84">
        <f t="shared" si="70"/>
        <v>3389</v>
      </c>
      <c r="I2278" s="84">
        <f t="shared" si="71"/>
        <v>27.3</v>
      </c>
      <c r="J2278" s="84"/>
    </row>
    <row r="2279" spans="1:10" s="11" customFormat="1" ht="25.5" hidden="1" x14ac:dyDescent="0.25">
      <c r="A2279" s="34">
        <v>3390</v>
      </c>
      <c r="B2279" s="31" t="s">
        <v>7517</v>
      </c>
      <c r="C2279" s="32" t="s">
        <v>5435</v>
      </c>
      <c r="D2279" s="42">
        <v>30.72</v>
      </c>
      <c r="E2279"/>
      <c r="G2279" s="33">
        <v>147.28</v>
      </c>
      <c r="H2279" s="84">
        <f t="shared" si="70"/>
        <v>3390</v>
      </c>
      <c r="I2279" s="84">
        <f t="shared" si="71"/>
        <v>30.72</v>
      </c>
      <c r="J2279" s="84"/>
    </row>
    <row r="2280" spans="1:10" s="11" customFormat="1" hidden="1" x14ac:dyDescent="0.25">
      <c r="A2280" s="34">
        <v>12873</v>
      </c>
      <c r="B2280" s="31" t="s">
        <v>10087</v>
      </c>
      <c r="C2280" s="32" t="s">
        <v>5572</v>
      </c>
      <c r="D2280" s="42">
        <v>24.15</v>
      </c>
      <c r="E2280"/>
      <c r="G2280" s="33">
        <v>444.8</v>
      </c>
      <c r="H2280" s="84">
        <f t="shared" si="70"/>
        <v>12873</v>
      </c>
      <c r="I2280" s="84">
        <f t="shared" si="71"/>
        <v>24.15</v>
      </c>
      <c r="J2280" s="84"/>
    </row>
    <row r="2281" spans="1:10" s="11" customFormat="1" hidden="1" x14ac:dyDescent="0.25">
      <c r="A2281" s="34">
        <v>41076</v>
      </c>
      <c r="B2281" s="31" t="s">
        <v>7518</v>
      </c>
      <c r="C2281" s="32" t="s">
        <v>5574</v>
      </c>
      <c r="D2281" s="42">
        <v>4228.24</v>
      </c>
      <c r="E2281"/>
      <c r="G2281" s="33">
        <v>444.8</v>
      </c>
      <c r="H2281" s="84">
        <f t="shared" si="70"/>
        <v>41076</v>
      </c>
      <c r="I2281" s="84">
        <f t="shared" si="71"/>
        <v>4228.24</v>
      </c>
      <c r="J2281" s="84"/>
    </row>
    <row r="2282" spans="1:10" s="11" customFormat="1" hidden="1" x14ac:dyDescent="0.25">
      <c r="A2282" s="34">
        <v>140</v>
      </c>
      <c r="B2282" s="31" t="s">
        <v>7519</v>
      </c>
      <c r="C2282" s="32" t="s">
        <v>5483</v>
      </c>
      <c r="D2282" s="42">
        <v>18.38</v>
      </c>
      <c r="E2282"/>
      <c r="G2282" s="33">
        <v>591.54</v>
      </c>
      <c r="H2282" s="84">
        <f t="shared" si="70"/>
        <v>140</v>
      </c>
      <c r="I2282" s="84">
        <f t="shared" si="71"/>
        <v>18.38</v>
      </c>
      <c r="J2282" s="84"/>
    </row>
    <row r="2283" spans="1:10" s="11" customFormat="1" ht="25.5" hidden="1" x14ac:dyDescent="0.25">
      <c r="A2283" s="34">
        <v>151</v>
      </c>
      <c r="B2283" s="31" t="s">
        <v>7520</v>
      </c>
      <c r="C2283" s="32" t="s">
        <v>5437</v>
      </c>
      <c r="D2283" s="42">
        <v>27.12</v>
      </c>
      <c r="E2283"/>
      <c r="G2283" s="33">
        <v>829.3</v>
      </c>
      <c r="H2283" s="84">
        <f t="shared" si="70"/>
        <v>151</v>
      </c>
      <c r="I2283" s="84">
        <f t="shared" si="71"/>
        <v>27.12</v>
      </c>
      <c r="J2283" s="84"/>
    </row>
    <row r="2284" spans="1:10" s="11" customFormat="1" hidden="1" x14ac:dyDescent="0.25">
      <c r="A2284" s="34">
        <v>7340</v>
      </c>
      <c r="B2284" s="31" t="s">
        <v>7521</v>
      </c>
      <c r="C2284" s="32" t="s">
        <v>5437</v>
      </c>
      <c r="D2284" s="42">
        <v>30.48</v>
      </c>
      <c r="E2284"/>
      <c r="G2284" s="33">
        <v>593.12</v>
      </c>
      <c r="H2284" s="84">
        <f t="shared" si="70"/>
        <v>7340</v>
      </c>
      <c r="I2284" s="84">
        <f t="shared" si="71"/>
        <v>30.48</v>
      </c>
      <c r="J2284" s="84"/>
    </row>
    <row r="2285" spans="1:10" s="11" customFormat="1" hidden="1" x14ac:dyDescent="0.25">
      <c r="A2285" s="34">
        <v>2701</v>
      </c>
      <c r="B2285" s="31" t="s">
        <v>7522</v>
      </c>
      <c r="C2285" s="32" t="s">
        <v>5572</v>
      </c>
      <c r="D2285" s="42">
        <v>28.03</v>
      </c>
      <c r="E2285"/>
      <c r="G2285" s="33">
        <v>689.72</v>
      </c>
      <c r="H2285" s="84">
        <f t="shared" si="70"/>
        <v>2701</v>
      </c>
      <c r="I2285" s="84">
        <f t="shared" si="71"/>
        <v>28.03</v>
      </c>
      <c r="J2285" s="84"/>
    </row>
    <row r="2286" spans="1:10" s="11" customFormat="1" hidden="1" x14ac:dyDescent="0.25">
      <c r="A2286" s="34">
        <v>40929</v>
      </c>
      <c r="B2286" s="31" t="s">
        <v>7523</v>
      </c>
      <c r="C2286" s="32" t="s">
        <v>5574</v>
      </c>
      <c r="D2286" s="42">
        <v>4910.25</v>
      </c>
      <c r="E2286"/>
      <c r="G2286" s="33">
        <v>471.02</v>
      </c>
      <c r="H2286" s="84">
        <f t="shared" si="70"/>
        <v>40929</v>
      </c>
      <c r="I2286" s="84">
        <f t="shared" si="71"/>
        <v>4910.25</v>
      </c>
      <c r="J2286" s="84"/>
    </row>
    <row r="2287" spans="1:10" s="11" customFormat="1" hidden="1" x14ac:dyDescent="0.25">
      <c r="A2287" s="34">
        <v>38114</v>
      </c>
      <c r="B2287" s="31" t="s">
        <v>7524</v>
      </c>
      <c r="C2287" s="32" t="s">
        <v>5435</v>
      </c>
      <c r="D2287" s="42">
        <v>20.75</v>
      </c>
      <c r="E2287"/>
      <c r="G2287" s="33">
        <v>853.07</v>
      </c>
      <c r="H2287" s="84">
        <f t="shared" si="70"/>
        <v>38114</v>
      </c>
      <c r="I2287" s="84">
        <f t="shared" si="71"/>
        <v>20.75</v>
      </c>
      <c r="J2287" s="84"/>
    </row>
    <row r="2288" spans="1:10" s="11" customFormat="1" ht="25.5" hidden="1" x14ac:dyDescent="0.25">
      <c r="A2288" s="34">
        <v>38064</v>
      </c>
      <c r="B2288" s="31" t="s">
        <v>7525</v>
      </c>
      <c r="C2288" s="32" t="s">
        <v>5435</v>
      </c>
      <c r="D2288" s="42">
        <v>23.2</v>
      </c>
      <c r="E2288"/>
      <c r="G2288" s="33">
        <v>1097</v>
      </c>
      <c r="H2288" s="84">
        <f t="shared" si="70"/>
        <v>38064</v>
      </c>
      <c r="I2288" s="84">
        <f t="shared" si="71"/>
        <v>23.2</v>
      </c>
      <c r="J2288" s="84"/>
    </row>
    <row r="2289" spans="1:10" s="11" customFormat="1" hidden="1" x14ac:dyDescent="0.25">
      <c r="A2289" s="34">
        <v>38115</v>
      </c>
      <c r="B2289" s="31" t="s">
        <v>7526</v>
      </c>
      <c r="C2289" s="32" t="s">
        <v>5435</v>
      </c>
      <c r="D2289" s="42">
        <v>22.16</v>
      </c>
      <c r="E2289"/>
      <c r="G2289" s="33">
        <v>1209.18</v>
      </c>
      <c r="H2289" s="84">
        <f t="shared" si="70"/>
        <v>38115</v>
      </c>
      <c r="I2289" s="84">
        <f t="shared" si="71"/>
        <v>22.16</v>
      </c>
      <c r="J2289" s="84"/>
    </row>
    <row r="2290" spans="1:10" s="11" customFormat="1" ht="25.5" hidden="1" x14ac:dyDescent="0.25">
      <c r="A2290" s="34">
        <v>38065</v>
      </c>
      <c r="B2290" s="31" t="s">
        <v>7527</v>
      </c>
      <c r="C2290" s="32" t="s">
        <v>5435</v>
      </c>
      <c r="D2290" s="42">
        <v>32.92</v>
      </c>
      <c r="E2290"/>
      <c r="G2290" s="33">
        <v>617.79</v>
      </c>
      <c r="H2290" s="84">
        <f t="shared" si="70"/>
        <v>38065</v>
      </c>
      <c r="I2290" s="84">
        <f t="shared" si="71"/>
        <v>32.92</v>
      </c>
      <c r="J2290" s="84"/>
    </row>
    <row r="2291" spans="1:10" s="11" customFormat="1" ht="25.5" hidden="1" x14ac:dyDescent="0.25">
      <c r="A2291" s="34">
        <v>38078</v>
      </c>
      <c r="B2291" s="31" t="s">
        <v>7528</v>
      </c>
      <c r="C2291" s="32" t="s">
        <v>5435</v>
      </c>
      <c r="D2291" s="42">
        <v>19.2</v>
      </c>
      <c r="E2291"/>
      <c r="G2291" s="33">
        <v>394.42</v>
      </c>
      <c r="H2291" s="84">
        <f t="shared" si="70"/>
        <v>38078</v>
      </c>
      <c r="I2291" s="84">
        <f t="shared" si="71"/>
        <v>19.2</v>
      </c>
      <c r="J2291" s="84"/>
    </row>
    <row r="2292" spans="1:10" s="11" customFormat="1" hidden="1" x14ac:dyDescent="0.25">
      <c r="A2292" s="34">
        <v>38113</v>
      </c>
      <c r="B2292" s="31" t="s">
        <v>7529</v>
      </c>
      <c r="C2292" s="32" t="s">
        <v>5435</v>
      </c>
      <c r="D2292" s="42">
        <v>10.43</v>
      </c>
      <c r="E2292"/>
      <c r="G2292" s="33">
        <v>331.58</v>
      </c>
      <c r="H2292" s="84">
        <f t="shared" si="70"/>
        <v>38113</v>
      </c>
      <c r="I2292" s="84">
        <f t="shared" si="71"/>
        <v>10.43</v>
      </c>
      <c r="J2292" s="84"/>
    </row>
    <row r="2293" spans="1:10" s="11" customFormat="1" ht="25.5" hidden="1" x14ac:dyDescent="0.25">
      <c r="A2293" s="34">
        <v>38063</v>
      </c>
      <c r="B2293" s="31" t="s">
        <v>7530</v>
      </c>
      <c r="C2293" s="32" t="s">
        <v>5435</v>
      </c>
      <c r="D2293" s="42">
        <v>11.19</v>
      </c>
      <c r="E2293"/>
      <c r="G2293" s="33">
        <v>414.65</v>
      </c>
      <c r="H2293" s="84">
        <f t="shared" si="70"/>
        <v>38063</v>
      </c>
      <c r="I2293" s="84">
        <f t="shared" si="71"/>
        <v>11.19</v>
      </c>
      <c r="J2293" s="84"/>
    </row>
    <row r="2294" spans="1:10" s="11" customFormat="1" ht="25.5" hidden="1" x14ac:dyDescent="0.25">
      <c r="A2294" s="34">
        <v>38080</v>
      </c>
      <c r="B2294" s="31" t="s">
        <v>7531</v>
      </c>
      <c r="C2294" s="32" t="s">
        <v>5435</v>
      </c>
      <c r="D2294" s="42">
        <v>33.35</v>
      </c>
      <c r="E2294"/>
      <c r="G2294" s="33">
        <v>593.12</v>
      </c>
      <c r="H2294" s="84">
        <f t="shared" si="70"/>
        <v>38080</v>
      </c>
      <c r="I2294" s="84">
        <f t="shared" si="71"/>
        <v>33.35</v>
      </c>
      <c r="J2294" s="84"/>
    </row>
    <row r="2295" spans="1:10" s="11" customFormat="1" ht="25.5" hidden="1" x14ac:dyDescent="0.25">
      <c r="A2295" s="34">
        <v>38069</v>
      </c>
      <c r="B2295" s="31" t="s">
        <v>7532</v>
      </c>
      <c r="C2295" s="32" t="s">
        <v>5435</v>
      </c>
      <c r="D2295" s="42">
        <v>18.239999999999998</v>
      </c>
      <c r="E2295"/>
      <c r="G2295" s="33">
        <v>276.24</v>
      </c>
      <c r="H2295" s="84">
        <f t="shared" si="70"/>
        <v>38069</v>
      </c>
      <c r="I2295" s="84">
        <f t="shared" si="71"/>
        <v>18.239999999999998</v>
      </c>
      <c r="J2295" s="84"/>
    </row>
    <row r="2296" spans="1:10" s="11" customFormat="1" ht="25.5" hidden="1" x14ac:dyDescent="0.25">
      <c r="A2296" s="34">
        <v>38077</v>
      </c>
      <c r="B2296" s="31" t="s">
        <v>7533</v>
      </c>
      <c r="C2296" s="32" t="s">
        <v>5435</v>
      </c>
      <c r="D2296" s="42">
        <v>17.82</v>
      </c>
      <c r="E2296"/>
      <c r="G2296" s="33">
        <v>344.45</v>
      </c>
      <c r="H2296" s="84">
        <f t="shared" si="70"/>
        <v>38077</v>
      </c>
      <c r="I2296" s="84">
        <f t="shared" si="71"/>
        <v>17.82</v>
      </c>
      <c r="J2296" s="84"/>
    </row>
    <row r="2297" spans="1:10" s="11" customFormat="1" ht="25.5" hidden="1" x14ac:dyDescent="0.25">
      <c r="A2297" s="34">
        <v>38073</v>
      </c>
      <c r="B2297" s="31" t="s">
        <v>7534</v>
      </c>
      <c r="C2297" s="32" t="s">
        <v>5435</v>
      </c>
      <c r="D2297" s="42">
        <v>27.16</v>
      </c>
      <c r="E2297"/>
      <c r="G2297" s="33">
        <v>1.92</v>
      </c>
      <c r="H2297" s="84">
        <f t="shared" si="70"/>
        <v>38073</v>
      </c>
      <c r="I2297" s="84">
        <f t="shared" si="71"/>
        <v>27.16</v>
      </c>
      <c r="J2297" s="84"/>
    </row>
    <row r="2298" spans="1:10" s="11" customFormat="1" hidden="1" x14ac:dyDescent="0.25">
      <c r="A2298" s="34">
        <v>38112</v>
      </c>
      <c r="B2298" s="31" t="s">
        <v>7535</v>
      </c>
      <c r="C2298" s="32" t="s">
        <v>5435</v>
      </c>
      <c r="D2298" s="42">
        <v>8.01</v>
      </c>
      <c r="E2298"/>
      <c r="G2298" s="33">
        <v>8.32</v>
      </c>
      <c r="H2298" s="84">
        <f t="shared" si="70"/>
        <v>38112</v>
      </c>
      <c r="I2298" s="84">
        <f t="shared" si="71"/>
        <v>8.01</v>
      </c>
      <c r="J2298" s="84"/>
    </row>
    <row r="2299" spans="1:10" s="11" customFormat="1" ht="25.5" hidden="1" x14ac:dyDescent="0.25">
      <c r="A2299" s="34">
        <v>38062</v>
      </c>
      <c r="B2299" s="31" t="s">
        <v>7536</v>
      </c>
      <c r="C2299" s="32" t="s">
        <v>5435</v>
      </c>
      <c r="D2299" s="42">
        <v>8.2200000000000006</v>
      </c>
      <c r="E2299"/>
      <c r="G2299" s="33">
        <v>8.15</v>
      </c>
      <c r="H2299" s="84">
        <f t="shared" si="70"/>
        <v>38062</v>
      </c>
      <c r="I2299" s="84">
        <f t="shared" si="71"/>
        <v>8.2200000000000006</v>
      </c>
      <c r="J2299" s="84"/>
    </row>
    <row r="2300" spans="1:10" s="11" customFormat="1" ht="25.5" hidden="1" x14ac:dyDescent="0.25">
      <c r="A2300" s="34">
        <v>12128</v>
      </c>
      <c r="B2300" s="31" t="s">
        <v>7537</v>
      </c>
      <c r="C2300" s="32" t="s">
        <v>5435</v>
      </c>
      <c r="D2300" s="42">
        <v>10.99</v>
      </c>
      <c r="E2300"/>
      <c r="G2300" s="33">
        <v>6.48</v>
      </c>
      <c r="H2300" s="84">
        <f t="shared" si="70"/>
        <v>12128</v>
      </c>
      <c r="I2300" s="84">
        <f t="shared" si="71"/>
        <v>10.99</v>
      </c>
      <c r="J2300" s="84"/>
    </row>
    <row r="2301" spans="1:10" s="11" customFormat="1" ht="25.5" hidden="1" x14ac:dyDescent="0.25">
      <c r="A2301" s="34">
        <v>12129</v>
      </c>
      <c r="B2301" s="31" t="s">
        <v>7538</v>
      </c>
      <c r="C2301" s="32" t="s">
        <v>5435</v>
      </c>
      <c r="D2301" s="42">
        <v>14.52</v>
      </c>
      <c r="E2301"/>
      <c r="G2301" s="33">
        <v>50.07</v>
      </c>
      <c r="H2301" s="84">
        <f t="shared" si="70"/>
        <v>12129</v>
      </c>
      <c r="I2301" s="84">
        <f t="shared" si="71"/>
        <v>14.52</v>
      </c>
      <c r="J2301" s="84"/>
    </row>
    <row r="2302" spans="1:10" s="11" customFormat="1" ht="25.5" hidden="1" x14ac:dyDescent="0.25">
      <c r="A2302" s="34">
        <v>38081</v>
      </c>
      <c r="B2302" s="31" t="s">
        <v>7539</v>
      </c>
      <c r="C2302" s="32" t="s">
        <v>5435</v>
      </c>
      <c r="D2302" s="42">
        <v>28.29</v>
      </c>
      <c r="E2302"/>
      <c r="G2302" s="33">
        <v>5.97</v>
      </c>
      <c r="H2302" s="84">
        <f t="shared" si="70"/>
        <v>38081</v>
      </c>
      <c r="I2302" s="84">
        <f t="shared" si="71"/>
        <v>28.29</v>
      </c>
      <c r="J2302" s="84"/>
    </row>
    <row r="2303" spans="1:10" s="11" customFormat="1" ht="25.5" hidden="1" x14ac:dyDescent="0.25">
      <c r="A2303" s="34">
        <v>38070</v>
      </c>
      <c r="B2303" s="31" t="s">
        <v>7540</v>
      </c>
      <c r="C2303" s="32" t="s">
        <v>5435</v>
      </c>
      <c r="D2303" s="42">
        <v>19.489999999999998</v>
      </c>
      <c r="E2303"/>
      <c r="G2303" s="33">
        <v>6.67</v>
      </c>
      <c r="H2303" s="84">
        <f t="shared" si="70"/>
        <v>38070</v>
      </c>
      <c r="I2303" s="84">
        <f t="shared" si="71"/>
        <v>19.489999999999998</v>
      </c>
      <c r="J2303" s="84"/>
    </row>
    <row r="2304" spans="1:10" s="11" customFormat="1" ht="25.5" hidden="1" x14ac:dyDescent="0.25">
      <c r="A2304" s="34">
        <v>38074</v>
      </c>
      <c r="B2304" s="31" t="s">
        <v>7541</v>
      </c>
      <c r="C2304" s="32" t="s">
        <v>5435</v>
      </c>
      <c r="D2304" s="42">
        <v>29.64</v>
      </c>
      <c r="E2304"/>
      <c r="G2304" s="33">
        <v>8.32</v>
      </c>
      <c r="H2304" s="84">
        <f t="shared" si="70"/>
        <v>38074</v>
      </c>
      <c r="I2304" s="84">
        <f t="shared" si="71"/>
        <v>29.64</v>
      </c>
      <c r="J2304" s="84"/>
    </row>
    <row r="2305" spans="1:10" s="11" customFormat="1" ht="25.5" hidden="1" x14ac:dyDescent="0.25">
      <c r="A2305" s="34">
        <v>38079</v>
      </c>
      <c r="B2305" s="31" t="s">
        <v>7542</v>
      </c>
      <c r="C2305" s="32" t="s">
        <v>5435</v>
      </c>
      <c r="D2305" s="42">
        <v>25.44</v>
      </c>
      <c r="E2305"/>
      <c r="G2305" s="33">
        <v>9.99</v>
      </c>
      <c r="H2305" s="84">
        <f t="shared" si="70"/>
        <v>38079</v>
      </c>
      <c r="I2305" s="84">
        <f t="shared" si="71"/>
        <v>25.44</v>
      </c>
      <c r="J2305" s="84"/>
    </row>
    <row r="2306" spans="1:10" s="11" customFormat="1" ht="25.5" hidden="1" x14ac:dyDescent="0.25">
      <c r="A2306" s="34">
        <v>38072</v>
      </c>
      <c r="B2306" s="31" t="s">
        <v>7543</v>
      </c>
      <c r="C2306" s="32" t="s">
        <v>5435</v>
      </c>
      <c r="D2306" s="42">
        <v>24.45</v>
      </c>
      <c r="E2306"/>
      <c r="G2306" s="33">
        <v>13.39</v>
      </c>
      <c r="H2306" s="84">
        <f t="shared" si="70"/>
        <v>38072</v>
      </c>
      <c r="I2306" s="84">
        <f t="shared" si="71"/>
        <v>24.45</v>
      </c>
      <c r="J2306" s="84"/>
    </row>
    <row r="2307" spans="1:10" s="11" customFormat="1" ht="25.5" hidden="1" x14ac:dyDescent="0.25">
      <c r="A2307" s="34">
        <v>38068</v>
      </c>
      <c r="B2307" s="31" t="s">
        <v>7544</v>
      </c>
      <c r="C2307" s="32" t="s">
        <v>5435</v>
      </c>
      <c r="D2307" s="42">
        <v>16.88</v>
      </c>
      <c r="E2307"/>
      <c r="G2307" s="33">
        <v>16.760000000000002</v>
      </c>
      <c r="H2307" s="84">
        <f t="shared" si="70"/>
        <v>38068</v>
      </c>
      <c r="I2307" s="84">
        <f t="shared" si="71"/>
        <v>16.88</v>
      </c>
      <c r="J2307" s="84"/>
    </row>
    <row r="2308" spans="1:10" s="11" customFormat="1" ht="25.5" hidden="1" x14ac:dyDescent="0.25">
      <c r="A2308" s="34">
        <v>38071</v>
      </c>
      <c r="B2308" s="31" t="s">
        <v>7545</v>
      </c>
      <c r="C2308" s="32" t="s">
        <v>5435</v>
      </c>
      <c r="D2308" s="42">
        <v>20.18</v>
      </c>
      <c r="E2308"/>
      <c r="G2308" s="33">
        <v>20.079999999999998</v>
      </c>
      <c r="H2308" s="84">
        <f t="shared" ref="H2308:H2371" si="72">VALUE(A2308)</f>
        <v>38071</v>
      </c>
      <c r="I2308" s="84">
        <f t="shared" ref="I2308:I2371" si="73">VALUE(D2308)</f>
        <v>20.18</v>
      </c>
      <c r="J2308" s="84"/>
    </row>
    <row r="2309" spans="1:10" s="11" customFormat="1" ht="38.25" hidden="1" x14ac:dyDescent="0.25">
      <c r="A2309" s="34">
        <v>38412</v>
      </c>
      <c r="B2309" s="31" t="s">
        <v>7546</v>
      </c>
      <c r="C2309" s="32" t="s">
        <v>5435</v>
      </c>
      <c r="D2309" s="42">
        <v>1011.7</v>
      </c>
      <c r="E2309"/>
      <c r="G2309" s="33">
        <v>5716.31</v>
      </c>
      <c r="H2309" s="84">
        <f t="shared" si="72"/>
        <v>38412</v>
      </c>
      <c r="I2309" s="84">
        <f t="shared" si="73"/>
        <v>1011.7</v>
      </c>
      <c r="J2309" s="84"/>
    </row>
    <row r="2310" spans="1:10" s="11" customFormat="1" ht="25.5" hidden="1" x14ac:dyDescent="0.25">
      <c r="A2310" s="34">
        <v>3405</v>
      </c>
      <c r="B2310" s="31" t="s">
        <v>7547</v>
      </c>
      <c r="C2310" s="32" t="s">
        <v>5435</v>
      </c>
      <c r="D2310" s="42">
        <v>85.36</v>
      </c>
      <c r="E2310"/>
      <c r="G2310" s="33">
        <v>21.38</v>
      </c>
      <c r="H2310" s="84">
        <f t="shared" si="72"/>
        <v>3405</v>
      </c>
      <c r="I2310" s="84">
        <f t="shared" si="73"/>
        <v>85.36</v>
      </c>
      <c r="J2310" s="84"/>
    </row>
    <row r="2311" spans="1:10" s="11" customFormat="1" hidden="1" x14ac:dyDescent="0.25">
      <c r="A2311" s="34">
        <v>3394</v>
      </c>
      <c r="B2311" s="31" t="s">
        <v>7548</v>
      </c>
      <c r="C2311" s="32" t="s">
        <v>5435</v>
      </c>
      <c r="D2311" s="42">
        <v>450.62</v>
      </c>
      <c r="E2311"/>
      <c r="G2311" s="33">
        <v>3757.57</v>
      </c>
      <c r="H2311" s="84">
        <f t="shared" si="72"/>
        <v>3394</v>
      </c>
      <c r="I2311" s="84">
        <f t="shared" si="73"/>
        <v>450.62</v>
      </c>
      <c r="J2311" s="84"/>
    </row>
    <row r="2312" spans="1:10" s="11" customFormat="1" hidden="1" x14ac:dyDescent="0.25">
      <c r="A2312" s="34">
        <v>3393</v>
      </c>
      <c r="B2312" s="31" t="s">
        <v>7549</v>
      </c>
      <c r="C2312" s="32" t="s">
        <v>5435</v>
      </c>
      <c r="D2312" s="42">
        <v>767.23</v>
      </c>
      <c r="E2312"/>
      <c r="G2312" s="33">
        <v>2.2400000000000002</v>
      </c>
      <c r="H2312" s="84">
        <f t="shared" si="72"/>
        <v>3393</v>
      </c>
      <c r="I2312" s="84">
        <f t="shared" si="73"/>
        <v>767.23</v>
      </c>
      <c r="J2312" s="84"/>
    </row>
    <row r="2313" spans="1:10" s="11" customFormat="1" hidden="1" x14ac:dyDescent="0.25">
      <c r="A2313" s="34">
        <v>3406</v>
      </c>
      <c r="B2313" s="31" t="s">
        <v>7550</v>
      </c>
      <c r="C2313" s="32" t="s">
        <v>5435</v>
      </c>
      <c r="D2313" s="42">
        <v>26.13</v>
      </c>
      <c r="E2313"/>
      <c r="G2313" s="33">
        <v>0.65</v>
      </c>
      <c r="H2313" s="84">
        <f t="shared" si="72"/>
        <v>3406</v>
      </c>
      <c r="I2313" s="84">
        <f t="shared" si="73"/>
        <v>26.13</v>
      </c>
      <c r="J2313" s="84"/>
    </row>
    <row r="2314" spans="1:10" s="11" customFormat="1" hidden="1" x14ac:dyDescent="0.25">
      <c r="A2314" s="34">
        <v>3395</v>
      </c>
      <c r="B2314" s="31" t="s">
        <v>7551</v>
      </c>
      <c r="C2314" s="32" t="s">
        <v>5435</v>
      </c>
      <c r="D2314" s="42">
        <v>110.23</v>
      </c>
      <c r="E2314"/>
      <c r="G2314" s="33">
        <v>0.5</v>
      </c>
      <c r="H2314" s="84">
        <f t="shared" si="72"/>
        <v>3395</v>
      </c>
      <c r="I2314" s="84">
        <f t="shared" si="73"/>
        <v>110.23</v>
      </c>
      <c r="J2314" s="84"/>
    </row>
    <row r="2315" spans="1:10" s="11" customFormat="1" ht="25.5" hidden="1" x14ac:dyDescent="0.25">
      <c r="A2315" s="34">
        <v>3398</v>
      </c>
      <c r="B2315" s="31" t="s">
        <v>7552</v>
      </c>
      <c r="C2315" s="32" t="s">
        <v>5435</v>
      </c>
      <c r="D2315" s="42">
        <v>5.24</v>
      </c>
      <c r="E2315"/>
      <c r="G2315" s="33">
        <v>15.75</v>
      </c>
      <c r="H2315" s="84">
        <f t="shared" si="72"/>
        <v>3398</v>
      </c>
      <c r="I2315" s="84">
        <f t="shared" si="73"/>
        <v>5.24</v>
      </c>
      <c r="J2315" s="84"/>
    </row>
    <row r="2316" spans="1:10" s="11" customFormat="1" ht="38.25" hidden="1" x14ac:dyDescent="0.25">
      <c r="A2316" s="34">
        <v>40662</v>
      </c>
      <c r="B2316" s="31" t="s">
        <v>7553</v>
      </c>
      <c r="C2316" s="32" t="s">
        <v>5435</v>
      </c>
      <c r="D2316" s="42">
        <v>176.58</v>
      </c>
      <c r="E2316"/>
      <c r="G2316" s="33">
        <v>16.100000000000001</v>
      </c>
      <c r="H2316" s="84">
        <f t="shared" si="72"/>
        <v>40662</v>
      </c>
      <c r="I2316" s="84">
        <f t="shared" si="73"/>
        <v>176.58</v>
      </c>
      <c r="J2316" s="84"/>
    </row>
    <row r="2317" spans="1:10" s="11" customFormat="1" ht="38.25" hidden="1" x14ac:dyDescent="0.25">
      <c r="A2317" s="34">
        <v>3437</v>
      </c>
      <c r="B2317" s="31" t="s">
        <v>7554</v>
      </c>
      <c r="C2317" s="32" t="s">
        <v>5436</v>
      </c>
      <c r="D2317" s="42">
        <v>490.51</v>
      </c>
      <c r="E2317"/>
      <c r="G2317" s="33">
        <v>80331.63</v>
      </c>
      <c r="H2317" s="84">
        <f t="shared" si="72"/>
        <v>3437</v>
      </c>
      <c r="I2317" s="84">
        <f t="shared" si="73"/>
        <v>490.51</v>
      </c>
      <c r="J2317" s="84"/>
    </row>
    <row r="2318" spans="1:10" s="11" customFormat="1" hidden="1" x14ac:dyDescent="0.25">
      <c r="A2318" s="34">
        <v>11190</v>
      </c>
      <c r="B2318" s="31" t="s">
        <v>7555</v>
      </c>
      <c r="C2318" s="32" t="s">
        <v>5435</v>
      </c>
      <c r="D2318" s="42">
        <v>229</v>
      </c>
      <c r="E2318"/>
      <c r="G2318" s="33">
        <v>62980</v>
      </c>
      <c r="H2318" s="84">
        <f t="shared" si="72"/>
        <v>11190</v>
      </c>
      <c r="I2318" s="84">
        <f t="shared" si="73"/>
        <v>229</v>
      </c>
      <c r="J2318" s="84"/>
    </row>
    <row r="2319" spans="1:10" s="11" customFormat="1" ht="38.25" hidden="1" x14ac:dyDescent="0.25">
      <c r="A2319" s="34">
        <v>34377</v>
      </c>
      <c r="B2319" s="31" t="s">
        <v>10088</v>
      </c>
      <c r="C2319" s="32" t="s">
        <v>5435</v>
      </c>
      <c r="D2319" s="42">
        <v>369.52</v>
      </c>
      <c r="E2319"/>
      <c r="G2319" s="33">
        <v>6.6</v>
      </c>
      <c r="H2319" s="84">
        <f t="shared" si="72"/>
        <v>34377</v>
      </c>
      <c r="I2319" s="84">
        <f t="shared" si="73"/>
        <v>369.52</v>
      </c>
      <c r="J2319" s="84"/>
    </row>
    <row r="2320" spans="1:10" s="11" customFormat="1" ht="51" hidden="1" x14ac:dyDescent="0.25">
      <c r="A2320" s="34">
        <v>3428</v>
      </c>
      <c r="B2320" s="31" t="s">
        <v>7556</v>
      </c>
      <c r="C2320" s="32" t="s">
        <v>5436</v>
      </c>
      <c r="D2320" s="42">
        <v>727.59</v>
      </c>
      <c r="E2320"/>
      <c r="G2320" s="33">
        <v>9.25</v>
      </c>
      <c r="H2320" s="84">
        <f t="shared" si="72"/>
        <v>3428</v>
      </c>
      <c r="I2320" s="84">
        <f t="shared" si="73"/>
        <v>727.59</v>
      </c>
      <c r="J2320" s="84"/>
    </row>
    <row r="2321" spans="1:10" s="11" customFormat="1" ht="51" hidden="1" x14ac:dyDescent="0.25">
      <c r="A2321" s="34">
        <v>3429</v>
      </c>
      <c r="B2321" s="31" t="s">
        <v>7557</v>
      </c>
      <c r="C2321" s="32" t="s">
        <v>5436</v>
      </c>
      <c r="D2321" s="42">
        <v>415.7</v>
      </c>
      <c r="E2321"/>
      <c r="G2321" s="33">
        <v>20.16</v>
      </c>
      <c r="H2321" s="84">
        <f t="shared" si="72"/>
        <v>3429</v>
      </c>
      <c r="I2321" s="84">
        <f t="shared" si="73"/>
        <v>415.7</v>
      </c>
      <c r="J2321" s="84"/>
    </row>
    <row r="2322" spans="1:10" s="11" customFormat="1" ht="25.5" hidden="1" x14ac:dyDescent="0.25">
      <c r="A2322" s="34">
        <v>11199</v>
      </c>
      <c r="B2322" s="31" t="s">
        <v>10089</v>
      </c>
      <c r="C2322" s="32" t="s">
        <v>5435</v>
      </c>
      <c r="D2322" s="42">
        <v>1264.72</v>
      </c>
      <c r="E2322"/>
      <c r="G2322" s="33">
        <v>22.28</v>
      </c>
      <c r="H2322" s="84">
        <f t="shared" si="72"/>
        <v>11199</v>
      </c>
      <c r="I2322" s="84">
        <f t="shared" si="73"/>
        <v>1264.72</v>
      </c>
      <c r="J2322" s="84"/>
    </row>
    <row r="2323" spans="1:10" s="11" customFormat="1" ht="38.25" hidden="1" x14ac:dyDescent="0.25">
      <c r="A2323" s="34">
        <v>34369</v>
      </c>
      <c r="B2323" s="31" t="s">
        <v>10090</v>
      </c>
      <c r="C2323" s="32" t="s">
        <v>5435</v>
      </c>
      <c r="D2323" s="42">
        <v>1285.23</v>
      </c>
      <c r="E2323"/>
      <c r="G2323" s="33">
        <v>59.05</v>
      </c>
      <c r="H2323" s="84">
        <f t="shared" si="72"/>
        <v>34369</v>
      </c>
      <c r="I2323" s="84">
        <f t="shared" si="73"/>
        <v>1285.23</v>
      </c>
      <c r="J2323" s="84"/>
    </row>
    <row r="2324" spans="1:10" s="11" customFormat="1" ht="38.25" hidden="1" x14ac:dyDescent="0.25">
      <c r="A2324" s="34">
        <v>36896</v>
      </c>
      <c r="B2324" s="31" t="s">
        <v>10091</v>
      </c>
      <c r="C2324" s="32" t="s">
        <v>5435</v>
      </c>
      <c r="D2324" s="42">
        <v>715.68</v>
      </c>
      <c r="E2324"/>
      <c r="G2324" s="33">
        <v>5.35</v>
      </c>
      <c r="H2324" s="84">
        <f t="shared" si="72"/>
        <v>36896</v>
      </c>
      <c r="I2324" s="84">
        <f t="shared" si="73"/>
        <v>715.68</v>
      </c>
      <c r="J2324" s="84"/>
    </row>
    <row r="2325" spans="1:10" s="11" customFormat="1" ht="38.25" hidden="1" x14ac:dyDescent="0.25">
      <c r="A2325" s="34">
        <v>34367</v>
      </c>
      <c r="B2325" s="31" t="s">
        <v>10092</v>
      </c>
      <c r="C2325" s="32" t="s">
        <v>5435</v>
      </c>
      <c r="D2325" s="42">
        <v>922.4</v>
      </c>
      <c r="E2325"/>
      <c r="G2325" s="33">
        <v>24.21</v>
      </c>
      <c r="H2325" s="84">
        <f t="shared" si="72"/>
        <v>34367</v>
      </c>
      <c r="I2325" s="84">
        <f t="shared" si="73"/>
        <v>922.4</v>
      </c>
      <c r="J2325" s="84"/>
    </row>
    <row r="2326" spans="1:10" s="11" customFormat="1" ht="38.25" hidden="1" x14ac:dyDescent="0.25">
      <c r="A2326" s="34">
        <v>36897</v>
      </c>
      <c r="B2326" s="31" t="s">
        <v>10093</v>
      </c>
      <c r="C2326" s="32" t="s">
        <v>5435</v>
      </c>
      <c r="D2326" s="42">
        <v>1116.8</v>
      </c>
      <c r="E2326"/>
      <c r="G2326" s="33">
        <v>8.86</v>
      </c>
      <c r="H2326" s="84">
        <f t="shared" si="72"/>
        <v>36897</v>
      </c>
      <c r="I2326" s="84">
        <f t="shared" si="73"/>
        <v>1116.8</v>
      </c>
      <c r="J2326" s="84"/>
    </row>
    <row r="2327" spans="1:10" s="11" customFormat="1" ht="38.25" hidden="1" x14ac:dyDescent="0.25">
      <c r="A2327" s="34">
        <v>34364</v>
      </c>
      <c r="B2327" s="31" t="s">
        <v>10094</v>
      </c>
      <c r="C2327" s="32" t="s">
        <v>5435</v>
      </c>
      <c r="D2327" s="42">
        <v>1212.47</v>
      </c>
      <c r="E2327"/>
      <c r="G2327" s="33">
        <v>5.49</v>
      </c>
      <c r="H2327" s="84">
        <f t="shared" si="72"/>
        <v>34364</v>
      </c>
      <c r="I2327" s="84">
        <f t="shared" si="73"/>
        <v>1212.47</v>
      </c>
      <c r="J2327" s="84"/>
    </row>
    <row r="2328" spans="1:10" s="11" customFormat="1" ht="63.75" hidden="1" x14ac:dyDescent="0.25">
      <c r="A2328" s="34">
        <v>40659</v>
      </c>
      <c r="B2328" s="31" t="s">
        <v>7558</v>
      </c>
      <c r="C2328" s="32" t="s">
        <v>5436</v>
      </c>
      <c r="D2328" s="42">
        <v>694</v>
      </c>
      <c r="E2328"/>
      <c r="G2328" s="33">
        <v>30.26</v>
      </c>
      <c r="H2328" s="84">
        <f t="shared" si="72"/>
        <v>40659</v>
      </c>
      <c r="I2328" s="84">
        <f t="shared" si="73"/>
        <v>694</v>
      </c>
      <c r="J2328" s="84"/>
    </row>
    <row r="2329" spans="1:10" s="11" customFormat="1" ht="51" hidden="1" x14ac:dyDescent="0.25">
      <c r="A2329" s="34">
        <v>40660</v>
      </c>
      <c r="B2329" s="31" t="s">
        <v>7559</v>
      </c>
      <c r="C2329" s="32" t="s">
        <v>5436</v>
      </c>
      <c r="D2329" s="42">
        <v>879.56</v>
      </c>
      <c r="E2329"/>
      <c r="G2329" s="33">
        <v>29.55</v>
      </c>
      <c r="H2329" s="84">
        <f t="shared" si="72"/>
        <v>40660</v>
      </c>
      <c r="I2329" s="84">
        <f t="shared" si="73"/>
        <v>879.56</v>
      </c>
      <c r="J2329" s="84"/>
    </row>
    <row r="2330" spans="1:10" s="11" customFormat="1" ht="51" hidden="1" x14ac:dyDescent="0.25">
      <c r="A2330" s="34">
        <v>40661</v>
      </c>
      <c r="B2330" s="31" t="s">
        <v>7560</v>
      </c>
      <c r="C2330" s="32" t="s">
        <v>5436</v>
      </c>
      <c r="D2330" s="42">
        <v>540.78</v>
      </c>
      <c r="E2330"/>
      <c r="G2330" s="33">
        <v>11.28</v>
      </c>
      <c r="H2330" s="84">
        <f t="shared" si="72"/>
        <v>40661</v>
      </c>
      <c r="I2330" s="84">
        <f t="shared" si="73"/>
        <v>540.78</v>
      </c>
      <c r="J2330" s="84"/>
    </row>
    <row r="2331" spans="1:10" s="11" customFormat="1" ht="51" hidden="1" x14ac:dyDescent="0.25">
      <c r="A2331" s="34">
        <v>3421</v>
      </c>
      <c r="B2331" s="31" t="s">
        <v>7561</v>
      </c>
      <c r="C2331" s="32" t="s">
        <v>5436</v>
      </c>
      <c r="D2331" s="42">
        <v>544.91999999999996</v>
      </c>
      <c r="E2331"/>
      <c r="G2331" s="33">
        <v>10.86</v>
      </c>
      <c r="H2331" s="84">
        <f t="shared" si="72"/>
        <v>3421</v>
      </c>
      <c r="I2331" s="84">
        <f t="shared" si="73"/>
        <v>544.91999999999996</v>
      </c>
      <c r="J2331" s="84"/>
    </row>
    <row r="2332" spans="1:10" s="11" customFormat="1" ht="38.25" hidden="1" x14ac:dyDescent="0.25">
      <c r="A2332" s="34">
        <v>599</v>
      </c>
      <c r="B2332" s="31" t="s">
        <v>7562</v>
      </c>
      <c r="C2332" s="32" t="s">
        <v>5436</v>
      </c>
      <c r="D2332" s="42">
        <v>1305.25</v>
      </c>
      <c r="E2332"/>
      <c r="G2332" s="33">
        <v>146.59</v>
      </c>
      <c r="H2332" s="84">
        <f t="shared" si="72"/>
        <v>599</v>
      </c>
      <c r="I2332" s="84">
        <f t="shared" si="73"/>
        <v>1305.25</v>
      </c>
      <c r="J2332" s="84"/>
    </row>
    <row r="2333" spans="1:10" s="11" customFormat="1" ht="38.25" hidden="1" x14ac:dyDescent="0.25">
      <c r="A2333" s="34">
        <v>44053</v>
      </c>
      <c r="B2333" s="31" t="s">
        <v>10095</v>
      </c>
      <c r="C2333" s="32" t="s">
        <v>5435</v>
      </c>
      <c r="D2333" s="42">
        <v>2897.04</v>
      </c>
      <c r="E2333"/>
      <c r="G2333" s="33">
        <v>127.38</v>
      </c>
      <c r="H2333" s="84">
        <f t="shared" si="72"/>
        <v>44053</v>
      </c>
      <c r="I2333" s="84">
        <f t="shared" si="73"/>
        <v>2897.04</v>
      </c>
      <c r="J2333" s="84"/>
    </row>
    <row r="2334" spans="1:10" s="11" customFormat="1" ht="38.25" hidden="1" x14ac:dyDescent="0.25">
      <c r="A2334" s="34">
        <v>3423</v>
      </c>
      <c r="B2334" s="31" t="s">
        <v>7563</v>
      </c>
      <c r="C2334" s="32" t="s">
        <v>5436</v>
      </c>
      <c r="D2334" s="42">
        <v>768.46</v>
      </c>
      <c r="E2334"/>
      <c r="G2334" s="33">
        <v>152.05000000000001</v>
      </c>
      <c r="H2334" s="84">
        <f t="shared" si="72"/>
        <v>3423</v>
      </c>
      <c r="I2334" s="84">
        <f t="shared" si="73"/>
        <v>768.46</v>
      </c>
      <c r="J2334" s="84"/>
    </row>
    <row r="2335" spans="1:10" s="11" customFormat="1" ht="25.5" hidden="1" x14ac:dyDescent="0.25">
      <c r="A2335" s="34">
        <v>34381</v>
      </c>
      <c r="B2335" s="31" t="s">
        <v>10096</v>
      </c>
      <c r="C2335" s="32" t="s">
        <v>5435</v>
      </c>
      <c r="D2335" s="42">
        <v>527.03</v>
      </c>
      <c r="E2335"/>
      <c r="G2335" s="33">
        <v>171.28</v>
      </c>
      <c r="H2335" s="84">
        <f t="shared" si="72"/>
        <v>34381</v>
      </c>
      <c r="I2335" s="84">
        <f t="shared" si="73"/>
        <v>527.03</v>
      </c>
      <c r="J2335" s="84"/>
    </row>
    <row r="2336" spans="1:10" s="11" customFormat="1" ht="25.5" hidden="1" x14ac:dyDescent="0.25">
      <c r="A2336" s="34">
        <v>34797</v>
      </c>
      <c r="B2336" s="31" t="s">
        <v>7564</v>
      </c>
      <c r="C2336" s="32" t="s">
        <v>5435</v>
      </c>
      <c r="D2336" s="42">
        <v>498.8</v>
      </c>
      <c r="E2336"/>
      <c r="G2336" s="33">
        <v>0.42</v>
      </c>
      <c r="H2336" s="84">
        <f t="shared" si="72"/>
        <v>34797</v>
      </c>
      <c r="I2336" s="84">
        <f t="shared" si="73"/>
        <v>498.8</v>
      </c>
      <c r="J2336" s="84"/>
    </row>
    <row r="2337" spans="1:10" s="11" customFormat="1" ht="38.25" hidden="1" x14ac:dyDescent="0.25">
      <c r="A2337" s="34">
        <v>44054</v>
      </c>
      <c r="B2337" s="31" t="s">
        <v>10097</v>
      </c>
      <c r="C2337" s="32" t="s">
        <v>5435</v>
      </c>
      <c r="D2337" s="42">
        <v>1039.28</v>
      </c>
      <c r="E2337"/>
      <c r="G2337" s="33">
        <v>573.58000000000004</v>
      </c>
      <c r="H2337" s="84">
        <f t="shared" si="72"/>
        <v>44054</v>
      </c>
      <c r="I2337" s="84">
        <f t="shared" si="73"/>
        <v>1039.28</v>
      </c>
      <c r="J2337" s="84"/>
    </row>
    <row r="2338" spans="1:10" s="11" customFormat="1" ht="38.25" hidden="1" x14ac:dyDescent="0.25">
      <c r="A2338" s="34">
        <v>44399</v>
      </c>
      <c r="B2338" s="31" t="s">
        <v>10098</v>
      </c>
      <c r="C2338" s="32" t="s">
        <v>5435</v>
      </c>
      <c r="D2338" s="42">
        <v>1419.99</v>
      </c>
      <c r="E2338"/>
      <c r="G2338" s="33">
        <v>1.45</v>
      </c>
      <c r="H2338" s="84">
        <f t="shared" si="72"/>
        <v>44399</v>
      </c>
      <c r="I2338" s="84">
        <f t="shared" si="73"/>
        <v>1419.99</v>
      </c>
      <c r="J2338" s="84"/>
    </row>
    <row r="2339" spans="1:10" s="11" customFormat="1" hidden="1" x14ac:dyDescent="0.25">
      <c r="A2339" s="34">
        <v>44503</v>
      </c>
      <c r="B2339" s="31" t="s">
        <v>10099</v>
      </c>
      <c r="C2339" s="32" t="s">
        <v>5572</v>
      </c>
      <c r="D2339" s="42">
        <v>18.2</v>
      </c>
      <c r="E2339"/>
      <c r="G2339" s="33">
        <v>32.659999999999997</v>
      </c>
      <c r="H2339" s="84">
        <f t="shared" si="72"/>
        <v>44503</v>
      </c>
      <c r="I2339" s="84">
        <f t="shared" si="73"/>
        <v>18.2</v>
      </c>
      <c r="J2339" s="84"/>
    </row>
    <row r="2340" spans="1:10" s="11" customFormat="1" hidden="1" x14ac:dyDescent="0.25">
      <c r="A2340" s="34">
        <v>41077</v>
      </c>
      <c r="B2340" s="31" t="s">
        <v>7565</v>
      </c>
      <c r="C2340" s="32" t="s">
        <v>5574</v>
      </c>
      <c r="D2340" s="42">
        <v>3188.96</v>
      </c>
      <c r="E2340"/>
      <c r="G2340" s="33">
        <v>7.28</v>
      </c>
      <c r="H2340" s="84">
        <f t="shared" si="72"/>
        <v>41077</v>
      </c>
      <c r="I2340" s="84">
        <f t="shared" si="73"/>
        <v>3188.96</v>
      </c>
      <c r="J2340" s="84"/>
    </row>
    <row r="2341" spans="1:10" s="11" customFormat="1" hidden="1" x14ac:dyDescent="0.25">
      <c r="A2341" s="34">
        <v>37963</v>
      </c>
      <c r="B2341" s="31" t="s">
        <v>7566</v>
      </c>
      <c r="C2341" s="32" t="s">
        <v>5435</v>
      </c>
      <c r="D2341" s="42">
        <v>4.47</v>
      </c>
      <c r="E2341"/>
      <c r="G2341" s="33">
        <v>19.09</v>
      </c>
      <c r="H2341" s="84">
        <f t="shared" si="72"/>
        <v>37963</v>
      </c>
      <c r="I2341" s="84">
        <f t="shared" si="73"/>
        <v>4.47</v>
      </c>
      <c r="J2341" s="84"/>
    </row>
    <row r="2342" spans="1:10" s="11" customFormat="1" hidden="1" x14ac:dyDescent="0.25">
      <c r="A2342" s="34">
        <v>37964</v>
      </c>
      <c r="B2342" s="31" t="s">
        <v>7567</v>
      </c>
      <c r="C2342" s="32" t="s">
        <v>5435</v>
      </c>
      <c r="D2342" s="42">
        <v>5.97</v>
      </c>
      <c r="E2342"/>
      <c r="G2342" s="33">
        <v>268.89</v>
      </c>
      <c r="H2342" s="84">
        <f t="shared" si="72"/>
        <v>37964</v>
      </c>
      <c r="I2342" s="84">
        <f t="shared" si="73"/>
        <v>5.97</v>
      </c>
      <c r="J2342" s="84"/>
    </row>
    <row r="2343" spans="1:10" s="11" customFormat="1" hidden="1" x14ac:dyDescent="0.25">
      <c r="A2343" s="34">
        <v>37965</v>
      </c>
      <c r="B2343" s="31" t="s">
        <v>7568</v>
      </c>
      <c r="C2343" s="32" t="s">
        <v>5435</v>
      </c>
      <c r="D2343" s="42">
        <v>8.6199999999999992</v>
      </c>
      <c r="E2343"/>
      <c r="G2343" s="33">
        <v>371.92</v>
      </c>
      <c r="H2343" s="84">
        <f t="shared" si="72"/>
        <v>37965</v>
      </c>
      <c r="I2343" s="84">
        <f t="shared" si="73"/>
        <v>8.6199999999999992</v>
      </c>
      <c r="J2343" s="84"/>
    </row>
    <row r="2344" spans="1:10" s="11" customFormat="1" hidden="1" x14ac:dyDescent="0.25">
      <c r="A2344" s="34">
        <v>37966</v>
      </c>
      <c r="B2344" s="31" t="s">
        <v>7569</v>
      </c>
      <c r="C2344" s="32" t="s">
        <v>5435</v>
      </c>
      <c r="D2344" s="42">
        <v>15.13</v>
      </c>
      <c r="E2344"/>
      <c r="G2344" s="33">
        <v>205.19</v>
      </c>
      <c r="H2344" s="84">
        <f t="shared" si="72"/>
        <v>37966</v>
      </c>
      <c r="I2344" s="84">
        <f t="shared" si="73"/>
        <v>15.13</v>
      </c>
      <c r="J2344" s="84"/>
    </row>
    <row r="2345" spans="1:10" s="11" customFormat="1" hidden="1" x14ac:dyDescent="0.25">
      <c r="A2345" s="34">
        <v>37967</v>
      </c>
      <c r="B2345" s="31" t="s">
        <v>7570</v>
      </c>
      <c r="C2345" s="32" t="s">
        <v>5435</v>
      </c>
      <c r="D2345" s="42">
        <v>25.42</v>
      </c>
      <c r="E2345"/>
      <c r="G2345" s="33">
        <v>260.77</v>
      </c>
      <c r="H2345" s="84">
        <f t="shared" si="72"/>
        <v>37967</v>
      </c>
      <c r="I2345" s="84">
        <f t="shared" si="73"/>
        <v>25.42</v>
      </c>
      <c r="J2345" s="84"/>
    </row>
    <row r="2346" spans="1:10" s="11" customFormat="1" hidden="1" x14ac:dyDescent="0.25">
      <c r="A2346" s="34">
        <v>37968</v>
      </c>
      <c r="B2346" s="31" t="s">
        <v>7571</v>
      </c>
      <c r="C2346" s="32" t="s">
        <v>5435</v>
      </c>
      <c r="D2346" s="42">
        <v>53.98</v>
      </c>
      <c r="E2346"/>
      <c r="G2346" s="33">
        <v>607038.12</v>
      </c>
      <c r="H2346" s="84">
        <f t="shared" si="72"/>
        <v>37968</v>
      </c>
      <c r="I2346" s="84">
        <f t="shared" si="73"/>
        <v>53.98</v>
      </c>
      <c r="J2346" s="84"/>
    </row>
    <row r="2347" spans="1:10" s="11" customFormat="1" hidden="1" x14ac:dyDescent="0.25">
      <c r="A2347" s="34">
        <v>37969</v>
      </c>
      <c r="B2347" s="31" t="s">
        <v>7572</v>
      </c>
      <c r="C2347" s="32" t="s">
        <v>5435</v>
      </c>
      <c r="D2347" s="42">
        <v>136.4</v>
      </c>
      <c r="E2347"/>
      <c r="G2347" s="33">
        <v>687749.53</v>
      </c>
      <c r="H2347" s="84">
        <f t="shared" si="72"/>
        <v>37969</v>
      </c>
      <c r="I2347" s="84">
        <f t="shared" si="73"/>
        <v>136.4</v>
      </c>
      <c r="J2347" s="84"/>
    </row>
    <row r="2348" spans="1:10" s="11" customFormat="1" hidden="1" x14ac:dyDescent="0.25">
      <c r="A2348" s="34">
        <v>37970</v>
      </c>
      <c r="B2348" s="31" t="s">
        <v>7573</v>
      </c>
      <c r="C2348" s="32" t="s">
        <v>5435</v>
      </c>
      <c r="D2348" s="42">
        <v>197.34</v>
      </c>
      <c r="E2348"/>
      <c r="G2348" s="33">
        <v>1277577.81</v>
      </c>
      <c r="H2348" s="84">
        <f t="shared" si="72"/>
        <v>37970</v>
      </c>
      <c r="I2348" s="84">
        <f t="shared" si="73"/>
        <v>197.34</v>
      </c>
      <c r="J2348" s="84"/>
    </row>
    <row r="2349" spans="1:10" s="11" customFormat="1" hidden="1" x14ac:dyDescent="0.25">
      <c r="A2349" s="34">
        <v>44251</v>
      </c>
      <c r="B2349" s="31" t="s">
        <v>10100</v>
      </c>
      <c r="C2349" s="32" t="s">
        <v>5435</v>
      </c>
      <c r="D2349" s="42">
        <v>227.94</v>
      </c>
      <c r="E2349"/>
      <c r="G2349" s="33">
        <v>158297.92000000001</v>
      </c>
      <c r="H2349" s="84">
        <f t="shared" si="72"/>
        <v>44251</v>
      </c>
      <c r="I2349" s="84">
        <f t="shared" si="73"/>
        <v>227.94</v>
      </c>
      <c r="J2349" s="84"/>
    </row>
    <row r="2350" spans="1:10" s="11" customFormat="1" hidden="1" x14ac:dyDescent="0.25">
      <c r="A2350" s="34">
        <v>21118</v>
      </c>
      <c r="B2350" s="31" t="s">
        <v>7574</v>
      </c>
      <c r="C2350" s="32" t="s">
        <v>5435</v>
      </c>
      <c r="D2350" s="42">
        <v>3.55</v>
      </c>
      <c r="E2350"/>
      <c r="G2350" s="33">
        <v>141500.75</v>
      </c>
      <c r="H2350" s="84">
        <f t="shared" si="72"/>
        <v>21118</v>
      </c>
      <c r="I2350" s="84">
        <f t="shared" si="73"/>
        <v>3.55</v>
      </c>
      <c r="J2350" s="84"/>
    </row>
    <row r="2351" spans="1:10" s="11" customFormat="1" hidden="1" x14ac:dyDescent="0.25">
      <c r="A2351" s="34">
        <v>37956</v>
      </c>
      <c r="B2351" s="31" t="s">
        <v>7575</v>
      </c>
      <c r="C2351" s="32" t="s">
        <v>5435</v>
      </c>
      <c r="D2351" s="42">
        <v>4.3600000000000003</v>
      </c>
      <c r="E2351"/>
      <c r="G2351" s="33">
        <v>3086.81</v>
      </c>
      <c r="H2351" s="84">
        <f t="shared" si="72"/>
        <v>37956</v>
      </c>
      <c r="I2351" s="84">
        <f t="shared" si="73"/>
        <v>4.3600000000000003</v>
      </c>
      <c r="J2351" s="84"/>
    </row>
    <row r="2352" spans="1:10" s="11" customFormat="1" hidden="1" x14ac:dyDescent="0.25">
      <c r="A2352" s="34">
        <v>37957</v>
      </c>
      <c r="B2352" s="31" t="s">
        <v>7576</v>
      </c>
      <c r="C2352" s="32" t="s">
        <v>5435</v>
      </c>
      <c r="D2352" s="42">
        <v>9.2799999999999994</v>
      </c>
      <c r="E2352"/>
      <c r="G2352" s="33">
        <v>102212.96</v>
      </c>
      <c r="H2352" s="84">
        <f t="shared" si="72"/>
        <v>37957</v>
      </c>
      <c r="I2352" s="84">
        <f t="shared" si="73"/>
        <v>9.2799999999999994</v>
      </c>
      <c r="J2352" s="84"/>
    </row>
    <row r="2353" spans="1:10" s="11" customFormat="1" hidden="1" x14ac:dyDescent="0.25">
      <c r="A2353" s="34">
        <v>37958</v>
      </c>
      <c r="B2353" s="31" t="s">
        <v>7577</v>
      </c>
      <c r="C2353" s="32" t="s">
        <v>5435</v>
      </c>
      <c r="D2353" s="42">
        <v>16.78</v>
      </c>
      <c r="E2353"/>
      <c r="G2353" s="33">
        <v>119888.88</v>
      </c>
      <c r="H2353" s="84">
        <f t="shared" si="72"/>
        <v>37958</v>
      </c>
      <c r="I2353" s="84">
        <f t="shared" si="73"/>
        <v>16.78</v>
      </c>
      <c r="J2353" s="84"/>
    </row>
    <row r="2354" spans="1:10" s="11" customFormat="1" hidden="1" x14ac:dyDescent="0.25">
      <c r="A2354" s="34">
        <v>37959</v>
      </c>
      <c r="B2354" s="31" t="s">
        <v>7578</v>
      </c>
      <c r="C2354" s="32" t="s">
        <v>5435</v>
      </c>
      <c r="D2354" s="42">
        <v>25.83</v>
      </c>
      <c r="E2354"/>
      <c r="G2354" s="33">
        <v>146018.51999999999</v>
      </c>
      <c r="H2354" s="84">
        <f t="shared" si="72"/>
        <v>37959</v>
      </c>
      <c r="I2354" s="84">
        <f t="shared" si="73"/>
        <v>25.83</v>
      </c>
      <c r="J2354" s="84"/>
    </row>
    <row r="2355" spans="1:10" s="11" customFormat="1" hidden="1" x14ac:dyDescent="0.25">
      <c r="A2355" s="34">
        <v>37960</v>
      </c>
      <c r="B2355" s="31" t="s">
        <v>7579</v>
      </c>
      <c r="C2355" s="32" t="s">
        <v>5435</v>
      </c>
      <c r="D2355" s="42">
        <v>66</v>
      </c>
      <c r="E2355"/>
      <c r="G2355" s="33">
        <v>169074.07</v>
      </c>
      <c r="H2355" s="84">
        <f t="shared" si="72"/>
        <v>37960</v>
      </c>
      <c r="I2355" s="84">
        <f t="shared" si="73"/>
        <v>66</v>
      </c>
      <c r="J2355" s="84"/>
    </row>
    <row r="2356" spans="1:10" s="11" customFormat="1" hidden="1" x14ac:dyDescent="0.25">
      <c r="A2356" s="34">
        <v>37961</v>
      </c>
      <c r="B2356" s="31" t="s">
        <v>7580</v>
      </c>
      <c r="C2356" s="32" t="s">
        <v>5435</v>
      </c>
      <c r="D2356" s="42">
        <v>141.84</v>
      </c>
      <c r="E2356"/>
      <c r="G2356" s="33">
        <v>91023.33</v>
      </c>
      <c r="H2356" s="84">
        <f t="shared" si="72"/>
        <v>37961</v>
      </c>
      <c r="I2356" s="84">
        <f t="shared" si="73"/>
        <v>141.84</v>
      </c>
      <c r="J2356" s="84"/>
    </row>
    <row r="2357" spans="1:10" s="11" customFormat="1" hidden="1" x14ac:dyDescent="0.25">
      <c r="A2357" s="34">
        <v>37962</v>
      </c>
      <c r="B2357" s="31" t="s">
        <v>7581</v>
      </c>
      <c r="C2357" s="32" t="s">
        <v>5435</v>
      </c>
      <c r="D2357" s="42">
        <v>163.52000000000001</v>
      </c>
      <c r="E2357"/>
      <c r="G2357" s="33">
        <v>88840.74</v>
      </c>
      <c r="H2357" s="84">
        <f t="shared" si="72"/>
        <v>37962</v>
      </c>
      <c r="I2357" s="84">
        <f t="shared" si="73"/>
        <v>163.52000000000001</v>
      </c>
      <c r="J2357" s="84"/>
    </row>
    <row r="2358" spans="1:10" s="11" customFormat="1" ht="25.5" hidden="1" x14ac:dyDescent="0.25">
      <c r="A2358" s="34">
        <v>3533</v>
      </c>
      <c r="B2358" s="31" t="s">
        <v>10101</v>
      </c>
      <c r="C2358" s="32" t="s">
        <v>5435</v>
      </c>
      <c r="D2358" s="42">
        <v>3.18</v>
      </c>
      <c r="E2358"/>
      <c r="G2358" s="33">
        <v>127666.29</v>
      </c>
      <c r="H2358" s="84">
        <f t="shared" si="72"/>
        <v>3533</v>
      </c>
      <c r="I2358" s="84">
        <f t="shared" si="73"/>
        <v>3.18</v>
      </c>
      <c r="J2358" s="84"/>
    </row>
    <row r="2359" spans="1:10" s="11" customFormat="1" ht="25.5" hidden="1" x14ac:dyDescent="0.25">
      <c r="A2359" s="34">
        <v>3538</v>
      </c>
      <c r="B2359" s="31" t="s">
        <v>10102</v>
      </c>
      <c r="C2359" s="32" t="s">
        <v>5435</v>
      </c>
      <c r="D2359" s="42">
        <v>6.02</v>
      </c>
      <c r="E2359"/>
      <c r="G2359" s="33">
        <v>146018.51999999999</v>
      </c>
      <c r="H2359" s="84">
        <f t="shared" si="72"/>
        <v>3538</v>
      </c>
      <c r="I2359" s="84">
        <f t="shared" si="73"/>
        <v>6.02</v>
      </c>
      <c r="J2359" s="84"/>
    </row>
    <row r="2360" spans="1:10" s="11" customFormat="1" ht="25.5" hidden="1" x14ac:dyDescent="0.25">
      <c r="A2360" s="34">
        <v>3498</v>
      </c>
      <c r="B2360" s="31" t="s">
        <v>10103</v>
      </c>
      <c r="C2360" s="32" t="s">
        <v>5435</v>
      </c>
      <c r="D2360" s="42">
        <v>5.84</v>
      </c>
      <c r="E2360"/>
      <c r="G2360" s="33">
        <v>83000</v>
      </c>
      <c r="H2360" s="84">
        <f t="shared" si="72"/>
        <v>3498</v>
      </c>
      <c r="I2360" s="84">
        <f t="shared" si="73"/>
        <v>5.84</v>
      </c>
      <c r="J2360" s="84"/>
    </row>
    <row r="2361" spans="1:10" s="11" customFormat="1" ht="25.5" hidden="1" x14ac:dyDescent="0.25">
      <c r="A2361" s="34">
        <v>3496</v>
      </c>
      <c r="B2361" s="31" t="s">
        <v>10104</v>
      </c>
      <c r="C2361" s="32" t="s">
        <v>5435</v>
      </c>
      <c r="D2361" s="42">
        <v>3.91</v>
      </c>
      <c r="E2361"/>
      <c r="G2361" s="33">
        <v>69311.62</v>
      </c>
      <c r="H2361" s="84">
        <f t="shared" si="72"/>
        <v>3496</v>
      </c>
      <c r="I2361" s="84">
        <f t="shared" si="73"/>
        <v>3.91</v>
      </c>
      <c r="J2361" s="84"/>
    </row>
    <row r="2362" spans="1:10" s="11" customFormat="1" hidden="1" x14ac:dyDescent="0.25">
      <c r="A2362" s="34">
        <v>38429</v>
      </c>
      <c r="B2362" s="31" t="s">
        <v>7582</v>
      </c>
      <c r="C2362" s="32" t="s">
        <v>5435</v>
      </c>
      <c r="D2362" s="42">
        <v>12.08</v>
      </c>
      <c r="E2362"/>
      <c r="G2362" s="33">
        <v>118807.86</v>
      </c>
      <c r="H2362" s="84">
        <f t="shared" si="72"/>
        <v>38429</v>
      </c>
      <c r="I2362" s="84">
        <f t="shared" si="73"/>
        <v>12.08</v>
      </c>
      <c r="J2362" s="84"/>
    </row>
    <row r="2363" spans="1:10" s="11" customFormat="1" hidden="1" x14ac:dyDescent="0.25">
      <c r="A2363" s="34">
        <v>38431</v>
      </c>
      <c r="B2363" s="31" t="s">
        <v>7583</v>
      </c>
      <c r="C2363" s="32" t="s">
        <v>5435</v>
      </c>
      <c r="D2363" s="42">
        <v>15.15</v>
      </c>
      <c r="E2363"/>
      <c r="G2363" s="33">
        <v>105779.94</v>
      </c>
      <c r="H2363" s="84">
        <f t="shared" si="72"/>
        <v>38431</v>
      </c>
      <c r="I2363" s="84">
        <f t="shared" si="73"/>
        <v>15.15</v>
      </c>
      <c r="J2363" s="84"/>
    </row>
    <row r="2364" spans="1:10" s="11" customFormat="1" hidden="1" x14ac:dyDescent="0.25">
      <c r="A2364" s="34">
        <v>38430</v>
      </c>
      <c r="B2364" s="31" t="s">
        <v>7584</v>
      </c>
      <c r="C2364" s="32" t="s">
        <v>5435</v>
      </c>
      <c r="D2364" s="42">
        <v>23.49</v>
      </c>
      <c r="E2364"/>
      <c r="G2364" s="33">
        <v>127167.76</v>
      </c>
      <c r="H2364" s="84">
        <f t="shared" si="72"/>
        <v>38430</v>
      </c>
      <c r="I2364" s="84">
        <f t="shared" si="73"/>
        <v>23.49</v>
      </c>
      <c r="J2364" s="84"/>
    </row>
    <row r="2365" spans="1:10" s="11" customFormat="1" hidden="1" x14ac:dyDescent="0.25">
      <c r="A2365" s="34">
        <v>36348</v>
      </c>
      <c r="B2365" s="31" t="s">
        <v>10105</v>
      </c>
      <c r="C2365" s="32" t="s">
        <v>5435</v>
      </c>
      <c r="D2365" s="42">
        <v>2.2200000000000002</v>
      </c>
      <c r="E2365"/>
      <c r="G2365" s="33">
        <v>74751.8</v>
      </c>
      <c r="H2365" s="84">
        <f t="shared" si="72"/>
        <v>36348</v>
      </c>
      <c r="I2365" s="84">
        <f t="shared" si="73"/>
        <v>2.2200000000000002</v>
      </c>
      <c r="J2365" s="84"/>
    </row>
    <row r="2366" spans="1:10" s="11" customFormat="1" hidden="1" x14ac:dyDescent="0.25">
      <c r="A2366" s="34">
        <v>36349</v>
      </c>
      <c r="B2366" s="31" t="s">
        <v>10106</v>
      </c>
      <c r="C2366" s="32" t="s">
        <v>5435</v>
      </c>
      <c r="D2366" s="42">
        <v>3.07</v>
      </c>
      <c r="E2366"/>
      <c r="G2366" s="33">
        <v>7.82</v>
      </c>
      <c r="H2366" s="84">
        <f t="shared" si="72"/>
        <v>36349</v>
      </c>
      <c r="I2366" s="84">
        <f t="shared" si="73"/>
        <v>3.07</v>
      </c>
      <c r="J2366" s="84"/>
    </row>
    <row r="2367" spans="1:10" s="11" customFormat="1" hidden="1" x14ac:dyDescent="0.25">
      <c r="A2367" s="34">
        <v>38987</v>
      </c>
      <c r="B2367" s="31" t="s">
        <v>10107</v>
      </c>
      <c r="C2367" s="32" t="s">
        <v>5435</v>
      </c>
      <c r="D2367" s="42">
        <v>14.74</v>
      </c>
      <c r="E2367"/>
      <c r="G2367" s="33">
        <v>4.66</v>
      </c>
      <c r="H2367" s="84">
        <f t="shared" si="72"/>
        <v>38987</v>
      </c>
      <c r="I2367" s="84">
        <f t="shared" si="73"/>
        <v>14.74</v>
      </c>
      <c r="J2367" s="84"/>
    </row>
    <row r="2368" spans="1:10" s="11" customFormat="1" hidden="1" x14ac:dyDescent="0.25">
      <c r="A2368" s="34">
        <v>38988</v>
      </c>
      <c r="B2368" s="31" t="s">
        <v>10108</v>
      </c>
      <c r="C2368" s="32" t="s">
        <v>5435</v>
      </c>
      <c r="D2368" s="42">
        <v>24.01</v>
      </c>
      <c r="E2368"/>
      <c r="G2368" s="33">
        <v>184.73</v>
      </c>
      <c r="H2368" s="84">
        <f t="shared" si="72"/>
        <v>38988</v>
      </c>
      <c r="I2368" s="84">
        <f t="shared" si="73"/>
        <v>24.01</v>
      </c>
      <c r="J2368" s="84"/>
    </row>
    <row r="2369" spans="1:10" s="11" customFormat="1" hidden="1" x14ac:dyDescent="0.25">
      <c r="A2369" s="34">
        <v>38989</v>
      </c>
      <c r="B2369" s="31" t="s">
        <v>10109</v>
      </c>
      <c r="C2369" s="32" t="s">
        <v>5435</v>
      </c>
      <c r="D2369" s="42">
        <v>40.409999999999997</v>
      </c>
      <c r="E2369"/>
      <c r="G2369" s="33">
        <v>29.32</v>
      </c>
      <c r="H2369" s="84">
        <f t="shared" si="72"/>
        <v>38989</v>
      </c>
      <c r="I2369" s="84">
        <f t="shared" si="73"/>
        <v>40.409999999999997</v>
      </c>
      <c r="J2369" s="84"/>
    </row>
    <row r="2370" spans="1:10" s="11" customFormat="1" hidden="1" x14ac:dyDescent="0.25">
      <c r="A2370" s="34">
        <v>38990</v>
      </c>
      <c r="B2370" s="31" t="s">
        <v>10110</v>
      </c>
      <c r="C2370" s="32" t="s">
        <v>5435</v>
      </c>
      <c r="D2370" s="42">
        <v>80.739999999999995</v>
      </c>
      <c r="E2370"/>
      <c r="G2370" s="33">
        <v>162.32</v>
      </c>
      <c r="H2370" s="84">
        <f t="shared" si="72"/>
        <v>38990</v>
      </c>
      <c r="I2370" s="84">
        <f t="shared" si="73"/>
        <v>80.739999999999995</v>
      </c>
      <c r="J2370" s="84"/>
    </row>
    <row r="2371" spans="1:10" s="11" customFormat="1" hidden="1" x14ac:dyDescent="0.25">
      <c r="A2371" s="34">
        <v>38991</v>
      </c>
      <c r="B2371" s="31" t="s">
        <v>10111</v>
      </c>
      <c r="C2371" s="32" t="s">
        <v>5435</v>
      </c>
      <c r="D2371" s="42">
        <v>145.30000000000001</v>
      </c>
      <c r="E2371"/>
      <c r="G2371" s="33">
        <v>185.12</v>
      </c>
      <c r="H2371" s="84">
        <f t="shared" si="72"/>
        <v>38991</v>
      </c>
      <c r="I2371" s="84">
        <f t="shared" si="73"/>
        <v>145.30000000000001</v>
      </c>
      <c r="J2371" s="84"/>
    </row>
    <row r="2372" spans="1:10" s="11" customFormat="1" hidden="1" x14ac:dyDescent="0.25">
      <c r="A2372" s="34">
        <v>38433</v>
      </c>
      <c r="B2372" s="31" t="s">
        <v>10112</v>
      </c>
      <c r="C2372" s="32" t="s">
        <v>5435</v>
      </c>
      <c r="D2372" s="42">
        <v>7.51</v>
      </c>
      <c r="E2372"/>
      <c r="G2372" s="33">
        <v>2376.4299999999998</v>
      </c>
      <c r="H2372" s="84">
        <f t="shared" ref="H2372:H2435" si="74">VALUE(A2372)</f>
        <v>38433</v>
      </c>
      <c r="I2372" s="84">
        <f t="shared" ref="I2372:I2435" si="75">VALUE(D2372)</f>
        <v>7.51</v>
      </c>
      <c r="J2372" s="84"/>
    </row>
    <row r="2373" spans="1:10" s="11" customFormat="1" hidden="1" x14ac:dyDescent="0.25">
      <c r="A2373" s="34">
        <v>38440</v>
      </c>
      <c r="B2373" s="31" t="s">
        <v>10113</v>
      </c>
      <c r="C2373" s="32" t="s">
        <v>5435</v>
      </c>
      <c r="D2373" s="42">
        <v>316.64999999999998</v>
      </c>
      <c r="E2373"/>
      <c r="G2373" s="33">
        <v>2712.95</v>
      </c>
      <c r="H2373" s="84">
        <f t="shared" si="74"/>
        <v>38440</v>
      </c>
      <c r="I2373" s="84">
        <f t="shared" si="75"/>
        <v>316.64999999999998</v>
      </c>
      <c r="J2373" s="84"/>
    </row>
    <row r="2374" spans="1:10" s="11" customFormat="1" hidden="1" x14ac:dyDescent="0.25">
      <c r="A2374" s="34">
        <v>36359</v>
      </c>
      <c r="B2374" s="31" t="s">
        <v>10114</v>
      </c>
      <c r="C2374" s="32" t="s">
        <v>5435</v>
      </c>
      <c r="D2374" s="42">
        <v>1.97</v>
      </c>
      <c r="E2374"/>
      <c r="G2374" s="33">
        <v>4723.67</v>
      </c>
      <c r="H2374" s="84">
        <f t="shared" si="74"/>
        <v>36359</v>
      </c>
      <c r="I2374" s="84">
        <f t="shared" si="75"/>
        <v>1.97</v>
      </c>
      <c r="J2374" s="84"/>
    </row>
    <row r="2375" spans="1:10" s="11" customFormat="1" hidden="1" x14ac:dyDescent="0.25">
      <c r="A2375" s="34">
        <v>36360</v>
      </c>
      <c r="B2375" s="31" t="s">
        <v>10115</v>
      </c>
      <c r="C2375" s="32" t="s">
        <v>5435</v>
      </c>
      <c r="D2375" s="42">
        <v>2.65</v>
      </c>
      <c r="E2375"/>
      <c r="G2375" s="33">
        <v>1061499.48</v>
      </c>
      <c r="H2375" s="84">
        <f t="shared" si="74"/>
        <v>36360</v>
      </c>
      <c r="I2375" s="84">
        <f t="shared" si="75"/>
        <v>2.65</v>
      </c>
      <c r="J2375" s="84"/>
    </row>
    <row r="2376" spans="1:10" s="11" customFormat="1" hidden="1" x14ac:dyDescent="0.25">
      <c r="A2376" s="34">
        <v>38434</v>
      </c>
      <c r="B2376" s="31" t="s">
        <v>10116</v>
      </c>
      <c r="C2376" s="32" t="s">
        <v>5435</v>
      </c>
      <c r="D2376" s="42">
        <v>4.05</v>
      </c>
      <c r="E2376"/>
      <c r="G2376" s="33">
        <v>2041345.16</v>
      </c>
      <c r="H2376" s="84">
        <f t="shared" si="74"/>
        <v>38434</v>
      </c>
      <c r="I2376" s="84">
        <f t="shared" si="75"/>
        <v>4.05</v>
      </c>
      <c r="J2376" s="84"/>
    </row>
    <row r="2377" spans="1:10" s="11" customFormat="1" hidden="1" x14ac:dyDescent="0.25">
      <c r="A2377" s="34">
        <v>38435</v>
      </c>
      <c r="B2377" s="31" t="s">
        <v>10117</v>
      </c>
      <c r="C2377" s="32" t="s">
        <v>5435</v>
      </c>
      <c r="D2377" s="42">
        <v>9.11</v>
      </c>
      <c r="E2377"/>
      <c r="G2377" s="33">
        <v>3470286.76</v>
      </c>
      <c r="H2377" s="84">
        <f t="shared" si="74"/>
        <v>38435</v>
      </c>
      <c r="I2377" s="84">
        <f t="shared" si="75"/>
        <v>9.11</v>
      </c>
      <c r="J2377" s="84"/>
    </row>
    <row r="2378" spans="1:10" s="11" customFormat="1" hidden="1" x14ac:dyDescent="0.25">
      <c r="A2378" s="34">
        <v>38436</v>
      </c>
      <c r="B2378" s="31" t="s">
        <v>10118</v>
      </c>
      <c r="C2378" s="32" t="s">
        <v>5435</v>
      </c>
      <c r="D2378" s="42">
        <v>15.1</v>
      </c>
      <c r="E2378"/>
      <c r="G2378" s="33">
        <v>212684.22</v>
      </c>
      <c r="H2378" s="84">
        <f t="shared" si="74"/>
        <v>38436</v>
      </c>
      <c r="I2378" s="84">
        <f t="shared" si="75"/>
        <v>15.1</v>
      </c>
      <c r="J2378" s="84"/>
    </row>
    <row r="2379" spans="1:10" s="11" customFormat="1" hidden="1" x14ac:dyDescent="0.25">
      <c r="A2379" s="34">
        <v>38437</v>
      </c>
      <c r="B2379" s="31" t="s">
        <v>10119</v>
      </c>
      <c r="C2379" s="32" t="s">
        <v>5435</v>
      </c>
      <c r="D2379" s="42">
        <v>24.49</v>
      </c>
      <c r="E2379"/>
      <c r="G2379" s="33">
        <v>334993.75</v>
      </c>
      <c r="H2379" s="84">
        <f t="shared" si="74"/>
        <v>38437</v>
      </c>
      <c r="I2379" s="84">
        <f t="shared" si="75"/>
        <v>24.49</v>
      </c>
      <c r="J2379" s="84"/>
    </row>
    <row r="2380" spans="1:10" s="11" customFormat="1" hidden="1" x14ac:dyDescent="0.25">
      <c r="A2380" s="34">
        <v>38438</v>
      </c>
      <c r="B2380" s="31" t="s">
        <v>10120</v>
      </c>
      <c r="C2380" s="32" t="s">
        <v>5435</v>
      </c>
      <c r="D2380" s="42">
        <v>71.040000000000006</v>
      </c>
      <c r="E2380"/>
      <c r="G2380" s="33">
        <v>1240581.25</v>
      </c>
      <c r="H2380" s="84">
        <f t="shared" si="74"/>
        <v>38438</v>
      </c>
      <c r="I2380" s="84">
        <f t="shared" si="75"/>
        <v>71.040000000000006</v>
      </c>
      <c r="J2380" s="84"/>
    </row>
    <row r="2381" spans="1:10" s="11" customFormat="1" hidden="1" x14ac:dyDescent="0.25">
      <c r="A2381" s="34">
        <v>38439</v>
      </c>
      <c r="B2381" s="31" t="s">
        <v>10121</v>
      </c>
      <c r="C2381" s="32" t="s">
        <v>5435</v>
      </c>
      <c r="D2381" s="42">
        <v>90.27</v>
      </c>
      <c r="E2381"/>
      <c r="G2381" s="33">
        <v>83748.429999999993</v>
      </c>
      <c r="H2381" s="84">
        <f t="shared" si="74"/>
        <v>38439</v>
      </c>
      <c r="I2381" s="84">
        <f t="shared" si="75"/>
        <v>90.27</v>
      </c>
      <c r="J2381" s="84"/>
    </row>
    <row r="2382" spans="1:10" s="11" customFormat="1" ht="25.5" hidden="1" x14ac:dyDescent="0.25">
      <c r="A2382" s="34">
        <v>10836</v>
      </c>
      <c r="B2382" s="31" t="s">
        <v>7585</v>
      </c>
      <c r="C2382" s="32" t="s">
        <v>5435</v>
      </c>
      <c r="D2382" s="42">
        <v>20.72</v>
      </c>
      <c r="E2382"/>
      <c r="G2382" s="33">
        <v>117800</v>
      </c>
      <c r="H2382" s="84">
        <f t="shared" si="74"/>
        <v>10836</v>
      </c>
      <c r="I2382" s="84">
        <f t="shared" si="75"/>
        <v>20.72</v>
      </c>
      <c r="J2382" s="84"/>
    </row>
    <row r="2383" spans="1:10" s="11" customFormat="1" ht="25.5" hidden="1" x14ac:dyDescent="0.25">
      <c r="A2383" s="34">
        <v>10835</v>
      </c>
      <c r="B2383" s="31" t="s">
        <v>7586</v>
      </c>
      <c r="C2383" s="32" t="s">
        <v>5435</v>
      </c>
      <c r="D2383" s="42">
        <v>5.78</v>
      </c>
      <c r="E2383"/>
      <c r="G2383" s="33">
        <v>275357.5</v>
      </c>
      <c r="H2383" s="84">
        <f t="shared" si="74"/>
        <v>10835</v>
      </c>
      <c r="I2383" s="84">
        <f t="shared" si="75"/>
        <v>5.78</v>
      </c>
      <c r="J2383" s="84"/>
    </row>
    <row r="2384" spans="1:10" s="11" customFormat="1" hidden="1" x14ac:dyDescent="0.25">
      <c r="A2384" s="34">
        <v>3475</v>
      </c>
      <c r="B2384" s="31" t="s">
        <v>10122</v>
      </c>
      <c r="C2384" s="32" t="s">
        <v>5435</v>
      </c>
      <c r="D2384" s="42">
        <v>5.58</v>
      </c>
      <c r="E2384"/>
      <c r="G2384" s="33">
        <v>38.85</v>
      </c>
      <c r="H2384" s="84">
        <f t="shared" si="74"/>
        <v>3475</v>
      </c>
      <c r="I2384" s="84">
        <f t="shared" si="75"/>
        <v>5.58</v>
      </c>
      <c r="J2384" s="84"/>
    </row>
    <row r="2385" spans="1:10" s="11" customFormat="1" hidden="1" x14ac:dyDescent="0.25">
      <c r="A2385" s="34">
        <v>3485</v>
      </c>
      <c r="B2385" s="31" t="s">
        <v>10123</v>
      </c>
      <c r="C2385" s="32" t="s">
        <v>5435</v>
      </c>
      <c r="D2385" s="42">
        <v>15.41</v>
      </c>
      <c r="E2385"/>
      <c r="G2385" s="33">
        <v>38.08</v>
      </c>
      <c r="H2385" s="84">
        <f t="shared" si="74"/>
        <v>3485</v>
      </c>
      <c r="I2385" s="84">
        <f t="shared" si="75"/>
        <v>15.41</v>
      </c>
      <c r="J2385" s="84"/>
    </row>
    <row r="2386" spans="1:10" s="11" customFormat="1" hidden="1" x14ac:dyDescent="0.25">
      <c r="A2386" s="34">
        <v>3534</v>
      </c>
      <c r="B2386" s="31" t="s">
        <v>10124</v>
      </c>
      <c r="C2386" s="32" t="s">
        <v>5435</v>
      </c>
      <c r="D2386" s="42">
        <v>8.84</v>
      </c>
      <c r="E2386"/>
      <c r="G2386" s="33">
        <v>67.260000000000005</v>
      </c>
      <c r="H2386" s="84">
        <f t="shared" si="74"/>
        <v>3534</v>
      </c>
      <c r="I2386" s="84">
        <f t="shared" si="75"/>
        <v>8.84</v>
      </c>
      <c r="J2386" s="84"/>
    </row>
    <row r="2387" spans="1:10" s="11" customFormat="1" x14ac:dyDescent="0.25">
      <c r="A2387" s="34">
        <v>3543</v>
      </c>
      <c r="B2387" s="31" t="s">
        <v>10125</v>
      </c>
      <c r="C2387" s="32" t="s">
        <v>5435</v>
      </c>
      <c r="D2387" s="42">
        <v>2.0499999999999998</v>
      </c>
      <c r="E2387"/>
      <c r="G2387" s="33">
        <v>17.63</v>
      </c>
      <c r="H2387" s="84">
        <f t="shared" si="74"/>
        <v>3543</v>
      </c>
      <c r="I2387" s="84">
        <f t="shared" si="75"/>
        <v>2.0499999999999998</v>
      </c>
      <c r="J2387" s="80">
        <f>VALUE(VLOOKUP(A2387,[2]iNSUMOS_03_2023!$A$8:$E$4944,5,FALSE))</f>
        <v>2.0499999999999998</v>
      </c>
    </row>
    <row r="2388" spans="1:10" s="11" customFormat="1" hidden="1" x14ac:dyDescent="0.25">
      <c r="A2388" s="34">
        <v>3482</v>
      </c>
      <c r="B2388" s="31" t="s">
        <v>10126</v>
      </c>
      <c r="C2388" s="32" t="s">
        <v>5435</v>
      </c>
      <c r="D2388" s="42">
        <v>6.32</v>
      </c>
      <c r="E2388"/>
      <c r="G2388" s="33">
        <v>1.66</v>
      </c>
      <c r="H2388" s="84">
        <f t="shared" si="74"/>
        <v>3482</v>
      </c>
      <c r="I2388" s="84">
        <f t="shared" si="75"/>
        <v>6.32</v>
      </c>
      <c r="J2388" s="84"/>
    </row>
    <row r="2389" spans="1:10" s="11" customFormat="1" hidden="1" x14ac:dyDescent="0.25">
      <c r="A2389" s="34">
        <v>3505</v>
      </c>
      <c r="B2389" s="31" t="s">
        <v>10127</v>
      </c>
      <c r="C2389" s="32" t="s">
        <v>5435</v>
      </c>
      <c r="D2389" s="42">
        <v>3.05</v>
      </c>
      <c r="E2389"/>
      <c r="G2389" s="33">
        <v>1.68</v>
      </c>
      <c r="H2389" s="84">
        <f t="shared" si="74"/>
        <v>3505</v>
      </c>
      <c r="I2389" s="84">
        <f t="shared" si="75"/>
        <v>3.05</v>
      </c>
      <c r="J2389" s="84"/>
    </row>
    <row r="2390" spans="1:10" s="11" customFormat="1" ht="25.5" hidden="1" x14ac:dyDescent="0.25">
      <c r="A2390" s="34">
        <v>3521</v>
      </c>
      <c r="B2390" s="31" t="s">
        <v>10128</v>
      </c>
      <c r="C2390" s="32" t="s">
        <v>5435</v>
      </c>
      <c r="D2390" s="42">
        <v>2.2999999999999998</v>
      </c>
      <c r="E2390"/>
      <c r="G2390" s="33">
        <v>2.41</v>
      </c>
      <c r="H2390" s="84">
        <f t="shared" si="74"/>
        <v>3521</v>
      </c>
      <c r="I2390" s="84">
        <f t="shared" si="75"/>
        <v>2.2999999999999998</v>
      </c>
      <c r="J2390" s="84"/>
    </row>
    <row r="2391" spans="1:10" s="11" customFormat="1" ht="25.5" hidden="1" x14ac:dyDescent="0.25">
      <c r="A2391" s="34">
        <v>3531</v>
      </c>
      <c r="B2391" s="31" t="s">
        <v>10129</v>
      </c>
      <c r="C2391" s="32" t="s">
        <v>5435</v>
      </c>
      <c r="D2391" s="42">
        <v>4.38</v>
      </c>
      <c r="E2391"/>
      <c r="G2391" s="33">
        <v>2.75</v>
      </c>
      <c r="H2391" s="84">
        <f t="shared" si="74"/>
        <v>3531</v>
      </c>
      <c r="I2391" s="84">
        <f t="shared" si="75"/>
        <v>4.38</v>
      </c>
      <c r="J2391" s="84"/>
    </row>
    <row r="2392" spans="1:10" s="11" customFormat="1" ht="25.5" hidden="1" x14ac:dyDescent="0.25">
      <c r="A2392" s="34">
        <v>3522</v>
      </c>
      <c r="B2392" s="31" t="s">
        <v>10130</v>
      </c>
      <c r="C2392" s="32" t="s">
        <v>5435</v>
      </c>
      <c r="D2392" s="42">
        <v>2.82</v>
      </c>
      <c r="E2392"/>
      <c r="G2392" s="33">
        <v>3.22</v>
      </c>
      <c r="H2392" s="84">
        <f t="shared" si="74"/>
        <v>3522</v>
      </c>
      <c r="I2392" s="84">
        <f t="shared" si="75"/>
        <v>2.82</v>
      </c>
      <c r="J2392" s="84"/>
    </row>
    <row r="2393" spans="1:10" s="11" customFormat="1" ht="25.5" hidden="1" x14ac:dyDescent="0.25">
      <c r="A2393" s="34">
        <v>3527</v>
      </c>
      <c r="B2393" s="31" t="s">
        <v>10131</v>
      </c>
      <c r="C2393" s="32" t="s">
        <v>5435</v>
      </c>
      <c r="D2393" s="42">
        <v>14.85</v>
      </c>
      <c r="E2393"/>
      <c r="G2393" s="33">
        <v>4619.55</v>
      </c>
      <c r="H2393" s="84">
        <f t="shared" si="74"/>
        <v>3527</v>
      </c>
      <c r="I2393" s="84">
        <f t="shared" si="75"/>
        <v>14.85</v>
      </c>
      <c r="J2393" s="84"/>
    </row>
    <row r="2394" spans="1:10" s="11" customFormat="1" hidden="1" x14ac:dyDescent="0.25">
      <c r="A2394" s="34">
        <v>3516</v>
      </c>
      <c r="B2394" s="31" t="s">
        <v>7587</v>
      </c>
      <c r="C2394" s="32" t="s">
        <v>5435</v>
      </c>
      <c r="D2394" s="42">
        <v>2.39</v>
      </c>
      <c r="E2394"/>
      <c r="G2394" s="33">
        <v>4184.2700000000004</v>
      </c>
      <c r="H2394" s="84">
        <f t="shared" si="74"/>
        <v>3516</v>
      </c>
      <c r="I2394" s="84">
        <f t="shared" si="75"/>
        <v>2.39</v>
      </c>
      <c r="J2394" s="84"/>
    </row>
    <row r="2395" spans="1:10" s="11" customFormat="1" ht="25.5" hidden="1" x14ac:dyDescent="0.25">
      <c r="A2395" s="34">
        <v>3517</v>
      </c>
      <c r="B2395" s="31" t="s">
        <v>10132</v>
      </c>
      <c r="C2395" s="32" t="s">
        <v>5435</v>
      </c>
      <c r="D2395" s="42">
        <v>2.15</v>
      </c>
      <c r="E2395"/>
      <c r="G2395" s="33">
        <v>2473.08</v>
      </c>
      <c r="H2395" s="84">
        <f t="shared" si="74"/>
        <v>3517</v>
      </c>
      <c r="I2395" s="84">
        <f t="shared" si="75"/>
        <v>2.15</v>
      </c>
      <c r="J2395" s="84"/>
    </row>
    <row r="2396" spans="1:10" s="11" customFormat="1" ht="25.5" hidden="1" x14ac:dyDescent="0.25">
      <c r="A2396" s="34">
        <v>3515</v>
      </c>
      <c r="B2396" s="31" t="s">
        <v>7588</v>
      </c>
      <c r="C2396" s="32" t="s">
        <v>5435</v>
      </c>
      <c r="D2396" s="42">
        <v>7.57</v>
      </c>
      <c r="E2396"/>
      <c r="G2396" s="33">
        <v>2604.63</v>
      </c>
      <c r="H2396" s="84">
        <f t="shared" si="74"/>
        <v>3515</v>
      </c>
      <c r="I2396" s="84">
        <f t="shared" si="75"/>
        <v>7.57</v>
      </c>
      <c r="J2396" s="84"/>
    </row>
    <row r="2397" spans="1:10" s="11" customFormat="1" ht="25.5" hidden="1" x14ac:dyDescent="0.25">
      <c r="A2397" s="34">
        <v>20147</v>
      </c>
      <c r="B2397" s="31" t="s">
        <v>7589</v>
      </c>
      <c r="C2397" s="32" t="s">
        <v>5435</v>
      </c>
      <c r="D2397" s="42">
        <v>6.23</v>
      </c>
      <c r="E2397"/>
      <c r="G2397" s="33">
        <v>186033.24</v>
      </c>
      <c r="H2397" s="84">
        <f t="shared" si="74"/>
        <v>20147</v>
      </c>
      <c r="I2397" s="84">
        <f t="shared" si="75"/>
        <v>6.23</v>
      </c>
      <c r="J2397" s="84"/>
    </row>
    <row r="2398" spans="1:10" s="11" customFormat="1" ht="25.5" hidden="1" x14ac:dyDescent="0.25">
      <c r="A2398" s="34">
        <v>3524</v>
      </c>
      <c r="B2398" s="31" t="s">
        <v>7590</v>
      </c>
      <c r="C2398" s="32" t="s">
        <v>5435</v>
      </c>
      <c r="D2398" s="42">
        <v>9.3699999999999992</v>
      </c>
      <c r="E2398"/>
      <c r="G2398" s="33">
        <v>197909.74</v>
      </c>
      <c r="H2398" s="84">
        <f t="shared" si="74"/>
        <v>3524</v>
      </c>
      <c r="I2398" s="84">
        <f t="shared" si="75"/>
        <v>9.3699999999999992</v>
      </c>
      <c r="J2398" s="84"/>
    </row>
    <row r="2399" spans="1:10" s="11" customFormat="1" ht="25.5" hidden="1" x14ac:dyDescent="0.25">
      <c r="A2399" s="34">
        <v>3532</v>
      </c>
      <c r="B2399" s="31" t="s">
        <v>7591</v>
      </c>
      <c r="C2399" s="32" t="s">
        <v>5435</v>
      </c>
      <c r="D2399" s="42">
        <v>21.66</v>
      </c>
      <c r="E2399"/>
      <c r="G2399" s="33">
        <v>832.94</v>
      </c>
      <c r="H2399" s="84">
        <f t="shared" si="74"/>
        <v>3532</v>
      </c>
      <c r="I2399" s="84">
        <f t="shared" si="75"/>
        <v>21.66</v>
      </c>
      <c r="J2399" s="84"/>
    </row>
    <row r="2400" spans="1:10" s="11" customFormat="1" hidden="1" x14ac:dyDescent="0.25">
      <c r="A2400" s="34">
        <v>3528</v>
      </c>
      <c r="B2400" s="31" t="s">
        <v>7592</v>
      </c>
      <c r="C2400" s="32" t="s">
        <v>5435</v>
      </c>
      <c r="D2400" s="42">
        <v>9.33</v>
      </c>
      <c r="E2400"/>
      <c r="G2400" s="33">
        <v>501.17</v>
      </c>
      <c r="H2400" s="84">
        <f t="shared" si="74"/>
        <v>3528</v>
      </c>
      <c r="I2400" s="84">
        <f t="shared" si="75"/>
        <v>9.33</v>
      </c>
      <c r="J2400" s="84"/>
    </row>
    <row r="2401" spans="1:10" s="11" customFormat="1" hidden="1" x14ac:dyDescent="0.25">
      <c r="A2401" s="34">
        <v>37952</v>
      </c>
      <c r="B2401" s="31" t="s">
        <v>7593</v>
      </c>
      <c r="C2401" s="32" t="s">
        <v>5435</v>
      </c>
      <c r="D2401" s="42">
        <v>66.87</v>
      </c>
      <c r="E2401"/>
      <c r="G2401" s="33">
        <v>367.05</v>
      </c>
      <c r="H2401" s="84">
        <f t="shared" si="74"/>
        <v>37952</v>
      </c>
      <c r="I2401" s="84">
        <f t="shared" si="75"/>
        <v>66.87</v>
      </c>
      <c r="J2401" s="84"/>
    </row>
    <row r="2402" spans="1:10" s="11" customFormat="1" hidden="1" x14ac:dyDescent="0.25">
      <c r="A2402" s="34">
        <v>37951</v>
      </c>
      <c r="B2402" s="31" t="s">
        <v>7594</v>
      </c>
      <c r="C2402" s="32" t="s">
        <v>5435</v>
      </c>
      <c r="D2402" s="42">
        <v>2.5099999999999998</v>
      </c>
      <c r="E2402"/>
      <c r="G2402" s="33">
        <v>1171.76</v>
      </c>
      <c r="H2402" s="84">
        <f t="shared" si="74"/>
        <v>37951</v>
      </c>
      <c r="I2402" s="84">
        <f t="shared" si="75"/>
        <v>2.5099999999999998</v>
      </c>
      <c r="J2402" s="84"/>
    </row>
    <row r="2403" spans="1:10" s="11" customFormat="1" hidden="1" x14ac:dyDescent="0.25">
      <c r="A2403" s="34">
        <v>3518</v>
      </c>
      <c r="B2403" s="31" t="s">
        <v>7595</v>
      </c>
      <c r="C2403" s="32" t="s">
        <v>5435</v>
      </c>
      <c r="D2403" s="42">
        <v>3.87</v>
      </c>
      <c r="E2403"/>
      <c r="G2403" s="33">
        <v>96</v>
      </c>
      <c r="H2403" s="84">
        <f t="shared" si="74"/>
        <v>3518</v>
      </c>
      <c r="I2403" s="84">
        <f t="shared" si="75"/>
        <v>3.87</v>
      </c>
      <c r="J2403" s="84"/>
    </row>
    <row r="2404" spans="1:10" s="11" customFormat="1" hidden="1" x14ac:dyDescent="0.25">
      <c r="A2404" s="34">
        <v>3519</v>
      </c>
      <c r="B2404" s="31" t="s">
        <v>7596</v>
      </c>
      <c r="C2404" s="32" t="s">
        <v>5435</v>
      </c>
      <c r="D2404" s="42">
        <v>8.09</v>
      </c>
      <c r="E2404"/>
      <c r="G2404" s="33">
        <v>103.05</v>
      </c>
      <c r="H2404" s="84">
        <f t="shared" si="74"/>
        <v>3519</v>
      </c>
      <c r="I2404" s="84">
        <f t="shared" si="75"/>
        <v>8.09</v>
      </c>
      <c r="J2404" s="84"/>
    </row>
    <row r="2405" spans="1:10" s="11" customFormat="1" hidden="1" x14ac:dyDescent="0.25">
      <c r="A2405" s="34">
        <v>3520</v>
      </c>
      <c r="B2405" s="31" t="s">
        <v>7597</v>
      </c>
      <c r="C2405" s="32" t="s">
        <v>5435</v>
      </c>
      <c r="D2405" s="42">
        <v>8.48</v>
      </c>
      <c r="E2405"/>
      <c r="G2405" s="33">
        <v>127.05</v>
      </c>
      <c r="H2405" s="84">
        <f t="shared" si="74"/>
        <v>3520</v>
      </c>
      <c r="I2405" s="84">
        <f t="shared" si="75"/>
        <v>8.48</v>
      </c>
      <c r="J2405" s="84"/>
    </row>
    <row r="2406" spans="1:10" s="11" customFormat="1" hidden="1" x14ac:dyDescent="0.25">
      <c r="A2406" s="34">
        <v>37950</v>
      </c>
      <c r="B2406" s="31" t="s">
        <v>7598</v>
      </c>
      <c r="C2406" s="32" t="s">
        <v>5435</v>
      </c>
      <c r="D2406" s="42">
        <v>61.56</v>
      </c>
      <c r="E2406"/>
      <c r="G2406" s="33">
        <v>1891.76</v>
      </c>
      <c r="H2406" s="84">
        <f t="shared" si="74"/>
        <v>37950</v>
      </c>
      <c r="I2406" s="84">
        <f t="shared" si="75"/>
        <v>61.56</v>
      </c>
      <c r="J2406" s="84"/>
    </row>
    <row r="2407" spans="1:10" s="11" customFormat="1" hidden="1" x14ac:dyDescent="0.25">
      <c r="A2407" s="34">
        <v>37949</v>
      </c>
      <c r="B2407" s="31" t="s">
        <v>7599</v>
      </c>
      <c r="C2407" s="32" t="s">
        <v>5435</v>
      </c>
      <c r="D2407" s="42">
        <v>2.27</v>
      </c>
      <c r="E2407"/>
      <c r="G2407" s="33">
        <v>2470.58</v>
      </c>
      <c r="H2407" s="84">
        <f t="shared" si="74"/>
        <v>37949</v>
      </c>
      <c r="I2407" s="84">
        <f t="shared" si="75"/>
        <v>2.27</v>
      </c>
      <c r="J2407" s="84"/>
    </row>
    <row r="2408" spans="1:10" s="11" customFormat="1" hidden="1" x14ac:dyDescent="0.25">
      <c r="A2408" s="34">
        <v>3526</v>
      </c>
      <c r="B2408" s="31" t="s">
        <v>7600</v>
      </c>
      <c r="C2408" s="32" t="s">
        <v>5435</v>
      </c>
      <c r="D2408" s="42">
        <v>3.12</v>
      </c>
      <c r="E2408"/>
      <c r="G2408" s="33">
        <v>25.06</v>
      </c>
      <c r="H2408" s="84">
        <f t="shared" si="74"/>
        <v>3526</v>
      </c>
      <c r="I2408" s="84">
        <f t="shared" si="75"/>
        <v>3.12</v>
      </c>
      <c r="J2408" s="84"/>
    </row>
    <row r="2409" spans="1:10" s="11" customFormat="1" hidden="1" x14ac:dyDescent="0.25">
      <c r="A2409" s="34">
        <v>3509</v>
      </c>
      <c r="B2409" s="31" t="s">
        <v>7601</v>
      </c>
      <c r="C2409" s="32" t="s">
        <v>5435</v>
      </c>
      <c r="D2409" s="42">
        <v>7.1</v>
      </c>
      <c r="E2409"/>
      <c r="G2409" s="33">
        <v>13</v>
      </c>
      <c r="H2409" s="84">
        <f t="shared" si="74"/>
        <v>3509</v>
      </c>
      <c r="I2409" s="84">
        <f t="shared" si="75"/>
        <v>7.1</v>
      </c>
      <c r="J2409" s="84"/>
    </row>
    <row r="2410" spans="1:10" s="11" customFormat="1" hidden="1" x14ac:dyDescent="0.25">
      <c r="A2410" s="34">
        <v>3530</v>
      </c>
      <c r="B2410" s="31" t="s">
        <v>10133</v>
      </c>
      <c r="C2410" s="32" t="s">
        <v>5435</v>
      </c>
      <c r="D2410" s="42">
        <v>240.53</v>
      </c>
      <c r="E2410"/>
      <c r="G2410" s="33">
        <v>14.63</v>
      </c>
      <c r="H2410" s="84">
        <f t="shared" si="74"/>
        <v>3530</v>
      </c>
      <c r="I2410" s="84">
        <f t="shared" si="75"/>
        <v>240.53</v>
      </c>
      <c r="J2410" s="84"/>
    </row>
    <row r="2411" spans="1:10" s="11" customFormat="1" hidden="1" x14ac:dyDescent="0.25">
      <c r="A2411" s="34">
        <v>3542</v>
      </c>
      <c r="B2411" s="31" t="s">
        <v>10134</v>
      </c>
      <c r="C2411" s="32" t="s">
        <v>5435</v>
      </c>
      <c r="D2411" s="42">
        <v>0.69</v>
      </c>
      <c r="E2411"/>
      <c r="G2411" s="33">
        <v>21.89</v>
      </c>
      <c r="H2411" s="84">
        <f t="shared" si="74"/>
        <v>3542</v>
      </c>
      <c r="I2411" s="84">
        <f t="shared" si="75"/>
        <v>0.69</v>
      </c>
      <c r="J2411" s="84"/>
    </row>
    <row r="2412" spans="1:10" s="11" customFormat="1" hidden="1" x14ac:dyDescent="0.25">
      <c r="A2412" s="34">
        <v>3529</v>
      </c>
      <c r="B2412" s="31" t="s">
        <v>10135</v>
      </c>
      <c r="C2412" s="32" t="s">
        <v>5435</v>
      </c>
      <c r="D2412" s="42">
        <v>0.85</v>
      </c>
      <c r="E2412"/>
      <c r="G2412" s="33">
        <v>3851.98</v>
      </c>
      <c r="H2412" s="84">
        <f t="shared" si="74"/>
        <v>3529</v>
      </c>
      <c r="I2412" s="84">
        <f t="shared" si="75"/>
        <v>0.85</v>
      </c>
      <c r="J2412" s="84"/>
    </row>
    <row r="2413" spans="1:10" s="11" customFormat="1" hidden="1" x14ac:dyDescent="0.25">
      <c r="A2413" s="34">
        <v>3536</v>
      </c>
      <c r="B2413" s="31" t="s">
        <v>10136</v>
      </c>
      <c r="C2413" s="32" t="s">
        <v>5435</v>
      </c>
      <c r="D2413" s="42">
        <v>2.82</v>
      </c>
      <c r="E2413"/>
      <c r="G2413" s="33">
        <v>16.190000000000001</v>
      </c>
      <c r="H2413" s="84">
        <f t="shared" si="74"/>
        <v>3536</v>
      </c>
      <c r="I2413" s="84">
        <f t="shared" si="75"/>
        <v>2.82</v>
      </c>
      <c r="J2413" s="84"/>
    </row>
    <row r="2414" spans="1:10" s="11" customFormat="1" hidden="1" x14ac:dyDescent="0.25">
      <c r="A2414" s="34">
        <v>3535</v>
      </c>
      <c r="B2414" s="31" t="s">
        <v>10137</v>
      </c>
      <c r="C2414" s="32" t="s">
        <v>5435</v>
      </c>
      <c r="D2414" s="42">
        <v>6.86</v>
      </c>
      <c r="E2414"/>
      <c r="G2414" s="33">
        <v>23.9</v>
      </c>
      <c r="H2414" s="84">
        <f t="shared" si="74"/>
        <v>3535</v>
      </c>
      <c r="I2414" s="84">
        <f t="shared" si="75"/>
        <v>6.86</v>
      </c>
      <c r="J2414" s="84"/>
    </row>
    <row r="2415" spans="1:10" s="11" customFormat="1" hidden="1" x14ac:dyDescent="0.25">
      <c r="A2415" s="34">
        <v>3540</v>
      </c>
      <c r="B2415" s="31" t="s">
        <v>10138</v>
      </c>
      <c r="C2415" s="32" t="s">
        <v>5435</v>
      </c>
      <c r="D2415" s="42">
        <v>5.81</v>
      </c>
      <c r="E2415"/>
      <c r="G2415" s="33">
        <v>25.02</v>
      </c>
      <c r="H2415" s="84">
        <f t="shared" si="74"/>
        <v>3540</v>
      </c>
      <c r="I2415" s="84">
        <f t="shared" si="75"/>
        <v>5.81</v>
      </c>
      <c r="J2415" s="84"/>
    </row>
    <row r="2416" spans="1:10" s="11" customFormat="1" hidden="1" x14ac:dyDescent="0.25">
      <c r="A2416" s="34">
        <v>3539</v>
      </c>
      <c r="B2416" s="31" t="s">
        <v>10139</v>
      </c>
      <c r="C2416" s="32" t="s">
        <v>5435</v>
      </c>
      <c r="D2416" s="42">
        <v>33.659999999999997</v>
      </c>
      <c r="E2416"/>
      <c r="G2416" s="33">
        <v>24.82</v>
      </c>
      <c r="H2416" s="84">
        <f t="shared" si="74"/>
        <v>3539</v>
      </c>
      <c r="I2416" s="84">
        <f t="shared" si="75"/>
        <v>33.659999999999997</v>
      </c>
      <c r="J2416" s="84"/>
    </row>
    <row r="2417" spans="1:10" s="11" customFormat="1" hidden="1" x14ac:dyDescent="0.25">
      <c r="A2417" s="34">
        <v>3513</v>
      </c>
      <c r="B2417" s="31" t="s">
        <v>10140</v>
      </c>
      <c r="C2417" s="32" t="s">
        <v>5435</v>
      </c>
      <c r="D2417" s="42">
        <v>118.71</v>
      </c>
      <c r="E2417"/>
      <c r="G2417" s="33">
        <v>4365.01</v>
      </c>
      <c r="H2417" s="84">
        <f t="shared" si="74"/>
        <v>3513</v>
      </c>
      <c r="I2417" s="84">
        <f t="shared" si="75"/>
        <v>118.71</v>
      </c>
      <c r="J2417" s="84"/>
    </row>
    <row r="2418" spans="1:10" s="11" customFormat="1" hidden="1" x14ac:dyDescent="0.25">
      <c r="A2418" s="34">
        <v>3510</v>
      </c>
      <c r="B2418" s="31" t="s">
        <v>10141</v>
      </c>
      <c r="C2418" s="32" t="s">
        <v>5435</v>
      </c>
      <c r="D2418" s="42">
        <v>14.66</v>
      </c>
      <c r="E2418"/>
      <c r="G2418" s="33">
        <v>24.06</v>
      </c>
      <c r="H2418" s="84">
        <f t="shared" si="74"/>
        <v>3510</v>
      </c>
      <c r="I2418" s="84">
        <f t="shared" si="75"/>
        <v>14.66</v>
      </c>
      <c r="J2418" s="84"/>
    </row>
    <row r="2419" spans="1:10" s="11" customFormat="1" ht="25.5" hidden="1" x14ac:dyDescent="0.25">
      <c r="A2419" s="34">
        <v>38913</v>
      </c>
      <c r="B2419" s="31" t="s">
        <v>10142</v>
      </c>
      <c r="C2419" s="32" t="s">
        <v>5435</v>
      </c>
      <c r="D2419" s="42">
        <v>8.93</v>
      </c>
      <c r="E2419"/>
      <c r="G2419" s="33">
        <v>26.91</v>
      </c>
      <c r="H2419" s="84">
        <f t="shared" si="74"/>
        <v>38913</v>
      </c>
      <c r="I2419" s="84">
        <f t="shared" si="75"/>
        <v>8.93</v>
      </c>
      <c r="J2419" s="84"/>
    </row>
    <row r="2420" spans="1:10" s="11" customFormat="1" ht="25.5" hidden="1" x14ac:dyDescent="0.25">
      <c r="A2420" s="34">
        <v>38914</v>
      </c>
      <c r="B2420" s="31" t="s">
        <v>10143</v>
      </c>
      <c r="C2420" s="32" t="s">
        <v>5435</v>
      </c>
      <c r="D2420" s="42">
        <v>10.96</v>
      </c>
      <c r="E2420"/>
      <c r="G2420" s="33">
        <v>25.69</v>
      </c>
      <c r="H2420" s="84">
        <f t="shared" si="74"/>
        <v>38914</v>
      </c>
      <c r="I2420" s="84">
        <f t="shared" si="75"/>
        <v>10.96</v>
      </c>
      <c r="J2420" s="84"/>
    </row>
    <row r="2421" spans="1:10" s="11" customFormat="1" ht="25.5" hidden="1" x14ac:dyDescent="0.25">
      <c r="A2421" s="34">
        <v>38915</v>
      </c>
      <c r="B2421" s="31" t="s">
        <v>10144</v>
      </c>
      <c r="C2421" s="32" t="s">
        <v>5435</v>
      </c>
      <c r="D2421" s="42">
        <v>21.13</v>
      </c>
      <c r="E2421"/>
      <c r="G2421" s="33">
        <v>38.17</v>
      </c>
      <c r="H2421" s="84">
        <f t="shared" si="74"/>
        <v>38915</v>
      </c>
      <c r="I2421" s="84">
        <f t="shared" si="75"/>
        <v>21.13</v>
      </c>
      <c r="J2421" s="84"/>
    </row>
    <row r="2422" spans="1:10" s="11" customFormat="1" ht="25.5" hidden="1" x14ac:dyDescent="0.25">
      <c r="A2422" s="34">
        <v>38916</v>
      </c>
      <c r="B2422" s="31" t="s">
        <v>10145</v>
      </c>
      <c r="C2422" s="32" t="s">
        <v>5435</v>
      </c>
      <c r="D2422" s="42">
        <v>29.25</v>
      </c>
      <c r="E2422"/>
      <c r="G2422" s="33">
        <v>22.27</v>
      </c>
      <c r="H2422" s="84">
        <f t="shared" si="74"/>
        <v>38916</v>
      </c>
      <c r="I2422" s="84">
        <f t="shared" si="75"/>
        <v>29.25</v>
      </c>
      <c r="J2422" s="84"/>
    </row>
    <row r="2423" spans="1:10" s="11" customFormat="1" ht="25.5" hidden="1" x14ac:dyDescent="0.25">
      <c r="A2423" s="34">
        <v>39300</v>
      </c>
      <c r="B2423" s="31" t="s">
        <v>10146</v>
      </c>
      <c r="C2423" s="32" t="s">
        <v>5435</v>
      </c>
      <c r="D2423" s="42">
        <v>7.97</v>
      </c>
      <c r="E2423"/>
      <c r="G2423" s="33">
        <v>12.1</v>
      </c>
      <c r="H2423" s="84">
        <f t="shared" si="74"/>
        <v>39300</v>
      </c>
      <c r="I2423" s="84">
        <f t="shared" si="75"/>
        <v>7.97</v>
      </c>
      <c r="J2423" s="84"/>
    </row>
    <row r="2424" spans="1:10" s="11" customFormat="1" ht="25.5" hidden="1" x14ac:dyDescent="0.25">
      <c r="A2424" s="34">
        <v>39301</v>
      </c>
      <c r="B2424" s="31" t="s">
        <v>10147</v>
      </c>
      <c r="C2424" s="32" t="s">
        <v>5435</v>
      </c>
      <c r="D2424" s="42">
        <v>10.68</v>
      </c>
      <c r="E2424"/>
      <c r="G2424" s="33">
        <v>12.98</v>
      </c>
      <c r="H2424" s="84">
        <f t="shared" si="74"/>
        <v>39301</v>
      </c>
      <c r="I2424" s="84">
        <f t="shared" si="75"/>
        <v>10.68</v>
      </c>
      <c r="J2424" s="84"/>
    </row>
    <row r="2425" spans="1:10" s="11" customFormat="1" ht="25.5" hidden="1" x14ac:dyDescent="0.25">
      <c r="A2425" s="34">
        <v>39302</v>
      </c>
      <c r="B2425" s="31" t="s">
        <v>10148</v>
      </c>
      <c r="C2425" s="32" t="s">
        <v>5435</v>
      </c>
      <c r="D2425" s="42">
        <v>19.41</v>
      </c>
      <c r="E2425"/>
      <c r="G2425" s="33">
        <v>38.68</v>
      </c>
      <c r="H2425" s="84">
        <f t="shared" si="74"/>
        <v>39302</v>
      </c>
      <c r="I2425" s="84">
        <f t="shared" si="75"/>
        <v>19.41</v>
      </c>
      <c r="J2425" s="84"/>
    </row>
    <row r="2426" spans="1:10" s="11" customFormat="1" ht="25.5" hidden="1" x14ac:dyDescent="0.25">
      <c r="A2426" s="34">
        <v>38923</v>
      </c>
      <c r="B2426" s="31" t="s">
        <v>10149</v>
      </c>
      <c r="C2426" s="32" t="s">
        <v>5435</v>
      </c>
      <c r="D2426" s="42">
        <v>9.56</v>
      </c>
      <c r="E2426"/>
      <c r="G2426" s="33">
        <v>21.15</v>
      </c>
      <c r="H2426" s="84">
        <f t="shared" si="74"/>
        <v>38923</v>
      </c>
      <c r="I2426" s="84">
        <f t="shared" si="75"/>
        <v>9.56</v>
      </c>
      <c r="J2426" s="84"/>
    </row>
    <row r="2427" spans="1:10" s="11" customFormat="1" ht="25.5" hidden="1" x14ac:dyDescent="0.25">
      <c r="A2427" s="34">
        <v>38925</v>
      </c>
      <c r="B2427" s="31" t="s">
        <v>10150</v>
      </c>
      <c r="C2427" s="32" t="s">
        <v>5435</v>
      </c>
      <c r="D2427" s="42">
        <v>11.09</v>
      </c>
      <c r="E2427"/>
      <c r="G2427" s="33">
        <v>20.67</v>
      </c>
      <c r="H2427" s="84">
        <f t="shared" si="74"/>
        <v>38925</v>
      </c>
      <c r="I2427" s="84">
        <f t="shared" si="75"/>
        <v>11.09</v>
      </c>
      <c r="J2427" s="84"/>
    </row>
    <row r="2428" spans="1:10" s="11" customFormat="1" ht="25.5" hidden="1" x14ac:dyDescent="0.25">
      <c r="A2428" s="34">
        <v>38926</v>
      </c>
      <c r="B2428" s="31" t="s">
        <v>10151</v>
      </c>
      <c r="C2428" s="32" t="s">
        <v>5435</v>
      </c>
      <c r="D2428" s="42">
        <v>13.15</v>
      </c>
      <c r="E2428"/>
      <c r="G2428" s="33">
        <v>31.49</v>
      </c>
      <c r="H2428" s="84">
        <f t="shared" si="74"/>
        <v>38926</v>
      </c>
      <c r="I2428" s="84">
        <f t="shared" si="75"/>
        <v>13.15</v>
      </c>
      <c r="J2428" s="84"/>
    </row>
    <row r="2429" spans="1:10" s="11" customFormat="1" ht="25.5" hidden="1" x14ac:dyDescent="0.25">
      <c r="A2429" s="34">
        <v>38927</v>
      </c>
      <c r="B2429" s="31" t="s">
        <v>10152</v>
      </c>
      <c r="C2429" s="32" t="s">
        <v>5435</v>
      </c>
      <c r="D2429" s="42">
        <v>16.61</v>
      </c>
      <c r="E2429"/>
      <c r="G2429" s="33">
        <v>9.2899999999999991</v>
      </c>
      <c r="H2429" s="84">
        <f t="shared" si="74"/>
        <v>38927</v>
      </c>
      <c r="I2429" s="84">
        <f t="shared" si="75"/>
        <v>16.61</v>
      </c>
      <c r="J2429" s="84"/>
    </row>
    <row r="2430" spans="1:10" s="11" customFormat="1" ht="25.5" hidden="1" x14ac:dyDescent="0.25">
      <c r="A2430" s="34">
        <v>39304</v>
      </c>
      <c r="B2430" s="31" t="s">
        <v>10153</v>
      </c>
      <c r="C2430" s="32" t="s">
        <v>5435</v>
      </c>
      <c r="D2430" s="42">
        <v>9.44</v>
      </c>
      <c r="E2430"/>
      <c r="G2430" s="33">
        <v>9.5299999999999994</v>
      </c>
      <c r="H2430" s="84">
        <f t="shared" si="74"/>
        <v>39304</v>
      </c>
      <c r="I2430" s="84">
        <f t="shared" si="75"/>
        <v>9.44</v>
      </c>
      <c r="J2430" s="84"/>
    </row>
    <row r="2431" spans="1:10" s="11" customFormat="1" ht="25.5" hidden="1" x14ac:dyDescent="0.25">
      <c r="A2431" s="34">
        <v>39305</v>
      </c>
      <c r="B2431" s="31" t="s">
        <v>10154</v>
      </c>
      <c r="C2431" s="32" t="s">
        <v>5435</v>
      </c>
      <c r="D2431" s="42">
        <v>10.35</v>
      </c>
      <c r="E2431"/>
      <c r="G2431" s="33">
        <v>12.74</v>
      </c>
      <c r="H2431" s="84">
        <f t="shared" si="74"/>
        <v>39305</v>
      </c>
      <c r="I2431" s="84">
        <f t="shared" si="75"/>
        <v>10.35</v>
      </c>
      <c r="J2431" s="84"/>
    </row>
    <row r="2432" spans="1:10" s="11" customFormat="1" ht="25.5" hidden="1" x14ac:dyDescent="0.25">
      <c r="A2432" s="34">
        <v>39306</v>
      </c>
      <c r="B2432" s="31" t="s">
        <v>10155</v>
      </c>
      <c r="C2432" s="32" t="s">
        <v>5435</v>
      </c>
      <c r="D2432" s="42">
        <v>13.91</v>
      </c>
      <c r="E2432"/>
      <c r="G2432" s="33">
        <v>16.84</v>
      </c>
      <c r="H2432" s="84">
        <f t="shared" si="74"/>
        <v>39306</v>
      </c>
      <c r="I2432" s="84">
        <f t="shared" si="75"/>
        <v>13.91</v>
      </c>
      <c r="J2432" s="84"/>
    </row>
    <row r="2433" spans="1:10" s="11" customFormat="1" ht="25.5" hidden="1" x14ac:dyDescent="0.25">
      <c r="A2433" s="34">
        <v>38928</v>
      </c>
      <c r="B2433" s="31" t="s">
        <v>10156</v>
      </c>
      <c r="C2433" s="32" t="s">
        <v>5435</v>
      </c>
      <c r="D2433" s="42">
        <v>18.39</v>
      </c>
      <c r="E2433"/>
      <c r="G2433" s="33">
        <v>32.81</v>
      </c>
      <c r="H2433" s="84">
        <f t="shared" si="74"/>
        <v>38928</v>
      </c>
      <c r="I2433" s="84">
        <f t="shared" si="75"/>
        <v>18.39</v>
      </c>
      <c r="J2433" s="84"/>
    </row>
    <row r="2434" spans="1:10" s="11" customFormat="1" ht="25.5" hidden="1" x14ac:dyDescent="0.25">
      <c r="A2434" s="34">
        <v>38941</v>
      </c>
      <c r="B2434" s="31" t="s">
        <v>10157</v>
      </c>
      <c r="C2434" s="32" t="s">
        <v>5435</v>
      </c>
      <c r="D2434" s="42">
        <v>14.41</v>
      </c>
      <c r="E2434"/>
      <c r="G2434" s="33">
        <v>22.61</v>
      </c>
      <c r="H2434" s="84">
        <f t="shared" si="74"/>
        <v>38941</v>
      </c>
      <c r="I2434" s="84">
        <f t="shared" si="75"/>
        <v>14.41</v>
      </c>
      <c r="J2434" s="84"/>
    </row>
    <row r="2435" spans="1:10" s="11" customFormat="1" ht="25.5" hidden="1" x14ac:dyDescent="0.25">
      <c r="A2435" s="34">
        <v>38917</v>
      </c>
      <c r="B2435" s="31" t="s">
        <v>10158</v>
      </c>
      <c r="C2435" s="32" t="s">
        <v>5435</v>
      </c>
      <c r="D2435" s="42">
        <v>10.27</v>
      </c>
      <c r="E2435"/>
      <c r="G2435" s="33">
        <v>34.369999999999997</v>
      </c>
      <c r="H2435" s="84">
        <f t="shared" si="74"/>
        <v>38917</v>
      </c>
      <c r="I2435" s="84">
        <f t="shared" si="75"/>
        <v>10.27</v>
      </c>
      <c r="J2435" s="84"/>
    </row>
    <row r="2436" spans="1:10" s="11" customFormat="1" ht="25.5" hidden="1" x14ac:dyDescent="0.25">
      <c r="A2436" s="34">
        <v>38919</v>
      </c>
      <c r="B2436" s="31" t="s">
        <v>10159</v>
      </c>
      <c r="C2436" s="32" t="s">
        <v>5435</v>
      </c>
      <c r="D2436" s="42">
        <v>12.06</v>
      </c>
      <c r="E2436"/>
      <c r="G2436" s="33">
        <v>29.5</v>
      </c>
      <c r="H2436" s="84">
        <f t="shared" ref="H2436:H2499" si="76">VALUE(A2436)</f>
        <v>38919</v>
      </c>
      <c r="I2436" s="84">
        <f t="shared" ref="I2436:I2499" si="77">VALUE(D2436)</f>
        <v>12.06</v>
      </c>
      <c r="J2436" s="84"/>
    </row>
    <row r="2437" spans="1:10" s="11" customFormat="1" ht="25.5" hidden="1" x14ac:dyDescent="0.25">
      <c r="A2437" s="34">
        <v>38922</v>
      </c>
      <c r="B2437" s="31" t="s">
        <v>10160</v>
      </c>
      <c r="C2437" s="32" t="s">
        <v>5435</v>
      </c>
      <c r="D2437" s="42">
        <v>16.18</v>
      </c>
      <c r="E2437"/>
      <c r="G2437" s="33">
        <v>28.35</v>
      </c>
      <c r="H2437" s="84">
        <f t="shared" si="76"/>
        <v>38922</v>
      </c>
      <c r="I2437" s="84">
        <f t="shared" si="77"/>
        <v>16.18</v>
      </c>
      <c r="J2437" s="84"/>
    </row>
    <row r="2438" spans="1:10" s="11" customFormat="1" hidden="1" x14ac:dyDescent="0.25">
      <c r="A2438" s="34">
        <v>20151</v>
      </c>
      <c r="B2438" s="31" t="s">
        <v>10161</v>
      </c>
      <c r="C2438" s="32" t="s">
        <v>5435</v>
      </c>
      <c r="D2438" s="42">
        <v>20.85</v>
      </c>
      <c r="E2438"/>
      <c r="G2438" s="33">
        <v>19.57</v>
      </c>
      <c r="H2438" s="84">
        <f t="shared" si="76"/>
        <v>20151</v>
      </c>
      <c r="I2438" s="84">
        <f t="shared" si="77"/>
        <v>20.85</v>
      </c>
      <c r="J2438" s="84"/>
    </row>
    <row r="2439" spans="1:10" s="11" customFormat="1" hidden="1" x14ac:dyDescent="0.25">
      <c r="A2439" s="34">
        <v>20152</v>
      </c>
      <c r="B2439" s="31" t="s">
        <v>10162</v>
      </c>
      <c r="C2439" s="32" t="s">
        <v>5435</v>
      </c>
      <c r="D2439" s="42">
        <v>75.45</v>
      </c>
      <c r="E2439"/>
      <c r="G2439" s="33">
        <v>23.4</v>
      </c>
      <c r="H2439" s="84">
        <f t="shared" si="76"/>
        <v>20152</v>
      </c>
      <c r="I2439" s="84">
        <f t="shared" si="77"/>
        <v>75.45</v>
      </c>
      <c r="J2439" s="84"/>
    </row>
    <row r="2440" spans="1:10" s="11" customFormat="1" hidden="1" x14ac:dyDescent="0.25">
      <c r="A2440" s="34">
        <v>20148</v>
      </c>
      <c r="B2440" s="31" t="s">
        <v>10163</v>
      </c>
      <c r="C2440" s="32" t="s">
        <v>5435</v>
      </c>
      <c r="D2440" s="42">
        <v>4.0999999999999996</v>
      </c>
      <c r="E2440"/>
      <c r="G2440" s="33">
        <v>1325.35</v>
      </c>
      <c r="H2440" s="84">
        <f t="shared" si="76"/>
        <v>20148</v>
      </c>
      <c r="I2440" s="84">
        <f t="shared" si="77"/>
        <v>4.0999999999999996</v>
      </c>
      <c r="J2440" s="84"/>
    </row>
    <row r="2441" spans="1:10" s="11" customFormat="1" hidden="1" x14ac:dyDescent="0.25">
      <c r="A2441" s="34">
        <v>20149</v>
      </c>
      <c r="B2441" s="31" t="s">
        <v>10164</v>
      </c>
      <c r="C2441" s="32" t="s">
        <v>5435</v>
      </c>
      <c r="D2441" s="42">
        <v>6.85</v>
      </c>
      <c r="E2441"/>
      <c r="G2441" s="33">
        <v>88.86</v>
      </c>
      <c r="H2441" s="84">
        <f t="shared" si="76"/>
        <v>20149</v>
      </c>
      <c r="I2441" s="84">
        <f t="shared" si="77"/>
        <v>6.85</v>
      </c>
      <c r="J2441" s="84"/>
    </row>
    <row r="2442" spans="1:10" s="11" customFormat="1" hidden="1" x14ac:dyDescent="0.25">
      <c r="A2442" s="34">
        <v>20150</v>
      </c>
      <c r="B2442" s="31" t="s">
        <v>10165</v>
      </c>
      <c r="C2442" s="32" t="s">
        <v>5435</v>
      </c>
      <c r="D2442" s="42">
        <v>17.649999999999999</v>
      </c>
      <c r="E2442"/>
      <c r="G2442" s="33">
        <v>469.07</v>
      </c>
      <c r="H2442" s="84">
        <f t="shared" si="76"/>
        <v>20150</v>
      </c>
      <c r="I2442" s="84">
        <f t="shared" si="77"/>
        <v>17.649999999999999</v>
      </c>
      <c r="J2442" s="84"/>
    </row>
    <row r="2443" spans="1:10" s="11" customFormat="1" hidden="1" x14ac:dyDescent="0.25">
      <c r="A2443" s="34">
        <v>20157</v>
      </c>
      <c r="B2443" s="31" t="s">
        <v>10166</v>
      </c>
      <c r="C2443" s="32" t="s">
        <v>5435</v>
      </c>
      <c r="D2443" s="42">
        <v>19.809999999999999</v>
      </c>
      <c r="E2443"/>
      <c r="G2443" s="33">
        <v>798.65</v>
      </c>
      <c r="H2443" s="84">
        <f t="shared" si="76"/>
        <v>20157</v>
      </c>
      <c r="I2443" s="84">
        <f t="shared" si="77"/>
        <v>19.809999999999999</v>
      </c>
      <c r="J2443" s="84"/>
    </row>
    <row r="2444" spans="1:10" s="11" customFormat="1" hidden="1" x14ac:dyDescent="0.25">
      <c r="A2444" s="34">
        <v>20158</v>
      </c>
      <c r="B2444" s="31" t="s">
        <v>10167</v>
      </c>
      <c r="C2444" s="32" t="s">
        <v>5435</v>
      </c>
      <c r="D2444" s="42">
        <v>78.650000000000006</v>
      </c>
      <c r="E2444"/>
      <c r="G2444" s="33">
        <v>27.2</v>
      </c>
      <c r="H2444" s="84">
        <f t="shared" si="76"/>
        <v>20158</v>
      </c>
      <c r="I2444" s="84">
        <f t="shared" si="77"/>
        <v>78.650000000000006</v>
      </c>
      <c r="J2444" s="84"/>
    </row>
    <row r="2445" spans="1:10" s="11" customFormat="1" hidden="1" x14ac:dyDescent="0.25">
      <c r="A2445" s="34">
        <v>20154</v>
      </c>
      <c r="B2445" s="31" t="s">
        <v>10168</v>
      </c>
      <c r="C2445" s="32" t="s">
        <v>5435</v>
      </c>
      <c r="D2445" s="42">
        <v>4.01</v>
      </c>
      <c r="E2445"/>
      <c r="G2445" s="33">
        <v>114.74</v>
      </c>
      <c r="H2445" s="84">
        <f t="shared" si="76"/>
        <v>20154</v>
      </c>
      <c r="I2445" s="84">
        <f t="shared" si="77"/>
        <v>4.01</v>
      </c>
      <c r="J2445" s="84"/>
    </row>
    <row r="2446" spans="1:10" s="11" customFormat="1" hidden="1" x14ac:dyDescent="0.25">
      <c r="A2446" s="34">
        <v>20155</v>
      </c>
      <c r="B2446" s="31" t="s">
        <v>10169</v>
      </c>
      <c r="C2446" s="32" t="s">
        <v>5435</v>
      </c>
      <c r="D2446" s="42">
        <v>6.11</v>
      </c>
      <c r="E2446"/>
      <c r="G2446" s="33">
        <v>5.45</v>
      </c>
      <c r="H2446" s="84">
        <f t="shared" si="76"/>
        <v>20155</v>
      </c>
      <c r="I2446" s="84">
        <f t="shared" si="77"/>
        <v>6.11</v>
      </c>
      <c r="J2446" s="84"/>
    </row>
    <row r="2447" spans="1:10" s="11" customFormat="1" hidden="1" x14ac:dyDescent="0.25">
      <c r="A2447" s="34">
        <v>20156</v>
      </c>
      <c r="B2447" s="31" t="s">
        <v>10170</v>
      </c>
      <c r="C2447" s="32" t="s">
        <v>5435</v>
      </c>
      <c r="D2447" s="42">
        <v>17.18</v>
      </c>
      <c r="E2447"/>
      <c r="G2447" s="33">
        <v>182.02</v>
      </c>
      <c r="H2447" s="84">
        <f t="shared" si="76"/>
        <v>20156</v>
      </c>
      <c r="I2447" s="84">
        <f t="shared" si="77"/>
        <v>17.18</v>
      </c>
      <c r="J2447" s="84"/>
    </row>
    <row r="2448" spans="1:10" s="11" customFormat="1" hidden="1" x14ac:dyDescent="0.25">
      <c r="A2448" s="34">
        <v>3499</v>
      </c>
      <c r="B2448" s="31" t="s">
        <v>10171</v>
      </c>
      <c r="C2448" s="32" t="s">
        <v>5435</v>
      </c>
      <c r="D2448" s="42">
        <v>1.32</v>
      </c>
      <c r="E2448"/>
      <c r="G2448" s="33">
        <v>505.62</v>
      </c>
      <c r="H2448" s="84">
        <f t="shared" si="76"/>
        <v>3499</v>
      </c>
      <c r="I2448" s="84">
        <f t="shared" si="77"/>
        <v>1.32</v>
      </c>
      <c r="J2448" s="84"/>
    </row>
    <row r="2449" spans="1:10" s="11" customFormat="1" hidden="1" x14ac:dyDescent="0.25">
      <c r="A2449" s="34">
        <v>3500</v>
      </c>
      <c r="B2449" s="31" t="s">
        <v>10172</v>
      </c>
      <c r="C2449" s="32" t="s">
        <v>5435</v>
      </c>
      <c r="D2449" s="42">
        <v>1.75</v>
      </c>
      <c r="E2449"/>
      <c r="G2449" s="33">
        <v>229</v>
      </c>
      <c r="H2449" s="84">
        <f t="shared" si="76"/>
        <v>3500</v>
      </c>
      <c r="I2449" s="84">
        <f t="shared" si="77"/>
        <v>1.75</v>
      </c>
      <c r="J2449" s="84"/>
    </row>
    <row r="2450" spans="1:10" s="11" customFormat="1" hidden="1" x14ac:dyDescent="0.25">
      <c r="A2450" s="34">
        <v>3501</v>
      </c>
      <c r="B2450" s="31" t="s">
        <v>10173</v>
      </c>
      <c r="C2450" s="32" t="s">
        <v>5435</v>
      </c>
      <c r="D2450" s="42">
        <v>4.82</v>
      </c>
      <c r="E2450"/>
      <c r="G2450" s="33">
        <v>206.47</v>
      </c>
      <c r="H2450" s="84">
        <f t="shared" si="76"/>
        <v>3501</v>
      </c>
      <c r="I2450" s="84">
        <f t="shared" si="77"/>
        <v>4.82</v>
      </c>
      <c r="J2450" s="84"/>
    </row>
    <row r="2451" spans="1:10" s="11" customFormat="1" hidden="1" x14ac:dyDescent="0.25">
      <c r="A2451" s="34">
        <v>3502</v>
      </c>
      <c r="B2451" s="31" t="s">
        <v>10174</v>
      </c>
      <c r="C2451" s="32" t="s">
        <v>5435</v>
      </c>
      <c r="D2451" s="42">
        <v>6.93</v>
      </c>
      <c r="E2451"/>
      <c r="G2451" s="33">
        <v>750</v>
      </c>
      <c r="H2451" s="84">
        <f t="shared" si="76"/>
        <v>3502</v>
      </c>
      <c r="I2451" s="84">
        <f t="shared" si="77"/>
        <v>6.93</v>
      </c>
      <c r="J2451" s="84"/>
    </row>
    <row r="2452" spans="1:10" s="11" customFormat="1" hidden="1" x14ac:dyDescent="0.25">
      <c r="A2452" s="34">
        <v>3503</v>
      </c>
      <c r="B2452" s="31" t="s">
        <v>10175</v>
      </c>
      <c r="C2452" s="32" t="s">
        <v>5435</v>
      </c>
      <c r="D2452" s="42">
        <v>8.7100000000000009</v>
      </c>
      <c r="E2452"/>
      <c r="G2452" s="33">
        <v>428.51</v>
      </c>
      <c r="H2452" s="84">
        <f t="shared" si="76"/>
        <v>3503</v>
      </c>
      <c r="I2452" s="84">
        <f t="shared" si="77"/>
        <v>8.7100000000000009</v>
      </c>
      <c r="J2452" s="84"/>
    </row>
    <row r="2453" spans="1:10" s="11" customFormat="1" hidden="1" x14ac:dyDescent="0.25">
      <c r="A2453" s="34">
        <v>3477</v>
      </c>
      <c r="B2453" s="31" t="s">
        <v>10176</v>
      </c>
      <c r="C2453" s="32" t="s">
        <v>5435</v>
      </c>
      <c r="D2453" s="42">
        <v>31.63</v>
      </c>
      <c r="E2453"/>
      <c r="G2453" s="33">
        <v>677.49</v>
      </c>
      <c r="H2453" s="84">
        <f t="shared" si="76"/>
        <v>3477</v>
      </c>
      <c r="I2453" s="84">
        <f t="shared" si="77"/>
        <v>31.63</v>
      </c>
      <c r="J2453" s="84"/>
    </row>
    <row r="2454" spans="1:10" s="11" customFormat="1" hidden="1" x14ac:dyDescent="0.25">
      <c r="A2454" s="34">
        <v>3478</v>
      </c>
      <c r="B2454" s="31" t="s">
        <v>10177</v>
      </c>
      <c r="C2454" s="32" t="s">
        <v>5435</v>
      </c>
      <c r="D2454" s="42">
        <v>75.849999999999994</v>
      </c>
      <c r="E2454"/>
      <c r="G2454" s="33">
        <v>718.15</v>
      </c>
      <c r="H2454" s="84">
        <f t="shared" si="76"/>
        <v>3478</v>
      </c>
      <c r="I2454" s="84">
        <f t="shared" si="77"/>
        <v>75.849999999999994</v>
      </c>
      <c r="J2454" s="84"/>
    </row>
    <row r="2455" spans="1:10" s="11" customFormat="1" hidden="1" x14ac:dyDescent="0.25">
      <c r="A2455" s="34">
        <v>3525</v>
      </c>
      <c r="B2455" s="31" t="s">
        <v>10178</v>
      </c>
      <c r="C2455" s="32" t="s">
        <v>5435</v>
      </c>
      <c r="D2455" s="42">
        <v>93.61</v>
      </c>
      <c r="E2455"/>
      <c r="G2455" s="33">
        <v>399.9</v>
      </c>
      <c r="H2455" s="84">
        <f t="shared" si="76"/>
        <v>3525</v>
      </c>
      <c r="I2455" s="84">
        <f t="shared" si="77"/>
        <v>93.61</v>
      </c>
      <c r="J2455" s="84"/>
    </row>
    <row r="2456" spans="1:10" s="11" customFormat="1" hidden="1" x14ac:dyDescent="0.25">
      <c r="A2456" s="34">
        <v>3511</v>
      </c>
      <c r="B2456" s="31" t="s">
        <v>10179</v>
      </c>
      <c r="C2456" s="32" t="s">
        <v>5435</v>
      </c>
      <c r="D2456" s="42">
        <v>99.29</v>
      </c>
      <c r="E2456"/>
      <c r="G2456" s="33">
        <v>515.41</v>
      </c>
      <c r="H2456" s="84">
        <f t="shared" si="76"/>
        <v>3511</v>
      </c>
      <c r="I2456" s="84">
        <f t="shared" si="77"/>
        <v>99.29</v>
      </c>
      <c r="J2456" s="84"/>
    </row>
    <row r="2457" spans="1:10" s="11" customFormat="1" ht="25.5" hidden="1" x14ac:dyDescent="0.25">
      <c r="A2457" s="34">
        <v>12032</v>
      </c>
      <c r="B2457" s="31" t="s">
        <v>7602</v>
      </c>
      <c r="C2457" s="32" t="s">
        <v>5850</v>
      </c>
      <c r="D2457" s="42">
        <v>54.61</v>
      </c>
      <c r="E2457"/>
      <c r="G2457" s="33">
        <v>624.03</v>
      </c>
      <c r="H2457" s="84">
        <f t="shared" si="76"/>
        <v>12032</v>
      </c>
      <c r="I2457" s="84">
        <f t="shared" si="77"/>
        <v>54.61</v>
      </c>
      <c r="J2457" s="84"/>
    </row>
    <row r="2458" spans="1:10" s="11" customFormat="1" ht="25.5" hidden="1" x14ac:dyDescent="0.25">
      <c r="A2458" s="34">
        <v>12030</v>
      </c>
      <c r="B2458" s="31" t="s">
        <v>7603</v>
      </c>
      <c r="C2458" s="32" t="s">
        <v>5850</v>
      </c>
      <c r="D2458" s="42">
        <v>51.31</v>
      </c>
      <c r="E2458"/>
      <c r="G2458" s="33">
        <v>715.38</v>
      </c>
      <c r="H2458" s="84">
        <f t="shared" si="76"/>
        <v>12030</v>
      </c>
      <c r="I2458" s="84">
        <f t="shared" si="77"/>
        <v>51.31</v>
      </c>
      <c r="J2458" s="84"/>
    </row>
    <row r="2459" spans="1:10" s="11" customFormat="1" ht="25.5" hidden="1" x14ac:dyDescent="0.25">
      <c r="A2459" s="34">
        <v>10908</v>
      </c>
      <c r="B2459" s="31" t="s">
        <v>7604</v>
      </c>
      <c r="C2459" s="32" t="s">
        <v>5435</v>
      </c>
      <c r="D2459" s="42">
        <v>19.47</v>
      </c>
      <c r="E2459"/>
      <c r="G2459" s="33">
        <v>906.65</v>
      </c>
      <c r="H2459" s="84">
        <f t="shared" si="76"/>
        <v>10908</v>
      </c>
      <c r="I2459" s="84">
        <f t="shared" si="77"/>
        <v>19.47</v>
      </c>
      <c r="J2459" s="84"/>
    </row>
    <row r="2460" spans="1:10" s="11" customFormat="1" ht="25.5" hidden="1" x14ac:dyDescent="0.25">
      <c r="A2460" s="34">
        <v>10909</v>
      </c>
      <c r="B2460" s="31" t="s">
        <v>7605</v>
      </c>
      <c r="C2460" s="32" t="s">
        <v>5435</v>
      </c>
      <c r="D2460" s="42">
        <v>22.65</v>
      </c>
      <c r="E2460"/>
      <c r="G2460" s="33">
        <v>557.44000000000005</v>
      </c>
      <c r="H2460" s="84">
        <f t="shared" si="76"/>
        <v>10909</v>
      </c>
      <c r="I2460" s="84">
        <f t="shared" si="77"/>
        <v>22.65</v>
      </c>
      <c r="J2460" s="84"/>
    </row>
    <row r="2461" spans="1:10" s="11" customFormat="1" ht="25.5" hidden="1" x14ac:dyDescent="0.25">
      <c r="A2461" s="34">
        <v>3669</v>
      </c>
      <c r="B2461" s="31" t="s">
        <v>7606</v>
      </c>
      <c r="C2461" s="32" t="s">
        <v>5435</v>
      </c>
      <c r="D2461" s="42">
        <v>13.91</v>
      </c>
      <c r="E2461"/>
      <c r="G2461" s="33">
        <v>561.70000000000005</v>
      </c>
      <c r="H2461" s="84">
        <f t="shared" si="76"/>
        <v>3669</v>
      </c>
      <c r="I2461" s="84">
        <f t="shared" si="77"/>
        <v>13.91</v>
      </c>
      <c r="J2461" s="84"/>
    </row>
    <row r="2462" spans="1:10" s="11" customFormat="1" hidden="1" x14ac:dyDescent="0.25">
      <c r="A2462" s="34">
        <v>20139</v>
      </c>
      <c r="B2462" s="31" t="s">
        <v>10180</v>
      </c>
      <c r="C2462" s="32" t="s">
        <v>5435</v>
      </c>
      <c r="D2462" s="42">
        <v>119.66</v>
      </c>
      <c r="E2462"/>
      <c r="G2462" s="33">
        <v>729.33</v>
      </c>
      <c r="H2462" s="84">
        <f t="shared" si="76"/>
        <v>20139</v>
      </c>
      <c r="I2462" s="84">
        <f t="shared" si="77"/>
        <v>119.66</v>
      </c>
      <c r="J2462" s="84"/>
    </row>
    <row r="2463" spans="1:10" s="11" customFormat="1" ht="25.5" hidden="1" x14ac:dyDescent="0.25">
      <c r="A2463" s="34">
        <v>3668</v>
      </c>
      <c r="B2463" s="31" t="s">
        <v>7607</v>
      </c>
      <c r="C2463" s="32" t="s">
        <v>5435</v>
      </c>
      <c r="D2463" s="42">
        <v>42.74</v>
      </c>
      <c r="E2463"/>
      <c r="G2463" s="33">
        <v>1618.77</v>
      </c>
      <c r="H2463" s="84">
        <f t="shared" si="76"/>
        <v>3668</v>
      </c>
      <c r="I2463" s="84">
        <f t="shared" si="77"/>
        <v>42.74</v>
      </c>
      <c r="J2463" s="84"/>
    </row>
    <row r="2464" spans="1:10" s="11" customFormat="1" hidden="1" x14ac:dyDescent="0.25">
      <c r="A2464" s="34">
        <v>10911</v>
      </c>
      <c r="B2464" s="31" t="s">
        <v>7608</v>
      </c>
      <c r="C2464" s="32" t="s">
        <v>5435</v>
      </c>
      <c r="D2464" s="42">
        <v>18.739999999999998</v>
      </c>
      <c r="E2464"/>
      <c r="G2464" s="33">
        <v>792.13</v>
      </c>
      <c r="H2464" s="84">
        <f t="shared" si="76"/>
        <v>10911</v>
      </c>
      <c r="I2464" s="84">
        <f t="shared" si="77"/>
        <v>18.739999999999998</v>
      </c>
      <c r="J2464" s="84"/>
    </row>
    <row r="2465" spans="1:10" s="11" customFormat="1" ht="25.5" hidden="1" x14ac:dyDescent="0.25">
      <c r="A2465" s="34">
        <v>3659</v>
      </c>
      <c r="B2465" s="31" t="s">
        <v>10181</v>
      </c>
      <c r="C2465" s="32" t="s">
        <v>5435</v>
      </c>
      <c r="D2465" s="42">
        <v>19.09</v>
      </c>
      <c r="E2465"/>
      <c r="G2465" s="33">
        <v>294.49</v>
      </c>
      <c r="H2465" s="84">
        <f t="shared" si="76"/>
        <v>3659</v>
      </c>
      <c r="I2465" s="84">
        <f t="shared" si="77"/>
        <v>19.09</v>
      </c>
      <c r="J2465" s="84"/>
    </row>
    <row r="2466" spans="1:10" s="11" customFormat="1" ht="25.5" hidden="1" x14ac:dyDescent="0.25">
      <c r="A2466" s="34">
        <v>3660</v>
      </c>
      <c r="B2466" s="31" t="s">
        <v>10182</v>
      </c>
      <c r="C2466" s="32" t="s">
        <v>5435</v>
      </c>
      <c r="D2466" s="42">
        <v>24.69</v>
      </c>
      <c r="E2466"/>
      <c r="G2466" s="33">
        <v>498.8</v>
      </c>
      <c r="H2466" s="84">
        <f t="shared" si="76"/>
        <v>3660</v>
      </c>
      <c r="I2466" s="84">
        <f t="shared" si="77"/>
        <v>24.69</v>
      </c>
      <c r="J2466" s="84"/>
    </row>
    <row r="2467" spans="1:10" s="11" customFormat="1" hidden="1" x14ac:dyDescent="0.25">
      <c r="A2467" s="34">
        <v>20144</v>
      </c>
      <c r="B2467" s="31" t="s">
        <v>10183</v>
      </c>
      <c r="C2467" s="32" t="s">
        <v>5435</v>
      </c>
      <c r="D2467" s="42">
        <v>55.29</v>
      </c>
      <c r="E2467"/>
      <c r="G2467" s="33">
        <v>580.72</v>
      </c>
      <c r="H2467" s="84">
        <f t="shared" si="76"/>
        <v>20144</v>
      </c>
      <c r="I2467" s="84">
        <f t="shared" si="77"/>
        <v>55.29</v>
      </c>
      <c r="J2467" s="84"/>
    </row>
    <row r="2468" spans="1:10" s="11" customFormat="1" hidden="1" x14ac:dyDescent="0.25">
      <c r="A2468" s="34">
        <v>20143</v>
      </c>
      <c r="B2468" s="31" t="s">
        <v>10184</v>
      </c>
      <c r="C2468" s="32" t="s">
        <v>5435</v>
      </c>
      <c r="D2468" s="42">
        <v>70.739999999999995</v>
      </c>
      <c r="E2468"/>
      <c r="G2468" s="33">
        <v>793.45</v>
      </c>
      <c r="H2468" s="84">
        <f t="shared" si="76"/>
        <v>20143</v>
      </c>
      <c r="I2468" s="84">
        <f t="shared" si="77"/>
        <v>70.739999999999995</v>
      </c>
      <c r="J2468" s="84"/>
    </row>
    <row r="2469" spans="1:10" s="11" customFormat="1" hidden="1" x14ac:dyDescent="0.25">
      <c r="A2469" s="34">
        <v>20145</v>
      </c>
      <c r="B2469" s="31" t="s">
        <v>10185</v>
      </c>
      <c r="C2469" s="32" t="s">
        <v>5435</v>
      </c>
      <c r="D2469" s="42">
        <v>136.44999999999999</v>
      </c>
      <c r="E2469"/>
      <c r="G2469" s="33">
        <v>3636.97</v>
      </c>
      <c r="H2469" s="84">
        <f t="shared" si="76"/>
        <v>20145</v>
      </c>
      <c r="I2469" s="84">
        <f t="shared" si="77"/>
        <v>136.44999999999999</v>
      </c>
      <c r="J2469" s="84"/>
    </row>
    <row r="2470" spans="1:10" s="11" customFormat="1" hidden="1" x14ac:dyDescent="0.25">
      <c r="A2470" s="34">
        <v>20146</v>
      </c>
      <c r="B2470" s="31" t="s">
        <v>10186</v>
      </c>
      <c r="C2470" s="32" t="s">
        <v>5435</v>
      </c>
      <c r="D2470" s="42">
        <v>186.52</v>
      </c>
      <c r="E2470"/>
      <c r="G2470" s="33">
        <v>20.69</v>
      </c>
      <c r="H2470" s="84">
        <f t="shared" si="76"/>
        <v>20146</v>
      </c>
      <c r="I2470" s="84">
        <f t="shared" si="77"/>
        <v>186.52</v>
      </c>
      <c r="J2470" s="84"/>
    </row>
    <row r="2471" spans="1:10" s="11" customFormat="1" x14ac:dyDescent="0.25">
      <c r="A2471" s="34">
        <v>20140</v>
      </c>
      <c r="B2471" s="31" t="s">
        <v>10187</v>
      </c>
      <c r="C2471" s="32" t="s">
        <v>5435</v>
      </c>
      <c r="D2471" s="42">
        <v>8.75</v>
      </c>
      <c r="E2471"/>
      <c r="G2471" s="33">
        <v>66.599999999999994</v>
      </c>
      <c r="H2471" s="84">
        <f t="shared" si="76"/>
        <v>20140</v>
      </c>
      <c r="I2471" s="84">
        <f t="shared" si="77"/>
        <v>8.75</v>
      </c>
      <c r="J2471" s="80">
        <f>VALUE(VLOOKUP(A2471,[2]iNSUMOS_03_2023!$A$8:$E$4944,5,FALSE))</f>
        <v>8.75</v>
      </c>
    </row>
    <row r="2472" spans="1:10" s="11" customFormat="1" hidden="1" x14ac:dyDescent="0.25">
      <c r="A2472" s="34">
        <v>20141</v>
      </c>
      <c r="B2472" s="31" t="s">
        <v>10188</v>
      </c>
      <c r="C2472" s="32" t="s">
        <v>5435</v>
      </c>
      <c r="D2472" s="42">
        <v>21.43</v>
      </c>
      <c r="E2472"/>
      <c r="G2472" s="33">
        <v>4.63</v>
      </c>
      <c r="H2472" s="84">
        <f t="shared" si="76"/>
        <v>20141</v>
      </c>
      <c r="I2472" s="84">
        <f t="shared" si="77"/>
        <v>21.43</v>
      </c>
      <c r="J2472" s="84"/>
    </row>
    <row r="2473" spans="1:10" s="11" customFormat="1" hidden="1" x14ac:dyDescent="0.25">
      <c r="A2473" s="34">
        <v>20142</v>
      </c>
      <c r="B2473" s="31" t="s">
        <v>10189</v>
      </c>
      <c r="C2473" s="32" t="s">
        <v>5435</v>
      </c>
      <c r="D2473" s="42">
        <v>37.700000000000003</v>
      </c>
      <c r="E2473"/>
      <c r="G2473" s="33">
        <v>7.72</v>
      </c>
      <c r="H2473" s="84">
        <f t="shared" si="76"/>
        <v>20142</v>
      </c>
      <c r="I2473" s="84">
        <f t="shared" si="77"/>
        <v>37.700000000000003</v>
      </c>
      <c r="J2473" s="84"/>
    </row>
    <row r="2474" spans="1:10" s="11" customFormat="1" ht="25.5" hidden="1" x14ac:dyDescent="0.25">
      <c r="A2474" s="34">
        <v>3670</v>
      </c>
      <c r="B2474" s="31" t="s">
        <v>7609</v>
      </c>
      <c r="C2474" s="32" t="s">
        <v>5435</v>
      </c>
      <c r="D2474" s="42">
        <v>24.51</v>
      </c>
      <c r="E2474"/>
      <c r="G2474" s="33">
        <v>11.19</v>
      </c>
      <c r="H2474" s="84">
        <f t="shared" si="76"/>
        <v>3670</v>
      </c>
      <c r="I2474" s="84">
        <f t="shared" si="77"/>
        <v>24.51</v>
      </c>
      <c r="J2474" s="84"/>
    </row>
    <row r="2475" spans="1:10" s="11" customFormat="1" hidden="1" x14ac:dyDescent="0.25">
      <c r="A2475" s="34">
        <v>3666</v>
      </c>
      <c r="B2475" s="31" t="s">
        <v>7610</v>
      </c>
      <c r="C2475" s="32" t="s">
        <v>5435</v>
      </c>
      <c r="D2475" s="42">
        <v>3.86</v>
      </c>
      <c r="E2475"/>
      <c r="G2475" s="33">
        <v>20.27</v>
      </c>
      <c r="H2475" s="84">
        <f t="shared" si="76"/>
        <v>3666</v>
      </c>
      <c r="I2475" s="84">
        <f t="shared" si="77"/>
        <v>3.86</v>
      </c>
      <c r="J2475" s="84"/>
    </row>
    <row r="2476" spans="1:10" s="11" customFormat="1" hidden="1" x14ac:dyDescent="0.25">
      <c r="A2476" s="34">
        <v>3662</v>
      </c>
      <c r="B2476" s="31" t="s">
        <v>10190</v>
      </c>
      <c r="C2476" s="32" t="s">
        <v>5435</v>
      </c>
      <c r="D2476" s="42">
        <v>10.06</v>
      </c>
      <c r="E2476"/>
      <c r="G2476" s="33">
        <v>32.5</v>
      </c>
      <c r="H2476" s="84">
        <f t="shared" si="76"/>
        <v>3662</v>
      </c>
      <c r="I2476" s="84">
        <f t="shared" si="77"/>
        <v>10.06</v>
      </c>
      <c r="J2476" s="84"/>
    </row>
    <row r="2477" spans="1:10" s="11" customFormat="1" hidden="1" x14ac:dyDescent="0.25">
      <c r="A2477" s="34">
        <v>3658</v>
      </c>
      <c r="B2477" s="31" t="s">
        <v>10191</v>
      </c>
      <c r="C2477" s="32" t="s">
        <v>5435</v>
      </c>
      <c r="D2477" s="42">
        <v>19.059999999999999</v>
      </c>
      <c r="E2477"/>
      <c r="G2477" s="33">
        <v>71.290000000000006</v>
      </c>
      <c r="H2477" s="84">
        <f t="shared" si="76"/>
        <v>3658</v>
      </c>
      <c r="I2477" s="84">
        <f t="shared" si="77"/>
        <v>19.059999999999999</v>
      </c>
      <c r="J2477" s="84"/>
    </row>
    <row r="2478" spans="1:10" s="11" customFormat="1" hidden="1" x14ac:dyDescent="0.25">
      <c r="A2478" s="34">
        <v>14157</v>
      </c>
      <c r="B2478" s="31" t="s">
        <v>7611</v>
      </c>
      <c r="C2478" s="32" t="s">
        <v>5435</v>
      </c>
      <c r="D2478" s="42">
        <v>1.27</v>
      </c>
      <c r="E2478"/>
      <c r="G2478" s="33">
        <v>190.45</v>
      </c>
      <c r="H2478" s="84">
        <f t="shared" si="76"/>
        <v>14157</v>
      </c>
      <c r="I2478" s="84">
        <f t="shared" si="77"/>
        <v>1.27</v>
      </c>
      <c r="J2478" s="84"/>
    </row>
    <row r="2479" spans="1:10" s="11" customFormat="1" ht="25.5" hidden="1" x14ac:dyDescent="0.25">
      <c r="A2479" s="34">
        <v>42696</v>
      </c>
      <c r="B2479" s="31" t="s">
        <v>10192</v>
      </c>
      <c r="C2479" s="32" t="s">
        <v>5435</v>
      </c>
      <c r="D2479" s="42">
        <v>151.13999999999999</v>
      </c>
      <c r="E2479"/>
      <c r="G2479" s="33">
        <v>222.17</v>
      </c>
      <c r="H2479" s="84">
        <f t="shared" si="76"/>
        <v>42696</v>
      </c>
      <c r="I2479" s="84">
        <f t="shared" si="77"/>
        <v>151.13999999999999</v>
      </c>
      <c r="J2479" s="84"/>
    </row>
    <row r="2480" spans="1:10" s="11" customFormat="1" hidden="1" x14ac:dyDescent="0.25">
      <c r="A2480" s="34">
        <v>39875</v>
      </c>
      <c r="B2480" s="31" t="s">
        <v>7612</v>
      </c>
      <c r="C2480" s="32" t="s">
        <v>5435</v>
      </c>
      <c r="D2480" s="42">
        <v>628.51</v>
      </c>
      <c r="E2480"/>
      <c r="G2480" s="33">
        <v>3.5</v>
      </c>
      <c r="H2480" s="84">
        <f t="shared" si="76"/>
        <v>39875</v>
      </c>
      <c r="I2480" s="84">
        <f t="shared" si="77"/>
        <v>628.51</v>
      </c>
      <c r="J2480" s="84"/>
    </row>
    <row r="2481" spans="1:10" s="11" customFormat="1" hidden="1" x14ac:dyDescent="0.25">
      <c r="A2481" s="34">
        <v>39876</v>
      </c>
      <c r="B2481" s="31" t="s">
        <v>7613</v>
      </c>
      <c r="C2481" s="32" t="s">
        <v>5435</v>
      </c>
      <c r="D2481" s="42">
        <v>786.89</v>
      </c>
      <c r="E2481"/>
      <c r="G2481" s="33">
        <v>5.54</v>
      </c>
      <c r="H2481" s="84">
        <f t="shared" si="76"/>
        <v>39876</v>
      </c>
      <c r="I2481" s="84">
        <f t="shared" si="77"/>
        <v>786.89</v>
      </c>
      <c r="J2481" s="84"/>
    </row>
    <row r="2482" spans="1:10" s="11" customFormat="1" hidden="1" x14ac:dyDescent="0.25">
      <c r="A2482" s="34">
        <v>39877</v>
      </c>
      <c r="B2482" s="31" t="s">
        <v>7614</v>
      </c>
      <c r="C2482" s="32" t="s">
        <v>5435</v>
      </c>
      <c r="D2482" s="42">
        <v>1091.3800000000001</v>
      </c>
      <c r="E2482"/>
      <c r="G2482" s="33">
        <v>11.69</v>
      </c>
      <c r="H2482" s="84">
        <f t="shared" si="76"/>
        <v>39877</v>
      </c>
      <c r="I2482" s="84">
        <f t="shared" si="77"/>
        <v>1091.3800000000001</v>
      </c>
      <c r="J2482" s="84"/>
    </row>
    <row r="2483" spans="1:10" s="11" customFormat="1" hidden="1" x14ac:dyDescent="0.25">
      <c r="A2483" s="34">
        <v>39878</v>
      </c>
      <c r="B2483" s="31" t="s">
        <v>7615</v>
      </c>
      <c r="C2483" s="32" t="s">
        <v>5435</v>
      </c>
      <c r="D2483" s="42">
        <v>1441.54</v>
      </c>
      <c r="E2483"/>
      <c r="G2483" s="33">
        <v>20.27</v>
      </c>
      <c r="H2483" s="84">
        <f t="shared" si="76"/>
        <v>39878</v>
      </c>
      <c r="I2483" s="84">
        <f t="shared" si="77"/>
        <v>1441.54</v>
      </c>
      <c r="J2483" s="84"/>
    </row>
    <row r="2484" spans="1:10" s="11" customFormat="1" hidden="1" x14ac:dyDescent="0.25">
      <c r="A2484" s="34">
        <v>39872</v>
      </c>
      <c r="B2484" s="31" t="s">
        <v>7616</v>
      </c>
      <c r="C2484" s="32" t="s">
        <v>5435</v>
      </c>
      <c r="D2484" s="42">
        <v>431.01</v>
      </c>
      <c r="E2484"/>
      <c r="G2484" s="33">
        <v>32.5</v>
      </c>
      <c r="H2484" s="84">
        <f t="shared" si="76"/>
        <v>39872</v>
      </c>
      <c r="I2484" s="84">
        <f t="shared" si="77"/>
        <v>431.01</v>
      </c>
      <c r="J2484" s="84"/>
    </row>
    <row r="2485" spans="1:10" s="11" customFormat="1" hidden="1" x14ac:dyDescent="0.25">
      <c r="A2485" s="34">
        <v>39873</v>
      </c>
      <c r="B2485" s="31" t="s">
        <v>7617</v>
      </c>
      <c r="C2485" s="32" t="s">
        <v>5435</v>
      </c>
      <c r="D2485" s="42">
        <v>499.95</v>
      </c>
      <c r="E2485"/>
      <c r="G2485" s="33">
        <v>70</v>
      </c>
      <c r="H2485" s="84">
        <f t="shared" si="76"/>
        <v>39873</v>
      </c>
      <c r="I2485" s="84">
        <f t="shared" si="77"/>
        <v>499.95</v>
      </c>
      <c r="J2485" s="84"/>
    </row>
    <row r="2486" spans="1:10" s="11" customFormat="1" hidden="1" x14ac:dyDescent="0.25">
      <c r="A2486" s="34">
        <v>39874</v>
      </c>
      <c r="B2486" s="31" t="s">
        <v>7618</v>
      </c>
      <c r="C2486" s="32" t="s">
        <v>5435</v>
      </c>
      <c r="D2486" s="42">
        <v>549.13</v>
      </c>
      <c r="E2486"/>
      <c r="G2486" s="33">
        <v>185.72</v>
      </c>
      <c r="H2486" s="84">
        <f t="shared" si="76"/>
        <v>39874</v>
      </c>
      <c r="I2486" s="84">
        <f t="shared" si="77"/>
        <v>549.13</v>
      </c>
      <c r="J2486" s="84"/>
    </row>
    <row r="2487" spans="1:10" s="11" customFormat="1" hidden="1" x14ac:dyDescent="0.25">
      <c r="A2487" s="34">
        <v>3674</v>
      </c>
      <c r="B2487" s="31" t="s">
        <v>7619</v>
      </c>
      <c r="C2487" s="32" t="s">
        <v>5438</v>
      </c>
      <c r="D2487" s="42">
        <v>165.74</v>
      </c>
      <c r="E2487"/>
      <c r="G2487" s="33">
        <v>215.8</v>
      </c>
      <c r="H2487" s="84">
        <f t="shared" si="76"/>
        <v>3674</v>
      </c>
      <c r="I2487" s="84">
        <f t="shared" si="77"/>
        <v>165.74</v>
      </c>
      <c r="J2487" s="84"/>
    </row>
    <row r="2488" spans="1:10" s="11" customFormat="1" hidden="1" x14ac:dyDescent="0.25">
      <c r="A2488" s="34">
        <v>3681</v>
      </c>
      <c r="B2488" s="31" t="s">
        <v>7620</v>
      </c>
      <c r="C2488" s="32" t="s">
        <v>5438</v>
      </c>
      <c r="D2488" s="42">
        <v>246.59</v>
      </c>
      <c r="E2488"/>
      <c r="G2488" s="33">
        <v>2.97</v>
      </c>
      <c r="H2488" s="84">
        <f t="shared" si="76"/>
        <v>3681</v>
      </c>
      <c r="I2488" s="84">
        <f t="shared" si="77"/>
        <v>246.59</v>
      </c>
      <c r="J2488" s="84"/>
    </row>
    <row r="2489" spans="1:10" s="11" customFormat="1" hidden="1" x14ac:dyDescent="0.25">
      <c r="A2489" s="34">
        <v>3676</v>
      </c>
      <c r="B2489" s="31" t="s">
        <v>7621</v>
      </c>
      <c r="C2489" s="32" t="s">
        <v>5438</v>
      </c>
      <c r="D2489" s="42">
        <v>928.01</v>
      </c>
      <c r="E2489"/>
      <c r="G2489" s="33">
        <v>5.12</v>
      </c>
      <c r="H2489" s="84">
        <f t="shared" si="76"/>
        <v>3676</v>
      </c>
      <c r="I2489" s="84">
        <f t="shared" si="77"/>
        <v>928.01</v>
      </c>
      <c r="J2489" s="84"/>
    </row>
    <row r="2490" spans="1:10" s="11" customFormat="1" x14ac:dyDescent="0.25">
      <c r="A2490" s="34">
        <v>3679</v>
      </c>
      <c r="B2490" s="31" t="s">
        <v>7622</v>
      </c>
      <c r="C2490" s="32" t="s">
        <v>5438</v>
      </c>
      <c r="D2490" s="42">
        <v>767.76</v>
      </c>
      <c r="E2490"/>
      <c r="G2490" s="33">
        <v>19.14</v>
      </c>
      <c r="H2490" s="84">
        <f t="shared" si="76"/>
        <v>3679</v>
      </c>
      <c r="I2490" s="84">
        <f t="shared" si="77"/>
        <v>767.76</v>
      </c>
      <c r="J2490" s="80">
        <f>VALUE(VLOOKUP(A2490,[2]iNSUMOS_03_2023!$A$8:$E$4944,5,FALSE))</f>
        <v>767.76</v>
      </c>
    </row>
    <row r="2491" spans="1:10" s="11" customFormat="1" ht="25.5" hidden="1" x14ac:dyDescent="0.25">
      <c r="A2491" s="34">
        <v>3672</v>
      </c>
      <c r="B2491" s="31" t="s">
        <v>7623</v>
      </c>
      <c r="C2491" s="32" t="s">
        <v>5438</v>
      </c>
      <c r="D2491" s="42">
        <v>2.62</v>
      </c>
      <c r="E2491"/>
      <c r="G2491" s="33">
        <v>6.08</v>
      </c>
      <c r="H2491" s="84">
        <f t="shared" si="76"/>
        <v>3672</v>
      </c>
      <c r="I2491" s="84">
        <f t="shared" si="77"/>
        <v>2.62</v>
      </c>
      <c r="J2491" s="84"/>
    </row>
    <row r="2492" spans="1:10" s="11" customFormat="1" ht="25.5" hidden="1" x14ac:dyDescent="0.25">
      <c r="A2492" s="34">
        <v>3671</v>
      </c>
      <c r="B2492" s="31" t="s">
        <v>7624</v>
      </c>
      <c r="C2492" s="32" t="s">
        <v>5438</v>
      </c>
      <c r="D2492" s="42">
        <v>2.4700000000000002</v>
      </c>
      <c r="E2492"/>
      <c r="G2492" s="33">
        <v>4.91</v>
      </c>
      <c r="H2492" s="84">
        <f t="shared" si="76"/>
        <v>3671</v>
      </c>
      <c r="I2492" s="84">
        <f t="shared" si="77"/>
        <v>2.4700000000000002</v>
      </c>
      <c r="J2492" s="84"/>
    </row>
    <row r="2493" spans="1:10" s="11" customFormat="1" ht="25.5" hidden="1" x14ac:dyDescent="0.25">
      <c r="A2493" s="34">
        <v>3673</v>
      </c>
      <c r="B2493" s="31" t="s">
        <v>7625</v>
      </c>
      <c r="C2493" s="32" t="s">
        <v>5438</v>
      </c>
      <c r="D2493" s="42">
        <v>3.88</v>
      </c>
      <c r="E2493"/>
      <c r="G2493" s="33">
        <v>11.82</v>
      </c>
      <c r="H2493" s="84">
        <f t="shared" si="76"/>
        <v>3673</v>
      </c>
      <c r="I2493" s="84">
        <f t="shared" si="77"/>
        <v>3.88</v>
      </c>
      <c r="J2493" s="84"/>
    </row>
    <row r="2494" spans="1:10" s="11" customFormat="1" ht="25.5" hidden="1" x14ac:dyDescent="0.25">
      <c r="A2494" s="34">
        <v>38394</v>
      </c>
      <c r="B2494" s="31" t="s">
        <v>7626</v>
      </c>
      <c r="C2494" s="32" t="s">
        <v>5435</v>
      </c>
      <c r="D2494" s="42">
        <v>293.26</v>
      </c>
      <c r="E2494"/>
      <c r="G2494" s="33">
        <v>18.72</v>
      </c>
      <c r="H2494" s="84">
        <f t="shared" si="76"/>
        <v>38394</v>
      </c>
      <c r="I2494" s="84">
        <f t="shared" si="77"/>
        <v>293.26</v>
      </c>
      <c r="J2494" s="84"/>
    </row>
    <row r="2495" spans="1:10" s="11" customFormat="1" ht="25.5" hidden="1" x14ac:dyDescent="0.25">
      <c r="A2495" s="34">
        <v>3729</v>
      </c>
      <c r="B2495" s="31" t="s">
        <v>7627</v>
      </c>
      <c r="C2495" s="32" t="s">
        <v>5435</v>
      </c>
      <c r="D2495" s="42">
        <v>161.28</v>
      </c>
      <c r="E2495"/>
      <c r="G2495" s="33">
        <v>23.93</v>
      </c>
      <c r="H2495" s="84">
        <f t="shared" si="76"/>
        <v>3729</v>
      </c>
      <c r="I2495" s="84">
        <f t="shared" si="77"/>
        <v>161.28</v>
      </c>
      <c r="J2495" s="84"/>
    </row>
    <row r="2496" spans="1:10" s="11" customFormat="1" ht="63.75" hidden="1" x14ac:dyDescent="0.25">
      <c r="A2496" s="34">
        <v>39357</v>
      </c>
      <c r="B2496" s="31" t="s">
        <v>7628</v>
      </c>
      <c r="C2496" s="32" t="s">
        <v>5435</v>
      </c>
      <c r="D2496" s="42">
        <v>96.59</v>
      </c>
      <c r="E2496"/>
      <c r="G2496" s="33">
        <v>2.14</v>
      </c>
      <c r="H2496" s="84">
        <f t="shared" si="76"/>
        <v>39357</v>
      </c>
      <c r="I2496" s="84">
        <f t="shared" si="77"/>
        <v>96.59</v>
      </c>
      <c r="J2496" s="84"/>
    </row>
    <row r="2497" spans="1:10" s="11" customFormat="1" ht="63.75" hidden="1" x14ac:dyDescent="0.25">
      <c r="A2497" s="34">
        <v>39358</v>
      </c>
      <c r="B2497" s="31" t="s">
        <v>7629</v>
      </c>
      <c r="C2497" s="32" t="s">
        <v>5435</v>
      </c>
      <c r="D2497" s="42">
        <v>105.92</v>
      </c>
      <c r="E2497"/>
      <c r="G2497" s="33">
        <v>3.21</v>
      </c>
      <c r="H2497" s="84">
        <f t="shared" si="76"/>
        <v>39358</v>
      </c>
      <c r="I2497" s="84">
        <f t="shared" si="77"/>
        <v>105.92</v>
      </c>
      <c r="J2497" s="84"/>
    </row>
    <row r="2498" spans="1:10" s="11" customFormat="1" ht="63.75" hidden="1" x14ac:dyDescent="0.25">
      <c r="A2498" s="34">
        <v>39356</v>
      </c>
      <c r="B2498" s="31" t="s">
        <v>7630</v>
      </c>
      <c r="C2498" s="32" t="s">
        <v>5435</v>
      </c>
      <c r="D2498" s="42">
        <v>180.7</v>
      </c>
      <c r="E2498"/>
      <c r="G2498" s="33">
        <v>5.95</v>
      </c>
      <c r="H2498" s="84">
        <f t="shared" si="76"/>
        <v>39356</v>
      </c>
      <c r="I2498" s="84">
        <f t="shared" si="77"/>
        <v>180.7</v>
      </c>
      <c r="J2498" s="84"/>
    </row>
    <row r="2499" spans="1:10" s="11" customFormat="1" ht="63.75" hidden="1" x14ac:dyDescent="0.25">
      <c r="A2499" s="34">
        <v>39355</v>
      </c>
      <c r="B2499" s="31" t="s">
        <v>7631</v>
      </c>
      <c r="C2499" s="32" t="s">
        <v>5435</v>
      </c>
      <c r="D2499" s="42">
        <v>155.5</v>
      </c>
      <c r="E2499"/>
      <c r="G2499" s="33">
        <v>205.11</v>
      </c>
      <c r="H2499" s="84">
        <f t="shared" si="76"/>
        <v>39355</v>
      </c>
      <c r="I2499" s="84">
        <f t="shared" si="77"/>
        <v>155.5</v>
      </c>
      <c r="J2499" s="84"/>
    </row>
    <row r="2500" spans="1:10" s="11" customFormat="1" ht="63.75" hidden="1" x14ac:dyDescent="0.25">
      <c r="A2500" s="34">
        <v>39353</v>
      </c>
      <c r="B2500" s="31" t="s">
        <v>7632</v>
      </c>
      <c r="C2500" s="32" t="s">
        <v>5435</v>
      </c>
      <c r="D2500" s="42">
        <v>213.24</v>
      </c>
      <c r="E2500"/>
      <c r="G2500" s="33">
        <v>2.5499999999999998</v>
      </c>
      <c r="H2500" s="84">
        <f t="shared" ref="H2500:H2563" si="78">VALUE(A2500)</f>
        <v>39353</v>
      </c>
      <c r="I2500" s="84">
        <f t="shared" ref="I2500:I2563" si="79">VALUE(D2500)</f>
        <v>213.24</v>
      </c>
      <c r="J2500" s="84"/>
    </row>
    <row r="2501" spans="1:10" s="11" customFormat="1" ht="63.75" hidden="1" x14ac:dyDescent="0.25">
      <c r="A2501" s="34">
        <v>39354</v>
      </c>
      <c r="B2501" s="31" t="s">
        <v>7633</v>
      </c>
      <c r="C2501" s="32" t="s">
        <v>5435</v>
      </c>
      <c r="D2501" s="42">
        <v>212.53</v>
      </c>
      <c r="E2501"/>
      <c r="G2501" s="33">
        <v>3.93</v>
      </c>
      <c r="H2501" s="84">
        <f t="shared" si="78"/>
        <v>39354</v>
      </c>
      <c r="I2501" s="84">
        <f t="shared" si="79"/>
        <v>212.53</v>
      </c>
      <c r="J2501" s="84"/>
    </row>
    <row r="2502" spans="1:10" s="11" customFormat="1" hidden="1" x14ac:dyDescent="0.25">
      <c r="A2502" s="34">
        <v>39398</v>
      </c>
      <c r="B2502" s="31" t="s">
        <v>7634</v>
      </c>
      <c r="C2502" s="32" t="s">
        <v>5435</v>
      </c>
      <c r="D2502" s="42">
        <v>168.59</v>
      </c>
      <c r="E2502"/>
      <c r="G2502" s="33">
        <v>6.02</v>
      </c>
      <c r="H2502" s="84">
        <f t="shared" si="78"/>
        <v>39398</v>
      </c>
      <c r="I2502" s="84">
        <f t="shared" si="79"/>
        <v>168.59</v>
      </c>
      <c r="J2502" s="84"/>
    </row>
    <row r="2503" spans="1:10" s="11" customFormat="1" ht="25.5" hidden="1" x14ac:dyDescent="0.25">
      <c r="A2503" s="34">
        <v>13343</v>
      </c>
      <c r="B2503" s="31" t="s">
        <v>7635</v>
      </c>
      <c r="C2503" s="32" t="s">
        <v>5435</v>
      </c>
      <c r="D2503" s="42">
        <v>41.21</v>
      </c>
      <c r="E2503"/>
      <c r="G2503" s="33">
        <v>11.44</v>
      </c>
      <c r="H2503" s="84">
        <f t="shared" si="78"/>
        <v>13343</v>
      </c>
      <c r="I2503" s="84">
        <f t="shared" si="79"/>
        <v>41.21</v>
      </c>
      <c r="J2503" s="84"/>
    </row>
    <row r="2504" spans="1:10" s="11" customFormat="1" ht="25.5" hidden="1" x14ac:dyDescent="0.25">
      <c r="A2504" s="34">
        <v>12118</v>
      </c>
      <c r="B2504" s="31" t="s">
        <v>7636</v>
      </c>
      <c r="C2504" s="32" t="s">
        <v>5435</v>
      </c>
      <c r="D2504" s="42">
        <v>26.36</v>
      </c>
      <c r="E2504"/>
      <c r="G2504" s="33">
        <v>23.65</v>
      </c>
      <c r="H2504" s="84">
        <f t="shared" si="78"/>
        <v>12118</v>
      </c>
      <c r="I2504" s="84">
        <f t="shared" si="79"/>
        <v>26.36</v>
      </c>
      <c r="J2504" s="84"/>
    </row>
    <row r="2505" spans="1:10" s="11" customFormat="1" ht="51" hidden="1" x14ac:dyDescent="0.25">
      <c r="A2505" s="34">
        <v>39482</v>
      </c>
      <c r="B2505" s="31" t="s">
        <v>7637</v>
      </c>
      <c r="C2505" s="32" t="s">
        <v>5435</v>
      </c>
      <c r="D2505" s="42">
        <v>603.4</v>
      </c>
      <c r="E2505"/>
      <c r="G2505" s="33">
        <v>35.51</v>
      </c>
      <c r="H2505" s="84">
        <f t="shared" si="78"/>
        <v>39482</v>
      </c>
      <c r="I2505" s="84">
        <f t="shared" si="79"/>
        <v>603.4</v>
      </c>
      <c r="J2505" s="84"/>
    </row>
    <row r="2506" spans="1:10" s="11" customFormat="1" ht="51" hidden="1" x14ac:dyDescent="0.25">
      <c r="A2506" s="34">
        <v>39486</v>
      </c>
      <c r="B2506" s="31" t="s">
        <v>7638</v>
      </c>
      <c r="C2506" s="32" t="s">
        <v>5435</v>
      </c>
      <c r="D2506" s="42">
        <v>492.46</v>
      </c>
      <c r="E2506"/>
      <c r="G2506" s="33">
        <v>89.73</v>
      </c>
      <c r="H2506" s="84">
        <f t="shared" si="78"/>
        <v>39486</v>
      </c>
      <c r="I2506" s="84">
        <f t="shared" si="79"/>
        <v>492.46</v>
      </c>
      <c r="J2506" s="84"/>
    </row>
    <row r="2507" spans="1:10" s="11" customFormat="1" ht="51" hidden="1" x14ac:dyDescent="0.25">
      <c r="A2507" s="34">
        <v>39484</v>
      </c>
      <c r="B2507" s="31" t="s">
        <v>7639</v>
      </c>
      <c r="C2507" s="32" t="s">
        <v>5435</v>
      </c>
      <c r="D2507" s="42">
        <v>603.4</v>
      </c>
      <c r="E2507"/>
      <c r="G2507" s="33">
        <v>136.77000000000001</v>
      </c>
      <c r="H2507" s="84">
        <f t="shared" si="78"/>
        <v>39484</v>
      </c>
      <c r="I2507" s="84">
        <f t="shared" si="79"/>
        <v>603.4</v>
      </c>
      <c r="J2507" s="84"/>
    </row>
    <row r="2508" spans="1:10" s="11" customFormat="1" ht="51" hidden="1" x14ac:dyDescent="0.25">
      <c r="A2508" s="34">
        <v>39488</v>
      </c>
      <c r="B2508" s="31" t="s">
        <v>7640</v>
      </c>
      <c r="C2508" s="32" t="s">
        <v>5435</v>
      </c>
      <c r="D2508" s="42">
        <v>500.52</v>
      </c>
      <c r="E2508"/>
      <c r="G2508" s="33">
        <v>23.35</v>
      </c>
      <c r="H2508" s="84">
        <f t="shared" si="78"/>
        <v>39488</v>
      </c>
      <c r="I2508" s="84">
        <f t="shared" si="79"/>
        <v>500.52</v>
      </c>
      <c r="J2508" s="84"/>
    </row>
    <row r="2509" spans="1:10" s="11" customFormat="1" ht="51" x14ac:dyDescent="0.25">
      <c r="A2509" s="34">
        <v>39485</v>
      </c>
      <c r="B2509" s="31" t="s">
        <v>7641</v>
      </c>
      <c r="C2509" s="32" t="s">
        <v>5435</v>
      </c>
      <c r="D2509" s="42">
        <v>603.4</v>
      </c>
      <c r="E2509"/>
      <c r="G2509" s="33">
        <v>68.42</v>
      </c>
      <c r="H2509" s="84">
        <f t="shared" si="78"/>
        <v>39485</v>
      </c>
      <c r="I2509" s="84">
        <f t="shared" si="79"/>
        <v>603.4</v>
      </c>
      <c r="J2509" s="80">
        <f>VALUE(VLOOKUP(A2509,[2]iNSUMOS_03_2023!$A$8:$E$4944,5,FALSE))</f>
        <v>603.4</v>
      </c>
    </row>
    <row r="2510" spans="1:10" s="11" customFormat="1" ht="51" x14ac:dyDescent="0.25">
      <c r="A2510" s="34">
        <v>39489</v>
      </c>
      <c r="B2510" s="31" t="s">
        <v>7642</v>
      </c>
      <c r="C2510" s="32" t="s">
        <v>5435</v>
      </c>
      <c r="D2510" s="42">
        <v>509.01</v>
      </c>
      <c r="E2510"/>
      <c r="G2510" s="33">
        <v>62.45</v>
      </c>
      <c r="H2510" s="84">
        <f t="shared" si="78"/>
        <v>39489</v>
      </c>
      <c r="I2510" s="84">
        <f t="shared" si="79"/>
        <v>509.01</v>
      </c>
      <c r="J2510" s="80">
        <f>VALUE(VLOOKUP(A2510,[2]iNSUMOS_03_2023!$A$8:$E$4944,5,FALSE))</f>
        <v>509.01</v>
      </c>
    </row>
    <row r="2511" spans="1:10" s="11" customFormat="1" ht="51" hidden="1" x14ac:dyDescent="0.25">
      <c r="A2511" s="34">
        <v>39490</v>
      </c>
      <c r="B2511" s="31" t="s">
        <v>7643</v>
      </c>
      <c r="C2511" s="32" t="s">
        <v>5435</v>
      </c>
      <c r="D2511" s="42">
        <v>758.48</v>
      </c>
      <c r="E2511"/>
      <c r="G2511" s="33">
        <v>2.58</v>
      </c>
      <c r="H2511" s="84">
        <f t="shared" si="78"/>
        <v>39490</v>
      </c>
      <c r="I2511" s="84">
        <f t="shared" si="79"/>
        <v>758.48</v>
      </c>
      <c r="J2511" s="84"/>
    </row>
    <row r="2512" spans="1:10" s="11" customFormat="1" ht="51" hidden="1" x14ac:dyDescent="0.25">
      <c r="A2512" s="34">
        <v>39494</v>
      </c>
      <c r="B2512" s="31" t="s">
        <v>7644</v>
      </c>
      <c r="C2512" s="32" t="s">
        <v>5435</v>
      </c>
      <c r="D2512" s="42">
        <v>544.65</v>
      </c>
      <c r="E2512"/>
      <c r="G2512" s="33">
        <v>2.92</v>
      </c>
      <c r="H2512" s="84">
        <f t="shared" si="78"/>
        <v>39494</v>
      </c>
      <c r="I2512" s="84">
        <f t="shared" si="79"/>
        <v>544.65</v>
      </c>
      <c r="J2512" s="84"/>
    </row>
    <row r="2513" spans="1:10" s="11" customFormat="1" ht="51" hidden="1" x14ac:dyDescent="0.25">
      <c r="A2513" s="34">
        <v>39495</v>
      </c>
      <c r="B2513" s="31" t="s">
        <v>7645</v>
      </c>
      <c r="C2513" s="32" t="s">
        <v>5435</v>
      </c>
      <c r="D2513" s="42">
        <v>613.75</v>
      </c>
      <c r="E2513"/>
      <c r="G2513" s="33">
        <v>4.34</v>
      </c>
      <c r="H2513" s="84">
        <f t="shared" si="78"/>
        <v>39495</v>
      </c>
      <c r="I2513" s="84">
        <f t="shared" si="79"/>
        <v>613.75</v>
      </c>
      <c r="J2513" s="84"/>
    </row>
    <row r="2514" spans="1:10" s="11" customFormat="1" ht="51" hidden="1" x14ac:dyDescent="0.25">
      <c r="A2514" s="34">
        <v>39496</v>
      </c>
      <c r="B2514" s="31" t="s">
        <v>7646</v>
      </c>
      <c r="C2514" s="32" t="s">
        <v>5435</v>
      </c>
      <c r="D2514" s="42">
        <v>675.13</v>
      </c>
      <c r="E2514"/>
      <c r="G2514" s="33">
        <v>14.94</v>
      </c>
      <c r="H2514" s="84">
        <f t="shared" si="78"/>
        <v>39496</v>
      </c>
      <c r="I2514" s="84">
        <f t="shared" si="79"/>
        <v>675.13</v>
      </c>
      <c r="J2514" s="84"/>
    </row>
    <row r="2515" spans="1:10" s="11" customFormat="1" ht="51" hidden="1" x14ac:dyDescent="0.25">
      <c r="A2515" s="34">
        <v>39492</v>
      </c>
      <c r="B2515" s="31" t="s">
        <v>7647</v>
      </c>
      <c r="C2515" s="32" t="s">
        <v>5435</v>
      </c>
      <c r="D2515" s="42">
        <v>781.61</v>
      </c>
      <c r="E2515"/>
      <c r="G2515" s="33">
        <v>4.8899999999999997</v>
      </c>
      <c r="H2515" s="84">
        <f t="shared" si="78"/>
        <v>39492</v>
      </c>
      <c r="I2515" s="84">
        <f t="shared" si="79"/>
        <v>781.61</v>
      </c>
      <c r="J2515" s="84"/>
    </row>
    <row r="2516" spans="1:10" s="11" customFormat="1" ht="51" hidden="1" x14ac:dyDescent="0.25">
      <c r="A2516" s="34">
        <v>39497</v>
      </c>
      <c r="B2516" s="31" t="s">
        <v>7648</v>
      </c>
      <c r="C2516" s="32" t="s">
        <v>5435</v>
      </c>
      <c r="D2516" s="42">
        <v>706</v>
      </c>
      <c r="E2516"/>
      <c r="G2516" s="33">
        <v>5.0199999999999996</v>
      </c>
      <c r="H2516" s="84">
        <f t="shared" si="78"/>
        <v>39497</v>
      </c>
      <c r="I2516" s="84">
        <f t="shared" si="79"/>
        <v>706</v>
      </c>
      <c r="J2516" s="84"/>
    </row>
    <row r="2517" spans="1:10" s="11" customFormat="1" ht="51" hidden="1" x14ac:dyDescent="0.25">
      <c r="A2517" s="34">
        <v>39493</v>
      </c>
      <c r="B2517" s="31" t="s">
        <v>7649</v>
      </c>
      <c r="C2517" s="32" t="s">
        <v>5435</v>
      </c>
      <c r="D2517" s="42">
        <v>838.35</v>
      </c>
      <c r="E2517"/>
      <c r="G2517" s="33">
        <v>16.04</v>
      </c>
      <c r="H2517" s="84">
        <f t="shared" si="78"/>
        <v>39493</v>
      </c>
      <c r="I2517" s="84">
        <f t="shared" si="79"/>
        <v>838.35</v>
      </c>
      <c r="J2517" s="84"/>
    </row>
    <row r="2518" spans="1:10" s="11" customFormat="1" ht="38.25" hidden="1" x14ac:dyDescent="0.25">
      <c r="A2518" s="34">
        <v>39500</v>
      </c>
      <c r="B2518" s="31" t="s">
        <v>7650</v>
      </c>
      <c r="C2518" s="32" t="s">
        <v>5435</v>
      </c>
      <c r="D2518" s="42">
        <v>914.71</v>
      </c>
      <c r="E2518"/>
      <c r="G2518" s="33">
        <v>6.34</v>
      </c>
      <c r="H2518" s="84">
        <f t="shared" si="78"/>
        <v>39500</v>
      </c>
      <c r="I2518" s="84">
        <f t="shared" si="79"/>
        <v>914.71</v>
      </c>
      <c r="J2518" s="84"/>
    </row>
    <row r="2519" spans="1:10" s="11" customFormat="1" ht="51" hidden="1" x14ac:dyDescent="0.25">
      <c r="A2519" s="34">
        <v>39498</v>
      </c>
      <c r="B2519" s="31" t="s">
        <v>7651</v>
      </c>
      <c r="C2519" s="32" t="s">
        <v>5435</v>
      </c>
      <c r="D2519" s="42">
        <v>1128.1500000000001</v>
      </c>
      <c r="E2519"/>
      <c r="G2519" s="33">
        <v>3.19</v>
      </c>
      <c r="H2519" s="84">
        <f t="shared" si="78"/>
        <v>39498</v>
      </c>
      <c r="I2519" s="84">
        <f t="shared" si="79"/>
        <v>1128.1500000000001</v>
      </c>
      <c r="J2519" s="84"/>
    </row>
    <row r="2520" spans="1:10" s="11" customFormat="1" ht="51" hidden="1" x14ac:dyDescent="0.25">
      <c r="A2520" s="34">
        <v>43628</v>
      </c>
      <c r="B2520" s="31" t="s">
        <v>7652</v>
      </c>
      <c r="C2520" s="32" t="s">
        <v>5435</v>
      </c>
      <c r="D2520" s="42">
        <v>889.22</v>
      </c>
      <c r="E2520"/>
      <c r="G2520" s="33">
        <v>8.06</v>
      </c>
      <c r="H2520" s="84">
        <f t="shared" si="78"/>
        <v>43628</v>
      </c>
      <c r="I2520" s="84">
        <f t="shared" si="79"/>
        <v>889.22</v>
      </c>
      <c r="J2520" s="84"/>
    </row>
    <row r="2521" spans="1:10" s="11" customFormat="1" ht="38.25" hidden="1" x14ac:dyDescent="0.25">
      <c r="A2521" s="34">
        <v>39501</v>
      </c>
      <c r="B2521" s="31" t="s">
        <v>7653</v>
      </c>
      <c r="C2521" s="32" t="s">
        <v>5435</v>
      </c>
      <c r="D2521" s="42">
        <v>939.49</v>
      </c>
      <c r="E2521"/>
      <c r="G2521" s="33">
        <v>4.57</v>
      </c>
      <c r="H2521" s="84">
        <f t="shared" si="78"/>
        <v>39501</v>
      </c>
      <c r="I2521" s="84">
        <f t="shared" si="79"/>
        <v>939.49</v>
      </c>
      <c r="J2521" s="84"/>
    </row>
    <row r="2522" spans="1:10" s="11" customFormat="1" ht="51" hidden="1" x14ac:dyDescent="0.25">
      <c r="A2522" s="34">
        <v>39499</v>
      </c>
      <c r="B2522" s="31" t="s">
        <v>7654</v>
      </c>
      <c r="C2522" s="32" t="s">
        <v>5435</v>
      </c>
      <c r="D2522" s="42">
        <v>1144.17</v>
      </c>
      <c r="E2522"/>
      <c r="G2522" s="33">
        <v>1.28</v>
      </c>
      <c r="H2522" s="84">
        <f t="shared" si="78"/>
        <v>39499</v>
      </c>
      <c r="I2522" s="84">
        <f t="shared" si="79"/>
        <v>1144.17</v>
      </c>
      <c r="J2522" s="84"/>
    </row>
    <row r="2523" spans="1:10" s="11" customFormat="1" ht="51" hidden="1" x14ac:dyDescent="0.25">
      <c r="A2523" s="34">
        <v>43621</v>
      </c>
      <c r="B2523" s="31" t="s">
        <v>7655</v>
      </c>
      <c r="C2523" s="32" t="s">
        <v>5435</v>
      </c>
      <c r="D2523" s="42">
        <v>944.8</v>
      </c>
      <c r="E2523"/>
      <c r="G2523" s="33">
        <v>4.46</v>
      </c>
      <c r="H2523" s="84">
        <f t="shared" si="78"/>
        <v>43621</v>
      </c>
      <c r="I2523" s="84">
        <f t="shared" si="79"/>
        <v>944.8</v>
      </c>
      <c r="J2523" s="84"/>
    </row>
    <row r="2524" spans="1:10" s="11" customFormat="1" ht="25.5" hidden="1" x14ac:dyDescent="0.25">
      <c r="A2524" s="34">
        <v>3733</v>
      </c>
      <c r="B2524" s="31" t="s">
        <v>7656</v>
      </c>
      <c r="C2524" s="32" t="s">
        <v>5436</v>
      </c>
      <c r="D2524" s="42">
        <v>53.86</v>
      </c>
      <c r="E2524"/>
      <c r="G2524" s="33">
        <v>7.4</v>
      </c>
      <c r="H2524" s="84">
        <f t="shared" si="78"/>
        <v>3733</v>
      </c>
      <c r="I2524" s="84">
        <f t="shared" si="79"/>
        <v>53.86</v>
      </c>
      <c r="J2524" s="84"/>
    </row>
    <row r="2525" spans="1:10" s="11" customFormat="1" hidden="1" x14ac:dyDescent="0.25">
      <c r="A2525" s="34">
        <v>3731</v>
      </c>
      <c r="B2525" s="31" t="s">
        <v>7657</v>
      </c>
      <c r="C2525" s="32" t="s">
        <v>5436</v>
      </c>
      <c r="D2525" s="42">
        <v>50</v>
      </c>
      <c r="E2525"/>
      <c r="G2525" s="33">
        <v>7.97</v>
      </c>
      <c r="H2525" s="84">
        <f t="shared" si="78"/>
        <v>3731</v>
      </c>
      <c r="I2525" s="84">
        <f t="shared" si="79"/>
        <v>50</v>
      </c>
      <c r="J2525" s="84"/>
    </row>
    <row r="2526" spans="1:10" s="11" customFormat="1" hidden="1" x14ac:dyDescent="0.25">
      <c r="A2526" s="34">
        <v>38137</v>
      </c>
      <c r="B2526" s="31" t="s">
        <v>7658</v>
      </c>
      <c r="C2526" s="32" t="s">
        <v>5436</v>
      </c>
      <c r="D2526" s="42">
        <v>50.29</v>
      </c>
      <c r="E2526"/>
      <c r="G2526" s="33">
        <v>9.4499999999999993</v>
      </c>
      <c r="H2526" s="84">
        <f t="shared" si="78"/>
        <v>38137</v>
      </c>
      <c r="I2526" s="84">
        <f t="shared" si="79"/>
        <v>50.29</v>
      </c>
      <c r="J2526" s="84"/>
    </row>
    <row r="2527" spans="1:10" s="11" customFormat="1" hidden="1" x14ac:dyDescent="0.25">
      <c r="A2527" s="34">
        <v>38135</v>
      </c>
      <c r="B2527" s="31" t="s">
        <v>7659</v>
      </c>
      <c r="C2527" s="32" t="s">
        <v>5436</v>
      </c>
      <c r="D2527" s="42">
        <v>63.75</v>
      </c>
      <c r="E2527"/>
      <c r="G2527" s="33">
        <v>17.29</v>
      </c>
      <c r="H2527" s="84">
        <f t="shared" si="78"/>
        <v>38135</v>
      </c>
      <c r="I2527" s="84">
        <f t="shared" si="79"/>
        <v>63.75</v>
      </c>
      <c r="J2527" s="84"/>
    </row>
    <row r="2528" spans="1:10" s="11" customFormat="1" hidden="1" x14ac:dyDescent="0.25">
      <c r="A2528" s="34">
        <v>38138</v>
      </c>
      <c r="B2528" s="31" t="s">
        <v>7660</v>
      </c>
      <c r="C2528" s="32" t="s">
        <v>5436</v>
      </c>
      <c r="D2528" s="42">
        <v>49.39</v>
      </c>
      <c r="E2528"/>
      <c r="G2528" s="33">
        <v>10.07</v>
      </c>
      <c r="H2528" s="84">
        <f t="shared" si="78"/>
        <v>38138</v>
      </c>
      <c r="I2528" s="84">
        <f t="shared" si="79"/>
        <v>49.39</v>
      </c>
      <c r="J2528" s="84"/>
    </row>
    <row r="2529" spans="1:10" s="11" customFormat="1" ht="25.5" hidden="1" x14ac:dyDescent="0.25">
      <c r="A2529" s="34">
        <v>3736</v>
      </c>
      <c r="B2529" s="31" t="s">
        <v>7661</v>
      </c>
      <c r="C2529" s="32" t="s">
        <v>5436</v>
      </c>
      <c r="D2529" s="42">
        <v>48</v>
      </c>
      <c r="E2529"/>
      <c r="G2529" s="33">
        <v>71.739999999999995</v>
      </c>
      <c r="H2529" s="84">
        <f t="shared" si="78"/>
        <v>3736</v>
      </c>
      <c r="I2529" s="84">
        <f t="shared" si="79"/>
        <v>48</v>
      </c>
      <c r="J2529" s="84"/>
    </row>
    <row r="2530" spans="1:10" s="11" customFormat="1" ht="25.5" hidden="1" x14ac:dyDescent="0.25">
      <c r="A2530" s="34">
        <v>3741</v>
      </c>
      <c r="B2530" s="31" t="s">
        <v>7662</v>
      </c>
      <c r="C2530" s="32" t="s">
        <v>5436</v>
      </c>
      <c r="D2530" s="42">
        <v>50.03</v>
      </c>
      <c r="E2530"/>
      <c r="G2530" s="33">
        <v>2.61</v>
      </c>
      <c r="H2530" s="84">
        <f t="shared" si="78"/>
        <v>3741</v>
      </c>
      <c r="I2530" s="84">
        <f t="shared" si="79"/>
        <v>50.03</v>
      </c>
      <c r="J2530" s="84"/>
    </row>
    <row r="2531" spans="1:10" s="11" customFormat="1" ht="25.5" hidden="1" x14ac:dyDescent="0.25">
      <c r="A2531" s="34">
        <v>3745</v>
      </c>
      <c r="B2531" s="31" t="s">
        <v>7663</v>
      </c>
      <c r="C2531" s="32" t="s">
        <v>5436</v>
      </c>
      <c r="D2531" s="42">
        <v>53.95</v>
      </c>
      <c r="E2531"/>
      <c r="G2531" s="33">
        <v>3.82</v>
      </c>
      <c r="H2531" s="84">
        <f t="shared" si="78"/>
        <v>3745</v>
      </c>
      <c r="I2531" s="84">
        <f t="shared" si="79"/>
        <v>53.95</v>
      </c>
      <c r="J2531" s="84"/>
    </row>
    <row r="2532" spans="1:10" s="11" customFormat="1" ht="25.5" hidden="1" x14ac:dyDescent="0.25">
      <c r="A2532" s="34">
        <v>3743</v>
      </c>
      <c r="B2532" s="31" t="s">
        <v>7664</v>
      </c>
      <c r="C2532" s="32" t="s">
        <v>5436</v>
      </c>
      <c r="D2532" s="42">
        <v>49.86</v>
      </c>
      <c r="E2532"/>
      <c r="G2532" s="33">
        <v>9.0399999999999991</v>
      </c>
      <c r="H2532" s="84">
        <f t="shared" si="78"/>
        <v>3743</v>
      </c>
      <c r="I2532" s="84">
        <f t="shared" si="79"/>
        <v>49.86</v>
      </c>
      <c r="J2532" s="84"/>
    </row>
    <row r="2533" spans="1:10" s="11" customFormat="1" ht="25.5" hidden="1" x14ac:dyDescent="0.25">
      <c r="A2533" s="34">
        <v>3744</v>
      </c>
      <c r="B2533" s="31" t="s">
        <v>7665</v>
      </c>
      <c r="C2533" s="32" t="s">
        <v>5436</v>
      </c>
      <c r="D2533" s="42">
        <v>54.88</v>
      </c>
      <c r="E2533"/>
      <c r="G2533" s="33">
        <v>10.14</v>
      </c>
      <c r="H2533" s="84">
        <f t="shared" si="78"/>
        <v>3744</v>
      </c>
      <c r="I2533" s="84">
        <f t="shared" si="79"/>
        <v>54.88</v>
      </c>
      <c r="J2533" s="84"/>
    </row>
    <row r="2534" spans="1:10" s="11" customFormat="1" ht="25.5" hidden="1" x14ac:dyDescent="0.25">
      <c r="A2534" s="34">
        <v>3739</v>
      </c>
      <c r="B2534" s="31" t="s">
        <v>7666</v>
      </c>
      <c r="C2534" s="32" t="s">
        <v>5436</v>
      </c>
      <c r="D2534" s="42">
        <v>57.67</v>
      </c>
      <c r="E2534"/>
      <c r="G2534" s="33">
        <v>62.45</v>
      </c>
      <c r="H2534" s="84">
        <f t="shared" si="78"/>
        <v>3739</v>
      </c>
      <c r="I2534" s="84">
        <f t="shared" si="79"/>
        <v>57.67</v>
      </c>
      <c r="J2534" s="84"/>
    </row>
    <row r="2535" spans="1:10" s="11" customFormat="1" ht="25.5" hidden="1" x14ac:dyDescent="0.25">
      <c r="A2535" s="34">
        <v>3737</v>
      </c>
      <c r="B2535" s="31" t="s">
        <v>7667</v>
      </c>
      <c r="C2535" s="32" t="s">
        <v>5436</v>
      </c>
      <c r="D2535" s="42">
        <v>60.46</v>
      </c>
      <c r="E2535"/>
      <c r="G2535" s="33">
        <v>2.2799999999999998</v>
      </c>
      <c r="H2535" s="84">
        <f t="shared" si="78"/>
        <v>3737</v>
      </c>
      <c r="I2535" s="84">
        <f t="shared" si="79"/>
        <v>60.46</v>
      </c>
      <c r="J2535" s="84"/>
    </row>
    <row r="2536" spans="1:10" s="11" customFormat="1" ht="25.5" hidden="1" x14ac:dyDescent="0.25">
      <c r="A2536" s="34">
        <v>3738</v>
      </c>
      <c r="B2536" s="31" t="s">
        <v>7668</v>
      </c>
      <c r="C2536" s="32" t="s">
        <v>5436</v>
      </c>
      <c r="D2536" s="42">
        <v>69.760000000000005</v>
      </c>
      <c r="E2536"/>
      <c r="G2536" s="33">
        <v>3.07</v>
      </c>
      <c r="H2536" s="84">
        <f t="shared" si="78"/>
        <v>3738</v>
      </c>
      <c r="I2536" s="84">
        <f t="shared" si="79"/>
        <v>69.760000000000005</v>
      </c>
      <c r="J2536" s="84"/>
    </row>
    <row r="2537" spans="1:10" s="11" customFormat="1" ht="25.5" hidden="1" x14ac:dyDescent="0.25">
      <c r="A2537" s="34">
        <v>3747</v>
      </c>
      <c r="B2537" s="31" t="s">
        <v>7669</v>
      </c>
      <c r="C2537" s="32" t="s">
        <v>5436</v>
      </c>
      <c r="D2537" s="42">
        <v>54.88</v>
      </c>
      <c r="E2537"/>
      <c r="G2537" s="33">
        <v>7.97</v>
      </c>
      <c r="H2537" s="84">
        <f t="shared" si="78"/>
        <v>3747</v>
      </c>
      <c r="I2537" s="84">
        <f t="shared" si="79"/>
        <v>54.88</v>
      </c>
      <c r="J2537" s="84"/>
    </row>
    <row r="2538" spans="1:10" s="11" customFormat="1" ht="25.5" hidden="1" x14ac:dyDescent="0.25">
      <c r="A2538" s="34">
        <v>11649</v>
      </c>
      <c r="B2538" s="31" t="s">
        <v>7670</v>
      </c>
      <c r="C2538" s="32" t="s">
        <v>5435</v>
      </c>
      <c r="D2538" s="42">
        <v>398.13</v>
      </c>
      <c r="E2538"/>
      <c r="G2538" s="33">
        <v>297.60000000000002</v>
      </c>
      <c r="H2538" s="84">
        <f t="shared" si="78"/>
        <v>11649</v>
      </c>
      <c r="I2538" s="84">
        <f t="shared" si="79"/>
        <v>398.13</v>
      </c>
      <c r="J2538" s="84"/>
    </row>
    <row r="2539" spans="1:10" s="11" customFormat="1" ht="25.5" hidden="1" x14ac:dyDescent="0.25">
      <c r="A2539" s="34">
        <v>11650</v>
      </c>
      <c r="B2539" s="31" t="s">
        <v>7671</v>
      </c>
      <c r="C2539" s="32" t="s">
        <v>5435</v>
      </c>
      <c r="D2539" s="42">
        <v>678.6</v>
      </c>
      <c r="E2539"/>
      <c r="G2539" s="33">
        <v>0.69</v>
      </c>
      <c r="H2539" s="84">
        <f t="shared" si="78"/>
        <v>11650</v>
      </c>
      <c r="I2539" s="84">
        <f t="shared" si="79"/>
        <v>678.6</v>
      </c>
      <c r="J2539" s="84"/>
    </row>
    <row r="2540" spans="1:10" s="11" customFormat="1" ht="25.5" hidden="1" x14ac:dyDescent="0.25">
      <c r="A2540" s="34">
        <v>3742</v>
      </c>
      <c r="B2540" s="31" t="s">
        <v>7672</v>
      </c>
      <c r="C2540" s="32" t="s">
        <v>5436</v>
      </c>
      <c r="D2540" s="42">
        <v>72.37</v>
      </c>
      <c r="E2540"/>
      <c r="G2540" s="33">
        <v>0.95</v>
      </c>
      <c r="H2540" s="84">
        <f t="shared" si="78"/>
        <v>3742</v>
      </c>
      <c r="I2540" s="84">
        <f t="shared" si="79"/>
        <v>72.37</v>
      </c>
      <c r="J2540" s="84"/>
    </row>
    <row r="2541" spans="1:10" s="11" customFormat="1" ht="25.5" hidden="1" x14ac:dyDescent="0.25">
      <c r="A2541" s="34">
        <v>3746</v>
      </c>
      <c r="B2541" s="31" t="s">
        <v>7673</v>
      </c>
      <c r="C2541" s="32" t="s">
        <v>5436</v>
      </c>
      <c r="D2541" s="42">
        <v>84.5</v>
      </c>
      <c r="E2541"/>
      <c r="G2541" s="33">
        <v>2.85</v>
      </c>
      <c r="H2541" s="84">
        <f t="shared" si="78"/>
        <v>3746</v>
      </c>
      <c r="I2541" s="84">
        <f t="shared" si="79"/>
        <v>84.5</v>
      </c>
      <c r="J2541" s="84"/>
    </row>
    <row r="2542" spans="1:10" s="11" customFormat="1" ht="25.5" hidden="1" x14ac:dyDescent="0.25">
      <c r="A2542" s="34">
        <v>21106</v>
      </c>
      <c r="B2542" s="31" t="s">
        <v>7674</v>
      </c>
      <c r="C2542" s="32" t="s">
        <v>5483</v>
      </c>
      <c r="D2542" s="42">
        <v>46.39</v>
      </c>
      <c r="E2542"/>
      <c r="G2542" s="33">
        <v>6.76</v>
      </c>
      <c r="H2542" s="84">
        <f t="shared" si="78"/>
        <v>21106</v>
      </c>
      <c r="I2542" s="84">
        <f t="shared" si="79"/>
        <v>46.39</v>
      </c>
      <c r="J2542" s="84"/>
    </row>
    <row r="2543" spans="1:10" s="11" customFormat="1" hidden="1" x14ac:dyDescent="0.25">
      <c r="A2543" s="34">
        <v>3755</v>
      </c>
      <c r="B2543" s="31" t="s">
        <v>7675</v>
      </c>
      <c r="C2543" s="32" t="s">
        <v>5435</v>
      </c>
      <c r="D2543" s="42">
        <v>28.99</v>
      </c>
      <c r="E2543"/>
      <c r="G2543" s="33">
        <v>7.31</v>
      </c>
      <c r="H2543" s="84">
        <f t="shared" si="78"/>
        <v>3755</v>
      </c>
      <c r="I2543" s="84">
        <f t="shared" si="79"/>
        <v>28.99</v>
      </c>
      <c r="J2543" s="84"/>
    </row>
    <row r="2544" spans="1:10" s="11" customFormat="1" hidden="1" x14ac:dyDescent="0.25">
      <c r="A2544" s="34">
        <v>3750</v>
      </c>
      <c r="B2544" s="31" t="s">
        <v>7676</v>
      </c>
      <c r="C2544" s="32" t="s">
        <v>5435</v>
      </c>
      <c r="D2544" s="42">
        <v>38.99</v>
      </c>
      <c r="E2544"/>
      <c r="G2544" s="33">
        <v>31.74</v>
      </c>
      <c r="H2544" s="84">
        <f t="shared" si="78"/>
        <v>3750</v>
      </c>
      <c r="I2544" s="84">
        <f t="shared" si="79"/>
        <v>38.99</v>
      </c>
      <c r="J2544" s="84"/>
    </row>
    <row r="2545" spans="1:10" s="11" customFormat="1" hidden="1" x14ac:dyDescent="0.25">
      <c r="A2545" s="34">
        <v>3756</v>
      </c>
      <c r="B2545" s="31" t="s">
        <v>7677</v>
      </c>
      <c r="C2545" s="32" t="s">
        <v>5435</v>
      </c>
      <c r="D2545" s="42">
        <v>72.849999999999994</v>
      </c>
      <c r="E2545"/>
      <c r="G2545" s="33">
        <v>141.07</v>
      </c>
      <c r="H2545" s="84">
        <f t="shared" si="78"/>
        <v>3756</v>
      </c>
      <c r="I2545" s="84">
        <f t="shared" si="79"/>
        <v>72.849999999999994</v>
      </c>
      <c r="J2545" s="84"/>
    </row>
    <row r="2546" spans="1:10" s="11" customFormat="1" x14ac:dyDescent="0.25">
      <c r="A2546" s="34">
        <v>39377</v>
      </c>
      <c r="B2546" s="31" t="s">
        <v>7678</v>
      </c>
      <c r="C2546" s="32" t="s">
        <v>5435</v>
      </c>
      <c r="D2546" s="42">
        <v>215.82</v>
      </c>
      <c r="E2546"/>
      <c r="G2546" s="33">
        <v>27.16</v>
      </c>
      <c r="H2546" s="84">
        <f t="shared" si="78"/>
        <v>39377</v>
      </c>
      <c r="I2546" s="84">
        <f t="shared" si="79"/>
        <v>215.82</v>
      </c>
      <c r="J2546" s="80">
        <f>VALUE(VLOOKUP(A2546,[2]iNSUMOS_03_2023!$A$8:$E$4944,5,FALSE))</f>
        <v>215.82</v>
      </c>
    </row>
    <row r="2547" spans="1:10" s="11" customFormat="1" x14ac:dyDescent="0.25">
      <c r="A2547" s="34">
        <v>38191</v>
      </c>
      <c r="B2547" s="31" t="s">
        <v>7679</v>
      </c>
      <c r="C2547" s="32" t="s">
        <v>5435</v>
      </c>
      <c r="D2547" s="42">
        <v>16.07</v>
      </c>
      <c r="E2547"/>
      <c r="G2547" s="33">
        <v>15.48</v>
      </c>
      <c r="H2547" s="84">
        <f t="shared" si="78"/>
        <v>38191</v>
      </c>
      <c r="I2547" s="84">
        <f t="shared" si="79"/>
        <v>16.07</v>
      </c>
      <c r="J2547" s="80">
        <f>VALUE(VLOOKUP(A2547,[2]iNSUMOS_03_2023!$A$8:$E$4944,5,FALSE))</f>
        <v>16.07</v>
      </c>
    </row>
    <row r="2548" spans="1:10" s="11" customFormat="1" x14ac:dyDescent="0.25">
      <c r="A2548" s="34">
        <v>39381</v>
      </c>
      <c r="B2548" s="31" t="s">
        <v>7680</v>
      </c>
      <c r="C2548" s="32" t="s">
        <v>5435</v>
      </c>
      <c r="D2548" s="42">
        <v>14.99</v>
      </c>
      <c r="E2548"/>
      <c r="G2548" s="33">
        <v>37.130000000000003</v>
      </c>
      <c r="H2548" s="84">
        <f t="shared" si="78"/>
        <v>39381</v>
      </c>
      <c r="I2548" s="84">
        <f t="shared" si="79"/>
        <v>14.99</v>
      </c>
      <c r="J2548" s="80">
        <f>VALUE(VLOOKUP(A2548,[2]iNSUMOS_03_2023!$A$8:$E$4944,5,FALSE))</f>
        <v>14.99</v>
      </c>
    </row>
    <row r="2549" spans="1:10" s="11" customFormat="1" x14ac:dyDescent="0.25">
      <c r="A2549" s="34">
        <v>38780</v>
      </c>
      <c r="B2549" s="31" t="s">
        <v>7681</v>
      </c>
      <c r="C2549" s="32" t="s">
        <v>5435</v>
      </c>
      <c r="D2549" s="42">
        <v>18.329999999999998</v>
      </c>
      <c r="E2549"/>
      <c r="G2549" s="33">
        <v>8.93</v>
      </c>
      <c r="H2549" s="84">
        <f t="shared" si="78"/>
        <v>38780</v>
      </c>
      <c r="I2549" s="84">
        <f t="shared" si="79"/>
        <v>18.329999999999998</v>
      </c>
      <c r="J2549" s="80">
        <f>VALUE(VLOOKUP(A2549,[2]iNSUMOS_03_2023!$A$8:$E$4944,5,FALSE))</f>
        <v>18.329999999999998</v>
      </c>
    </row>
    <row r="2550" spans="1:10" s="11" customFormat="1" x14ac:dyDescent="0.25">
      <c r="A2550" s="34">
        <v>38781</v>
      </c>
      <c r="B2550" s="31" t="s">
        <v>7682</v>
      </c>
      <c r="C2550" s="32" t="s">
        <v>5435</v>
      </c>
      <c r="D2550" s="42">
        <v>61.9</v>
      </c>
      <c r="E2550"/>
      <c r="G2550" s="33">
        <v>9.69</v>
      </c>
      <c r="H2550" s="84">
        <f t="shared" si="78"/>
        <v>38781</v>
      </c>
      <c r="I2550" s="84">
        <f t="shared" si="79"/>
        <v>61.9</v>
      </c>
      <c r="J2550" s="80">
        <f>VALUE(VLOOKUP(A2550,[2]iNSUMOS_03_2023!$A$8:$E$4944,5,FALSE))</f>
        <v>61.9</v>
      </c>
    </row>
    <row r="2551" spans="1:10" s="11" customFormat="1" x14ac:dyDescent="0.25">
      <c r="A2551" s="34">
        <v>38192</v>
      </c>
      <c r="B2551" s="31" t="s">
        <v>7683</v>
      </c>
      <c r="C2551" s="32" t="s">
        <v>5435</v>
      </c>
      <c r="D2551" s="42">
        <v>112</v>
      </c>
      <c r="E2551"/>
      <c r="G2551" s="33">
        <v>18.809999999999999</v>
      </c>
      <c r="H2551" s="84">
        <f t="shared" si="78"/>
        <v>38192</v>
      </c>
      <c r="I2551" s="84">
        <f t="shared" si="79"/>
        <v>112</v>
      </c>
      <c r="J2551" s="80">
        <f>VALUE(VLOOKUP(A2551,[2]iNSUMOS_03_2023!$A$8:$E$4944,5,FALSE))</f>
        <v>112</v>
      </c>
    </row>
    <row r="2552" spans="1:10" s="11" customFormat="1" hidden="1" x14ac:dyDescent="0.25">
      <c r="A2552" s="34">
        <v>3753</v>
      </c>
      <c r="B2552" s="31" t="s">
        <v>7684</v>
      </c>
      <c r="C2552" s="32" t="s">
        <v>5435</v>
      </c>
      <c r="D2552" s="42">
        <v>9.8000000000000007</v>
      </c>
      <c r="E2552"/>
      <c r="G2552" s="33">
        <v>17.579999999999998</v>
      </c>
      <c r="H2552" s="84">
        <f t="shared" si="78"/>
        <v>3753</v>
      </c>
      <c r="I2552" s="84">
        <f t="shared" si="79"/>
        <v>9.8000000000000007</v>
      </c>
      <c r="J2552" s="84"/>
    </row>
    <row r="2553" spans="1:10" s="11" customFormat="1" x14ac:dyDescent="0.25">
      <c r="A2553" s="34">
        <v>38782</v>
      </c>
      <c r="B2553" s="31" t="s">
        <v>7685</v>
      </c>
      <c r="C2553" s="32" t="s">
        <v>5435</v>
      </c>
      <c r="D2553" s="42">
        <v>12.76</v>
      </c>
      <c r="E2553"/>
      <c r="G2553" s="33">
        <v>45.95</v>
      </c>
      <c r="H2553" s="84">
        <f t="shared" si="78"/>
        <v>38782</v>
      </c>
      <c r="I2553" s="84">
        <f t="shared" si="79"/>
        <v>12.76</v>
      </c>
      <c r="J2553" s="80">
        <f>VALUE(VLOOKUP(A2553,[2]iNSUMOS_03_2023!$A$8:$E$4944,5,FALSE))</f>
        <v>12.76</v>
      </c>
    </row>
    <row r="2554" spans="1:10" s="11" customFormat="1" hidden="1" x14ac:dyDescent="0.25">
      <c r="A2554" s="34">
        <v>38778</v>
      </c>
      <c r="B2554" s="31" t="s">
        <v>7686</v>
      </c>
      <c r="C2554" s="32" t="s">
        <v>5435</v>
      </c>
      <c r="D2554" s="42">
        <v>9.58</v>
      </c>
      <c r="E2554"/>
      <c r="G2554" s="33">
        <v>18.059999999999999</v>
      </c>
      <c r="H2554" s="84">
        <f t="shared" si="78"/>
        <v>38778</v>
      </c>
      <c r="I2554" s="84">
        <f t="shared" si="79"/>
        <v>9.58</v>
      </c>
      <c r="J2554" s="84"/>
    </row>
    <row r="2555" spans="1:10" s="11" customFormat="1" hidden="1" x14ac:dyDescent="0.25">
      <c r="A2555" s="34">
        <v>38779</v>
      </c>
      <c r="B2555" s="31" t="s">
        <v>7687</v>
      </c>
      <c r="C2555" s="32" t="s">
        <v>5435</v>
      </c>
      <c r="D2555" s="42">
        <v>10.15</v>
      </c>
      <c r="E2555"/>
      <c r="G2555" s="33">
        <v>27.57</v>
      </c>
      <c r="H2555" s="84">
        <f t="shared" si="78"/>
        <v>38779</v>
      </c>
      <c r="I2555" s="84">
        <f t="shared" si="79"/>
        <v>10.15</v>
      </c>
      <c r="J2555" s="84"/>
    </row>
    <row r="2556" spans="1:10" s="11" customFormat="1" hidden="1" x14ac:dyDescent="0.25">
      <c r="A2556" s="34">
        <v>39388</v>
      </c>
      <c r="B2556" s="31" t="s">
        <v>7688</v>
      </c>
      <c r="C2556" s="32" t="s">
        <v>5435</v>
      </c>
      <c r="D2556" s="42">
        <v>10.210000000000001</v>
      </c>
      <c r="E2556"/>
      <c r="G2556" s="33">
        <v>32.57</v>
      </c>
      <c r="H2556" s="84">
        <f t="shared" si="78"/>
        <v>39388</v>
      </c>
      <c r="I2556" s="84">
        <f t="shared" si="79"/>
        <v>10.210000000000001</v>
      </c>
      <c r="J2556" s="84"/>
    </row>
    <row r="2557" spans="1:10" s="11" customFormat="1" hidden="1" x14ac:dyDescent="0.25">
      <c r="A2557" s="34">
        <v>39387</v>
      </c>
      <c r="B2557" s="31" t="s">
        <v>7689</v>
      </c>
      <c r="C2557" s="32" t="s">
        <v>5435</v>
      </c>
      <c r="D2557" s="42">
        <v>15.91</v>
      </c>
      <c r="E2557"/>
      <c r="G2557" s="33">
        <v>36.49</v>
      </c>
      <c r="H2557" s="84">
        <f t="shared" si="78"/>
        <v>39387</v>
      </c>
      <c r="I2557" s="84">
        <f t="shared" si="79"/>
        <v>15.91</v>
      </c>
      <c r="J2557" s="84"/>
    </row>
    <row r="2558" spans="1:10" s="11" customFormat="1" hidden="1" x14ac:dyDescent="0.25">
      <c r="A2558" s="34">
        <v>39386</v>
      </c>
      <c r="B2558" s="31" t="s">
        <v>7690</v>
      </c>
      <c r="C2558" s="32" t="s">
        <v>5435</v>
      </c>
      <c r="D2558" s="42">
        <v>11.09</v>
      </c>
      <c r="E2558"/>
      <c r="G2558" s="33">
        <v>10.65</v>
      </c>
      <c r="H2558" s="84">
        <f t="shared" si="78"/>
        <v>39386</v>
      </c>
      <c r="I2558" s="84">
        <f t="shared" si="79"/>
        <v>11.09</v>
      </c>
      <c r="J2558" s="84"/>
    </row>
    <row r="2559" spans="1:10" s="11" customFormat="1" hidden="1" x14ac:dyDescent="0.25">
      <c r="A2559" s="34">
        <v>38194</v>
      </c>
      <c r="B2559" s="31" t="s">
        <v>7691</v>
      </c>
      <c r="C2559" s="32" t="s">
        <v>5435</v>
      </c>
      <c r="D2559" s="42">
        <v>8.3000000000000007</v>
      </c>
      <c r="E2559"/>
      <c r="G2559" s="33">
        <v>24.73</v>
      </c>
      <c r="H2559" s="84">
        <f t="shared" si="78"/>
        <v>38194</v>
      </c>
      <c r="I2559" s="84">
        <f t="shared" si="79"/>
        <v>8.3000000000000007</v>
      </c>
      <c r="J2559" s="84"/>
    </row>
    <row r="2560" spans="1:10" s="11" customFormat="1" hidden="1" x14ac:dyDescent="0.25">
      <c r="A2560" s="34">
        <v>38193</v>
      </c>
      <c r="B2560" s="31" t="s">
        <v>7692</v>
      </c>
      <c r="C2560" s="32" t="s">
        <v>5435</v>
      </c>
      <c r="D2560" s="42">
        <v>7.21</v>
      </c>
      <c r="E2560"/>
      <c r="G2560" s="33">
        <v>32.86</v>
      </c>
      <c r="H2560" s="84">
        <f t="shared" si="78"/>
        <v>38193</v>
      </c>
      <c r="I2560" s="84">
        <f t="shared" si="79"/>
        <v>7.21</v>
      </c>
      <c r="J2560" s="84"/>
    </row>
    <row r="2561" spans="1:10" s="11" customFormat="1" hidden="1" x14ac:dyDescent="0.25">
      <c r="A2561" s="34">
        <v>12216</v>
      </c>
      <c r="B2561" s="31" t="s">
        <v>7693</v>
      </c>
      <c r="C2561" s="32" t="s">
        <v>5435</v>
      </c>
      <c r="D2561" s="42">
        <v>56.01</v>
      </c>
      <c r="E2561"/>
      <c r="G2561" s="33">
        <v>86.62</v>
      </c>
      <c r="H2561" s="84">
        <f t="shared" si="78"/>
        <v>12216</v>
      </c>
      <c r="I2561" s="84">
        <f t="shared" si="79"/>
        <v>56.01</v>
      </c>
      <c r="J2561" s="84"/>
    </row>
    <row r="2562" spans="1:10" s="11" customFormat="1" hidden="1" x14ac:dyDescent="0.25">
      <c r="A2562" s="34">
        <v>3757</v>
      </c>
      <c r="B2562" s="31" t="s">
        <v>7694</v>
      </c>
      <c r="C2562" s="32" t="s">
        <v>5435</v>
      </c>
      <c r="D2562" s="42">
        <v>64.77</v>
      </c>
      <c r="E2562"/>
      <c r="G2562" s="33">
        <v>175</v>
      </c>
      <c r="H2562" s="84">
        <f t="shared" si="78"/>
        <v>3757</v>
      </c>
      <c r="I2562" s="84">
        <f t="shared" si="79"/>
        <v>64.77</v>
      </c>
      <c r="J2562" s="84"/>
    </row>
    <row r="2563" spans="1:10" s="11" customFormat="1" hidden="1" x14ac:dyDescent="0.25">
      <c r="A2563" s="34">
        <v>3758</v>
      </c>
      <c r="B2563" s="31" t="s">
        <v>7695</v>
      </c>
      <c r="C2563" s="32" t="s">
        <v>5435</v>
      </c>
      <c r="D2563" s="42">
        <v>75.52</v>
      </c>
      <c r="E2563"/>
      <c r="G2563" s="33">
        <v>16.760000000000002</v>
      </c>
      <c r="H2563" s="84">
        <f t="shared" si="78"/>
        <v>3758</v>
      </c>
      <c r="I2563" s="84">
        <f t="shared" si="79"/>
        <v>75.52</v>
      </c>
      <c r="J2563" s="84"/>
    </row>
    <row r="2564" spans="1:10" s="11" customFormat="1" hidden="1" x14ac:dyDescent="0.25">
      <c r="A2564" s="34">
        <v>12214</v>
      </c>
      <c r="B2564" s="31" t="s">
        <v>7696</v>
      </c>
      <c r="C2564" s="32" t="s">
        <v>5435</v>
      </c>
      <c r="D2564" s="42">
        <v>25.86</v>
      </c>
      <c r="E2564"/>
      <c r="G2564" s="33">
        <v>19.440000000000001</v>
      </c>
      <c r="H2564" s="84">
        <f t="shared" ref="H2564:H2627" si="80">VALUE(A2564)</f>
        <v>12214</v>
      </c>
      <c r="I2564" s="84">
        <f t="shared" ref="I2564:I2627" si="81">VALUE(D2564)</f>
        <v>25.86</v>
      </c>
      <c r="J2564" s="84"/>
    </row>
    <row r="2565" spans="1:10" s="11" customFormat="1" hidden="1" x14ac:dyDescent="0.25">
      <c r="A2565" s="34">
        <v>3749</v>
      </c>
      <c r="B2565" s="31" t="s">
        <v>7697</v>
      </c>
      <c r="C2565" s="32" t="s">
        <v>5435</v>
      </c>
      <c r="D2565" s="42">
        <v>46.09</v>
      </c>
      <c r="E2565"/>
      <c r="G2565" s="33">
        <v>33.75</v>
      </c>
      <c r="H2565" s="84">
        <f t="shared" si="80"/>
        <v>3749</v>
      </c>
      <c r="I2565" s="84">
        <f t="shared" si="81"/>
        <v>46.09</v>
      </c>
      <c r="J2565" s="84"/>
    </row>
    <row r="2566" spans="1:10" s="11" customFormat="1" hidden="1" x14ac:dyDescent="0.25">
      <c r="A2566" s="34">
        <v>3751</v>
      </c>
      <c r="B2566" s="31" t="s">
        <v>7698</v>
      </c>
      <c r="C2566" s="32" t="s">
        <v>5435</v>
      </c>
      <c r="D2566" s="42">
        <v>62.9</v>
      </c>
      <c r="E2566"/>
      <c r="G2566" s="33">
        <v>44.53</v>
      </c>
      <c r="H2566" s="84">
        <f t="shared" si="80"/>
        <v>3751</v>
      </c>
      <c r="I2566" s="84">
        <f t="shared" si="81"/>
        <v>62.9</v>
      </c>
      <c r="J2566" s="84"/>
    </row>
    <row r="2567" spans="1:10" s="11" customFormat="1" hidden="1" x14ac:dyDescent="0.25">
      <c r="A2567" s="34">
        <v>39376</v>
      </c>
      <c r="B2567" s="31" t="s">
        <v>7699</v>
      </c>
      <c r="C2567" s="32" t="s">
        <v>5435</v>
      </c>
      <c r="D2567" s="42">
        <v>53.02</v>
      </c>
      <c r="E2567"/>
      <c r="G2567" s="33">
        <v>15.14</v>
      </c>
      <c r="H2567" s="84">
        <f t="shared" si="80"/>
        <v>39376</v>
      </c>
      <c r="I2567" s="84">
        <f t="shared" si="81"/>
        <v>53.02</v>
      </c>
      <c r="J2567" s="84"/>
    </row>
    <row r="2568" spans="1:10" s="11" customFormat="1" hidden="1" x14ac:dyDescent="0.25">
      <c r="A2568" s="34">
        <v>3752</v>
      </c>
      <c r="B2568" s="31" t="s">
        <v>7700</v>
      </c>
      <c r="C2568" s="32" t="s">
        <v>5435</v>
      </c>
      <c r="D2568" s="42">
        <v>103.76</v>
      </c>
      <c r="E2568"/>
      <c r="G2568" s="33">
        <v>21.01</v>
      </c>
      <c r="H2568" s="84">
        <f t="shared" si="80"/>
        <v>3752</v>
      </c>
      <c r="I2568" s="84">
        <f t="shared" si="81"/>
        <v>103.76</v>
      </c>
      <c r="J2568" s="84"/>
    </row>
    <row r="2569" spans="1:10" s="11" customFormat="1" ht="38.25" hidden="1" x14ac:dyDescent="0.25">
      <c r="A2569" s="34">
        <v>746</v>
      </c>
      <c r="B2569" s="31" t="s">
        <v>7701</v>
      </c>
      <c r="C2569" s="32" t="s">
        <v>5435</v>
      </c>
      <c r="D2569" s="42">
        <v>2577.0100000000002</v>
      </c>
      <c r="E2569"/>
      <c r="G2569" s="33">
        <v>26.39</v>
      </c>
      <c r="H2569" s="84">
        <f t="shared" si="80"/>
        <v>746</v>
      </c>
      <c r="I2569" s="84">
        <f t="shared" si="81"/>
        <v>2577.0100000000002</v>
      </c>
      <c r="J2569" s="84"/>
    </row>
    <row r="2570" spans="1:10" s="11" customFormat="1" ht="25.5" hidden="1" x14ac:dyDescent="0.25">
      <c r="A2570" s="34">
        <v>20269</v>
      </c>
      <c r="B2570" s="31" t="s">
        <v>7702</v>
      </c>
      <c r="C2570" s="32" t="s">
        <v>5435</v>
      </c>
      <c r="D2570" s="42">
        <v>101.66</v>
      </c>
      <c r="E2570"/>
      <c r="G2570" s="33">
        <v>46.41</v>
      </c>
      <c r="H2570" s="84">
        <f t="shared" si="80"/>
        <v>20269</v>
      </c>
      <c r="I2570" s="84">
        <f t="shared" si="81"/>
        <v>101.66</v>
      </c>
      <c r="J2570" s="84"/>
    </row>
    <row r="2571" spans="1:10" s="11" customFormat="1" ht="25.5" hidden="1" x14ac:dyDescent="0.25">
      <c r="A2571" s="34">
        <v>20270</v>
      </c>
      <c r="B2571" s="31" t="s">
        <v>7703</v>
      </c>
      <c r="C2571" s="32" t="s">
        <v>5435</v>
      </c>
      <c r="D2571" s="42">
        <v>112.33</v>
      </c>
      <c r="E2571"/>
      <c r="G2571" s="33">
        <v>14.78</v>
      </c>
      <c r="H2571" s="84">
        <f t="shared" si="80"/>
        <v>20270</v>
      </c>
      <c r="I2571" s="84">
        <f t="shared" si="81"/>
        <v>112.33</v>
      </c>
      <c r="J2571" s="84"/>
    </row>
    <row r="2572" spans="1:10" s="11" customFormat="1" ht="25.5" hidden="1" x14ac:dyDescent="0.25">
      <c r="A2572" s="34">
        <v>11696</v>
      </c>
      <c r="B2572" s="31" t="s">
        <v>7704</v>
      </c>
      <c r="C2572" s="32" t="s">
        <v>5435</v>
      </c>
      <c r="D2572" s="42">
        <v>179.81</v>
      </c>
      <c r="E2572"/>
      <c r="G2572" s="33">
        <v>15.88</v>
      </c>
      <c r="H2572" s="84">
        <f t="shared" si="80"/>
        <v>11696</v>
      </c>
      <c r="I2572" s="84">
        <f t="shared" si="81"/>
        <v>179.81</v>
      </c>
      <c r="J2572" s="84"/>
    </row>
    <row r="2573" spans="1:10" s="11" customFormat="1" ht="25.5" hidden="1" x14ac:dyDescent="0.25">
      <c r="A2573" s="34">
        <v>10427</v>
      </c>
      <c r="B2573" s="31" t="s">
        <v>7705</v>
      </c>
      <c r="C2573" s="32" t="s">
        <v>5435</v>
      </c>
      <c r="D2573" s="42">
        <v>503.18</v>
      </c>
      <c r="E2573"/>
      <c r="G2573" s="33">
        <v>22.69</v>
      </c>
      <c r="H2573" s="84">
        <f t="shared" si="80"/>
        <v>10427</v>
      </c>
      <c r="I2573" s="84">
        <f t="shared" si="81"/>
        <v>503.18</v>
      </c>
      <c r="J2573" s="84"/>
    </row>
    <row r="2574" spans="1:10" s="11" customFormat="1" ht="25.5" hidden="1" x14ac:dyDescent="0.25">
      <c r="A2574" s="34">
        <v>10428</v>
      </c>
      <c r="B2574" s="31" t="s">
        <v>7706</v>
      </c>
      <c r="C2574" s="32" t="s">
        <v>5435</v>
      </c>
      <c r="D2574" s="42">
        <v>518.42999999999995</v>
      </c>
      <c r="E2574"/>
      <c r="G2574" s="33">
        <v>24.27</v>
      </c>
      <c r="H2574" s="84">
        <f t="shared" si="80"/>
        <v>10428</v>
      </c>
      <c r="I2574" s="84">
        <f t="shared" si="81"/>
        <v>518.42999999999995</v>
      </c>
      <c r="J2574" s="84"/>
    </row>
    <row r="2575" spans="1:10" s="11" customFormat="1" ht="25.5" hidden="1" x14ac:dyDescent="0.25">
      <c r="A2575" s="34">
        <v>36521</v>
      </c>
      <c r="B2575" s="31" t="s">
        <v>7707</v>
      </c>
      <c r="C2575" s="32" t="s">
        <v>5435</v>
      </c>
      <c r="D2575" s="42">
        <v>161.76</v>
      </c>
      <c r="E2575"/>
      <c r="G2575" s="33">
        <v>18.7</v>
      </c>
      <c r="H2575" s="84">
        <f t="shared" si="80"/>
        <v>36521</v>
      </c>
      <c r="I2575" s="84">
        <f t="shared" si="81"/>
        <v>161.76</v>
      </c>
      <c r="J2575" s="84"/>
    </row>
    <row r="2576" spans="1:10" s="11" customFormat="1" hidden="1" x14ac:dyDescent="0.25">
      <c r="A2576" s="34">
        <v>36794</v>
      </c>
      <c r="B2576" s="31" t="s">
        <v>7708</v>
      </c>
      <c r="C2576" s="32" t="s">
        <v>5435</v>
      </c>
      <c r="D2576" s="42">
        <v>172.2</v>
      </c>
      <c r="E2576"/>
      <c r="G2576" s="33">
        <v>26.64</v>
      </c>
      <c r="H2576" s="84">
        <f t="shared" si="80"/>
        <v>36794</v>
      </c>
      <c r="I2576" s="84">
        <f t="shared" si="81"/>
        <v>172.2</v>
      </c>
      <c r="J2576" s="84"/>
    </row>
    <row r="2577" spans="1:10" s="11" customFormat="1" hidden="1" x14ac:dyDescent="0.25">
      <c r="A2577" s="34">
        <v>10426</v>
      </c>
      <c r="B2577" s="31" t="s">
        <v>7709</v>
      </c>
      <c r="C2577" s="32" t="s">
        <v>5435</v>
      </c>
      <c r="D2577" s="42">
        <v>192.83</v>
      </c>
      <c r="E2577"/>
      <c r="G2577" s="33">
        <v>24.47</v>
      </c>
      <c r="H2577" s="84">
        <f t="shared" si="80"/>
        <v>10426</v>
      </c>
      <c r="I2577" s="84">
        <f t="shared" si="81"/>
        <v>192.83</v>
      </c>
      <c r="J2577" s="84"/>
    </row>
    <row r="2578" spans="1:10" s="11" customFormat="1" hidden="1" x14ac:dyDescent="0.25">
      <c r="A2578" s="34">
        <v>10425</v>
      </c>
      <c r="B2578" s="31" t="s">
        <v>7710</v>
      </c>
      <c r="C2578" s="32" t="s">
        <v>5435</v>
      </c>
      <c r="D2578" s="42">
        <v>97.83</v>
      </c>
      <c r="E2578"/>
      <c r="G2578" s="33">
        <v>30.62</v>
      </c>
      <c r="H2578" s="84">
        <f t="shared" si="80"/>
        <v>10425</v>
      </c>
      <c r="I2578" s="84">
        <f t="shared" si="81"/>
        <v>97.83</v>
      </c>
      <c r="J2578" s="84"/>
    </row>
    <row r="2579" spans="1:10" s="11" customFormat="1" hidden="1" x14ac:dyDescent="0.25">
      <c r="A2579" s="34">
        <v>10431</v>
      </c>
      <c r="B2579" s="31" t="s">
        <v>7711</v>
      </c>
      <c r="C2579" s="32" t="s">
        <v>5435</v>
      </c>
      <c r="D2579" s="42">
        <v>334.93</v>
      </c>
      <c r="E2579"/>
      <c r="G2579" s="33">
        <v>26.9</v>
      </c>
      <c r="H2579" s="84">
        <f t="shared" si="80"/>
        <v>10431</v>
      </c>
      <c r="I2579" s="84">
        <f t="shared" si="81"/>
        <v>334.93</v>
      </c>
      <c r="J2579" s="84"/>
    </row>
    <row r="2580" spans="1:10" s="11" customFormat="1" ht="25.5" hidden="1" x14ac:dyDescent="0.25">
      <c r="A2580" s="34">
        <v>10429</v>
      </c>
      <c r="B2580" s="31" t="s">
        <v>7712</v>
      </c>
      <c r="C2580" s="32" t="s">
        <v>5435</v>
      </c>
      <c r="D2580" s="42">
        <v>165.22</v>
      </c>
      <c r="E2580"/>
      <c r="G2580" s="33">
        <v>47.69</v>
      </c>
      <c r="H2580" s="84">
        <f t="shared" si="80"/>
        <v>10429</v>
      </c>
      <c r="I2580" s="84">
        <f t="shared" si="81"/>
        <v>165.22</v>
      </c>
      <c r="J2580" s="84"/>
    </row>
    <row r="2581" spans="1:10" s="11" customFormat="1" hidden="1" x14ac:dyDescent="0.25">
      <c r="A2581" s="34">
        <v>2354</v>
      </c>
      <c r="B2581" s="31" t="s">
        <v>10193</v>
      </c>
      <c r="C2581" s="32" t="s">
        <v>5572</v>
      </c>
      <c r="D2581" s="42">
        <v>19.46</v>
      </c>
      <c r="E2581"/>
      <c r="G2581" s="33">
        <v>35.24</v>
      </c>
      <c r="H2581" s="84">
        <f t="shared" si="80"/>
        <v>2354</v>
      </c>
      <c r="I2581" s="84">
        <f t="shared" si="81"/>
        <v>19.46</v>
      </c>
      <c r="J2581" s="84"/>
    </row>
    <row r="2582" spans="1:10" s="11" customFormat="1" hidden="1" x14ac:dyDescent="0.25">
      <c r="A2582" s="34">
        <v>40932</v>
      </c>
      <c r="B2582" s="31" t="s">
        <v>7713</v>
      </c>
      <c r="C2582" s="32" t="s">
        <v>5574</v>
      </c>
      <c r="D2582" s="42">
        <v>3409.11</v>
      </c>
      <c r="E2582"/>
      <c r="G2582" s="33">
        <v>59.91</v>
      </c>
      <c r="H2582" s="84">
        <f t="shared" si="80"/>
        <v>40932</v>
      </c>
      <c r="I2582" s="84">
        <f t="shared" si="81"/>
        <v>3409.11</v>
      </c>
      <c r="J2582" s="84"/>
    </row>
    <row r="2583" spans="1:10" s="11" customFormat="1" hidden="1" x14ac:dyDescent="0.25">
      <c r="A2583" s="34">
        <v>10853</v>
      </c>
      <c r="B2583" s="31" t="s">
        <v>7714</v>
      </c>
      <c r="C2583" s="32" t="s">
        <v>5435</v>
      </c>
      <c r="D2583" s="42">
        <v>122.19</v>
      </c>
      <c r="E2583"/>
      <c r="G2583" s="33">
        <v>15.09</v>
      </c>
      <c r="H2583" s="84">
        <f t="shared" si="80"/>
        <v>10853</v>
      </c>
      <c r="I2583" s="84">
        <f t="shared" si="81"/>
        <v>122.19</v>
      </c>
      <c r="J2583" s="84"/>
    </row>
    <row r="2584" spans="1:10" s="11" customFormat="1" hidden="1" x14ac:dyDescent="0.25">
      <c r="A2584" s="34">
        <v>5093</v>
      </c>
      <c r="B2584" s="31" t="s">
        <v>7715</v>
      </c>
      <c r="C2584" s="32" t="s">
        <v>5828</v>
      </c>
      <c r="D2584" s="42">
        <v>17.36</v>
      </c>
      <c r="E2584"/>
      <c r="G2584" s="33">
        <v>15.24</v>
      </c>
      <c r="H2584" s="84">
        <f t="shared" si="80"/>
        <v>5093</v>
      </c>
      <c r="I2584" s="84">
        <f t="shared" si="81"/>
        <v>17.36</v>
      </c>
      <c r="J2584" s="84"/>
    </row>
    <row r="2585" spans="1:10" s="11" customFormat="1" hidden="1" x14ac:dyDescent="0.25">
      <c r="A2585" s="34">
        <v>44331</v>
      </c>
      <c r="B2585" s="31" t="s">
        <v>7716</v>
      </c>
      <c r="C2585" s="32" t="s">
        <v>5437</v>
      </c>
      <c r="D2585" s="42">
        <v>47.05</v>
      </c>
      <c r="E2585"/>
      <c r="G2585" s="33">
        <v>22.52</v>
      </c>
      <c r="H2585" s="84">
        <f t="shared" si="80"/>
        <v>44331</v>
      </c>
      <c r="I2585" s="84">
        <f t="shared" si="81"/>
        <v>47.05</v>
      </c>
      <c r="J2585" s="84"/>
    </row>
    <row r="2586" spans="1:10" s="11" customFormat="1" ht="25.5" hidden="1" x14ac:dyDescent="0.25">
      <c r="A2586" s="34">
        <v>37768</v>
      </c>
      <c r="B2586" s="31" t="s">
        <v>7717</v>
      </c>
      <c r="C2586" s="32" t="s">
        <v>5435</v>
      </c>
      <c r="D2586" s="42">
        <v>235000</v>
      </c>
      <c r="E2586"/>
      <c r="G2586" s="33">
        <v>24.09</v>
      </c>
      <c r="H2586" s="84">
        <f t="shared" si="80"/>
        <v>37768</v>
      </c>
      <c r="I2586" s="84">
        <f t="shared" si="81"/>
        <v>235000</v>
      </c>
      <c r="J2586" s="84"/>
    </row>
    <row r="2587" spans="1:10" s="11" customFormat="1" ht="25.5" hidden="1" x14ac:dyDescent="0.25">
      <c r="A2587" s="34">
        <v>37773</v>
      </c>
      <c r="B2587" s="31" t="s">
        <v>7718</v>
      </c>
      <c r="C2587" s="32" t="s">
        <v>5435</v>
      </c>
      <c r="D2587" s="42">
        <v>199554.62</v>
      </c>
      <c r="E2587"/>
      <c r="G2587" s="33">
        <v>25.81</v>
      </c>
      <c r="H2587" s="84">
        <f t="shared" si="80"/>
        <v>37773</v>
      </c>
      <c r="I2587" s="84">
        <f t="shared" si="81"/>
        <v>199554.62</v>
      </c>
      <c r="J2587" s="84"/>
    </row>
    <row r="2588" spans="1:10" s="11" customFormat="1" ht="25.5" hidden="1" x14ac:dyDescent="0.25">
      <c r="A2588" s="34">
        <v>37769</v>
      </c>
      <c r="B2588" s="31" t="s">
        <v>7719</v>
      </c>
      <c r="C2588" s="32" t="s">
        <v>5435</v>
      </c>
      <c r="D2588" s="42">
        <v>334079.57</v>
      </c>
      <c r="E2588"/>
      <c r="G2588" s="33">
        <v>31.45</v>
      </c>
      <c r="H2588" s="84">
        <f t="shared" si="80"/>
        <v>37769</v>
      </c>
      <c r="I2588" s="84">
        <f t="shared" si="81"/>
        <v>334079.57</v>
      </c>
      <c r="J2588" s="84"/>
    </row>
    <row r="2589" spans="1:10" s="11" customFormat="1" ht="25.5" hidden="1" x14ac:dyDescent="0.25">
      <c r="A2589" s="34">
        <v>37770</v>
      </c>
      <c r="B2589" s="31" t="s">
        <v>7720</v>
      </c>
      <c r="C2589" s="32" t="s">
        <v>5435</v>
      </c>
      <c r="D2589" s="42">
        <v>566986.32999999996</v>
      </c>
      <c r="E2589"/>
      <c r="G2589" s="33">
        <v>46.76</v>
      </c>
      <c r="H2589" s="84">
        <f t="shared" si="80"/>
        <v>37770</v>
      </c>
      <c r="I2589" s="84">
        <f t="shared" si="81"/>
        <v>566986.32999999996</v>
      </c>
      <c r="J2589" s="84"/>
    </row>
    <row r="2590" spans="1:10" s="11" customFormat="1" x14ac:dyDescent="0.25">
      <c r="A2590" s="34">
        <v>38382</v>
      </c>
      <c r="B2590" s="31" t="s">
        <v>7721</v>
      </c>
      <c r="C2590" s="32" t="s">
        <v>5435</v>
      </c>
      <c r="D2590" s="42">
        <v>10.67</v>
      </c>
      <c r="E2590"/>
      <c r="G2590" s="33">
        <v>17.37</v>
      </c>
      <c r="H2590" s="84">
        <f t="shared" si="80"/>
        <v>38382</v>
      </c>
      <c r="I2590" s="84">
        <f t="shared" si="81"/>
        <v>10.67</v>
      </c>
      <c r="J2590" s="80">
        <f>VALUE(VLOOKUP(A2590,[2]iNSUMOS_03_2023!$A$8:$E$4944,5,FALSE))</f>
        <v>10.67</v>
      </c>
    </row>
    <row r="2591" spans="1:10" s="11" customFormat="1" hidden="1" x14ac:dyDescent="0.25">
      <c r="A2591" s="34">
        <v>38383</v>
      </c>
      <c r="B2591" s="31" t="s">
        <v>7722</v>
      </c>
      <c r="C2591" s="32" t="s">
        <v>5435</v>
      </c>
      <c r="D2591" s="42">
        <v>1.99</v>
      </c>
      <c r="E2591"/>
      <c r="G2591" s="33">
        <v>28.12</v>
      </c>
      <c r="H2591" s="84">
        <f t="shared" si="80"/>
        <v>38383</v>
      </c>
      <c r="I2591" s="84">
        <f t="shared" si="81"/>
        <v>1.99</v>
      </c>
      <c r="J2591" s="84"/>
    </row>
    <row r="2592" spans="1:10" s="11" customFormat="1" hidden="1" x14ac:dyDescent="0.25">
      <c r="A2592" s="34">
        <v>3768</v>
      </c>
      <c r="B2592" s="31" t="s">
        <v>7723</v>
      </c>
      <c r="C2592" s="32" t="s">
        <v>5435</v>
      </c>
      <c r="D2592" s="42">
        <v>4.96</v>
      </c>
      <c r="E2592"/>
      <c r="G2592" s="33">
        <v>97.86</v>
      </c>
      <c r="H2592" s="84">
        <f t="shared" si="80"/>
        <v>3768</v>
      </c>
      <c r="I2592" s="84">
        <f t="shared" si="81"/>
        <v>4.96</v>
      </c>
      <c r="J2592" s="84"/>
    </row>
    <row r="2593" spans="1:10" s="11" customFormat="1" hidden="1" x14ac:dyDescent="0.25">
      <c r="A2593" s="34">
        <v>3767</v>
      </c>
      <c r="B2593" s="31" t="s">
        <v>7724</v>
      </c>
      <c r="C2593" s="32" t="s">
        <v>5435</v>
      </c>
      <c r="D2593" s="42">
        <v>1.66</v>
      </c>
      <c r="E2593"/>
      <c r="G2593" s="33">
        <v>5.59</v>
      </c>
      <c r="H2593" s="84">
        <f t="shared" si="80"/>
        <v>3767</v>
      </c>
      <c r="I2593" s="84">
        <f t="shared" si="81"/>
        <v>1.66</v>
      </c>
      <c r="J2593" s="84"/>
    </row>
    <row r="2594" spans="1:10" s="11" customFormat="1" ht="25.5" hidden="1" x14ac:dyDescent="0.25">
      <c r="A2594" s="34">
        <v>13192</v>
      </c>
      <c r="B2594" s="31" t="s">
        <v>7725</v>
      </c>
      <c r="C2594" s="32" t="s">
        <v>5435</v>
      </c>
      <c r="D2594" s="42">
        <v>4986.47</v>
      </c>
      <c r="E2594"/>
      <c r="G2594" s="33">
        <v>8.66</v>
      </c>
      <c r="H2594" s="84">
        <f t="shared" si="80"/>
        <v>13192</v>
      </c>
      <c r="I2594" s="84">
        <f t="shared" si="81"/>
        <v>4986.47</v>
      </c>
      <c r="J2594" s="84"/>
    </row>
    <row r="2595" spans="1:10" s="11" customFormat="1" ht="25.5" hidden="1" x14ac:dyDescent="0.25">
      <c r="A2595" s="34">
        <v>38413</v>
      </c>
      <c r="B2595" s="31" t="s">
        <v>7726</v>
      </c>
      <c r="C2595" s="32" t="s">
        <v>5435</v>
      </c>
      <c r="D2595" s="42">
        <v>824.69</v>
      </c>
      <c r="E2595"/>
      <c r="G2595" s="33">
        <v>20.190000000000001</v>
      </c>
      <c r="H2595" s="84">
        <f t="shared" si="80"/>
        <v>38413</v>
      </c>
      <c r="I2595" s="84">
        <f t="shared" si="81"/>
        <v>824.69</v>
      </c>
      <c r="J2595" s="84"/>
    </row>
    <row r="2596" spans="1:10" s="11" customFormat="1" ht="38.25" hidden="1" x14ac:dyDescent="0.25">
      <c r="A2596" s="34">
        <v>42440</v>
      </c>
      <c r="B2596" s="31" t="s">
        <v>7727</v>
      </c>
      <c r="C2596" s="32" t="s">
        <v>5435</v>
      </c>
      <c r="D2596" s="42">
        <v>1225.03</v>
      </c>
      <c r="E2596"/>
      <c r="G2596" s="33">
        <v>37.94</v>
      </c>
      <c r="H2596" s="84">
        <f t="shared" si="80"/>
        <v>42440</v>
      </c>
      <c r="I2596" s="84">
        <f t="shared" si="81"/>
        <v>1225.03</v>
      </c>
      <c r="J2596" s="84"/>
    </row>
    <row r="2597" spans="1:10" s="11" customFormat="1" ht="38.25" hidden="1" x14ac:dyDescent="0.25">
      <c r="A2597" s="34">
        <v>20193</v>
      </c>
      <c r="B2597" s="31" t="s">
        <v>10194</v>
      </c>
      <c r="C2597" s="32" t="s">
        <v>7728</v>
      </c>
      <c r="D2597" s="42">
        <v>6.49</v>
      </c>
      <c r="E2597"/>
      <c r="G2597" s="33">
        <v>126.07</v>
      </c>
      <c r="H2597" s="84">
        <f t="shared" si="80"/>
        <v>20193</v>
      </c>
      <c r="I2597" s="84">
        <f t="shared" si="81"/>
        <v>6.49</v>
      </c>
      <c r="J2597" s="84"/>
    </row>
    <row r="2598" spans="1:10" s="11" customFormat="1" ht="51" hidden="1" x14ac:dyDescent="0.25">
      <c r="A2598" s="34">
        <v>10527</v>
      </c>
      <c r="B2598" s="31" t="s">
        <v>10195</v>
      </c>
      <c r="C2598" s="32" t="s">
        <v>7729</v>
      </c>
      <c r="D2598" s="42">
        <v>19.5</v>
      </c>
      <c r="E2598"/>
      <c r="G2598" s="33">
        <v>7.19</v>
      </c>
      <c r="H2598" s="84">
        <f t="shared" si="80"/>
        <v>10527</v>
      </c>
      <c r="I2598" s="84">
        <f t="shared" si="81"/>
        <v>19.5</v>
      </c>
      <c r="J2598" s="84"/>
    </row>
    <row r="2599" spans="1:10" s="11" customFormat="1" ht="38.25" hidden="1" x14ac:dyDescent="0.25">
      <c r="A2599" s="34">
        <v>41805</v>
      </c>
      <c r="B2599" s="31" t="s">
        <v>7730</v>
      </c>
      <c r="C2599" s="32" t="s">
        <v>5574</v>
      </c>
      <c r="D2599" s="42">
        <v>612.09</v>
      </c>
      <c r="E2599"/>
      <c r="G2599" s="33">
        <v>10.77</v>
      </c>
      <c r="H2599" s="84">
        <f t="shared" si="80"/>
        <v>41805</v>
      </c>
      <c r="I2599" s="84">
        <f t="shared" si="81"/>
        <v>612.09</v>
      </c>
      <c r="J2599" s="84"/>
    </row>
    <row r="2600" spans="1:10" s="11" customFormat="1" ht="25.5" hidden="1" x14ac:dyDescent="0.25">
      <c r="A2600" s="34">
        <v>40271</v>
      </c>
      <c r="B2600" s="31" t="s">
        <v>7731</v>
      </c>
      <c r="C2600" s="32" t="s">
        <v>5574</v>
      </c>
      <c r="D2600" s="42">
        <v>12.67</v>
      </c>
      <c r="E2600"/>
      <c r="G2600" s="33">
        <v>24.23</v>
      </c>
      <c r="H2600" s="84">
        <f t="shared" si="80"/>
        <v>40271</v>
      </c>
      <c r="I2600" s="84">
        <f t="shared" si="81"/>
        <v>12.67</v>
      </c>
      <c r="J2600" s="84"/>
    </row>
    <row r="2601" spans="1:10" s="11" customFormat="1" ht="25.5" x14ac:dyDescent="0.25">
      <c r="A2601" s="34">
        <v>40287</v>
      </c>
      <c r="B2601" s="31" t="s">
        <v>7732</v>
      </c>
      <c r="C2601" s="32" t="s">
        <v>5574</v>
      </c>
      <c r="D2601" s="42">
        <v>4.87</v>
      </c>
      <c r="E2601"/>
      <c r="G2601" s="33">
        <v>272.16000000000003</v>
      </c>
      <c r="H2601" s="84">
        <f t="shared" si="80"/>
        <v>40287</v>
      </c>
      <c r="I2601" s="84">
        <f t="shared" si="81"/>
        <v>4.87</v>
      </c>
      <c r="J2601" s="80">
        <f>VALUE(VLOOKUP(A2601,[2]iNSUMOS_03_2023!$A$8:$E$4944,5,FALSE))</f>
        <v>4.87</v>
      </c>
    </row>
    <row r="2602" spans="1:10" s="11" customFormat="1" ht="51" hidden="1" x14ac:dyDescent="0.25">
      <c r="A2602" s="34">
        <v>4084</v>
      </c>
      <c r="B2602" s="31" t="s">
        <v>10196</v>
      </c>
      <c r="C2602" s="32" t="s">
        <v>5572</v>
      </c>
      <c r="D2602" s="42">
        <v>1.6</v>
      </c>
      <c r="E2602"/>
      <c r="G2602" s="33">
        <v>1.1599999999999999</v>
      </c>
      <c r="H2602" s="84">
        <f t="shared" si="80"/>
        <v>4084</v>
      </c>
      <c r="I2602" s="84">
        <f t="shared" si="81"/>
        <v>1.6</v>
      </c>
      <c r="J2602" s="84"/>
    </row>
    <row r="2603" spans="1:10" s="11" customFormat="1" ht="51" hidden="1" x14ac:dyDescent="0.25">
      <c r="A2603" s="34">
        <v>743</v>
      </c>
      <c r="B2603" s="31" t="s">
        <v>10197</v>
      </c>
      <c r="C2603" s="32" t="s">
        <v>5572</v>
      </c>
      <c r="D2603" s="42">
        <v>1.6</v>
      </c>
      <c r="E2603"/>
      <c r="G2603" s="33">
        <v>1.95</v>
      </c>
      <c r="H2603" s="84">
        <f t="shared" si="80"/>
        <v>743</v>
      </c>
      <c r="I2603" s="84">
        <f t="shared" si="81"/>
        <v>1.6</v>
      </c>
      <c r="J2603" s="84"/>
    </row>
    <row r="2604" spans="1:10" s="11" customFormat="1" ht="51" hidden="1" x14ac:dyDescent="0.25">
      <c r="A2604" s="34">
        <v>40293</v>
      </c>
      <c r="B2604" s="31" t="s">
        <v>10198</v>
      </c>
      <c r="C2604" s="32" t="s">
        <v>5572</v>
      </c>
      <c r="D2604" s="42">
        <v>1.92</v>
      </c>
      <c r="E2604"/>
      <c r="G2604" s="33">
        <v>5.64</v>
      </c>
      <c r="H2604" s="84">
        <f t="shared" si="80"/>
        <v>40293</v>
      </c>
      <c r="I2604" s="84">
        <f t="shared" si="81"/>
        <v>1.92</v>
      </c>
      <c r="J2604" s="84"/>
    </row>
    <row r="2605" spans="1:10" s="11" customFormat="1" ht="51" hidden="1" x14ac:dyDescent="0.25">
      <c r="A2605" s="34">
        <v>40294</v>
      </c>
      <c r="B2605" s="31" t="s">
        <v>10199</v>
      </c>
      <c r="C2605" s="32" t="s">
        <v>5572</v>
      </c>
      <c r="D2605" s="42">
        <v>1.6</v>
      </c>
      <c r="E2605"/>
      <c r="G2605" s="33">
        <v>8.0299999999999994</v>
      </c>
      <c r="H2605" s="84">
        <f t="shared" si="80"/>
        <v>40294</v>
      </c>
      <c r="I2605" s="84">
        <f t="shared" si="81"/>
        <v>1.6</v>
      </c>
      <c r="J2605" s="84"/>
    </row>
    <row r="2606" spans="1:10" s="11" customFormat="1" ht="51" hidden="1" x14ac:dyDescent="0.25">
      <c r="A2606" s="34">
        <v>4085</v>
      </c>
      <c r="B2606" s="31" t="s">
        <v>10200</v>
      </c>
      <c r="C2606" s="32" t="s">
        <v>5572</v>
      </c>
      <c r="D2606" s="42">
        <v>2.2400000000000002</v>
      </c>
      <c r="E2606"/>
      <c r="G2606" s="33">
        <v>9.6199999999999992</v>
      </c>
      <c r="H2606" s="84">
        <f t="shared" si="80"/>
        <v>4085</v>
      </c>
      <c r="I2606" s="84">
        <f t="shared" si="81"/>
        <v>2.2400000000000002</v>
      </c>
      <c r="J2606" s="84"/>
    </row>
    <row r="2607" spans="1:10" s="11" customFormat="1" ht="25.5" hidden="1" x14ac:dyDescent="0.25">
      <c r="A2607" s="34">
        <v>10779</v>
      </c>
      <c r="B2607" s="31" t="s">
        <v>10201</v>
      </c>
      <c r="C2607" s="32" t="s">
        <v>5574</v>
      </c>
      <c r="D2607" s="42">
        <v>1187.5</v>
      </c>
      <c r="E2607"/>
      <c r="G2607" s="33">
        <v>37.25</v>
      </c>
      <c r="H2607" s="84">
        <f t="shared" si="80"/>
        <v>10779</v>
      </c>
      <c r="I2607" s="84">
        <f t="shared" si="81"/>
        <v>1187.5</v>
      </c>
      <c r="J2607" s="84"/>
    </row>
    <row r="2608" spans="1:10" s="11" customFormat="1" ht="25.5" hidden="1" x14ac:dyDescent="0.25">
      <c r="A2608" s="34">
        <v>10777</v>
      </c>
      <c r="B2608" s="31" t="s">
        <v>10202</v>
      </c>
      <c r="C2608" s="32" t="s">
        <v>5574</v>
      </c>
      <c r="D2608" s="42">
        <v>1078.6400000000001</v>
      </c>
      <c r="E2608"/>
      <c r="G2608" s="33">
        <v>85.6</v>
      </c>
      <c r="H2608" s="84">
        <f t="shared" si="80"/>
        <v>10777</v>
      </c>
      <c r="I2608" s="84">
        <f t="shared" si="81"/>
        <v>1078.6400000000001</v>
      </c>
      <c r="J2608" s="84"/>
    </row>
    <row r="2609" spans="1:10" s="11" customFormat="1" ht="25.5" hidden="1" x14ac:dyDescent="0.25">
      <c r="A2609" s="34">
        <v>10775</v>
      </c>
      <c r="B2609" s="31" t="s">
        <v>10203</v>
      </c>
      <c r="C2609" s="32" t="s">
        <v>5574</v>
      </c>
      <c r="D2609" s="42">
        <v>950</v>
      </c>
      <c r="E2609"/>
      <c r="G2609" s="33">
        <v>101.56</v>
      </c>
      <c r="H2609" s="84">
        <f t="shared" si="80"/>
        <v>10775</v>
      </c>
      <c r="I2609" s="84">
        <f t="shared" si="81"/>
        <v>950</v>
      </c>
      <c r="J2609" s="84"/>
    </row>
    <row r="2610" spans="1:10" s="11" customFormat="1" ht="25.5" hidden="1" x14ac:dyDescent="0.25">
      <c r="A2610" s="34">
        <v>10776</v>
      </c>
      <c r="B2610" s="31" t="s">
        <v>10204</v>
      </c>
      <c r="C2610" s="32" t="s">
        <v>5574</v>
      </c>
      <c r="D2610" s="42">
        <v>742.18</v>
      </c>
      <c r="E2610"/>
      <c r="G2610" s="33">
        <v>119.16</v>
      </c>
      <c r="H2610" s="84">
        <f t="shared" si="80"/>
        <v>10776</v>
      </c>
      <c r="I2610" s="84">
        <f t="shared" si="81"/>
        <v>742.18</v>
      </c>
      <c r="J2610" s="84"/>
    </row>
    <row r="2611" spans="1:10" s="11" customFormat="1" ht="25.5" hidden="1" x14ac:dyDescent="0.25">
      <c r="A2611" s="34">
        <v>10778</v>
      </c>
      <c r="B2611" s="31" t="s">
        <v>10205</v>
      </c>
      <c r="C2611" s="32" t="s">
        <v>5574</v>
      </c>
      <c r="D2611" s="42">
        <v>1187.5</v>
      </c>
      <c r="E2611"/>
      <c r="G2611" s="33">
        <v>14.43</v>
      </c>
      <c r="H2611" s="84">
        <f t="shared" si="80"/>
        <v>10778</v>
      </c>
      <c r="I2611" s="84">
        <f t="shared" si="81"/>
        <v>1187.5</v>
      </c>
      <c r="J2611" s="84"/>
    </row>
    <row r="2612" spans="1:10" s="11" customFormat="1" hidden="1" x14ac:dyDescent="0.25">
      <c r="A2612" s="34">
        <v>40339</v>
      </c>
      <c r="B2612" s="31" t="s">
        <v>7733</v>
      </c>
      <c r="C2612" s="32" t="s">
        <v>5574</v>
      </c>
      <c r="D2612" s="42">
        <v>4.87</v>
      </c>
      <c r="E2612"/>
      <c r="G2612" s="33">
        <v>21.47</v>
      </c>
      <c r="H2612" s="84">
        <f t="shared" si="80"/>
        <v>40339</v>
      </c>
      <c r="I2612" s="84">
        <f t="shared" si="81"/>
        <v>4.87</v>
      </c>
      <c r="J2612" s="84"/>
    </row>
    <row r="2613" spans="1:10" s="11" customFormat="1" ht="38.25" hidden="1" x14ac:dyDescent="0.25">
      <c r="A2613" s="34">
        <v>10749</v>
      </c>
      <c r="B2613" s="31" t="s">
        <v>7734</v>
      </c>
      <c r="C2613" s="32" t="s">
        <v>5574</v>
      </c>
      <c r="D2613" s="42">
        <v>8.93</v>
      </c>
      <c r="E2613"/>
      <c r="G2613" s="33">
        <v>27.74</v>
      </c>
      <c r="H2613" s="84">
        <f t="shared" si="80"/>
        <v>10749</v>
      </c>
      <c r="I2613" s="84">
        <f t="shared" si="81"/>
        <v>8.93</v>
      </c>
      <c r="J2613" s="84"/>
    </row>
    <row r="2614" spans="1:10" s="11" customFormat="1" hidden="1" x14ac:dyDescent="0.25">
      <c r="A2614" s="34">
        <v>40290</v>
      </c>
      <c r="B2614" s="31" t="s">
        <v>7735</v>
      </c>
      <c r="C2614" s="32" t="s">
        <v>10206</v>
      </c>
      <c r="D2614" s="42">
        <v>12.87</v>
      </c>
      <c r="E2614"/>
      <c r="G2614" s="33">
        <v>34.299999999999997</v>
      </c>
      <c r="H2614" s="84">
        <f t="shared" si="80"/>
        <v>40290</v>
      </c>
      <c r="I2614" s="84">
        <f t="shared" si="81"/>
        <v>12.87</v>
      </c>
      <c r="J2614" s="84"/>
    </row>
    <row r="2615" spans="1:10" s="11" customFormat="1" ht="25.5" hidden="1" x14ac:dyDescent="0.25">
      <c r="A2615" s="34">
        <v>3346</v>
      </c>
      <c r="B2615" s="31" t="s">
        <v>7736</v>
      </c>
      <c r="C2615" s="32" t="s">
        <v>5572</v>
      </c>
      <c r="D2615" s="42">
        <v>18</v>
      </c>
      <c r="E2615"/>
      <c r="G2615" s="33">
        <v>32.6</v>
      </c>
      <c r="H2615" s="84">
        <f t="shared" si="80"/>
        <v>3346</v>
      </c>
      <c r="I2615" s="84">
        <f t="shared" si="81"/>
        <v>18</v>
      </c>
      <c r="J2615" s="84"/>
    </row>
    <row r="2616" spans="1:10" s="11" customFormat="1" ht="25.5" hidden="1" x14ac:dyDescent="0.25">
      <c r="A2616" s="34">
        <v>3348</v>
      </c>
      <c r="B2616" s="31" t="s">
        <v>7737</v>
      </c>
      <c r="C2616" s="32" t="s">
        <v>5572</v>
      </c>
      <c r="D2616" s="42">
        <v>21.53</v>
      </c>
      <c r="E2616"/>
      <c r="G2616" s="33">
        <v>40.75</v>
      </c>
      <c r="H2616" s="84">
        <f t="shared" si="80"/>
        <v>3348</v>
      </c>
      <c r="I2616" s="84">
        <f t="shared" si="81"/>
        <v>21.53</v>
      </c>
      <c r="J2616" s="84"/>
    </row>
    <row r="2617" spans="1:10" s="11" customFormat="1" ht="25.5" hidden="1" x14ac:dyDescent="0.25">
      <c r="A2617" s="34">
        <v>39833</v>
      </c>
      <c r="B2617" s="31" t="s">
        <v>7738</v>
      </c>
      <c r="C2617" s="32" t="s">
        <v>5572</v>
      </c>
      <c r="D2617" s="42">
        <v>29.49</v>
      </c>
      <c r="E2617"/>
      <c r="G2617" s="33">
        <v>49.02</v>
      </c>
      <c r="H2617" s="84">
        <f t="shared" si="80"/>
        <v>39833</v>
      </c>
      <c r="I2617" s="84">
        <f t="shared" si="81"/>
        <v>29.49</v>
      </c>
      <c r="J2617" s="84"/>
    </row>
    <row r="2618" spans="1:10" s="11" customFormat="1" hidden="1" x14ac:dyDescent="0.25">
      <c r="A2618" s="34">
        <v>7252</v>
      </c>
      <c r="B2618" s="31" t="s">
        <v>7739</v>
      </c>
      <c r="C2618" s="32" t="s">
        <v>5572</v>
      </c>
      <c r="D2618" s="42">
        <v>2.25</v>
      </c>
      <c r="E2618"/>
      <c r="G2618" s="33">
        <v>46.05</v>
      </c>
      <c r="H2618" s="84">
        <f t="shared" si="80"/>
        <v>7252</v>
      </c>
      <c r="I2618" s="84">
        <f t="shared" si="81"/>
        <v>2.25</v>
      </c>
      <c r="J2618" s="84"/>
    </row>
    <row r="2619" spans="1:10" s="11" customFormat="1" ht="25.5" hidden="1" x14ac:dyDescent="0.25">
      <c r="A2619" s="34">
        <v>7247</v>
      </c>
      <c r="B2619" s="31" t="s">
        <v>7740</v>
      </c>
      <c r="C2619" s="32" t="s">
        <v>5572</v>
      </c>
      <c r="D2619" s="42">
        <v>2.25</v>
      </c>
      <c r="E2619"/>
      <c r="G2619" s="33">
        <v>21.25</v>
      </c>
      <c r="H2619" s="84">
        <f t="shared" si="80"/>
        <v>7247</v>
      </c>
      <c r="I2619" s="84">
        <f t="shared" si="81"/>
        <v>2.25</v>
      </c>
      <c r="J2619" s="84"/>
    </row>
    <row r="2620" spans="1:10" s="11" customFormat="1" ht="25.5" hidden="1" x14ac:dyDescent="0.25">
      <c r="A2620" s="34">
        <v>40291</v>
      </c>
      <c r="B2620" s="31" t="s">
        <v>7741</v>
      </c>
      <c r="C2620" s="32" t="s">
        <v>5574</v>
      </c>
      <c r="D2620" s="42">
        <v>680.24</v>
      </c>
      <c r="E2620"/>
      <c r="G2620" s="33">
        <v>33.880000000000003</v>
      </c>
      <c r="H2620" s="84">
        <f t="shared" si="80"/>
        <v>40291</v>
      </c>
      <c r="I2620" s="84">
        <f t="shared" si="81"/>
        <v>680.24</v>
      </c>
      <c r="J2620" s="84"/>
    </row>
    <row r="2621" spans="1:10" s="11" customFormat="1" ht="25.5" hidden="1" x14ac:dyDescent="0.25">
      <c r="A2621" s="34">
        <v>40275</v>
      </c>
      <c r="B2621" s="31" t="s">
        <v>7742</v>
      </c>
      <c r="C2621" s="32" t="s">
        <v>5574</v>
      </c>
      <c r="D2621" s="42">
        <v>19.5</v>
      </c>
      <c r="E2621"/>
      <c r="G2621" s="33">
        <v>14.52</v>
      </c>
      <c r="H2621" s="84">
        <f t="shared" si="80"/>
        <v>40275</v>
      </c>
      <c r="I2621" s="84">
        <f t="shared" si="81"/>
        <v>19.5</v>
      </c>
      <c r="J2621" s="84"/>
    </row>
    <row r="2622" spans="1:10" s="11" customFormat="1" x14ac:dyDescent="0.25">
      <c r="A2622" s="34">
        <v>42408</v>
      </c>
      <c r="B2622" s="31" t="s">
        <v>7743</v>
      </c>
      <c r="C2622" s="32" t="s">
        <v>5436</v>
      </c>
      <c r="D2622" s="42">
        <v>2.54</v>
      </c>
      <c r="E2622"/>
      <c r="G2622" s="33">
        <v>72.13</v>
      </c>
      <c r="H2622" s="84">
        <f t="shared" si="80"/>
        <v>42408</v>
      </c>
      <c r="I2622" s="84">
        <f t="shared" si="81"/>
        <v>2.54</v>
      </c>
      <c r="J2622" s="80">
        <f>VALUE(VLOOKUP(A2622,[2]iNSUMOS_03_2023!$A$8:$E$4944,5,FALSE))</f>
        <v>2.54</v>
      </c>
    </row>
    <row r="2623" spans="1:10" s="11" customFormat="1" hidden="1" x14ac:dyDescent="0.25">
      <c r="A2623" s="34">
        <v>3777</v>
      </c>
      <c r="B2623" s="31" t="s">
        <v>7744</v>
      </c>
      <c r="C2623" s="32" t="s">
        <v>5436</v>
      </c>
      <c r="D2623" s="42">
        <v>1.83</v>
      </c>
      <c r="E2623"/>
      <c r="G2623" s="33">
        <v>121.18</v>
      </c>
      <c r="H2623" s="84">
        <f t="shared" si="80"/>
        <v>3777</v>
      </c>
      <c r="I2623" s="84">
        <f t="shared" si="81"/>
        <v>1.83</v>
      </c>
      <c r="J2623" s="84"/>
    </row>
    <row r="2624" spans="1:10" s="11" customFormat="1" hidden="1" x14ac:dyDescent="0.25">
      <c r="A2624" s="34">
        <v>3798</v>
      </c>
      <c r="B2624" s="31" t="s">
        <v>7745</v>
      </c>
      <c r="C2624" s="32" t="s">
        <v>5435</v>
      </c>
      <c r="D2624" s="42">
        <v>99.34</v>
      </c>
      <c r="E2624"/>
      <c r="G2624" s="33">
        <v>48.05</v>
      </c>
      <c r="H2624" s="84">
        <f t="shared" si="80"/>
        <v>3798</v>
      </c>
      <c r="I2624" s="84">
        <f t="shared" si="81"/>
        <v>99.34</v>
      </c>
      <c r="J2624" s="84"/>
    </row>
    <row r="2625" spans="1:10" s="11" customFormat="1" ht="25.5" x14ac:dyDescent="0.25">
      <c r="A2625" s="34">
        <v>38769</v>
      </c>
      <c r="B2625" s="31" t="s">
        <v>7746</v>
      </c>
      <c r="C2625" s="32" t="s">
        <v>5435</v>
      </c>
      <c r="D2625" s="42">
        <v>77.58</v>
      </c>
      <c r="E2625"/>
      <c r="G2625" s="33">
        <v>23.81</v>
      </c>
      <c r="H2625" s="84">
        <f t="shared" si="80"/>
        <v>38769</v>
      </c>
      <c r="I2625" s="84">
        <f t="shared" si="81"/>
        <v>77.58</v>
      </c>
      <c r="J2625" s="80">
        <f>VALUE(VLOOKUP(A2625,[2]iNSUMOS_03_2023!$A$8:$E$4944,5,FALSE))</f>
        <v>77.58</v>
      </c>
    </row>
    <row r="2626" spans="1:10" s="11" customFormat="1" ht="25.5" hidden="1" x14ac:dyDescent="0.25">
      <c r="A2626" s="34">
        <v>39510</v>
      </c>
      <c r="B2626" s="31" t="s">
        <v>7747</v>
      </c>
      <c r="C2626" s="32" t="s">
        <v>5435</v>
      </c>
      <c r="D2626" s="42">
        <v>313.97000000000003</v>
      </c>
      <c r="E2626"/>
      <c r="G2626" s="33">
        <v>26.43</v>
      </c>
      <c r="H2626" s="84">
        <f t="shared" si="80"/>
        <v>39510</v>
      </c>
      <c r="I2626" s="84">
        <f t="shared" si="81"/>
        <v>313.97000000000003</v>
      </c>
      <c r="J2626" s="84"/>
    </row>
    <row r="2627" spans="1:10" s="11" customFormat="1" ht="25.5" x14ac:dyDescent="0.25">
      <c r="A2627" s="34">
        <v>38776</v>
      </c>
      <c r="B2627" s="31" t="s">
        <v>7748</v>
      </c>
      <c r="C2627" s="32" t="s">
        <v>5435</v>
      </c>
      <c r="D2627" s="42">
        <v>333.21</v>
      </c>
      <c r="E2627"/>
      <c r="G2627" s="33">
        <v>6.04</v>
      </c>
      <c r="H2627" s="84">
        <f t="shared" si="80"/>
        <v>38776</v>
      </c>
      <c r="I2627" s="84">
        <f t="shared" si="81"/>
        <v>333.21</v>
      </c>
      <c r="J2627" s="80">
        <f>VALUE(VLOOKUP(A2627,[2]iNSUMOS_03_2023!$A$8:$E$4944,5,FALSE))</f>
        <v>333.21</v>
      </c>
    </row>
    <row r="2628" spans="1:10" s="11" customFormat="1" ht="25.5" x14ac:dyDescent="0.25">
      <c r="A2628" s="34">
        <v>38774</v>
      </c>
      <c r="B2628" s="31" t="s">
        <v>7749</v>
      </c>
      <c r="C2628" s="32" t="s">
        <v>5435</v>
      </c>
      <c r="D2628" s="42">
        <v>20.85</v>
      </c>
      <c r="E2628"/>
      <c r="G2628" s="33">
        <v>7.5</v>
      </c>
      <c r="H2628" s="84">
        <f t="shared" ref="H2628:H2691" si="82">VALUE(A2628)</f>
        <v>38774</v>
      </c>
      <c r="I2628" s="84">
        <f t="shared" ref="I2628:I2691" si="83">VALUE(D2628)</f>
        <v>20.85</v>
      </c>
      <c r="J2628" s="80">
        <f>VALUE(VLOOKUP(A2628,[2]iNSUMOS_03_2023!$A$8:$E$4944,5,FALSE))</f>
        <v>20.85</v>
      </c>
    </row>
    <row r="2629" spans="1:10" s="11" customFormat="1" ht="25.5" x14ac:dyDescent="0.25">
      <c r="A2629" s="34">
        <v>42247</v>
      </c>
      <c r="B2629" s="31" t="s">
        <v>7750</v>
      </c>
      <c r="C2629" s="32" t="s">
        <v>5435</v>
      </c>
      <c r="D2629" s="42">
        <v>711.71</v>
      </c>
      <c r="E2629"/>
      <c r="G2629" s="33">
        <v>8.09</v>
      </c>
      <c r="H2629" s="84">
        <f t="shared" si="82"/>
        <v>42247</v>
      </c>
      <c r="I2629" s="84">
        <f t="shared" si="83"/>
        <v>711.71</v>
      </c>
      <c r="J2629" s="80">
        <f>VALUE(VLOOKUP(A2629,[2]iNSUMOS_03_2023!$A$8:$E$4944,5,FALSE))</f>
        <v>711.71</v>
      </c>
    </row>
    <row r="2630" spans="1:10" s="11" customFormat="1" ht="25.5" x14ac:dyDescent="0.25">
      <c r="A2630" s="34">
        <v>42248</v>
      </c>
      <c r="B2630" s="31" t="s">
        <v>7751</v>
      </c>
      <c r="C2630" s="32" t="s">
        <v>5435</v>
      </c>
      <c r="D2630" s="42">
        <v>826.71</v>
      </c>
      <c r="E2630"/>
      <c r="G2630" s="33">
        <v>12.26</v>
      </c>
      <c r="H2630" s="84">
        <f t="shared" si="82"/>
        <v>42248</v>
      </c>
      <c r="I2630" s="84">
        <f t="shared" si="83"/>
        <v>826.71</v>
      </c>
      <c r="J2630" s="80">
        <f>VALUE(VLOOKUP(A2630,[2]iNSUMOS_03_2023!$A$8:$E$4944,5,FALSE))</f>
        <v>826.71</v>
      </c>
    </row>
    <row r="2631" spans="1:10" s="11" customFormat="1" ht="25.5" x14ac:dyDescent="0.25">
      <c r="A2631" s="34">
        <v>42249</v>
      </c>
      <c r="B2631" s="31" t="s">
        <v>7752</v>
      </c>
      <c r="C2631" s="32" t="s">
        <v>5435</v>
      </c>
      <c r="D2631" s="42">
        <v>1369.57</v>
      </c>
      <c r="E2631"/>
      <c r="G2631" s="33">
        <v>162.77000000000001</v>
      </c>
      <c r="H2631" s="84">
        <f t="shared" si="82"/>
        <v>42249</v>
      </c>
      <c r="I2631" s="84">
        <f t="shared" si="83"/>
        <v>1369.57</v>
      </c>
      <c r="J2631" s="80">
        <f>VALUE(VLOOKUP(A2631,[2]iNSUMOS_03_2023!$A$8:$E$4944,5,FALSE))</f>
        <v>1369.57</v>
      </c>
    </row>
    <row r="2632" spans="1:10" s="11" customFormat="1" ht="25.5" hidden="1" x14ac:dyDescent="0.25">
      <c r="A2632" s="34">
        <v>42244</v>
      </c>
      <c r="B2632" s="31" t="s">
        <v>7753</v>
      </c>
      <c r="C2632" s="32" t="s">
        <v>5435</v>
      </c>
      <c r="D2632" s="42">
        <v>213.88</v>
      </c>
      <c r="E2632"/>
      <c r="G2632" s="33">
        <v>71.5</v>
      </c>
      <c r="H2632" s="84">
        <f t="shared" si="82"/>
        <v>42244</v>
      </c>
      <c r="I2632" s="84">
        <f t="shared" si="83"/>
        <v>213.88</v>
      </c>
      <c r="J2632" s="84"/>
    </row>
    <row r="2633" spans="1:10" s="11" customFormat="1" ht="25.5" hidden="1" x14ac:dyDescent="0.25">
      <c r="A2633" s="34">
        <v>42245</v>
      </c>
      <c r="B2633" s="31" t="s">
        <v>7754</v>
      </c>
      <c r="C2633" s="32" t="s">
        <v>5435</v>
      </c>
      <c r="D2633" s="42">
        <v>394.68</v>
      </c>
      <c r="E2633"/>
      <c r="G2633" s="33">
        <v>66.78</v>
      </c>
      <c r="H2633" s="84">
        <f t="shared" si="82"/>
        <v>42245</v>
      </c>
      <c r="I2633" s="84">
        <f t="shared" si="83"/>
        <v>394.68</v>
      </c>
      <c r="J2633" s="84"/>
    </row>
    <row r="2634" spans="1:10" s="11" customFormat="1" ht="25.5" hidden="1" x14ac:dyDescent="0.25">
      <c r="A2634" s="34">
        <v>42246</v>
      </c>
      <c r="B2634" s="31" t="s">
        <v>7755</v>
      </c>
      <c r="C2634" s="32" t="s">
        <v>5435</v>
      </c>
      <c r="D2634" s="42">
        <v>436.9</v>
      </c>
      <c r="E2634"/>
      <c r="G2634" s="33">
        <v>189.5</v>
      </c>
      <c r="H2634" s="84">
        <f t="shared" si="82"/>
        <v>42246</v>
      </c>
      <c r="I2634" s="84">
        <f t="shared" si="83"/>
        <v>436.9</v>
      </c>
      <c r="J2634" s="84"/>
    </row>
    <row r="2635" spans="1:10" s="11" customFormat="1" ht="25.5" hidden="1" x14ac:dyDescent="0.25">
      <c r="A2635" s="34">
        <v>42243</v>
      </c>
      <c r="B2635" s="31" t="s">
        <v>7756</v>
      </c>
      <c r="C2635" s="32" t="s">
        <v>5435</v>
      </c>
      <c r="D2635" s="42">
        <v>526.82000000000005</v>
      </c>
      <c r="E2635"/>
      <c r="G2635" s="33">
        <v>213.68</v>
      </c>
      <c r="H2635" s="84">
        <f t="shared" si="82"/>
        <v>42243</v>
      </c>
      <c r="I2635" s="84">
        <f t="shared" si="83"/>
        <v>526.82000000000005</v>
      </c>
      <c r="J2635" s="84"/>
    </row>
    <row r="2636" spans="1:10" s="11" customFormat="1" ht="25.5" hidden="1" x14ac:dyDescent="0.25">
      <c r="A2636" s="34">
        <v>38889</v>
      </c>
      <c r="B2636" s="31" t="s">
        <v>7757</v>
      </c>
      <c r="C2636" s="32" t="s">
        <v>5435</v>
      </c>
      <c r="D2636" s="42">
        <v>59.46</v>
      </c>
      <c r="E2636"/>
      <c r="G2636" s="33">
        <v>8.51</v>
      </c>
      <c r="H2636" s="84">
        <f t="shared" si="82"/>
        <v>38889</v>
      </c>
      <c r="I2636" s="84">
        <f t="shared" si="83"/>
        <v>59.46</v>
      </c>
      <c r="J2636" s="84"/>
    </row>
    <row r="2637" spans="1:10" s="11" customFormat="1" ht="25.5" hidden="1" x14ac:dyDescent="0.25">
      <c r="A2637" s="34">
        <v>38784</v>
      </c>
      <c r="B2637" s="31" t="s">
        <v>7758</v>
      </c>
      <c r="C2637" s="32" t="s">
        <v>5435</v>
      </c>
      <c r="D2637" s="42">
        <v>79.55</v>
      </c>
      <c r="E2637"/>
      <c r="G2637" s="33">
        <v>14.93</v>
      </c>
      <c r="H2637" s="84">
        <f t="shared" si="82"/>
        <v>38784</v>
      </c>
      <c r="I2637" s="84">
        <f t="shared" si="83"/>
        <v>79.55</v>
      </c>
      <c r="J2637" s="84"/>
    </row>
    <row r="2638" spans="1:10" s="11" customFormat="1" ht="25.5" hidden="1" x14ac:dyDescent="0.25">
      <c r="A2638" s="34">
        <v>3788</v>
      </c>
      <c r="B2638" s="31" t="s">
        <v>7759</v>
      </c>
      <c r="C2638" s="32" t="s">
        <v>5435</v>
      </c>
      <c r="D2638" s="42">
        <v>82.9</v>
      </c>
      <c r="E2638"/>
      <c r="G2638" s="33">
        <v>45.7</v>
      </c>
      <c r="H2638" s="84">
        <f t="shared" si="82"/>
        <v>3788</v>
      </c>
      <c r="I2638" s="84">
        <f t="shared" si="83"/>
        <v>82.9</v>
      </c>
      <c r="J2638" s="84"/>
    </row>
    <row r="2639" spans="1:10" s="11" customFormat="1" ht="25.5" hidden="1" x14ac:dyDescent="0.25">
      <c r="A2639" s="34">
        <v>12230</v>
      </c>
      <c r="B2639" s="31" t="s">
        <v>7760</v>
      </c>
      <c r="C2639" s="32" t="s">
        <v>5435</v>
      </c>
      <c r="D2639" s="42">
        <v>21.32</v>
      </c>
      <c r="E2639"/>
      <c r="G2639" s="33">
        <v>19.82</v>
      </c>
      <c r="H2639" s="84">
        <f t="shared" si="82"/>
        <v>12230</v>
      </c>
      <c r="I2639" s="84">
        <f t="shared" si="83"/>
        <v>21.32</v>
      </c>
      <c r="J2639" s="84"/>
    </row>
    <row r="2640" spans="1:10" s="11" customFormat="1" ht="25.5" hidden="1" x14ac:dyDescent="0.25">
      <c r="A2640" s="34">
        <v>3780</v>
      </c>
      <c r="B2640" s="31" t="s">
        <v>7761</v>
      </c>
      <c r="C2640" s="32" t="s">
        <v>5435</v>
      </c>
      <c r="D2640" s="42">
        <v>122.31</v>
      </c>
      <c r="E2640"/>
      <c r="G2640" s="33">
        <v>28.57</v>
      </c>
      <c r="H2640" s="84">
        <f t="shared" si="82"/>
        <v>3780</v>
      </c>
      <c r="I2640" s="84">
        <f t="shared" si="83"/>
        <v>122.31</v>
      </c>
      <c r="J2640" s="84"/>
    </row>
    <row r="2641" spans="1:10" s="11" customFormat="1" ht="25.5" hidden="1" x14ac:dyDescent="0.25">
      <c r="A2641" s="34">
        <v>12231</v>
      </c>
      <c r="B2641" s="31" t="s">
        <v>7762</v>
      </c>
      <c r="C2641" s="32" t="s">
        <v>5435</v>
      </c>
      <c r="D2641" s="42">
        <v>35.46</v>
      </c>
      <c r="E2641"/>
      <c r="G2641" s="33">
        <v>10.79</v>
      </c>
      <c r="H2641" s="84">
        <f t="shared" si="82"/>
        <v>12231</v>
      </c>
      <c r="I2641" s="84">
        <f t="shared" si="83"/>
        <v>35.46</v>
      </c>
      <c r="J2641" s="84"/>
    </row>
    <row r="2642" spans="1:10" s="11" customFormat="1" ht="25.5" x14ac:dyDescent="0.25">
      <c r="A2642" s="34">
        <v>3811</v>
      </c>
      <c r="B2642" s="31" t="s">
        <v>7763</v>
      </c>
      <c r="C2642" s="32" t="s">
        <v>5435</v>
      </c>
      <c r="D2642" s="42">
        <v>114.88</v>
      </c>
      <c r="E2642"/>
      <c r="G2642" s="33">
        <v>15.88</v>
      </c>
      <c r="H2642" s="84">
        <f t="shared" si="82"/>
        <v>3811</v>
      </c>
      <c r="I2642" s="84">
        <f t="shared" si="83"/>
        <v>114.88</v>
      </c>
      <c r="J2642" s="80">
        <f>VALUE(VLOOKUP(A2642,[2]iNSUMOS_03_2023!$A$8:$E$4944,5,FALSE))</f>
        <v>114.88</v>
      </c>
    </row>
    <row r="2643" spans="1:10" s="11" customFormat="1" ht="25.5" hidden="1" x14ac:dyDescent="0.25">
      <c r="A2643" s="34">
        <v>12232</v>
      </c>
      <c r="B2643" s="31" t="s">
        <v>7764</v>
      </c>
      <c r="C2643" s="32" t="s">
        <v>5435</v>
      </c>
      <c r="D2643" s="42">
        <v>37.15</v>
      </c>
      <c r="E2643"/>
      <c r="G2643" s="33">
        <v>20.21</v>
      </c>
      <c r="H2643" s="84">
        <f t="shared" si="82"/>
        <v>12232</v>
      </c>
      <c r="I2643" s="84">
        <f t="shared" si="83"/>
        <v>37.15</v>
      </c>
      <c r="J2643" s="84"/>
    </row>
    <row r="2644" spans="1:10" s="11" customFormat="1" ht="25.5" hidden="1" x14ac:dyDescent="0.25">
      <c r="A2644" s="34">
        <v>3799</v>
      </c>
      <c r="B2644" s="31" t="s">
        <v>7765</v>
      </c>
      <c r="C2644" s="32" t="s">
        <v>5435</v>
      </c>
      <c r="D2644" s="42">
        <v>162.47999999999999</v>
      </c>
      <c r="E2644"/>
      <c r="G2644" s="33">
        <v>26.37</v>
      </c>
      <c r="H2644" s="84">
        <f t="shared" si="82"/>
        <v>3799</v>
      </c>
      <c r="I2644" s="84">
        <f t="shared" si="83"/>
        <v>162.47999999999999</v>
      </c>
      <c r="J2644" s="84"/>
    </row>
    <row r="2645" spans="1:10" s="11" customFormat="1" ht="25.5" hidden="1" x14ac:dyDescent="0.25">
      <c r="A2645" s="34">
        <v>12239</v>
      </c>
      <c r="B2645" s="31" t="s">
        <v>7766</v>
      </c>
      <c r="C2645" s="32" t="s">
        <v>5435</v>
      </c>
      <c r="D2645" s="42">
        <v>48.64</v>
      </c>
      <c r="E2645"/>
      <c r="G2645" s="33">
        <v>4.47</v>
      </c>
      <c r="H2645" s="84">
        <f t="shared" si="82"/>
        <v>12239</v>
      </c>
      <c r="I2645" s="84">
        <f t="shared" si="83"/>
        <v>48.64</v>
      </c>
      <c r="J2645" s="84"/>
    </row>
    <row r="2646" spans="1:10" s="11" customFormat="1" ht="25.5" hidden="1" x14ac:dyDescent="0.25">
      <c r="A2646" s="34">
        <v>38773</v>
      </c>
      <c r="B2646" s="31" t="s">
        <v>7767</v>
      </c>
      <c r="C2646" s="32" t="s">
        <v>5435</v>
      </c>
      <c r="D2646" s="42">
        <v>7.8</v>
      </c>
      <c r="E2646"/>
      <c r="G2646" s="33">
        <v>1.31</v>
      </c>
      <c r="H2646" s="84">
        <f t="shared" si="82"/>
        <v>38773</v>
      </c>
      <c r="I2646" s="84">
        <f t="shared" si="83"/>
        <v>7.8</v>
      </c>
      <c r="J2646" s="84"/>
    </row>
    <row r="2647" spans="1:10" s="11" customFormat="1" x14ac:dyDescent="0.25">
      <c r="A2647" s="34">
        <v>12271</v>
      </c>
      <c r="B2647" s="31" t="s">
        <v>7768</v>
      </c>
      <c r="C2647" s="32" t="s">
        <v>5435</v>
      </c>
      <c r="D2647" s="42">
        <v>435.03</v>
      </c>
      <c r="E2647"/>
      <c r="G2647" s="33">
        <v>109.1</v>
      </c>
      <c r="H2647" s="84">
        <f t="shared" si="82"/>
        <v>12271</v>
      </c>
      <c r="I2647" s="84">
        <f t="shared" si="83"/>
        <v>435.03</v>
      </c>
      <c r="J2647" s="80">
        <f>VALUE(VLOOKUP(A2647,[2]iNSUMOS_03_2023!$A$8:$E$4944,5,FALSE))</f>
        <v>435.03</v>
      </c>
    </row>
    <row r="2648" spans="1:10" s="11" customFormat="1" ht="25.5" x14ac:dyDescent="0.25">
      <c r="A2648" s="34">
        <v>13382</v>
      </c>
      <c r="B2648" s="31" t="s">
        <v>10207</v>
      </c>
      <c r="C2648" s="32" t="s">
        <v>5435</v>
      </c>
      <c r="D2648" s="42">
        <v>463.56</v>
      </c>
      <c r="E2648"/>
      <c r="G2648" s="33">
        <v>225.97</v>
      </c>
      <c r="H2648" s="84">
        <f t="shared" si="82"/>
        <v>13382</v>
      </c>
      <c r="I2648" s="84">
        <f t="shared" si="83"/>
        <v>463.56</v>
      </c>
      <c r="J2648" s="80">
        <f>VALUE(VLOOKUP(A2648,[2]iNSUMOS_03_2023!$A$8:$E$4944,5,FALSE))</f>
        <v>463.56</v>
      </c>
    </row>
    <row r="2649" spans="1:10" s="11" customFormat="1" ht="25.5" hidden="1" x14ac:dyDescent="0.25">
      <c r="A2649" s="34">
        <v>38785</v>
      </c>
      <c r="B2649" s="31" t="s">
        <v>7769</v>
      </c>
      <c r="C2649" s="32" t="s">
        <v>5435</v>
      </c>
      <c r="D2649" s="42">
        <v>205.96</v>
      </c>
      <c r="E2649"/>
      <c r="G2649" s="33">
        <v>632.25</v>
      </c>
      <c r="H2649" s="84">
        <f t="shared" si="82"/>
        <v>38785</v>
      </c>
      <c r="I2649" s="84">
        <f t="shared" si="83"/>
        <v>205.96</v>
      </c>
      <c r="J2649" s="84"/>
    </row>
    <row r="2650" spans="1:10" s="11" customFormat="1" ht="25.5" x14ac:dyDescent="0.25">
      <c r="A2650" s="34">
        <v>38786</v>
      </c>
      <c r="B2650" s="31" t="s">
        <v>7770</v>
      </c>
      <c r="C2650" s="32" t="s">
        <v>5435</v>
      </c>
      <c r="D2650" s="42">
        <v>253.7</v>
      </c>
      <c r="E2650"/>
      <c r="G2650" s="33">
        <v>952.18</v>
      </c>
      <c r="H2650" s="84">
        <f t="shared" si="82"/>
        <v>38786</v>
      </c>
      <c r="I2650" s="84">
        <f t="shared" si="83"/>
        <v>253.7</v>
      </c>
      <c r="J2650" s="80">
        <f>VALUE(VLOOKUP(A2650,[2]iNSUMOS_03_2023!$A$8:$E$4944,5,FALSE))</f>
        <v>253.7</v>
      </c>
    </row>
    <row r="2651" spans="1:10" s="11" customFormat="1" x14ac:dyDescent="0.25">
      <c r="A2651" s="34">
        <v>39385</v>
      </c>
      <c r="B2651" s="31" t="s">
        <v>7771</v>
      </c>
      <c r="C2651" s="32" t="s">
        <v>5435</v>
      </c>
      <c r="D2651" s="42">
        <v>19.07</v>
      </c>
      <c r="E2651"/>
      <c r="G2651" s="33">
        <v>1326.36</v>
      </c>
      <c r="H2651" s="84">
        <f t="shared" si="82"/>
        <v>39385</v>
      </c>
      <c r="I2651" s="84">
        <f t="shared" si="83"/>
        <v>19.07</v>
      </c>
      <c r="J2651" s="80">
        <f>VALUE(VLOOKUP(A2651,[2]iNSUMOS_03_2023!$A$8:$E$4944,5,FALSE))</f>
        <v>19.07</v>
      </c>
    </row>
    <row r="2652" spans="1:10" s="11" customFormat="1" hidden="1" x14ac:dyDescent="0.25">
      <c r="A2652" s="34">
        <v>39389</v>
      </c>
      <c r="B2652" s="31" t="s">
        <v>7772</v>
      </c>
      <c r="C2652" s="32" t="s">
        <v>5435</v>
      </c>
      <c r="D2652" s="42">
        <v>20.69</v>
      </c>
      <c r="E2652"/>
      <c r="G2652" s="33">
        <v>745.93</v>
      </c>
      <c r="H2652" s="84">
        <f t="shared" si="82"/>
        <v>39389</v>
      </c>
      <c r="I2652" s="84">
        <f t="shared" si="83"/>
        <v>20.69</v>
      </c>
      <c r="J2652" s="84"/>
    </row>
    <row r="2653" spans="1:10" s="11" customFormat="1" hidden="1" x14ac:dyDescent="0.25">
      <c r="A2653" s="34">
        <v>39390</v>
      </c>
      <c r="B2653" s="31" t="s">
        <v>7773</v>
      </c>
      <c r="C2653" s="32" t="s">
        <v>5435</v>
      </c>
      <c r="D2653" s="42">
        <v>43.37</v>
      </c>
      <c r="E2653"/>
      <c r="G2653" s="33">
        <v>933.9</v>
      </c>
      <c r="H2653" s="84">
        <f t="shared" si="82"/>
        <v>39390</v>
      </c>
      <c r="I2653" s="84">
        <f t="shared" si="83"/>
        <v>43.37</v>
      </c>
      <c r="J2653" s="84"/>
    </row>
    <row r="2654" spans="1:10" s="11" customFormat="1" hidden="1" x14ac:dyDescent="0.25">
      <c r="A2654" s="34">
        <v>39391</v>
      </c>
      <c r="B2654" s="31" t="s">
        <v>7774</v>
      </c>
      <c r="C2654" s="32" t="s">
        <v>5435</v>
      </c>
      <c r="D2654" s="42">
        <v>48.69</v>
      </c>
      <c r="E2654"/>
      <c r="G2654" s="33">
        <v>1295.28</v>
      </c>
      <c r="H2654" s="84">
        <f t="shared" si="82"/>
        <v>39391</v>
      </c>
      <c r="I2654" s="84">
        <f t="shared" si="83"/>
        <v>48.69</v>
      </c>
      <c r="J2654" s="84"/>
    </row>
    <row r="2655" spans="1:10" s="11" customFormat="1" ht="25.5" hidden="1" x14ac:dyDescent="0.25">
      <c r="A2655" s="34">
        <v>3803</v>
      </c>
      <c r="B2655" s="31" t="s">
        <v>7775</v>
      </c>
      <c r="C2655" s="32" t="s">
        <v>5435</v>
      </c>
      <c r="D2655" s="42">
        <v>73.56</v>
      </c>
      <c r="E2655"/>
      <c r="G2655" s="33">
        <v>1710.86</v>
      </c>
      <c r="H2655" s="84">
        <f t="shared" si="82"/>
        <v>3803</v>
      </c>
      <c r="I2655" s="84">
        <f t="shared" si="83"/>
        <v>73.56</v>
      </c>
      <c r="J2655" s="84"/>
    </row>
    <row r="2656" spans="1:10" s="11" customFormat="1" ht="25.5" hidden="1" x14ac:dyDescent="0.25">
      <c r="A2656" s="34">
        <v>38770</v>
      </c>
      <c r="B2656" s="31" t="s">
        <v>7776</v>
      </c>
      <c r="C2656" s="32" t="s">
        <v>5435</v>
      </c>
      <c r="D2656" s="42">
        <v>85.18</v>
      </c>
      <c r="E2656"/>
      <c r="G2656" s="33">
        <v>511.54</v>
      </c>
      <c r="H2656" s="84">
        <f t="shared" si="82"/>
        <v>38770</v>
      </c>
      <c r="I2656" s="84">
        <f t="shared" si="83"/>
        <v>85.18</v>
      </c>
      <c r="J2656" s="84"/>
    </row>
    <row r="2657" spans="1:10" s="11" customFormat="1" hidden="1" x14ac:dyDescent="0.25">
      <c r="A2657" s="34">
        <v>12267</v>
      </c>
      <c r="B2657" s="31" t="s">
        <v>7777</v>
      </c>
      <c r="C2657" s="32" t="s">
        <v>5435</v>
      </c>
      <c r="D2657" s="42">
        <v>249.61</v>
      </c>
      <c r="E2657"/>
      <c r="G2657" s="33">
        <v>593.36</v>
      </c>
      <c r="H2657" s="84">
        <f t="shared" si="82"/>
        <v>12267</v>
      </c>
      <c r="I2657" s="84">
        <f t="shared" si="83"/>
        <v>249.61</v>
      </c>
      <c r="J2657" s="84"/>
    </row>
    <row r="2658" spans="1:10" s="11" customFormat="1" ht="63.75" hidden="1" x14ac:dyDescent="0.25">
      <c r="A2658" s="34">
        <v>43265</v>
      </c>
      <c r="B2658" s="31" t="s">
        <v>7778</v>
      </c>
      <c r="C2658" s="32" t="s">
        <v>5435</v>
      </c>
      <c r="D2658" s="42">
        <v>59.64</v>
      </c>
      <c r="E2658"/>
      <c r="G2658" s="33">
        <v>651.72</v>
      </c>
      <c r="H2658" s="84">
        <f t="shared" si="82"/>
        <v>43265</v>
      </c>
      <c r="I2658" s="84">
        <f t="shared" si="83"/>
        <v>59.64</v>
      </c>
      <c r="J2658" s="84"/>
    </row>
    <row r="2659" spans="1:10" s="11" customFormat="1" ht="25.5" hidden="1" x14ac:dyDescent="0.25">
      <c r="A2659" s="34">
        <v>12266</v>
      </c>
      <c r="B2659" s="31" t="s">
        <v>7779</v>
      </c>
      <c r="C2659" s="32" t="s">
        <v>5435</v>
      </c>
      <c r="D2659" s="42">
        <v>127.76</v>
      </c>
      <c r="E2659"/>
      <c r="G2659" s="33">
        <v>169.76</v>
      </c>
      <c r="H2659" s="84">
        <f t="shared" si="82"/>
        <v>12266</v>
      </c>
      <c r="I2659" s="84">
        <f t="shared" si="83"/>
        <v>127.76</v>
      </c>
      <c r="J2659" s="84"/>
    </row>
    <row r="2660" spans="1:10" s="11" customFormat="1" ht="25.5" hidden="1" x14ac:dyDescent="0.25">
      <c r="A2660" s="34">
        <v>39378</v>
      </c>
      <c r="B2660" s="31" t="s">
        <v>7780</v>
      </c>
      <c r="C2660" s="32" t="s">
        <v>5435</v>
      </c>
      <c r="D2660" s="42">
        <v>90.58</v>
      </c>
      <c r="E2660"/>
      <c r="G2660" s="33">
        <v>252.58</v>
      </c>
      <c r="H2660" s="84">
        <f t="shared" si="82"/>
        <v>39378</v>
      </c>
      <c r="I2660" s="84">
        <f t="shared" si="83"/>
        <v>90.58</v>
      </c>
      <c r="J2660" s="84"/>
    </row>
    <row r="2661" spans="1:10" s="11" customFormat="1" ht="25.5" hidden="1" x14ac:dyDescent="0.25">
      <c r="A2661" s="34">
        <v>43543</v>
      </c>
      <c r="B2661" s="31" t="s">
        <v>7781</v>
      </c>
      <c r="C2661" s="32" t="s">
        <v>5435</v>
      </c>
      <c r="D2661" s="42">
        <v>188.7</v>
      </c>
      <c r="E2661"/>
      <c r="G2661" s="33">
        <v>950.55</v>
      </c>
      <c r="H2661" s="84">
        <f t="shared" si="82"/>
        <v>43543</v>
      </c>
      <c r="I2661" s="84">
        <f t="shared" si="83"/>
        <v>188.7</v>
      </c>
      <c r="J2661" s="84"/>
    </row>
    <row r="2662" spans="1:10" s="11" customFormat="1" ht="25.5" hidden="1" x14ac:dyDescent="0.25">
      <c r="A2662" s="34">
        <v>38775</v>
      </c>
      <c r="B2662" s="31" t="s">
        <v>7782</v>
      </c>
      <c r="C2662" s="32" t="s">
        <v>5435</v>
      </c>
      <c r="D2662" s="42">
        <v>96.03</v>
      </c>
      <c r="E2662"/>
      <c r="G2662" s="33">
        <v>786.41</v>
      </c>
      <c r="H2662" s="84">
        <f t="shared" si="82"/>
        <v>38775</v>
      </c>
      <c r="I2662" s="84">
        <f t="shared" si="83"/>
        <v>96.03</v>
      </c>
      <c r="J2662" s="84"/>
    </row>
    <row r="2663" spans="1:10" s="11" customFormat="1" hidden="1" x14ac:dyDescent="0.25">
      <c r="A2663" s="34">
        <v>44252</v>
      </c>
      <c r="B2663" s="31" t="s">
        <v>10208</v>
      </c>
      <c r="C2663" s="32" t="s">
        <v>5435</v>
      </c>
      <c r="D2663" s="42">
        <v>186.55</v>
      </c>
      <c r="E2663"/>
      <c r="G2663" s="33">
        <v>2.68</v>
      </c>
      <c r="H2663" s="84">
        <f t="shared" si="82"/>
        <v>44252</v>
      </c>
      <c r="I2663" s="84">
        <f t="shared" si="83"/>
        <v>186.55</v>
      </c>
      <c r="J2663" s="84"/>
    </row>
    <row r="2664" spans="1:10" s="11" customFormat="1" hidden="1" x14ac:dyDescent="0.25">
      <c r="A2664" s="34">
        <v>21119</v>
      </c>
      <c r="B2664" s="31" t="s">
        <v>7783</v>
      </c>
      <c r="C2664" s="32" t="s">
        <v>5435</v>
      </c>
      <c r="D2664" s="42">
        <v>1.87</v>
      </c>
      <c r="E2664"/>
      <c r="G2664" s="33">
        <v>2.5299999999999998</v>
      </c>
      <c r="H2664" s="84">
        <f t="shared" si="82"/>
        <v>21119</v>
      </c>
      <c r="I2664" s="84">
        <f t="shared" si="83"/>
        <v>1.87</v>
      </c>
      <c r="J2664" s="84"/>
    </row>
    <row r="2665" spans="1:10" s="11" customFormat="1" hidden="1" x14ac:dyDescent="0.25">
      <c r="A2665" s="34">
        <v>37974</v>
      </c>
      <c r="B2665" s="31" t="s">
        <v>7784</v>
      </c>
      <c r="C2665" s="32" t="s">
        <v>5435</v>
      </c>
      <c r="D2665" s="42">
        <v>2.42</v>
      </c>
      <c r="E2665"/>
      <c r="G2665" s="33">
        <v>3.97</v>
      </c>
      <c r="H2665" s="84">
        <f t="shared" si="82"/>
        <v>37974</v>
      </c>
      <c r="I2665" s="84">
        <f t="shared" si="83"/>
        <v>2.42</v>
      </c>
      <c r="J2665" s="84"/>
    </row>
    <row r="2666" spans="1:10" s="11" customFormat="1" hidden="1" x14ac:dyDescent="0.25">
      <c r="A2666" s="34">
        <v>37975</v>
      </c>
      <c r="B2666" s="31" t="s">
        <v>7785</v>
      </c>
      <c r="C2666" s="32" t="s">
        <v>5435</v>
      </c>
      <c r="D2666" s="42">
        <v>5.39</v>
      </c>
      <c r="E2666"/>
      <c r="G2666" s="33">
        <v>297.3</v>
      </c>
      <c r="H2666" s="84">
        <f t="shared" si="82"/>
        <v>37975</v>
      </c>
      <c r="I2666" s="84">
        <f t="shared" si="83"/>
        <v>5.39</v>
      </c>
      <c r="J2666" s="84"/>
    </row>
    <row r="2667" spans="1:10" s="11" customFormat="1" hidden="1" x14ac:dyDescent="0.25">
      <c r="A2667" s="34">
        <v>37976</v>
      </c>
      <c r="B2667" s="31" t="s">
        <v>7786</v>
      </c>
      <c r="C2667" s="32" t="s">
        <v>5435</v>
      </c>
      <c r="D2667" s="42">
        <v>11.99</v>
      </c>
      <c r="E2667"/>
      <c r="G2667" s="33">
        <v>101.05</v>
      </c>
      <c r="H2667" s="84">
        <f t="shared" si="82"/>
        <v>37976</v>
      </c>
      <c r="I2667" s="84">
        <f t="shared" si="83"/>
        <v>11.99</v>
      </c>
      <c r="J2667" s="84"/>
    </row>
    <row r="2668" spans="1:10" s="11" customFormat="1" hidden="1" x14ac:dyDescent="0.25">
      <c r="A2668" s="34">
        <v>37977</v>
      </c>
      <c r="B2668" s="31" t="s">
        <v>7787</v>
      </c>
      <c r="C2668" s="32" t="s">
        <v>5435</v>
      </c>
      <c r="D2668" s="42">
        <v>16.600000000000001</v>
      </c>
      <c r="E2668"/>
      <c r="G2668" s="33">
        <v>131.12</v>
      </c>
      <c r="H2668" s="84">
        <f t="shared" si="82"/>
        <v>37977</v>
      </c>
      <c r="I2668" s="84">
        <f t="shared" si="83"/>
        <v>16.600000000000001</v>
      </c>
      <c r="J2668" s="84"/>
    </row>
    <row r="2669" spans="1:10" s="11" customFormat="1" hidden="1" x14ac:dyDescent="0.25">
      <c r="A2669" s="34">
        <v>37978</v>
      </c>
      <c r="B2669" s="31" t="s">
        <v>7788</v>
      </c>
      <c r="C2669" s="32" t="s">
        <v>5435</v>
      </c>
      <c r="D2669" s="42">
        <v>32.909999999999997</v>
      </c>
      <c r="E2669"/>
      <c r="G2669" s="33">
        <v>143.78</v>
      </c>
      <c r="H2669" s="84">
        <f t="shared" si="82"/>
        <v>37978</v>
      </c>
      <c r="I2669" s="84">
        <f t="shared" si="83"/>
        <v>32.909999999999997</v>
      </c>
      <c r="J2669" s="84"/>
    </row>
    <row r="2670" spans="1:10" s="11" customFormat="1" hidden="1" x14ac:dyDescent="0.25">
      <c r="A2670" s="34">
        <v>37979</v>
      </c>
      <c r="B2670" s="31" t="s">
        <v>7789</v>
      </c>
      <c r="C2670" s="32" t="s">
        <v>5435</v>
      </c>
      <c r="D2670" s="42">
        <v>139.66</v>
      </c>
      <c r="E2670"/>
      <c r="G2670" s="33">
        <v>245.29</v>
      </c>
      <c r="H2670" s="84">
        <f t="shared" si="82"/>
        <v>37979</v>
      </c>
      <c r="I2670" s="84">
        <f t="shared" si="83"/>
        <v>139.66</v>
      </c>
      <c r="J2670" s="84"/>
    </row>
    <row r="2671" spans="1:10" s="11" customFormat="1" hidden="1" x14ac:dyDescent="0.25">
      <c r="A2671" s="34">
        <v>37980</v>
      </c>
      <c r="B2671" s="31" t="s">
        <v>7790</v>
      </c>
      <c r="C2671" s="32" t="s">
        <v>5435</v>
      </c>
      <c r="D2671" s="42">
        <v>160.43</v>
      </c>
      <c r="E2671"/>
      <c r="G2671" s="33">
        <v>211.08</v>
      </c>
      <c r="H2671" s="84">
        <f t="shared" si="82"/>
        <v>37980</v>
      </c>
      <c r="I2671" s="84">
        <f t="shared" si="83"/>
        <v>160.43</v>
      </c>
      <c r="J2671" s="84"/>
    </row>
    <row r="2672" spans="1:10" s="11" customFormat="1" ht="25.5" hidden="1" x14ac:dyDescent="0.25">
      <c r="A2672" s="34">
        <v>36147</v>
      </c>
      <c r="B2672" s="31" t="s">
        <v>7791</v>
      </c>
      <c r="C2672" s="32" t="s">
        <v>5828</v>
      </c>
      <c r="D2672" s="42">
        <v>347.78</v>
      </c>
      <c r="E2672"/>
      <c r="G2672" s="33">
        <v>289.45999999999998</v>
      </c>
      <c r="H2672" s="84">
        <f t="shared" si="82"/>
        <v>36147</v>
      </c>
      <c r="I2672" s="84">
        <f t="shared" si="83"/>
        <v>347.78</v>
      </c>
      <c r="J2672" s="84"/>
    </row>
    <row r="2673" spans="1:10" s="11" customFormat="1" hidden="1" x14ac:dyDescent="0.25">
      <c r="A2673" s="34">
        <v>12731</v>
      </c>
      <c r="B2673" s="31" t="s">
        <v>7792</v>
      </c>
      <c r="C2673" s="32" t="s">
        <v>5435</v>
      </c>
      <c r="D2673" s="42">
        <v>358.68</v>
      </c>
      <c r="E2673"/>
      <c r="G2673" s="33">
        <v>288.49</v>
      </c>
      <c r="H2673" s="84">
        <f t="shared" si="82"/>
        <v>12731</v>
      </c>
      <c r="I2673" s="84">
        <f t="shared" si="83"/>
        <v>358.68</v>
      </c>
      <c r="J2673" s="84"/>
    </row>
    <row r="2674" spans="1:10" s="11" customFormat="1" hidden="1" x14ac:dyDescent="0.25">
      <c r="A2674" s="34">
        <v>12723</v>
      </c>
      <c r="B2674" s="31" t="s">
        <v>7793</v>
      </c>
      <c r="C2674" s="32" t="s">
        <v>5435</v>
      </c>
      <c r="D2674" s="42">
        <v>2.78</v>
      </c>
      <c r="E2674"/>
      <c r="G2674" s="33">
        <v>143.68</v>
      </c>
      <c r="H2674" s="84">
        <f t="shared" si="82"/>
        <v>12723</v>
      </c>
      <c r="I2674" s="84">
        <f t="shared" si="83"/>
        <v>2.78</v>
      </c>
      <c r="J2674" s="84"/>
    </row>
    <row r="2675" spans="1:10" s="11" customFormat="1" hidden="1" x14ac:dyDescent="0.25">
      <c r="A2675" s="34">
        <v>12724</v>
      </c>
      <c r="B2675" s="31" t="s">
        <v>7794</v>
      </c>
      <c r="C2675" s="32" t="s">
        <v>5435</v>
      </c>
      <c r="D2675" s="42">
        <v>5.34</v>
      </c>
      <c r="E2675"/>
      <c r="G2675" s="33">
        <v>53.99</v>
      </c>
      <c r="H2675" s="84">
        <f t="shared" si="82"/>
        <v>12724</v>
      </c>
      <c r="I2675" s="84">
        <f t="shared" si="83"/>
        <v>5.34</v>
      </c>
      <c r="J2675" s="84"/>
    </row>
    <row r="2676" spans="1:10" s="11" customFormat="1" hidden="1" x14ac:dyDescent="0.25">
      <c r="A2676" s="34">
        <v>12725</v>
      </c>
      <c r="B2676" s="31" t="s">
        <v>7795</v>
      </c>
      <c r="C2676" s="32" t="s">
        <v>5435</v>
      </c>
      <c r="D2676" s="42">
        <v>10.72</v>
      </c>
      <c r="E2676"/>
      <c r="G2676" s="33">
        <v>30.57</v>
      </c>
      <c r="H2676" s="84">
        <f t="shared" si="82"/>
        <v>12725</v>
      </c>
      <c r="I2676" s="84">
        <f t="shared" si="83"/>
        <v>10.72</v>
      </c>
      <c r="J2676" s="84"/>
    </row>
    <row r="2677" spans="1:10" s="11" customFormat="1" hidden="1" x14ac:dyDescent="0.25">
      <c r="A2677" s="34">
        <v>12726</v>
      </c>
      <c r="B2677" s="31" t="s">
        <v>7796</v>
      </c>
      <c r="C2677" s="32" t="s">
        <v>5435</v>
      </c>
      <c r="D2677" s="42">
        <v>23.66</v>
      </c>
      <c r="E2677"/>
      <c r="G2677" s="33">
        <v>526.97</v>
      </c>
      <c r="H2677" s="84">
        <f t="shared" si="82"/>
        <v>12726</v>
      </c>
      <c r="I2677" s="84">
        <f t="shared" si="83"/>
        <v>23.66</v>
      </c>
      <c r="J2677" s="84"/>
    </row>
    <row r="2678" spans="1:10" s="11" customFormat="1" hidden="1" x14ac:dyDescent="0.25">
      <c r="A2678" s="34">
        <v>12727</v>
      </c>
      <c r="B2678" s="31" t="s">
        <v>7797</v>
      </c>
      <c r="C2678" s="32" t="s">
        <v>5435</v>
      </c>
      <c r="D2678" s="42">
        <v>30.01</v>
      </c>
      <c r="E2678"/>
      <c r="G2678" s="33">
        <v>430.08</v>
      </c>
      <c r="H2678" s="84">
        <f t="shared" si="82"/>
        <v>12727</v>
      </c>
      <c r="I2678" s="84">
        <f t="shared" si="83"/>
        <v>30.01</v>
      </c>
      <c r="J2678" s="84"/>
    </row>
    <row r="2679" spans="1:10" s="11" customFormat="1" hidden="1" x14ac:dyDescent="0.25">
      <c r="A2679" s="34">
        <v>12728</v>
      </c>
      <c r="B2679" s="31" t="s">
        <v>7798</v>
      </c>
      <c r="C2679" s="32" t="s">
        <v>5435</v>
      </c>
      <c r="D2679" s="42">
        <v>49.02</v>
      </c>
      <c r="E2679"/>
      <c r="G2679" s="33">
        <v>526.97</v>
      </c>
      <c r="H2679" s="84">
        <f t="shared" si="82"/>
        <v>12728</v>
      </c>
      <c r="I2679" s="84">
        <f t="shared" si="83"/>
        <v>49.02</v>
      </c>
      <c r="J2679" s="84"/>
    </row>
    <row r="2680" spans="1:10" s="11" customFormat="1" hidden="1" x14ac:dyDescent="0.25">
      <c r="A2680" s="34">
        <v>12729</v>
      </c>
      <c r="B2680" s="31" t="s">
        <v>7799</v>
      </c>
      <c r="C2680" s="32" t="s">
        <v>5435</v>
      </c>
      <c r="D2680" s="42">
        <v>160.66</v>
      </c>
      <c r="E2680"/>
      <c r="G2680" s="33">
        <v>437.12</v>
      </c>
      <c r="H2680" s="84">
        <f t="shared" si="82"/>
        <v>12729</v>
      </c>
      <c r="I2680" s="84">
        <f t="shared" si="83"/>
        <v>160.66</v>
      </c>
      <c r="J2680" s="84"/>
    </row>
    <row r="2681" spans="1:10" s="11" customFormat="1" hidden="1" x14ac:dyDescent="0.25">
      <c r="A2681" s="34">
        <v>12730</v>
      </c>
      <c r="B2681" s="31" t="s">
        <v>7800</v>
      </c>
      <c r="C2681" s="32" t="s">
        <v>5435</v>
      </c>
      <c r="D2681" s="42">
        <v>245.98</v>
      </c>
      <c r="E2681"/>
      <c r="G2681" s="33">
        <v>526.97</v>
      </c>
      <c r="H2681" s="84">
        <f t="shared" si="82"/>
        <v>12730</v>
      </c>
      <c r="I2681" s="84">
        <f t="shared" si="83"/>
        <v>245.98</v>
      </c>
      <c r="J2681" s="84"/>
    </row>
    <row r="2682" spans="1:10" s="11" customFormat="1" hidden="1" x14ac:dyDescent="0.25">
      <c r="A2682" s="34">
        <v>3840</v>
      </c>
      <c r="B2682" s="31" t="s">
        <v>7801</v>
      </c>
      <c r="C2682" s="32" t="s">
        <v>5435</v>
      </c>
      <c r="D2682" s="42">
        <v>58.56</v>
      </c>
      <c r="E2682"/>
      <c r="G2682" s="33">
        <v>444.53</v>
      </c>
      <c r="H2682" s="84">
        <f t="shared" si="82"/>
        <v>3840</v>
      </c>
      <c r="I2682" s="84">
        <f t="shared" si="83"/>
        <v>58.56</v>
      </c>
      <c r="J2682" s="84"/>
    </row>
    <row r="2683" spans="1:10" s="11" customFormat="1" hidden="1" x14ac:dyDescent="0.25">
      <c r="A2683" s="34">
        <v>3838</v>
      </c>
      <c r="B2683" s="31" t="s">
        <v>7802</v>
      </c>
      <c r="C2683" s="32" t="s">
        <v>5435</v>
      </c>
      <c r="D2683" s="42">
        <v>129.25</v>
      </c>
      <c r="E2683"/>
      <c r="G2683" s="33">
        <v>662.41</v>
      </c>
      <c r="H2683" s="84">
        <f t="shared" si="82"/>
        <v>3838</v>
      </c>
      <c r="I2683" s="84">
        <f t="shared" si="83"/>
        <v>129.25</v>
      </c>
      <c r="J2683" s="84"/>
    </row>
    <row r="2684" spans="1:10" s="11" customFormat="1" hidden="1" x14ac:dyDescent="0.25">
      <c r="A2684" s="34">
        <v>3844</v>
      </c>
      <c r="B2684" s="31" t="s">
        <v>7803</v>
      </c>
      <c r="C2684" s="32" t="s">
        <v>5435</v>
      </c>
      <c r="D2684" s="42">
        <v>230.54</v>
      </c>
      <c r="E2684"/>
      <c r="G2684" s="33">
        <v>475.66</v>
      </c>
      <c r="H2684" s="84">
        <f t="shared" si="82"/>
        <v>3844</v>
      </c>
      <c r="I2684" s="84">
        <f t="shared" si="83"/>
        <v>230.54</v>
      </c>
      <c r="J2684" s="84"/>
    </row>
    <row r="2685" spans="1:10" s="11" customFormat="1" hidden="1" x14ac:dyDescent="0.25">
      <c r="A2685" s="34">
        <v>3839</v>
      </c>
      <c r="B2685" s="31" t="s">
        <v>7804</v>
      </c>
      <c r="C2685" s="32" t="s">
        <v>5435</v>
      </c>
      <c r="D2685" s="42">
        <v>419.93</v>
      </c>
      <c r="E2685"/>
      <c r="G2685" s="33">
        <v>536.01</v>
      </c>
      <c r="H2685" s="84">
        <f t="shared" si="82"/>
        <v>3839</v>
      </c>
      <c r="I2685" s="84">
        <f t="shared" si="83"/>
        <v>419.93</v>
      </c>
      <c r="J2685" s="84"/>
    </row>
    <row r="2686" spans="1:10" s="11" customFormat="1" hidden="1" x14ac:dyDescent="0.25">
      <c r="A2686" s="34">
        <v>3843</v>
      </c>
      <c r="B2686" s="31" t="s">
        <v>7805</v>
      </c>
      <c r="C2686" s="32" t="s">
        <v>5435</v>
      </c>
      <c r="D2686" s="42">
        <v>576.36</v>
      </c>
      <c r="E2686"/>
      <c r="G2686" s="33">
        <v>589.61</v>
      </c>
      <c r="H2686" s="84">
        <f t="shared" si="82"/>
        <v>3843</v>
      </c>
      <c r="I2686" s="84">
        <f t="shared" si="83"/>
        <v>576.36</v>
      </c>
      <c r="J2686" s="84"/>
    </row>
    <row r="2687" spans="1:10" s="11" customFormat="1" hidden="1" x14ac:dyDescent="0.25">
      <c r="A2687" s="34">
        <v>3900</v>
      </c>
      <c r="B2687" s="31" t="s">
        <v>7806</v>
      </c>
      <c r="C2687" s="32" t="s">
        <v>5435</v>
      </c>
      <c r="D2687" s="42">
        <v>54.23</v>
      </c>
      <c r="E2687"/>
      <c r="G2687" s="33">
        <v>682.61</v>
      </c>
      <c r="H2687" s="84">
        <f t="shared" si="82"/>
        <v>3900</v>
      </c>
      <c r="I2687" s="84">
        <f t="shared" si="83"/>
        <v>54.23</v>
      </c>
      <c r="J2687" s="84"/>
    </row>
    <row r="2688" spans="1:10" s="11" customFormat="1" hidden="1" x14ac:dyDescent="0.25">
      <c r="A2688" s="34">
        <v>3846</v>
      </c>
      <c r="B2688" s="31" t="s">
        <v>7807</v>
      </c>
      <c r="C2688" s="32" t="s">
        <v>5435</v>
      </c>
      <c r="D2688" s="42">
        <v>16.29</v>
      </c>
      <c r="E2688"/>
      <c r="G2688" s="33">
        <v>616.57000000000005</v>
      </c>
      <c r="H2688" s="84">
        <f t="shared" si="82"/>
        <v>3846</v>
      </c>
      <c r="I2688" s="84">
        <f t="shared" si="83"/>
        <v>16.29</v>
      </c>
      <c r="J2688" s="84"/>
    </row>
    <row r="2689" spans="1:10" s="11" customFormat="1" hidden="1" x14ac:dyDescent="0.25">
      <c r="A2689" s="34">
        <v>3886</v>
      </c>
      <c r="B2689" s="31" t="s">
        <v>7808</v>
      </c>
      <c r="C2689" s="32" t="s">
        <v>5435</v>
      </c>
      <c r="D2689" s="42">
        <v>21.63</v>
      </c>
      <c r="E2689"/>
      <c r="G2689" s="33">
        <v>732.16</v>
      </c>
      <c r="H2689" s="84">
        <f t="shared" si="82"/>
        <v>3886</v>
      </c>
      <c r="I2689" s="84">
        <f t="shared" si="83"/>
        <v>21.63</v>
      </c>
      <c r="J2689" s="84"/>
    </row>
    <row r="2690" spans="1:10" s="11" customFormat="1" hidden="1" x14ac:dyDescent="0.25">
      <c r="A2690" s="34">
        <v>3854</v>
      </c>
      <c r="B2690" s="31" t="s">
        <v>7809</v>
      </c>
      <c r="C2690" s="32" t="s">
        <v>5435</v>
      </c>
      <c r="D2690" s="42">
        <v>12.33</v>
      </c>
      <c r="E2690"/>
      <c r="G2690" s="33">
        <v>798.85</v>
      </c>
      <c r="H2690" s="84">
        <f t="shared" si="82"/>
        <v>3854</v>
      </c>
      <c r="I2690" s="84">
        <f t="shared" si="83"/>
        <v>12.33</v>
      </c>
      <c r="J2690" s="84"/>
    </row>
    <row r="2691" spans="1:10" s="11" customFormat="1" hidden="1" x14ac:dyDescent="0.25">
      <c r="A2691" s="34">
        <v>3873</v>
      </c>
      <c r="B2691" s="31" t="s">
        <v>7810</v>
      </c>
      <c r="C2691" s="32" t="s">
        <v>5435</v>
      </c>
      <c r="D2691" s="42">
        <v>14.35</v>
      </c>
      <c r="E2691"/>
      <c r="G2691" s="33">
        <v>985.25</v>
      </c>
      <c r="H2691" s="84">
        <f t="shared" si="82"/>
        <v>3873</v>
      </c>
      <c r="I2691" s="84">
        <f t="shared" si="83"/>
        <v>14.35</v>
      </c>
      <c r="J2691" s="84"/>
    </row>
    <row r="2692" spans="1:10" s="11" customFormat="1" hidden="1" x14ac:dyDescent="0.25">
      <c r="A2692" s="34">
        <v>38021</v>
      </c>
      <c r="B2692" s="31" t="s">
        <v>7811</v>
      </c>
      <c r="C2692" s="32" t="s">
        <v>5435</v>
      </c>
      <c r="D2692" s="42">
        <v>25.48</v>
      </c>
      <c r="E2692"/>
      <c r="G2692" s="33">
        <v>776.58</v>
      </c>
      <c r="H2692" s="84">
        <f t="shared" ref="H2692:H2755" si="84">VALUE(A2692)</f>
        <v>38021</v>
      </c>
      <c r="I2692" s="84">
        <f t="shared" ref="I2692:I2755" si="85">VALUE(D2692)</f>
        <v>25.48</v>
      </c>
      <c r="J2692" s="84"/>
    </row>
    <row r="2693" spans="1:10" s="11" customFormat="1" hidden="1" x14ac:dyDescent="0.25">
      <c r="A2693" s="34">
        <v>43838</v>
      </c>
      <c r="B2693" s="31" t="s">
        <v>10209</v>
      </c>
      <c r="C2693" s="32" t="s">
        <v>5435</v>
      </c>
      <c r="D2693" s="42">
        <v>32.94</v>
      </c>
      <c r="E2693"/>
      <c r="G2693" s="33">
        <v>820.48</v>
      </c>
      <c r="H2693" s="84">
        <f t="shared" si="84"/>
        <v>43838</v>
      </c>
      <c r="I2693" s="84">
        <f t="shared" si="85"/>
        <v>32.94</v>
      </c>
      <c r="J2693" s="84"/>
    </row>
    <row r="2694" spans="1:10" s="11" customFormat="1" hidden="1" x14ac:dyDescent="0.25">
      <c r="A2694" s="34">
        <v>3847</v>
      </c>
      <c r="B2694" s="31" t="s">
        <v>7812</v>
      </c>
      <c r="C2694" s="32" t="s">
        <v>5435</v>
      </c>
      <c r="D2694" s="42">
        <v>33.21</v>
      </c>
      <c r="E2694"/>
      <c r="G2694" s="33">
        <v>999.24</v>
      </c>
      <c r="H2694" s="84">
        <f t="shared" si="84"/>
        <v>3847</v>
      </c>
      <c r="I2694" s="84">
        <f t="shared" si="85"/>
        <v>33.21</v>
      </c>
      <c r="J2694" s="84"/>
    </row>
    <row r="2695" spans="1:10" s="11" customFormat="1" hidden="1" x14ac:dyDescent="0.25">
      <c r="A2695" s="34">
        <v>38022</v>
      </c>
      <c r="B2695" s="31" t="s">
        <v>7813</v>
      </c>
      <c r="C2695" s="32" t="s">
        <v>5435</v>
      </c>
      <c r="D2695" s="42">
        <v>45.65</v>
      </c>
      <c r="E2695"/>
      <c r="G2695" s="33">
        <v>825.12</v>
      </c>
      <c r="H2695" s="84">
        <f t="shared" si="84"/>
        <v>38022</v>
      </c>
      <c r="I2695" s="84">
        <f t="shared" si="85"/>
        <v>45.65</v>
      </c>
      <c r="J2695" s="84"/>
    </row>
    <row r="2696" spans="1:10" s="11" customFormat="1" hidden="1" x14ac:dyDescent="0.25">
      <c r="A2696" s="34">
        <v>3830</v>
      </c>
      <c r="B2696" s="31" t="s">
        <v>10210</v>
      </c>
      <c r="C2696" s="32" t="s">
        <v>5435</v>
      </c>
      <c r="D2696" s="42">
        <v>201.74</v>
      </c>
      <c r="E2696"/>
      <c r="G2696" s="33">
        <v>44.17</v>
      </c>
      <c r="H2696" s="84">
        <f t="shared" si="84"/>
        <v>3830</v>
      </c>
      <c r="I2696" s="84">
        <f t="shared" si="85"/>
        <v>201.74</v>
      </c>
      <c r="J2696" s="84"/>
    </row>
    <row r="2697" spans="1:10" s="11" customFormat="1" hidden="1" x14ac:dyDescent="0.25">
      <c r="A2697" s="34">
        <v>37981</v>
      </c>
      <c r="B2697" s="31" t="s">
        <v>7814</v>
      </c>
      <c r="C2697" s="32" t="s">
        <v>5435</v>
      </c>
      <c r="D2697" s="42">
        <v>6.99</v>
      </c>
      <c r="E2697"/>
      <c r="G2697" s="33">
        <v>41</v>
      </c>
      <c r="H2697" s="84">
        <f t="shared" si="84"/>
        <v>37981</v>
      </c>
      <c r="I2697" s="84">
        <f t="shared" si="85"/>
        <v>6.99</v>
      </c>
      <c r="J2697" s="84"/>
    </row>
    <row r="2698" spans="1:10" s="11" customFormat="1" hidden="1" x14ac:dyDescent="0.25">
      <c r="A2698" s="34">
        <v>37982</v>
      </c>
      <c r="B2698" s="31" t="s">
        <v>7815</v>
      </c>
      <c r="C2698" s="32" t="s">
        <v>5435</v>
      </c>
      <c r="D2698" s="42">
        <v>10.14</v>
      </c>
      <c r="E2698"/>
      <c r="G2698" s="33">
        <v>41.24</v>
      </c>
      <c r="H2698" s="84">
        <f t="shared" si="84"/>
        <v>37982</v>
      </c>
      <c r="I2698" s="84">
        <f t="shared" si="85"/>
        <v>10.14</v>
      </c>
      <c r="J2698" s="84"/>
    </row>
    <row r="2699" spans="1:10" s="11" customFormat="1" hidden="1" x14ac:dyDescent="0.25">
      <c r="A2699" s="34">
        <v>37983</v>
      </c>
      <c r="B2699" s="31" t="s">
        <v>7816</v>
      </c>
      <c r="C2699" s="32" t="s">
        <v>5435</v>
      </c>
      <c r="D2699" s="42">
        <v>14.99</v>
      </c>
      <c r="E2699"/>
      <c r="G2699" s="33">
        <v>52.28</v>
      </c>
      <c r="H2699" s="84">
        <f t="shared" si="84"/>
        <v>37983</v>
      </c>
      <c r="I2699" s="84">
        <f t="shared" si="85"/>
        <v>14.99</v>
      </c>
      <c r="J2699" s="84"/>
    </row>
    <row r="2700" spans="1:10" s="11" customFormat="1" hidden="1" x14ac:dyDescent="0.25">
      <c r="A2700" s="34">
        <v>37984</v>
      </c>
      <c r="B2700" s="31" t="s">
        <v>7817</v>
      </c>
      <c r="C2700" s="32" t="s">
        <v>5435</v>
      </c>
      <c r="D2700" s="42">
        <v>21.06</v>
      </c>
      <c r="E2700"/>
      <c r="G2700" s="33">
        <v>40.5</v>
      </c>
      <c r="H2700" s="84">
        <f t="shared" si="84"/>
        <v>37984</v>
      </c>
      <c r="I2700" s="84">
        <f t="shared" si="85"/>
        <v>21.06</v>
      </c>
      <c r="J2700" s="84"/>
    </row>
    <row r="2701" spans="1:10" s="11" customFormat="1" hidden="1" x14ac:dyDescent="0.25">
      <c r="A2701" s="34">
        <v>37985</v>
      </c>
      <c r="B2701" s="31" t="s">
        <v>7818</v>
      </c>
      <c r="C2701" s="32" t="s">
        <v>5435</v>
      </c>
      <c r="D2701" s="42">
        <v>29.92</v>
      </c>
      <c r="E2701"/>
      <c r="G2701" s="33">
        <v>49.7</v>
      </c>
      <c r="H2701" s="84">
        <f t="shared" si="84"/>
        <v>37985</v>
      </c>
      <c r="I2701" s="84">
        <f t="shared" si="85"/>
        <v>29.92</v>
      </c>
      <c r="J2701" s="84"/>
    </row>
    <row r="2702" spans="1:10" s="11" customFormat="1" hidden="1" x14ac:dyDescent="0.25">
      <c r="A2702" s="34">
        <v>3826</v>
      </c>
      <c r="B2702" s="31" t="s">
        <v>7819</v>
      </c>
      <c r="C2702" s="32" t="s">
        <v>5435</v>
      </c>
      <c r="D2702" s="42">
        <v>58.11</v>
      </c>
      <c r="E2702"/>
      <c r="G2702" s="33">
        <v>51.8</v>
      </c>
      <c r="H2702" s="84">
        <f t="shared" si="84"/>
        <v>3826</v>
      </c>
      <c r="I2702" s="84">
        <f t="shared" si="85"/>
        <v>58.11</v>
      </c>
      <c r="J2702" s="84"/>
    </row>
    <row r="2703" spans="1:10" s="11" customFormat="1" hidden="1" x14ac:dyDescent="0.25">
      <c r="A2703" s="34">
        <v>3825</v>
      </c>
      <c r="B2703" s="31" t="s">
        <v>7820</v>
      </c>
      <c r="C2703" s="32" t="s">
        <v>5435</v>
      </c>
      <c r="D2703" s="42">
        <v>16.71</v>
      </c>
      <c r="E2703"/>
      <c r="G2703" s="33">
        <v>55.86</v>
      </c>
      <c r="H2703" s="84">
        <f t="shared" si="84"/>
        <v>3825</v>
      </c>
      <c r="I2703" s="84">
        <f t="shared" si="85"/>
        <v>16.71</v>
      </c>
      <c r="J2703" s="84"/>
    </row>
    <row r="2704" spans="1:10" s="11" customFormat="1" hidden="1" x14ac:dyDescent="0.25">
      <c r="A2704" s="34">
        <v>3827</v>
      </c>
      <c r="B2704" s="31" t="s">
        <v>7821</v>
      </c>
      <c r="C2704" s="32" t="s">
        <v>5435</v>
      </c>
      <c r="D2704" s="42">
        <v>36.51</v>
      </c>
      <c r="E2704"/>
      <c r="G2704" s="33">
        <v>51.62</v>
      </c>
      <c r="H2704" s="84">
        <f t="shared" si="84"/>
        <v>3827</v>
      </c>
      <c r="I2704" s="84">
        <f t="shared" si="85"/>
        <v>36.51</v>
      </c>
      <c r="J2704" s="84"/>
    </row>
    <row r="2705" spans="1:10" s="11" customFormat="1" hidden="1" x14ac:dyDescent="0.25">
      <c r="A2705" s="34">
        <v>20165</v>
      </c>
      <c r="B2705" s="31" t="s">
        <v>10211</v>
      </c>
      <c r="C2705" s="32" t="s">
        <v>5435</v>
      </c>
      <c r="D2705" s="42">
        <v>25.01</v>
      </c>
      <c r="E2705"/>
      <c r="G2705" s="33">
        <v>56.82</v>
      </c>
      <c r="H2705" s="84">
        <f t="shared" si="84"/>
        <v>20165</v>
      </c>
      <c r="I2705" s="84">
        <f t="shared" si="85"/>
        <v>25.01</v>
      </c>
      <c r="J2705" s="84"/>
    </row>
    <row r="2706" spans="1:10" s="11" customFormat="1" hidden="1" x14ac:dyDescent="0.25">
      <c r="A2706" s="34">
        <v>20166</v>
      </c>
      <c r="B2706" s="31" t="s">
        <v>10212</v>
      </c>
      <c r="C2706" s="32" t="s">
        <v>5435</v>
      </c>
      <c r="D2706" s="42">
        <v>76.38</v>
      </c>
      <c r="E2706"/>
      <c r="G2706" s="33">
        <v>59.71</v>
      </c>
      <c r="H2706" s="84">
        <f t="shared" si="84"/>
        <v>20166</v>
      </c>
      <c r="I2706" s="84">
        <f t="shared" si="85"/>
        <v>76.38</v>
      </c>
      <c r="J2706" s="84"/>
    </row>
    <row r="2707" spans="1:10" s="11" customFormat="1" hidden="1" x14ac:dyDescent="0.25">
      <c r="A2707" s="34">
        <v>20164</v>
      </c>
      <c r="B2707" s="31" t="s">
        <v>10213</v>
      </c>
      <c r="C2707" s="32" t="s">
        <v>5435</v>
      </c>
      <c r="D2707" s="42">
        <v>12.01</v>
      </c>
      <c r="E2707"/>
      <c r="G2707" s="33">
        <v>62.6</v>
      </c>
      <c r="H2707" s="84">
        <f t="shared" si="84"/>
        <v>20164</v>
      </c>
      <c r="I2707" s="84">
        <f t="shared" si="85"/>
        <v>12.01</v>
      </c>
      <c r="J2707" s="84"/>
    </row>
    <row r="2708" spans="1:10" s="11" customFormat="1" hidden="1" x14ac:dyDescent="0.25">
      <c r="A2708" s="34">
        <v>3893</v>
      </c>
      <c r="B2708" s="31" t="s">
        <v>7822</v>
      </c>
      <c r="C2708" s="32" t="s">
        <v>5435</v>
      </c>
      <c r="D2708" s="42">
        <v>18.829999999999998</v>
      </c>
      <c r="E2708"/>
      <c r="G2708" s="33">
        <v>72.23</v>
      </c>
      <c r="H2708" s="84">
        <f t="shared" si="84"/>
        <v>3893</v>
      </c>
      <c r="I2708" s="84">
        <f t="shared" si="85"/>
        <v>18.829999999999998</v>
      </c>
      <c r="J2708" s="84"/>
    </row>
    <row r="2709" spans="1:10" s="11" customFormat="1" hidden="1" x14ac:dyDescent="0.25">
      <c r="A2709" s="34">
        <v>3848</v>
      </c>
      <c r="B2709" s="31" t="s">
        <v>7823</v>
      </c>
      <c r="C2709" s="32" t="s">
        <v>5435</v>
      </c>
      <c r="D2709" s="42">
        <v>11.48</v>
      </c>
      <c r="E2709"/>
      <c r="G2709" s="33">
        <v>56.82</v>
      </c>
      <c r="H2709" s="84">
        <f t="shared" si="84"/>
        <v>3848</v>
      </c>
      <c r="I2709" s="84">
        <f t="shared" si="85"/>
        <v>11.48</v>
      </c>
      <c r="J2709" s="84"/>
    </row>
    <row r="2710" spans="1:10" s="11" customFormat="1" hidden="1" x14ac:dyDescent="0.25">
      <c r="A2710" s="34">
        <v>3895</v>
      </c>
      <c r="B2710" s="31" t="s">
        <v>7824</v>
      </c>
      <c r="C2710" s="32" t="s">
        <v>5435</v>
      </c>
      <c r="D2710" s="42">
        <v>12.75</v>
      </c>
      <c r="E2710"/>
      <c r="G2710" s="33">
        <v>412.24</v>
      </c>
      <c r="H2710" s="84">
        <f t="shared" si="84"/>
        <v>3895</v>
      </c>
      <c r="I2710" s="84">
        <f t="shared" si="85"/>
        <v>12.75</v>
      </c>
      <c r="J2710" s="84"/>
    </row>
    <row r="2711" spans="1:10" s="11" customFormat="1" hidden="1" x14ac:dyDescent="0.25">
      <c r="A2711" s="34">
        <v>12404</v>
      </c>
      <c r="B2711" s="31" t="s">
        <v>7825</v>
      </c>
      <c r="C2711" s="32" t="s">
        <v>5435</v>
      </c>
      <c r="D2711" s="42">
        <v>11.67</v>
      </c>
      <c r="E2711"/>
      <c r="G2711" s="33">
        <v>702.63</v>
      </c>
      <c r="H2711" s="84">
        <f t="shared" si="84"/>
        <v>12404</v>
      </c>
      <c r="I2711" s="84">
        <f t="shared" si="85"/>
        <v>11.67</v>
      </c>
      <c r="J2711" s="84"/>
    </row>
    <row r="2712" spans="1:10" s="11" customFormat="1" hidden="1" x14ac:dyDescent="0.25">
      <c r="A2712" s="34">
        <v>3939</v>
      </c>
      <c r="B2712" s="31" t="s">
        <v>7826</v>
      </c>
      <c r="C2712" s="32" t="s">
        <v>5435</v>
      </c>
      <c r="D2712" s="42">
        <v>24.05</v>
      </c>
      <c r="E2712"/>
      <c r="G2712" s="33">
        <v>74.930000000000007</v>
      </c>
      <c r="H2712" s="84">
        <f t="shared" si="84"/>
        <v>3939</v>
      </c>
      <c r="I2712" s="84">
        <f t="shared" si="85"/>
        <v>24.05</v>
      </c>
      <c r="J2712" s="84"/>
    </row>
    <row r="2713" spans="1:10" s="11" customFormat="1" hidden="1" x14ac:dyDescent="0.25">
      <c r="A2713" s="34">
        <v>3911</v>
      </c>
      <c r="B2713" s="31" t="s">
        <v>7827</v>
      </c>
      <c r="C2713" s="32" t="s">
        <v>5435</v>
      </c>
      <c r="D2713" s="42">
        <v>19.64</v>
      </c>
      <c r="E2713"/>
      <c r="G2713" s="33">
        <v>87.49</v>
      </c>
      <c r="H2713" s="84">
        <f t="shared" si="84"/>
        <v>3911</v>
      </c>
      <c r="I2713" s="84">
        <f t="shared" si="85"/>
        <v>19.64</v>
      </c>
      <c r="J2713" s="84"/>
    </row>
    <row r="2714" spans="1:10" s="11" customFormat="1" hidden="1" x14ac:dyDescent="0.25">
      <c r="A2714" s="34">
        <v>3908</v>
      </c>
      <c r="B2714" s="31" t="s">
        <v>7828</v>
      </c>
      <c r="C2714" s="32" t="s">
        <v>5435</v>
      </c>
      <c r="D2714" s="42">
        <v>6.35</v>
      </c>
      <c r="E2714"/>
      <c r="G2714" s="33">
        <v>38.65</v>
      </c>
      <c r="H2714" s="84">
        <f t="shared" si="84"/>
        <v>3908</v>
      </c>
      <c r="I2714" s="84">
        <f t="shared" si="85"/>
        <v>6.35</v>
      </c>
      <c r="J2714" s="84"/>
    </row>
    <row r="2715" spans="1:10" s="11" customFormat="1" hidden="1" x14ac:dyDescent="0.25">
      <c r="A2715" s="34">
        <v>3910</v>
      </c>
      <c r="B2715" s="31" t="s">
        <v>7829</v>
      </c>
      <c r="C2715" s="32" t="s">
        <v>5435</v>
      </c>
      <c r="D2715" s="42">
        <v>14.05</v>
      </c>
      <c r="E2715"/>
      <c r="G2715" s="33">
        <v>35.46</v>
      </c>
      <c r="H2715" s="84">
        <f t="shared" si="84"/>
        <v>3910</v>
      </c>
      <c r="I2715" s="84">
        <f t="shared" si="85"/>
        <v>14.05</v>
      </c>
      <c r="J2715" s="84"/>
    </row>
    <row r="2716" spans="1:10" s="11" customFormat="1" hidden="1" x14ac:dyDescent="0.25">
      <c r="A2716" s="34">
        <v>3913</v>
      </c>
      <c r="B2716" s="31" t="s">
        <v>7830</v>
      </c>
      <c r="C2716" s="32" t="s">
        <v>5435</v>
      </c>
      <c r="D2716" s="42">
        <v>67.180000000000007</v>
      </c>
      <c r="E2716"/>
      <c r="G2716" s="33">
        <v>47.68</v>
      </c>
      <c r="H2716" s="84">
        <f t="shared" si="84"/>
        <v>3913</v>
      </c>
      <c r="I2716" s="84">
        <f t="shared" si="85"/>
        <v>67.180000000000007</v>
      </c>
      <c r="J2716" s="84"/>
    </row>
    <row r="2717" spans="1:10" s="11" customFormat="1" hidden="1" x14ac:dyDescent="0.25">
      <c r="A2717" s="34">
        <v>3912</v>
      </c>
      <c r="B2717" s="31" t="s">
        <v>7831</v>
      </c>
      <c r="C2717" s="32" t="s">
        <v>5435</v>
      </c>
      <c r="D2717" s="42">
        <v>36.82</v>
      </c>
      <c r="E2717"/>
      <c r="G2717" s="33">
        <v>89.09</v>
      </c>
      <c r="H2717" s="84">
        <f t="shared" si="84"/>
        <v>3912</v>
      </c>
      <c r="I2717" s="84">
        <f t="shared" si="85"/>
        <v>36.82</v>
      </c>
      <c r="J2717" s="84"/>
    </row>
    <row r="2718" spans="1:10" s="11" customFormat="1" hidden="1" x14ac:dyDescent="0.25">
      <c r="A2718" s="34">
        <v>3909</v>
      </c>
      <c r="B2718" s="31" t="s">
        <v>7832</v>
      </c>
      <c r="C2718" s="32" t="s">
        <v>5435</v>
      </c>
      <c r="D2718" s="42">
        <v>8.64</v>
      </c>
      <c r="E2718"/>
      <c r="G2718" s="33">
        <v>263.91000000000003</v>
      </c>
      <c r="H2718" s="84">
        <f t="shared" si="84"/>
        <v>3909</v>
      </c>
      <c r="I2718" s="84">
        <f t="shared" si="85"/>
        <v>8.64</v>
      </c>
      <c r="J2718" s="84"/>
    </row>
    <row r="2719" spans="1:10" s="11" customFormat="1" hidden="1" x14ac:dyDescent="0.25">
      <c r="A2719" s="34">
        <v>3914</v>
      </c>
      <c r="B2719" s="31" t="s">
        <v>7833</v>
      </c>
      <c r="C2719" s="32" t="s">
        <v>5435</v>
      </c>
      <c r="D2719" s="42">
        <v>101.34</v>
      </c>
      <c r="E2719"/>
      <c r="G2719" s="33">
        <v>19.649999999999999</v>
      </c>
      <c r="H2719" s="84">
        <f t="shared" si="84"/>
        <v>3914</v>
      </c>
      <c r="I2719" s="84">
        <f t="shared" si="85"/>
        <v>101.34</v>
      </c>
      <c r="J2719" s="84"/>
    </row>
    <row r="2720" spans="1:10" s="11" customFormat="1" hidden="1" x14ac:dyDescent="0.25">
      <c r="A2720" s="34">
        <v>3915</v>
      </c>
      <c r="B2720" s="31" t="s">
        <v>7834</v>
      </c>
      <c r="C2720" s="32" t="s">
        <v>5435</v>
      </c>
      <c r="D2720" s="42">
        <v>159.81</v>
      </c>
      <c r="E2720"/>
      <c r="G2720" s="33">
        <v>18.329999999999998</v>
      </c>
      <c r="H2720" s="84">
        <f t="shared" si="84"/>
        <v>3915</v>
      </c>
      <c r="I2720" s="84">
        <f t="shared" si="85"/>
        <v>159.81</v>
      </c>
      <c r="J2720" s="84"/>
    </row>
    <row r="2721" spans="1:10" s="11" customFormat="1" hidden="1" x14ac:dyDescent="0.25">
      <c r="A2721" s="34">
        <v>3916</v>
      </c>
      <c r="B2721" s="31" t="s">
        <v>7835</v>
      </c>
      <c r="C2721" s="32" t="s">
        <v>5435</v>
      </c>
      <c r="D2721" s="42">
        <v>291.14</v>
      </c>
      <c r="E2721"/>
      <c r="G2721" s="33">
        <v>22.42</v>
      </c>
      <c r="H2721" s="84">
        <f t="shared" si="84"/>
        <v>3916</v>
      </c>
      <c r="I2721" s="84">
        <f t="shared" si="85"/>
        <v>291.14</v>
      </c>
      <c r="J2721" s="84"/>
    </row>
    <row r="2722" spans="1:10" s="11" customFormat="1" hidden="1" x14ac:dyDescent="0.25">
      <c r="A2722" s="34">
        <v>3917</v>
      </c>
      <c r="B2722" s="31" t="s">
        <v>7836</v>
      </c>
      <c r="C2722" s="32" t="s">
        <v>5435</v>
      </c>
      <c r="D2722" s="42">
        <v>480.21</v>
      </c>
      <c r="E2722"/>
      <c r="G2722" s="33">
        <v>75.69</v>
      </c>
      <c r="H2722" s="84">
        <f t="shared" si="84"/>
        <v>3917</v>
      </c>
      <c r="I2722" s="84">
        <f t="shared" si="85"/>
        <v>480.21</v>
      </c>
      <c r="J2722" s="84"/>
    </row>
    <row r="2723" spans="1:10" s="11" customFormat="1" hidden="1" x14ac:dyDescent="0.25">
      <c r="A2723" s="34">
        <v>1904</v>
      </c>
      <c r="B2723" s="31" t="s">
        <v>7837</v>
      </c>
      <c r="C2723" s="32" t="s">
        <v>5435</v>
      </c>
      <c r="D2723" s="42">
        <v>1.29</v>
      </c>
      <c r="E2723"/>
      <c r="G2723" s="33">
        <v>136.96</v>
      </c>
      <c r="H2723" s="84">
        <f t="shared" si="84"/>
        <v>1904</v>
      </c>
      <c r="I2723" s="84">
        <f t="shared" si="85"/>
        <v>1.29</v>
      </c>
      <c r="J2723" s="84"/>
    </row>
    <row r="2724" spans="1:10" s="11" customFormat="1" hidden="1" x14ac:dyDescent="0.25">
      <c r="A2724" s="34">
        <v>1899</v>
      </c>
      <c r="B2724" s="31" t="s">
        <v>7838</v>
      </c>
      <c r="C2724" s="32" t="s">
        <v>5435</v>
      </c>
      <c r="D2724" s="42">
        <v>1.46</v>
      </c>
      <c r="E2724"/>
      <c r="G2724" s="33">
        <v>11.99</v>
      </c>
      <c r="H2724" s="84">
        <f t="shared" si="84"/>
        <v>1899</v>
      </c>
      <c r="I2724" s="84">
        <f t="shared" si="85"/>
        <v>1.46</v>
      </c>
      <c r="J2724" s="84"/>
    </row>
    <row r="2725" spans="1:10" s="11" customFormat="1" hidden="1" x14ac:dyDescent="0.25">
      <c r="A2725" s="34">
        <v>1900</v>
      </c>
      <c r="B2725" s="31" t="s">
        <v>7839</v>
      </c>
      <c r="C2725" s="32" t="s">
        <v>5435</v>
      </c>
      <c r="D2725" s="42">
        <v>2.36</v>
      </c>
      <c r="E2725"/>
      <c r="G2725" s="33">
        <v>15.61</v>
      </c>
      <c r="H2725" s="84">
        <f t="shared" si="84"/>
        <v>1900</v>
      </c>
      <c r="I2725" s="84">
        <f t="shared" si="85"/>
        <v>2.36</v>
      </c>
      <c r="J2725" s="84"/>
    </row>
    <row r="2726" spans="1:10" s="11" customFormat="1" ht="25.5" hidden="1" x14ac:dyDescent="0.25">
      <c r="A2726" s="34">
        <v>12407</v>
      </c>
      <c r="B2726" s="31" t="s">
        <v>7840</v>
      </c>
      <c r="C2726" s="32" t="s">
        <v>5435</v>
      </c>
      <c r="D2726" s="42">
        <v>36.35</v>
      </c>
      <c r="E2726"/>
      <c r="G2726" s="33">
        <v>11.72</v>
      </c>
      <c r="H2726" s="84">
        <f t="shared" si="84"/>
        <v>12407</v>
      </c>
      <c r="I2726" s="84">
        <f t="shared" si="85"/>
        <v>36.35</v>
      </c>
      <c r="J2726" s="84"/>
    </row>
    <row r="2727" spans="1:10" s="11" customFormat="1" ht="25.5" hidden="1" x14ac:dyDescent="0.25">
      <c r="A2727" s="34">
        <v>12408</v>
      </c>
      <c r="B2727" s="31" t="s">
        <v>7841</v>
      </c>
      <c r="C2727" s="32" t="s">
        <v>5435</v>
      </c>
      <c r="D2727" s="42">
        <v>20.52</v>
      </c>
      <c r="E2727"/>
      <c r="G2727" s="33">
        <v>12.42</v>
      </c>
      <c r="H2727" s="84">
        <f t="shared" si="84"/>
        <v>12408</v>
      </c>
      <c r="I2727" s="84">
        <f t="shared" si="85"/>
        <v>20.52</v>
      </c>
      <c r="J2727" s="84"/>
    </row>
    <row r="2728" spans="1:10" s="11" customFormat="1" ht="25.5" hidden="1" x14ac:dyDescent="0.25">
      <c r="A2728" s="34">
        <v>12409</v>
      </c>
      <c r="B2728" s="31" t="s">
        <v>7842</v>
      </c>
      <c r="C2728" s="32" t="s">
        <v>5435</v>
      </c>
      <c r="D2728" s="42">
        <v>20.52</v>
      </c>
      <c r="E2728"/>
      <c r="G2728" s="33">
        <v>10.14</v>
      </c>
      <c r="H2728" s="84">
        <f t="shared" si="84"/>
        <v>12409</v>
      </c>
      <c r="I2728" s="84">
        <f t="shared" si="85"/>
        <v>20.52</v>
      </c>
      <c r="J2728" s="84"/>
    </row>
    <row r="2729" spans="1:10" s="11" customFormat="1" ht="25.5" hidden="1" x14ac:dyDescent="0.25">
      <c r="A2729" s="34">
        <v>12410</v>
      </c>
      <c r="B2729" s="31" t="s">
        <v>7843</v>
      </c>
      <c r="C2729" s="32" t="s">
        <v>5435</v>
      </c>
      <c r="D2729" s="42">
        <v>14.13</v>
      </c>
      <c r="E2729"/>
      <c r="G2729" s="33">
        <v>15.82</v>
      </c>
      <c r="H2729" s="84">
        <f t="shared" si="84"/>
        <v>12410</v>
      </c>
      <c r="I2729" s="84">
        <f t="shared" si="85"/>
        <v>14.13</v>
      </c>
      <c r="J2729" s="84"/>
    </row>
    <row r="2730" spans="1:10" s="11" customFormat="1" hidden="1" x14ac:dyDescent="0.25">
      <c r="A2730" s="34">
        <v>3936</v>
      </c>
      <c r="B2730" s="31" t="s">
        <v>7844</v>
      </c>
      <c r="C2730" s="32" t="s">
        <v>5435</v>
      </c>
      <c r="D2730" s="42">
        <v>25.54</v>
      </c>
      <c r="E2730"/>
      <c r="G2730" s="33">
        <v>11.03</v>
      </c>
      <c r="H2730" s="84">
        <f t="shared" si="84"/>
        <v>3936</v>
      </c>
      <c r="I2730" s="84">
        <f t="shared" si="85"/>
        <v>25.54</v>
      </c>
      <c r="J2730" s="84"/>
    </row>
    <row r="2731" spans="1:10" s="11" customFormat="1" hidden="1" x14ac:dyDescent="0.25">
      <c r="A2731" s="34">
        <v>3922</v>
      </c>
      <c r="B2731" s="31" t="s">
        <v>7845</v>
      </c>
      <c r="C2731" s="32" t="s">
        <v>5435</v>
      </c>
      <c r="D2731" s="42">
        <v>23.49</v>
      </c>
      <c r="E2731"/>
      <c r="G2731" s="33">
        <v>8.25</v>
      </c>
      <c r="H2731" s="84">
        <f t="shared" si="84"/>
        <v>3922</v>
      </c>
      <c r="I2731" s="84">
        <f t="shared" si="85"/>
        <v>23.49</v>
      </c>
      <c r="J2731" s="84"/>
    </row>
    <row r="2732" spans="1:10" s="11" customFormat="1" hidden="1" x14ac:dyDescent="0.25">
      <c r="A2732" s="34">
        <v>3924</v>
      </c>
      <c r="B2732" s="31" t="s">
        <v>7846</v>
      </c>
      <c r="C2732" s="32" t="s">
        <v>5435</v>
      </c>
      <c r="D2732" s="42">
        <v>25.54</v>
      </c>
      <c r="E2732"/>
      <c r="G2732" s="33">
        <v>7.17</v>
      </c>
      <c r="H2732" s="84">
        <f t="shared" si="84"/>
        <v>3924</v>
      </c>
      <c r="I2732" s="84">
        <f t="shared" si="85"/>
        <v>25.54</v>
      </c>
      <c r="J2732" s="84"/>
    </row>
    <row r="2733" spans="1:10" s="11" customFormat="1" hidden="1" x14ac:dyDescent="0.25">
      <c r="A2733" s="34">
        <v>3923</v>
      </c>
      <c r="B2733" s="31" t="s">
        <v>7847</v>
      </c>
      <c r="C2733" s="32" t="s">
        <v>5435</v>
      </c>
      <c r="D2733" s="42">
        <v>25.54</v>
      </c>
      <c r="E2733"/>
      <c r="G2733" s="33">
        <v>68.5</v>
      </c>
      <c r="H2733" s="84">
        <f t="shared" si="84"/>
        <v>3923</v>
      </c>
      <c r="I2733" s="84">
        <f t="shared" si="85"/>
        <v>25.54</v>
      </c>
      <c r="J2733" s="84"/>
    </row>
    <row r="2734" spans="1:10" s="11" customFormat="1" hidden="1" x14ac:dyDescent="0.25">
      <c r="A2734" s="34">
        <v>3937</v>
      </c>
      <c r="B2734" s="31" t="s">
        <v>7848</v>
      </c>
      <c r="C2734" s="32" t="s">
        <v>5435</v>
      </c>
      <c r="D2734" s="42">
        <v>21.07</v>
      </c>
      <c r="E2734"/>
      <c r="G2734" s="33">
        <v>79.2</v>
      </c>
      <c r="H2734" s="84">
        <f t="shared" si="84"/>
        <v>3937</v>
      </c>
      <c r="I2734" s="84">
        <f t="shared" si="85"/>
        <v>21.07</v>
      </c>
      <c r="J2734" s="84"/>
    </row>
    <row r="2735" spans="1:10" s="11" customFormat="1" hidden="1" x14ac:dyDescent="0.25">
      <c r="A2735" s="34">
        <v>3921</v>
      </c>
      <c r="B2735" s="31" t="s">
        <v>7849</v>
      </c>
      <c r="C2735" s="32" t="s">
        <v>5435</v>
      </c>
      <c r="D2735" s="42">
        <v>21.08</v>
      </c>
      <c r="E2735"/>
      <c r="G2735" s="33">
        <v>92.35</v>
      </c>
      <c r="H2735" s="84">
        <f t="shared" si="84"/>
        <v>3921</v>
      </c>
      <c r="I2735" s="84">
        <f t="shared" si="85"/>
        <v>21.08</v>
      </c>
      <c r="J2735" s="84"/>
    </row>
    <row r="2736" spans="1:10" s="11" customFormat="1" hidden="1" x14ac:dyDescent="0.25">
      <c r="A2736" s="34">
        <v>3920</v>
      </c>
      <c r="B2736" s="31" t="s">
        <v>7850</v>
      </c>
      <c r="C2736" s="32" t="s">
        <v>5435</v>
      </c>
      <c r="D2736" s="42">
        <v>21.07</v>
      </c>
      <c r="E2736"/>
      <c r="G2736" s="33">
        <v>31.62</v>
      </c>
      <c r="H2736" s="84">
        <f t="shared" si="84"/>
        <v>3920</v>
      </c>
      <c r="I2736" s="84">
        <f t="shared" si="85"/>
        <v>21.07</v>
      </c>
      <c r="J2736" s="84"/>
    </row>
    <row r="2737" spans="1:10" s="11" customFormat="1" hidden="1" x14ac:dyDescent="0.25">
      <c r="A2737" s="34">
        <v>3938</v>
      </c>
      <c r="B2737" s="31" t="s">
        <v>7851</v>
      </c>
      <c r="C2737" s="32" t="s">
        <v>5435</v>
      </c>
      <c r="D2737" s="42">
        <v>13.89</v>
      </c>
      <c r="E2737"/>
      <c r="G2737" s="33">
        <v>56.36</v>
      </c>
      <c r="H2737" s="84">
        <f t="shared" si="84"/>
        <v>3938</v>
      </c>
      <c r="I2737" s="84">
        <f t="shared" si="85"/>
        <v>13.89</v>
      </c>
      <c r="J2737" s="84"/>
    </row>
    <row r="2738" spans="1:10" s="11" customFormat="1" hidden="1" x14ac:dyDescent="0.25">
      <c r="A2738" s="34">
        <v>3919</v>
      </c>
      <c r="B2738" s="31" t="s">
        <v>7852</v>
      </c>
      <c r="C2738" s="32" t="s">
        <v>5435</v>
      </c>
      <c r="D2738" s="42">
        <v>14.16</v>
      </c>
      <c r="E2738"/>
      <c r="G2738" s="33">
        <v>76.91</v>
      </c>
      <c r="H2738" s="84">
        <f t="shared" si="84"/>
        <v>3919</v>
      </c>
      <c r="I2738" s="84">
        <f t="shared" si="85"/>
        <v>14.16</v>
      </c>
      <c r="J2738" s="84"/>
    </row>
    <row r="2739" spans="1:10" s="11" customFormat="1" hidden="1" x14ac:dyDescent="0.25">
      <c r="A2739" s="34">
        <v>3927</v>
      </c>
      <c r="B2739" s="31" t="s">
        <v>7853</v>
      </c>
      <c r="C2739" s="32" t="s">
        <v>5435</v>
      </c>
      <c r="D2739" s="42">
        <v>71.73</v>
      </c>
      <c r="E2739"/>
      <c r="G2739" s="33">
        <v>64.84</v>
      </c>
      <c r="H2739" s="84">
        <f t="shared" si="84"/>
        <v>3927</v>
      </c>
      <c r="I2739" s="84">
        <f t="shared" si="85"/>
        <v>71.73</v>
      </c>
      <c r="J2739" s="84"/>
    </row>
    <row r="2740" spans="1:10" s="11" customFormat="1" hidden="1" x14ac:dyDescent="0.25">
      <c r="A2740" s="34">
        <v>3928</v>
      </c>
      <c r="B2740" s="31" t="s">
        <v>7854</v>
      </c>
      <c r="C2740" s="32" t="s">
        <v>5435</v>
      </c>
      <c r="D2740" s="42">
        <v>71.73</v>
      </c>
      <c r="E2740"/>
      <c r="G2740" s="33">
        <v>126.88</v>
      </c>
      <c r="H2740" s="84">
        <f t="shared" si="84"/>
        <v>3928</v>
      </c>
      <c r="I2740" s="84">
        <f t="shared" si="85"/>
        <v>71.73</v>
      </c>
      <c r="J2740" s="84"/>
    </row>
    <row r="2741" spans="1:10" s="11" customFormat="1" hidden="1" x14ac:dyDescent="0.25">
      <c r="A2741" s="34">
        <v>3926</v>
      </c>
      <c r="B2741" s="31" t="s">
        <v>7855</v>
      </c>
      <c r="C2741" s="32" t="s">
        <v>5435</v>
      </c>
      <c r="D2741" s="42">
        <v>40.89</v>
      </c>
      <c r="E2741"/>
      <c r="G2741" s="33">
        <v>2825</v>
      </c>
      <c r="H2741" s="84">
        <f t="shared" si="84"/>
        <v>3926</v>
      </c>
      <c r="I2741" s="84">
        <f t="shared" si="85"/>
        <v>40.89</v>
      </c>
      <c r="J2741" s="84"/>
    </row>
    <row r="2742" spans="1:10" s="11" customFormat="1" hidden="1" x14ac:dyDescent="0.25">
      <c r="A2742" s="34">
        <v>3935</v>
      </c>
      <c r="B2742" s="31" t="s">
        <v>7856</v>
      </c>
      <c r="C2742" s="32" t="s">
        <v>5435</v>
      </c>
      <c r="D2742" s="42">
        <v>40.89</v>
      </c>
      <c r="E2742"/>
      <c r="G2742" s="33">
        <v>82.33</v>
      </c>
      <c r="H2742" s="84">
        <f t="shared" si="84"/>
        <v>3935</v>
      </c>
      <c r="I2742" s="84">
        <f t="shared" si="85"/>
        <v>40.89</v>
      </c>
      <c r="J2742" s="84"/>
    </row>
    <row r="2743" spans="1:10" s="11" customFormat="1" hidden="1" x14ac:dyDescent="0.25">
      <c r="A2743" s="34">
        <v>3925</v>
      </c>
      <c r="B2743" s="31" t="s">
        <v>7857</v>
      </c>
      <c r="C2743" s="32" t="s">
        <v>5435</v>
      </c>
      <c r="D2743" s="42">
        <v>40.89</v>
      </c>
      <c r="E2743"/>
      <c r="G2743" s="33">
        <v>90.97</v>
      </c>
      <c r="H2743" s="84">
        <f t="shared" si="84"/>
        <v>3925</v>
      </c>
      <c r="I2743" s="84">
        <f t="shared" si="85"/>
        <v>40.89</v>
      </c>
      <c r="J2743" s="84"/>
    </row>
    <row r="2744" spans="1:10" s="11" customFormat="1" hidden="1" x14ac:dyDescent="0.25">
      <c r="A2744" s="34">
        <v>12406</v>
      </c>
      <c r="B2744" s="31" t="s">
        <v>7858</v>
      </c>
      <c r="C2744" s="32" t="s">
        <v>5435</v>
      </c>
      <c r="D2744" s="42">
        <v>10.039999999999999</v>
      </c>
      <c r="E2744"/>
      <c r="G2744" s="33">
        <v>145.62</v>
      </c>
      <c r="H2744" s="84">
        <f t="shared" si="84"/>
        <v>12406</v>
      </c>
      <c r="I2744" s="84">
        <f t="shared" si="85"/>
        <v>10.039999999999999</v>
      </c>
      <c r="J2744" s="84"/>
    </row>
    <row r="2745" spans="1:10" s="11" customFormat="1" hidden="1" x14ac:dyDescent="0.25">
      <c r="A2745" s="34">
        <v>3929</v>
      </c>
      <c r="B2745" s="31" t="s">
        <v>7859</v>
      </c>
      <c r="C2745" s="32" t="s">
        <v>5435</v>
      </c>
      <c r="D2745" s="42">
        <v>109.28</v>
      </c>
      <c r="E2745"/>
      <c r="G2745" s="33">
        <v>407.52</v>
      </c>
      <c r="H2745" s="84">
        <f t="shared" si="84"/>
        <v>3929</v>
      </c>
      <c r="I2745" s="84">
        <f t="shared" si="85"/>
        <v>109.28</v>
      </c>
      <c r="J2745" s="84"/>
    </row>
    <row r="2746" spans="1:10" s="11" customFormat="1" hidden="1" x14ac:dyDescent="0.25">
      <c r="A2746" s="34">
        <v>3931</v>
      </c>
      <c r="B2746" s="31" t="s">
        <v>7860</v>
      </c>
      <c r="C2746" s="32" t="s">
        <v>5435</v>
      </c>
      <c r="D2746" s="42">
        <v>109.28</v>
      </c>
      <c r="E2746"/>
      <c r="G2746" s="33">
        <v>419.87</v>
      </c>
      <c r="H2746" s="84">
        <f t="shared" si="84"/>
        <v>3931</v>
      </c>
      <c r="I2746" s="84">
        <f t="shared" si="85"/>
        <v>109.28</v>
      </c>
      <c r="J2746" s="84"/>
    </row>
    <row r="2747" spans="1:10" s="11" customFormat="1" hidden="1" x14ac:dyDescent="0.25">
      <c r="A2747" s="34">
        <v>3930</v>
      </c>
      <c r="B2747" s="31" t="s">
        <v>7861</v>
      </c>
      <c r="C2747" s="32" t="s">
        <v>5435</v>
      </c>
      <c r="D2747" s="42">
        <v>109.28</v>
      </c>
      <c r="E2747"/>
      <c r="G2747" s="33">
        <v>131</v>
      </c>
      <c r="H2747" s="84">
        <f t="shared" si="84"/>
        <v>3930</v>
      </c>
      <c r="I2747" s="84">
        <f t="shared" si="85"/>
        <v>109.28</v>
      </c>
      <c r="J2747" s="84"/>
    </row>
    <row r="2748" spans="1:10" s="11" customFormat="1" hidden="1" x14ac:dyDescent="0.25">
      <c r="A2748" s="34">
        <v>3932</v>
      </c>
      <c r="B2748" s="31" t="s">
        <v>7862</v>
      </c>
      <c r="C2748" s="32" t="s">
        <v>5435</v>
      </c>
      <c r="D2748" s="42">
        <v>188.71</v>
      </c>
      <c r="E2748"/>
      <c r="G2748" s="33">
        <v>139.47</v>
      </c>
      <c r="H2748" s="84">
        <f t="shared" si="84"/>
        <v>3932</v>
      </c>
      <c r="I2748" s="84">
        <f t="shared" si="85"/>
        <v>188.71</v>
      </c>
      <c r="J2748" s="84"/>
    </row>
    <row r="2749" spans="1:10" s="11" customFormat="1" hidden="1" x14ac:dyDescent="0.25">
      <c r="A2749" s="34">
        <v>3933</v>
      </c>
      <c r="B2749" s="31" t="s">
        <v>7863</v>
      </c>
      <c r="C2749" s="32" t="s">
        <v>5435</v>
      </c>
      <c r="D2749" s="42">
        <v>188.71</v>
      </c>
      <c r="E2749"/>
      <c r="G2749" s="33">
        <v>156.16999999999999</v>
      </c>
      <c r="H2749" s="84">
        <f t="shared" si="84"/>
        <v>3933</v>
      </c>
      <c r="I2749" s="84">
        <f t="shared" si="85"/>
        <v>188.71</v>
      </c>
      <c r="J2749" s="84"/>
    </row>
    <row r="2750" spans="1:10" s="11" customFormat="1" hidden="1" x14ac:dyDescent="0.25">
      <c r="A2750" s="34">
        <v>3934</v>
      </c>
      <c r="B2750" s="31" t="s">
        <v>7864</v>
      </c>
      <c r="C2750" s="32" t="s">
        <v>5435</v>
      </c>
      <c r="D2750" s="42">
        <v>188.71</v>
      </c>
      <c r="E2750"/>
      <c r="G2750" s="33">
        <v>79.23</v>
      </c>
      <c r="H2750" s="84">
        <f t="shared" si="84"/>
        <v>3934</v>
      </c>
      <c r="I2750" s="84">
        <f t="shared" si="85"/>
        <v>188.71</v>
      </c>
      <c r="J2750" s="84"/>
    </row>
    <row r="2751" spans="1:10" s="11" customFormat="1" ht="25.5" hidden="1" x14ac:dyDescent="0.25">
      <c r="A2751" s="34">
        <v>40355</v>
      </c>
      <c r="B2751" s="31" t="s">
        <v>7865</v>
      </c>
      <c r="C2751" s="32" t="s">
        <v>5435</v>
      </c>
      <c r="D2751" s="42">
        <v>14.01</v>
      </c>
      <c r="E2751"/>
      <c r="G2751" s="33">
        <v>271.25</v>
      </c>
      <c r="H2751" s="84">
        <f t="shared" si="84"/>
        <v>40355</v>
      </c>
      <c r="I2751" s="84">
        <f t="shared" si="85"/>
        <v>14.01</v>
      </c>
      <c r="J2751" s="84"/>
    </row>
    <row r="2752" spans="1:10" s="11" customFormat="1" ht="25.5" hidden="1" x14ac:dyDescent="0.25">
      <c r="A2752" s="34">
        <v>40364</v>
      </c>
      <c r="B2752" s="31" t="s">
        <v>7866</v>
      </c>
      <c r="C2752" s="32" t="s">
        <v>5435</v>
      </c>
      <c r="D2752" s="42">
        <v>65.62</v>
      </c>
      <c r="E2752"/>
      <c r="G2752" s="33">
        <v>133.81</v>
      </c>
      <c r="H2752" s="84">
        <f t="shared" si="84"/>
        <v>40364</v>
      </c>
      <c r="I2752" s="84">
        <f t="shared" si="85"/>
        <v>65.62</v>
      </c>
      <c r="J2752" s="84"/>
    </row>
    <row r="2753" spans="1:10" s="11" customFormat="1" ht="25.5" hidden="1" x14ac:dyDescent="0.25">
      <c r="A2753" s="34">
        <v>40361</v>
      </c>
      <c r="B2753" s="31" t="s">
        <v>7867</v>
      </c>
      <c r="C2753" s="32" t="s">
        <v>5435</v>
      </c>
      <c r="D2753" s="42">
        <v>51.31</v>
      </c>
      <c r="E2753"/>
      <c r="G2753" s="33">
        <v>14.73</v>
      </c>
      <c r="H2753" s="84">
        <f t="shared" si="84"/>
        <v>40361</v>
      </c>
      <c r="I2753" s="84">
        <f t="shared" si="85"/>
        <v>51.31</v>
      </c>
      <c r="J2753" s="84"/>
    </row>
    <row r="2754" spans="1:10" s="11" customFormat="1" ht="25.5" hidden="1" x14ac:dyDescent="0.25">
      <c r="A2754" s="34">
        <v>40358</v>
      </c>
      <c r="B2754" s="31" t="s">
        <v>7868</v>
      </c>
      <c r="C2754" s="32" t="s">
        <v>5435</v>
      </c>
      <c r="D2754" s="42">
        <v>19.559999999999999</v>
      </c>
      <c r="E2754"/>
      <c r="G2754" s="33">
        <v>2589.8200000000002</v>
      </c>
      <c r="H2754" s="84">
        <f t="shared" si="84"/>
        <v>40358</v>
      </c>
      <c r="I2754" s="84">
        <f t="shared" si="85"/>
        <v>19.559999999999999</v>
      </c>
      <c r="J2754" s="84"/>
    </row>
    <row r="2755" spans="1:10" s="11" customFormat="1" ht="25.5" hidden="1" x14ac:dyDescent="0.25">
      <c r="A2755" s="34">
        <v>40370</v>
      </c>
      <c r="B2755" s="31" t="s">
        <v>7869</v>
      </c>
      <c r="C2755" s="32" t="s">
        <v>5435</v>
      </c>
      <c r="D2755" s="42">
        <v>208.22</v>
      </c>
      <c r="E2755"/>
      <c r="G2755" s="33">
        <v>106.36</v>
      </c>
      <c r="H2755" s="84">
        <f t="shared" si="84"/>
        <v>40370</v>
      </c>
      <c r="I2755" s="84">
        <f t="shared" si="85"/>
        <v>208.22</v>
      </c>
      <c r="J2755" s="84"/>
    </row>
    <row r="2756" spans="1:10" s="11" customFormat="1" ht="25.5" hidden="1" x14ac:dyDescent="0.25">
      <c r="A2756" s="34">
        <v>40367</v>
      </c>
      <c r="B2756" s="31" t="s">
        <v>7870</v>
      </c>
      <c r="C2756" s="32" t="s">
        <v>5435</v>
      </c>
      <c r="D2756" s="42">
        <v>103.49</v>
      </c>
      <c r="E2756"/>
      <c r="G2756" s="33">
        <v>15.58</v>
      </c>
      <c r="H2756" s="84">
        <f t="shared" ref="H2756:H2819" si="86">VALUE(A2756)</f>
        <v>40367</v>
      </c>
      <c r="I2756" s="84">
        <f t="shared" ref="I2756:I2819" si="87">VALUE(D2756)</f>
        <v>103.49</v>
      </c>
      <c r="J2756" s="84"/>
    </row>
    <row r="2757" spans="1:10" s="11" customFormat="1" ht="25.5" hidden="1" x14ac:dyDescent="0.25">
      <c r="A2757" s="34">
        <v>40373</v>
      </c>
      <c r="B2757" s="31" t="s">
        <v>7871</v>
      </c>
      <c r="C2757" s="32" t="s">
        <v>5435</v>
      </c>
      <c r="D2757" s="42">
        <v>281.56</v>
      </c>
      <c r="E2757"/>
      <c r="G2757" s="33">
        <v>37.69</v>
      </c>
      <c r="H2757" s="84">
        <f t="shared" si="86"/>
        <v>40373</v>
      </c>
      <c r="I2757" s="84">
        <f t="shared" si="87"/>
        <v>281.56</v>
      </c>
      <c r="J2757" s="84"/>
    </row>
    <row r="2758" spans="1:10" s="11" customFormat="1" ht="25.5" hidden="1" x14ac:dyDescent="0.25">
      <c r="A2758" s="34">
        <v>39312</v>
      </c>
      <c r="B2758" s="31" t="s">
        <v>7872</v>
      </c>
      <c r="C2758" s="32" t="s">
        <v>5435</v>
      </c>
      <c r="D2758" s="42">
        <v>13.58</v>
      </c>
      <c r="E2758"/>
      <c r="G2758" s="33">
        <v>160000</v>
      </c>
      <c r="H2758" s="84">
        <f t="shared" si="86"/>
        <v>39312</v>
      </c>
      <c r="I2758" s="84">
        <f t="shared" si="87"/>
        <v>13.58</v>
      </c>
      <c r="J2758" s="84"/>
    </row>
    <row r="2759" spans="1:10" s="11" customFormat="1" ht="25.5" hidden="1" x14ac:dyDescent="0.25">
      <c r="A2759" s="34">
        <v>39313</v>
      </c>
      <c r="B2759" s="31" t="s">
        <v>7873</v>
      </c>
      <c r="C2759" s="32" t="s">
        <v>5435</v>
      </c>
      <c r="D2759" s="42">
        <v>17.73</v>
      </c>
      <c r="E2759"/>
      <c r="G2759" s="33">
        <v>135866.97</v>
      </c>
      <c r="H2759" s="84">
        <f t="shared" si="86"/>
        <v>39313</v>
      </c>
      <c r="I2759" s="84">
        <f t="shared" si="87"/>
        <v>17.73</v>
      </c>
      <c r="J2759" s="84"/>
    </row>
    <row r="2760" spans="1:10" s="11" customFormat="1" ht="25.5" hidden="1" x14ac:dyDescent="0.25">
      <c r="A2760" s="34">
        <v>39314</v>
      </c>
      <c r="B2760" s="31" t="s">
        <v>7874</v>
      </c>
      <c r="C2760" s="32" t="s">
        <v>5435</v>
      </c>
      <c r="D2760" s="42">
        <v>28.15</v>
      </c>
      <c r="E2760"/>
      <c r="G2760" s="33">
        <v>227458.43</v>
      </c>
      <c r="H2760" s="84">
        <f t="shared" si="86"/>
        <v>39314</v>
      </c>
      <c r="I2760" s="84">
        <f t="shared" si="87"/>
        <v>28.15</v>
      </c>
      <c r="J2760" s="84"/>
    </row>
    <row r="2761" spans="1:10" s="11" customFormat="1" hidden="1" x14ac:dyDescent="0.25">
      <c r="A2761" s="34">
        <v>3907</v>
      </c>
      <c r="B2761" s="31" t="s">
        <v>7875</v>
      </c>
      <c r="C2761" s="32" t="s">
        <v>5435</v>
      </c>
      <c r="D2761" s="42">
        <v>6.25</v>
      </c>
      <c r="E2761"/>
      <c r="G2761" s="33">
        <v>386033.24</v>
      </c>
      <c r="H2761" s="84">
        <f t="shared" si="86"/>
        <v>3907</v>
      </c>
      <c r="I2761" s="84">
        <f t="shared" si="87"/>
        <v>6.25</v>
      </c>
      <c r="J2761" s="84"/>
    </row>
    <row r="2762" spans="1:10" s="11" customFormat="1" hidden="1" x14ac:dyDescent="0.25">
      <c r="A2762" s="34">
        <v>3889</v>
      </c>
      <c r="B2762" s="31" t="s">
        <v>7876</v>
      </c>
      <c r="C2762" s="32" t="s">
        <v>5435</v>
      </c>
      <c r="D2762" s="42">
        <v>4.4400000000000004</v>
      </c>
      <c r="E2762"/>
      <c r="G2762" s="33">
        <v>10.82</v>
      </c>
      <c r="H2762" s="84">
        <f t="shared" si="86"/>
        <v>3889</v>
      </c>
      <c r="I2762" s="84">
        <f t="shared" si="87"/>
        <v>4.4400000000000004</v>
      </c>
      <c r="J2762" s="84"/>
    </row>
    <row r="2763" spans="1:10" s="11" customFormat="1" hidden="1" x14ac:dyDescent="0.25">
      <c r="A2763" s="34">
        <v>3868</v>
      </c>
      <c r="B2763" s="31" t="s">
        <v>7877</v>
      </c>
      <c r="C2763" s="32" t="s">
        <v>5435</v>
      </c>
      <c r="D2763" s="42">
        <v>1.63</v>
      </c>
      <c r="E2763"/>
      <c r="G2763" s="33">
        <v>2.02</v>
      </c>
      <c r="H2763" s="84">
        <f t="shared" si="86"/>
        <v>3868</v>
      </c>
      <c r="I2763" s="84">
        <f t="shared" si="87"/>
        <v>1.63</v>
      </c>
      <c r="J2763" s="84"/>
    </row>
    <row r="2764" spans="1:10" s="11" customFormat="1" hidden="1" x14ac:dyDescent="0.25">
      <c r="A2764" s="34">
        <v>3869</v>
      </c>
      <c r="B2764" s="31" t="s">
        <v>7878</v>
      </c>
      <c r="C2764" s="32" t="s">
        <v>5435</v>
      </c>
      <c r="D2764" s="42">
        <v>3.61</v>
      </c>
      <c r="E2764"/>
      <c r="G2764" s="33">
        <v>4.22</v>
      </c>
      <c r="H2764" s="84">
        <f t="shared" si="86"/>
        <v>3869</v>
      </c>
      <c r="I2764" s="84">
        <f t="shared" si="87"/>
        <v>3.61</v>
      </c>
      <c r="J2764" s="84"/>
    </row>
    <row r="2765" spans="1:10" s="11" customFormat="1" hidden="1" x14ac:dyDescent="0.25">
      <c r="A2765" s="34">
        <v>3872</v>
      </c>
      <c r="B2765" s="31" t="s">
        <v>7879</v>
      </c>
      <c r="C2765" s="32" t="s">
        <v>5435</v>
      </c>
      <c r="D2765" s="42">
        <v>6.16</v>
      </c>
      <c r="E2765"/>
      <c r="G2765" s="33">
        <v>1.41</v>
      </c>
      <c r="H2765" s="84">
        <f t="shared" si="86"/>
        <v>3872</v>
      </c>
      <c r="I2765" s="84">
        <f t="shared" si="87"/>
        <v>6.16</v>
      </c>
      <c r="J2765" s="84"/>
    </row>
    <row r="2766" spans="1:10" s="11" customFormat="1" hidden="1" x14ac:dyDescent="0.25">
      <c r="A2766" s="34">
        <v>3850</v>
      </c>
      <c r="B2766" s="31" t="s">
        <v>7880</v>
      </c>
      <c r="C2766" s="32" t="s">
        <v>5435</v>
      </c>
      <c r="D2766" s="42">
        <v>14.22</v>
      </c>
      <c r="E2766"/>
      <c r="G2766" s="33">
        <v>5422.85</v>
      </c>
      <c r="H2766" s="84">
        <f t="shared" si="86"/>
        <v>3850</v>
      </c>
      <c r="I2766" s="84">
        <f t="shared" si="87"/>
        <v>14.22</v>
      </c>
      <c r="J2766" s="84"/>
    </row>
    <row r="2767" spans="1:10" s="11" customFormat="1" hidden="1" x14ac:dyDescent="0.25">
      <c r="A2767" s="34">
        <v>38023</v>
      </c>
      <c r="B2767" s="31" t="s">
        <v>10214</v>
      </c>
      <c r="C2767" s="32" t="s">
        <v>5435</v>
      </c>
      <c r="D2767" s="42">
        <v>7.24</v>
      </c>
      <c r="E2767"/>
      <c r="G2767" s="33">
        <v>896.86</v>
      </c>
      <c r="H2767" s="84">
        <f t="shared" si="86"/>
        <v>38023</v>
      </c>
      <c r="I2767" s="84">
        <f t="shared" si="87"/>
        <v>7.24</v>
      </c>
      <c r="J2767" s="84"/>
    </row>
    <row r="2768" spans="1:10" s="11" customFormat="1" hidden="1" x14ac:dyDescent="0.25">
      <c r="A2768" s="34">
        <v>37986</v>
      </c>
      <c r="B2768" s="31" t="s">
        <v>7881</v>
      </c>
      <c r="C2768" s="32" t="s">
        <v>5435</v>
      </c>
      <c r="D2768" s="42">
        <v>2.38</v>
      </c>
      <c r="E2768"/>
      <c r="G2768" s="33">
        <v>1085.17</v>
      </c>
      <c r="H2768" s="84">
        <f t="shared" si="86"/>
        <v>37986</v>
      </c>
      <c r="I2768" s="84">
        <f t="shared" si="87"/>
        <v>2.38</v>
      </c>
      <c r="J2768" s="84"/>
    </row>
    <row r="2769" spans="1:10" s="11" customFormat="1" hidden="1" x14ac:dyDescent="0.25">
      <c r="A2769" s="34">
        <v>37987</v>
      </c>
      <c r="B2769" s="31" t="s">
        <v>7882</v>
      </c>
      <c r="C2769" s="32" t="s">
        <v>5435</v>
      </c>
      <c r="D2769" s="42">
        <v>119.01</v>
      </c>
      <c r="E2769"/>
      <c r="G2769" s="33">
        <v>4.99</v>
      </c>
      <c r="H2769" s="84">
        <f t="shared" si="86"/>
        <v>37987</v>
      </c>
      <c r="I2769" s="84">
        <f t="shared" si="87"/>
        <v>119.01</v>
      </c>
      <c r="J2769" s="84"/>
    </row>
    <row r="2770" spans="1:10" s="11" customFormat="1" hidden="1" x14ac:dyDescent="0.25">
      <c r="A2770" s="34">
        <v>37988</v>
      </c>
      <c r="B2770" s="31" t="s">
        <v>7883</v>
      </c>
      <c r="C2770" s="32" t="s">
        <v>5435</v>
      </c>
      <c r="D2770" s="42">
        <v>189.1</v>
      </c>
      <c r="E2770"/>
      <c r="G2770" s="33">
        <v>15</v>
      </c>
      <c r="H2770" s="84">
        <f t="shared" si="86"/>
        <v>37988</v>
      </c>
      <c r="I2770" s="84">
        <f t="shared" si="87"/>
        <v>189.1</v>
      </c>
      <c r="J2770" s="84"/>
    </row>
    <row r="2771" spans="1:10" s="11" customFormat="1" hidden="1" x14ac:dyDescent="0.25">
      <c r="A2771" s="34">
        <v>21120</v>
      </c>
      <c r="B2771" s="31" t="s">
        <v>7884</v>
      </c>
      <c r="C2771" s="32" t="s">
        <v>5435</v>
      </c>
      <c r="D2771" s="42">
        <v>12.17</v>
      </c>
      <c r="E2771"/>
      <c r="G2771" s="33">
        <v>450</v>
      </c>
      <c r="H2771" s="84">
        <f t="shared" si="86"/>
        <v>21120</v>
      </c>
      <c r="I2771" s="84">
        <f t="shared" si="87"/>
        <v>12.17</v>
      </c>
      <c r="J2771" s="84"/>
    </row>
    <row r="2772" spans="1:10" s="11" customFormat="1" hidden="1" x14ac:dyDescent="0.25">
      <c r="A2772" s="34">
        <v>39318</v>
      </c>
      <c r="B2772" s="31" t="s">
        <v>7885</v>
      </c>
      <c r="C2772" s="32" t="s">
        <v>5435</v>
      </c>
      <c r="D2772" s="42">
        <v>11.32</v>
      </c>
      <c r="E2772"/>
      <c r="G2772" s="33">
        <v>9.75</v>
      </c>
      <c r="H2772" s="84">
        <f t="shared" si="86"/>
        <v>39318</v>
      </c>
      <c r="I2772" s="84">
        <f t="shared" si="87"/>
        <v>11.32</v>
      </c>
      <c r="J2772" s="84"/>
    </row>
    <row r="2773" spans="1:10" s="11" customFormat="1" hidden="1" x14ac:dyDescent="0.25">
      <c r="A2773" s="34">
        <v>40366</v>
      </c>
      <c r="B2773" s="31" t="s">
        <v>7886</v>
      </c>
      <c r="C2773" s="32" t="s">
        <v>5435</v>
      </c>
      <c r="D2773" s="42">
        <v>51.19</v>
      </c>
      <c r="E2773"/>
      <c r="G2773" s="33">
        <v>3.75</v>
      </c>
      <c r="H2773" s="84">
        <f t="shared" si="86"/>
        <v>40366</v>
      </c>
      <c r="I2773" s="84">
        <f t="shared" si="87"/>
        <v>51.19</v>
      </c>
      <c r="J2773" s="84"/>
    </row>
    <row r="2774" spans="1:10" s="11" customFormat="1" hidden="1" x14ac:dyDescent="0.25">
      <c r="A2774" s="34">
        <v>40363</v>
      </c>
      <c r="B2774" s="31" t="s">
        <v>7887</v>
      </c>
      <c r="C2774" s="32" t="s">
        <v>5435</v>
      </c>
      <c r="D2774" s="42">
        <v>40.04</v>
      </c>
      <c r="E2774"/>
      <c r="G2774" s="33">
        <v>1.71</v>
      </c>
      <c r="H2774" s="84">
        <f t="shared" si="86"/>
        <v>40363</v>
      </c>
      <c r="I2774" s="84">
        <f t="shared" si="87"/>
        <v>40.04</v>
      </c>
      <c r="J2774" s="84"/>
    </row>
    <row r="2775" spans="1:10" s="11" customFormat="1" hidden="1" x14ac:dyDescent="0.25">
      <c r="A2775" s="34">
        <v>40354</v>
      </c>
      <c r="B2775" s="31" t="s">
        <v>7888</v>
      </c>
      <c r="C2775" s="32" t="s">
        <v>5435</v>
      </c>
      <c r="D2775" s="42">
        <v>17.43</v>
      </c>
      <c r="E2775"/>
      <c r="G2775" s="33">
        <v>1.71</v>
      </c>
      <c r="H2775" s="84">
        <f t="shared" si="86"/>
        <v>40354</v>
      </c>
      <c r="I2775" s="84">
        <f t="shared" si="87"/>
        <v>17.43</v>
      </c>
      <c r="J2775" s="84"/>
    </row>
    <row r="2776" spans="1:10" s="11" customFormat="1" hidden="1" x14ac:dyDescent="0.25">
      <c r="A2776" s="34">
        <v>40360</v>
      </c>
      <c r="B2776" s="31" t="s">
        <v>7889</v>
      </c>
      <c r="C2776" s="32" t="s">
        <v>5435</v>
      </c>
      <c r="D2776" s="42">
        <v>26.24</v>
      </c>
      <c r="E2776"/>
      <c r="G2776" s="33">
        <v>2.0499999999999998</v>
      </c>
      <c r="H2776" s="84">
        <f t="shared" si="86"/>
        <v>40360</v>
      </c>
      <c r="I2776" s="84">
        <f t="shared" si="87"/>
        <v>26.24</v>
      </c>
      <c r="J2776" s="84"/>
    </row>
    <row r="2777" spans="1:10" s="11" customFormat="1" hidden="1" x14ac:dyDescent="0.25">
      <c r="A2777" s="34">
        <v>40372</v>
      </c>
      <c r="B2777" s="31" t="s">
        <v>7890</v>
      </c>
      <c r="C2777" s="32" t="s">
        <v>5435</v>
      </c>
      <c r="D2777" s="42">
        <v>162.08000000000001</v>
      </c>
      <c r="E2777"/>
      <c r="G2777" s="33">
        <v>1.71</v>
      </c>
      <c r="H2777" s="84">
        <f t="shared" si="86"/>
        <v>40372</v>
      </c>
      <c r="I2777" s="84">
        <f t="shared" si="87"/>
        <v>162.08000000000001</v>
      </c>
      <c r="J2777" s="84"/>
    </row>
    <row r="2778" spans="1:10" s="11" customFormat="1" hidden="1" x14ac:dyDescent="0.25">
      <c r="A2778" s="34">
        <v>40369</v>
      </c>
      <c r="B2778" s="31" t="s">
        <v>7891</v>
      </c>
      <c r="C2778" s="32" t="s">
        <v>5435</v>
      </c>
      <c r="D2778" s="42">
        <v>80.67</v>
      </c>
      <c r="E2778"/>
      <c r="G2778" s="33">
        <v>2.39</v>
      </c>
      <c r="H2778" s="84">
        <f t="shared" si="86"/>
        <v>40369</v>
      </c>
      <c r="I2778" s="84">
        <f t="shared" si="87"/>
        <v>80.67</v>
      </c>
      <c r="J2778" s="84"/>
    </row>
    <row r="2779" spans="1:10" s="11" customFormat="1" hidden="1" x14ac:dyDescent="0.25">
      <c r="A2779" s="34">
        <v>40357</v>
      </c>
      <c r="B2779" s="31" t="s">
        <v>7892</v>
      </c>
      <c r="C2779" s="32" t="s">
        <v>5435</v>
      </c>
      <c r="D2779" s="42">
        <v>19.559999999999999</v>
      </c>
      <c r="E2779"/>
      <c r="G2779" s="33">
        <v>600</v>
      </c>
      <c r="H2779" s="84">
        <f t="shared" si="86"/>
        <v>40357</v>
      </c>
      <c r="I2779" s="84">
        <f t="shared" si="87"/>
        <v>19.559999999999999</v>
      </c>
      <c r="J2779" s="84"/>
    </row>
    <row r="2780" spans="1:10" s="11" customFormat="1" hidden="1" x14ac:dyDescent="0.25">
      <c r="A2780" s="34">
        <v>40375</v>
      </c>
      <c r="B2780" s="31" t="s">
        <v>7893</v>
      </c>
      <c r="C2780" s="32" t="s">
        <v>5435</v>
      </c>
      <c r="D2780" s="42">
        <v>219.42</v>
      </c>
      <c r="E2780"/>
      <c r="G2780" s="33">
        <v>468.75</v>
      </c>
      <c r="H2780" s="84">
        <f t="shared" si="86"/>
        <v>40375</v>
      </c>
      <c r="I2780" s="84">
        <f t="shared" si="87"/>
        <v>219.42</v>
      </c>
      <c r="J2780" s="84"/>
    </row>
    <row r="2781" spans="1:10" s="11" customFormat="1" hidden="1" x14ac:dyDescent="0.25">
      <c r="A2781" s="34">
        <v>1893</v>
      </c>
      <c r="B2781" s="31" t="s">
        <v>7894</v>
      </c>
      <c r="C2781" s="32" t="s">
        <v>5435</v>
      </c>
      <c r="D2781" s="42">
        <v>4.8600000000000003</v>
      </c>
      <c r="E2781"/>
      <c r="G2781" s="33">
        <v>750</v>
      </c>
      <c r="H2781" s="84">
        <f t="shared" si="86"/>
        <v>1893</v>
      </c>
      <c r="I2781" s="84">
        <f t="shared" si="87"/>
        <v>4.8600000000000003</v>
      </c>
      <c r="J2781" s="84"/>
    </row>
    <row r="2782" spans="1:10" s="11" customFormat="1" hidden="1" x14ac:dyDescent="0.25">
      <c r="A2782" s="34">
        <v>1902</v>
      </c>
      <c r="B2782" s="31" t="s">
        <v>7895</v>
      </c>
      <c r="C2782" s="32" t="s">
        <v>5435</v>
      </c>
      <c r="D2782" s="42">
        <v>3.53</v>
      </c>
      <c r="E2782"/>
      <c r="G2782" s="33">
        <v>681.25</v>
      </c>
      <c r="H2782" s="84">
        <f t="shared" si="86"/>
        <v>1902</v>
      </c>
      <c r="I2782" s="84">
        <f t="shared" si="87"/>
        <v>3.53</v>
      </c>
      <c r="J2782" s="84"/>
    </row>
    <row r="2783" spans="1:10" s="11" customFormat="1" hidden="1" x14ac:dyDescent="0.25">
      <c r="A2783" s="34">
        <v>1901</v>
      </c>
      <c r="B2783" s="31" t="s">
        <v>7896</v>
      </c>
      <c r="C2783" s="32" t="s">
        <v>5435</v>
      </c>
      <c r="D2783" s="42">
        <v>1.1000000000000001</v>
      </c>
      <c r="E2783"/>
      <c r="G2783" s="33">
        <v>750</v>
      </c>
      <c r="H2783" s="84">
        <f t="shared" si="86"/>
        <v>1901</v>
      </c>
      <c r="I2783" s="84">
        <f t="shared" si="87"/>
        <v>1.1000000000000001</v>
      </c>
      <c r="J2783" s="84"/>
    </row>
    <row r="2784" spans="1:10" s="11" customFormat="1" hidden="1" x14ac:dyDescent="0.25">
      <c r="A2784" s="34">
        <v>1892</v>
      </c>
      <c r="B2784" s="31" t="s">
        <v>7897</v>
      </c>
      <c r="C2784" s="32" t="s">
        <v>5435</v>
      </c>
      <c r="D2784" s="42">
        <v>2.27</v>
      </c>
      <c r="E2784"/>
      <c r="G2784" s="33">
        <v>3.75</v>
      </c>
      <c r="H2784" s="84">
        <f t="shared" si="86"/>
        <v>1892</v>
      </c>
      <c r="I2784" s="84">
        <f t="shared" si="87"/>
        <v>2.27</v>
      </c>
      <c r="J2784" s="84"/>
    </row>
    <row r="2785" spans="1:10" s="11" customFormat="1" hidden="1" x14ac:dyDescent="0.25">
      <c r="A2785" s="34">
        <v>1907</v>
      </c>
      <c r="B2785" s="31" t="s">
        <v>7898</v>
      </c>
      <c r="C2785" s="32" t="s">
        <v>5435</v>
      </c>
      <c r="D2785" s="42">
        <v>15.63</v>
      </c>
      <c r="E2785"/>
      <c r="G2785" s="33">
        <v>6.87</v>
      </c>
      <c r="H2785" s="84">
        <f t="shared" si="86"/>
        <v>1907</v>
      </c>
      <c r="I2785" s="84">
        <f t="shared" si="87"/>
        <v>15.63</v>
      </c>
      <c r="J2785" s="84"/>
    </row>
    <row r="2786" spans="1:10" s="11" customFormat="1" hidden="1" x14ac:dyDescent="0.25">
      <c r="A2786" s="34">
        <v>1894</v>
      </c>
      <c r="B2786" s="31" t="s">
        <v>7899</v>
      </c>
      <c r="C2786" s="32" t="s">
        <v>5435</v>
      </c>
      <c r="D2786" s="42">
        <v>7.03</v>
      </c>
      <c r="E2786"/>
      <c r="G2786" s="33">
        <v>9.9</v>
      </c>
      <c r="H2786" s="84">
        <f t="shared" si="86"/>
        <v>1894</v>
      </c>
      <c r="I2786" s="84">
        <f t="shared" si="87"/>
        <v>7.03</v>
      </c>
      <c r="J2786" s="84"/>
    </row>
    <row r="2787" spans="1:10" s="11" customFormat="1" hidden="1" x14ac:dyDescent="0.25">
      <c r="A2787" s="34">
        <v>1891</v>
      </c>
      <c r="B2787" s="31" t="s">
        <v>7900</v>
      </c>
      <c r="C2787" s="32" t="s">
        <v>5435</v>
      </c>
      <c r="D2787" s="42">
        <v>1.63</v>
      </c>
      <c r="E2787"/>
      <c r="G2787" s="33">
        <v>15.75</v>
      </c>
      <c r="H2787" s="84">
        <f t="shared" si="86"/>
        <v>1891</v>
      </c>
      <c r="I2787" s="84">
        <f t="shared" si="87"/>
        <v>1.63</v>
      </c>
      <c r="J2787" s="84"/>
    </row>
    <row r="2788" spans="1:10" s="11" customFormat="1" hidden="1" x14ac:dyDescent="0.25">
      <c r="A2788" s="34">
        <v>1896</v>
      </c>
      <c r="B2788" s="31" t="s">
        <v>7901</v>
      </c>
      <c r="C2788" s="32" t="s">
        <v>5435</v>
      </c>
      <c r="D2788" s="42">
        <v>20.99</v>
      </c>
      <c r="E2788"/>
      <c r="G2788" s="33">
        <v>18.84</v>
      </c>
      <c r="H2788" s="84">
        <f t="shared" si="86"/>
        <v>1896</v>
      </c>
      <c r="I2788" s="84">
        <f t="shared" si="87"/>
        <v>20.99</v>
      </c>
      <c r="J2788" s="84"/>
    </row>
    <row r="2789" spans="1:10" s="11" customFormat="1" hidden="1" x14ac:dyDescent="0.25">
      <c r="A2789" s="34">
        <v>1895</v>
      </c>
      <c r="B2789" s="31" t="s">
        <v>7902</v>
      </c>
      <c r="C2789" s="32" t="s">
        <v>5435</v>
      </c>
      <c r="D2789" s="42">
        <v>36.880000000000003</v>
      </c>
      <c r="E2789"/>
      <c r="G2789" s="33">
        <v>25.81</v>
      </c>
      <c r="H2789" s="84">
        <f t="shared" si="86"/>
        <v>1895</v>
      </c>
      <c r="I2789" s="84">
        <f t="shared" si="87"/>
        <v>36.880000000000003</v>
      </c>
      <c r="J2789" s="84"/>
    </row>
    <row r="2790" spans="1:10" s="11" customFormat="1" ht="25.5" hidden="1" x14ac:dyDescent="0.25">
      <c r="A2790" s="34">
        <v>2641</v>
      </c>
      <c r="B2790" s="31" t="s">
        <v>7903</v>
      </c>
      <c r="C2790" s="32" t="s">
        <v>5435</v>
      </c>
      <c r="D2790" s="42">
        <v>32.76</v>
      </c>
      <c r="E2790"/>
      <c r="G2790" s="33">
        <v>2.25</v>
      </c>
      <c r="H2790" s="84">
        <f t="shared" si="86"/>
        <v>2641</v>
      </c>
      <c r="I2790" s="84">
        <f t="shared" si="87"/>
        <v>32.76</v>
      </c>
      <c r="J2790" s="84"/>
    </row>
    <row r="2791" spans="1:10" s="11" customFormat="1" ht="25.5" hidden="1" x14ac:dyDescent="0.25">
      <c r="A2791" s="34">
        <v>2636</v>
      </c>
      <c r="B2791" s="31" t="s">
        <v>7904</v>
      </c>
      <c r="C2791" s="32" t="s">
        <v>5435</v>
      </c>
      <c r="D2791" s="42">
        <v>2.11</v>
      </c>
      <c r="E2791"/>
      <c r="G2791" s="33">
        <v>2.25</v>
      </c>
      <c r="H2791" s="84">
        <f t="shared" si="86"/>
        <v>2636</v>
      </c>
      <c r="I2791" s="84">
        <f t="shared" si="87"/>
        <v>2.11</v>
      </c>
      <c r="J2791" s="84"/>
    </row>
    <row r="2792" spans="1:10" s="11" customFormat="1" ht="25.5" hidden="1" x14ac:dyDescent="0.25">
      <c r="A2792" s="34">
        <v>2637</v>
      </c>
      <c r="B2792" s="31" t="s">
        <v>7905</v>
      </c>
      <c r="C2792" s="32" t="s">
        <v>5435</v>
      </c>
      <c r="D2792" s="42">
        <v>2.2400000000000002</v>
      </c>
      <c r="E2792"/>
      <c r="G2792" s="33">
        <v>523.26</v>
      </c>
      <c r="H2792" s="84">
        <f t="shared" si="86"/>
        <v>2637</v>
      </c>
      <c r="I2792" s="84">
        <f t="shared" si="87"/>
        <v>2.2400000000000002</v>
      </c>
      <c r="J2792" s="84"/>
    </row>
    <row r="2793" spans="1:10" s="11" customFormat="1" hidden="1" x14ac:dyDescent="0.25">
      <c r="A2793" s="34">
        <v>2638</v>
      </c>
      <c r="B2793" s="31" t="s">
        <v>7906</v>
      </c>
      <c r="C2793" s="32" t="s">
        <v>5435</v>
      </c>
      <c r="D2793" s="42">
        <v>2.61</v>
      </c>
      <c r="E2793"/>
      <c r="G2793" s="33">
        <v>15</v>
      </c>
      <c r="H2793" s="84">
        <f t="shared" si="86"/>
        <v>2638</v>
      </c>
      <c r="I2793" s="84">
        <f t="shared" si="87"/>
        <v>2.61</v>
      </c>
      <c r="J2793" s="84"/>
    </row>
    <row r="2794" spans="1:10" s="11" customFormat="1" ht="25.5" hidden="1" x14ac:dyDescent="0.25">
      <c r="A2794" s="34">
        <v>2639</v>
      </c>
      <c r="B2794" s="31" t="s">
        <v>7907</v>
      </c>
      <c r="C2794" s="32" t="s">
        <v>5435</v>
      </c>
      <c r="D2794" s="42">
        <v>4.63</v>
      </c>
      <c r="E2794"/>
      <c r="G2794" s="33">
        <v>1.8</v>
      </c>
      <c r="H2794" s="84">
        <f t="shared" si="86"/>
        <v>2639</v>
      </c>
      <c r="I2794" s="84">
        <f t="shared" si="87"/>
        <v>4.63</v>
      </c>
      <c r="J2794" s="84"/>
    </row>
    <row r="2795" spans="1:10" s="11" customFormat="1" ht="25.5" hidden="1" x14ac:dyDescent="0.25">
      <c r="A2795" s="34">
        <v>2644</v>
      </c>
      <c r="B2795" s="31" t="s">
        <v>7908</v>
      </c>
      <c r="C2795" s="32" t="s">
        <v>5435</v>
      </c>
      <c r="D2795" s="42">
        <v>6.7</v>
      </c>
      <c r="E2795"/>
      <c r="G2795" s="33">
        <v>1.3</v>
      </c>
      <c r="H2795" s="84">
        <f t="shared" si="86"/>
        <v>2644</v>
      </c>
      <c r="I2795" s="84">
        <f t="shared" si="87"/>
        <v>6.7</v>
      </c>
      <c r="J2795" s="84"/>
    </row>
    <row r="2796" spans="1:10" s="11" customFormat="1" hidden="1" x14ac:dyDescent="0.25">
      <c r="A2796" s="34">
        <v>2643</v>
      </c>
      <c r="B2796" s="31" t="s">
        <v>7909</v>
      </c>
      <c r="C2796" s="32" t="s">
        <v>5435</v>
      </c>
      <c r="D2796" s="42">
        <v>9.34</v>
      </c>
      <c r="E2796"/>
      <c r="G2796" s="33">
        <v>96.12</v>
      </c>
      <c r="H2796" s="84">
        <f t="shared" si="86"/>
        <v>2643</v>
      </c>
      <c r="I2796" s="84">
        <f t="shared" si="87"/>
        <v>9.34</v>
      </c>
      <c r="J2796" s="84"/>
    </row>
    <row r="2797" spans="1:10" s="11" customFormat="1" ht="25.5" hidden="1" x14ac:dyDescent="0.25">
      <c r="A2797" s="34">
        <v>2640</v>
      </c>
      <c r="B2797" s="31" t="s">
        <v>7910</v>
      </c>
      <c r="C2797" s="32" t="s">
        <v>5435</v>
      </c>
      <c r="D2797" s="42">
        <v>13.63</v>
      </c>
      <c r="E2797"/>
      <c r="G2797" s="33">
        <v>75.06</v>
      </c>
      <c r="H2797" s="84">
        <f t="shared" si="86"/>
        <v>2640</v>
      </c>
      <c r="I2797" s="84">
        <f t="shared" si="87"/>
        <v>13.63</v>
      </c>
      <c r="J2797" s="84"/>
    </row>
    <row r="2798" spans="1:10" s="11" customFormat="1" hidden="1" x14ac:dyDescent="0.25">
      <c r="A2798" s="34">
        <v>2642</v>
      </c>
      <c r="B2798" s="31" t="s">
        <v>7911</v>
      </c>
      <c r="C2798" s="32" t="s">
        <v>5435</v>
      </c>
      <c r="D2798" s="42">
        <v>20.76</v>
      </c>
      <c r="E2798"/>
      <c r="G2798" s="33">
        <v>303.77999999999997</v>
      </c>
      <c r="H2798" s="84">
        <f t="shared" si="86"/>
        <v>2642</v>
      </c>
      <c r="I2798" s="84">
        <f t="shared" si="87"/>
        <v>20.76</v>
      </c>
      <c r="J2798" s="84"/>
    </row>
    <row r="2799" spans="1:10" s="11" customFormat="1" hidden="1" x14ac:dyDescent="0.25">
      <c r="A2799" s="34">
        <v>39310</v>
      </c>
      <c r="B2799" s="31" t="s">
        <v>7912</v>
      </c>
      <c r="C2799" s="32" t="s">
        <v>5435</v>
      </c>
      <c r="D2799" s="42">
        <v>20.63</v>
      </c>
      <c r="E2799"/>
      <c r="G2799" s="33">
        <v>322.39999999999998</v>
      </c>
      <c r="H2799" s="84">
        <f t="shared" si="86"/>
        <v>39310</v>
      </c>
      <c r="I2799" s="84">
        <f t="shared" si="87"/>
        <v>20.63</v>
      </c>
      <c r="J2799" s="84"/>
    </row>
    <row r="2800" spans="1:10" s="11" customFormat="1" hidden="1" x14ac:dyDescent="0.25">
      <c r="A2800" s="34">
        <v>39311</v>
      </c>
      <c r="B2800" s="31" t="s">
        <v>7913</v>
      </c>
      <c r="C2800" s="32" t="s">
        <v>5435</v>
      </c>
      <c r="D2800" s="42">
        <v>31</v>
      </c>
      <c r="E2800"/>
      <c r="G2800" s="33">
        <v>20.72</v>
      </c>
      <c r="H2800" s="84">
        <f t="shared" si="86"/>
        <v>39311</v>
      </c>
      <c r="I2800" s="84">
        <f t="shared" si="87"/>
        <v>31</v>
      </c>
      <c r="J2800" s="84"/>
    </row>
    <row r="2801" spans="1:10" s="11" customFormat="1" hidden="1" x14ac:dyDescent="0.25">
      <c r="A2801" s="34">
        <v>39855</v>
      </c>
      <c r="B2801" s="31" t="s">
        <v>7914</v>
      </c>
      <c r="C2801" s="32" t="s">
        <v>5435</v>
      </c>
      <c r="D2801" s="42">
        <v>2.81</v>
      </c>
      <c r="E2801"/>
      <c r="G2801" s="33">
        <v>707.43</v>
      </c>
      <c r="H2801" s="84">
        <f t="shared" si="86"/>
        <v>39855</v>
      </c>
      <c r="I2801" s="84">
        <f t="shared" si="87"/>
        <v>2.81</v>
      </c>
      <c r="J2801" s="84"/>
    </row>
    <row r="2802" spans="1:10" s="11" customFormat="1" hidden="1" x14ac:dyDescent="0.25">
      <c r="A2802" s="34">
        <v>39856</v>
      </c>
      <c r="B2802" s="31" t="s">
        <v>7915</v>
      </c>
      <c r="C2802" s="32" t="s">
        <v>5435</v>
      </c>
      <c r="D2802" s="42">
        <v>6.62</v>
      </c>
      <c r="E2802"/>
      <c r="G2802" s="33">
        <v>821.73</v>
      </c>
      <c r="H2802" s="84">
        <f t="shared" si="86"/>
        <v>39856</v>
      </c>
      <c r="I2802" s="84">
        <f t="shared" si="87"/>
        <v>6.62</v>
      </c>
      <c r="J2802" s="84"/>
    </row>
    <row r="2803" spans="1:10" s="11" customFormat="1" hidden="1" x14ac:dyDescent="0.25">
      <c r="A2803" s="34">
        <v>39857</v>
      </c>
      <c r="B2803" s="31" t="s">
        <v>7916</v>
      </c>
      <c r="C2803" s="32" t="s">
        <v>5435</v>
      </c>
      <c r="D2803" s="42">
        <v>10.72</v>
      </c>
      <c r="E2803"/>
      <c r="G2803" s="33">
        <v>1361.32</v>
      </c>
      <c r="H2803" s="84">
        <f t="shared" si="86"/>
        <v>39857</v>
      </c>
      <c r="I2803" s="84">
        <f t="shared" si="87"/>
        <v>10.72</v>
      </c>
      <c r="J2803" s="84"/>
    </row>
    <row r="2804" spans="1:10" s="11" customFormat="1" hidden="1" x14ac:dyDescent="0.25">
      <c r="A2804" s="34">
        <v>39858</v>
      </c>
      <c r="B2804" s="31" t="s">
        <v>7917</v>
      </c>
      <c r="C2804" s="32" t="s">
        <v>5435</v>
      </c>
      <c r="D2804" s="42">
        <v>23.79</v>
      </c>
      <c r="E2804"/>
      <c r="G2804" s="33">
        <v>212.6</v>
      </c>
      <c r="H2804" s="84">
        <f t="shared" si="86"/>
        <v>39858</v>
      </c>
      <c r="I2804" s="84">
        <f t="shared" si="87"/>
        <v>23.79</v>
      </c>
      <c r="J2804" s="84"/>
    </row>
    <row r="2805" spans="1:10" s="11" customFormat="1" hidden="1" x14ac:dyDescent="0.25">
      <c r="A2805" s="34">
        <v>39859</v>
      </c>
      <c r="B2805" s="31" t="s">
        <v>7918</v>
      </c>
      <c r="C2805" s="32" t="s">
        <v>5435</v>
      </c>
      <c r="D2805" s="42">
        <v>36.67</v>
      </c>
      <c r="E2805"/>
      <c r="G2805" s="33">
        <v>392.31</v>
      </c>
      <c r="H2805" s="84">
        <f t="shared" si="86"/>
        <v>39859</v>
      </c>
      <c r="I2805" s="84">
        <f t="shared" si="87"/>
        <v>36.67</v>
      </c>
      <c r="J2805" s="84"/>
    </row>
    <row r="2806" spans="1:10" s="11" customFormat="1" hidden="1" x14ac:dyDescent="0.25">
      <c r="A2806" s="34">
        <v>39860</v>
      </c>
      <c r="B2806" s="31" t="s">
        <v>7919</v>
      </c>
      <c r="C2806" s="32" t="s">
        <v>5435</v>
      </c>
      <c r="D2806" s="42">
        <v>56.27</v>
      </c>
      <c r="E2806"/>
      <c r="G2806" s="33">
        <v>434.26</v>
      </c>
      <c r="H2806" s="84">
        <f t="shared" si="86"/>
        <v>39860</v>
      </c>
      <c r="I2806" s="84">
        <f t="shared" si="87"/>
        <v>56.27</v>
      </c>
      <c r="J2806" s="84"/>
    </row>
    <row r="2807" spans="1:10" s="11" customFormat="1" hidden="1" x14ac:dyDescent="0.25">
      <c r="A2807" s="34">
        <v>39861</v>
      </c>
      <c r="B2807" s="31" t="s">
        <v>7920</v>
      </c>
      <c r="C2807" s="32" t="s">
        <v>5435</v>
      </c>
      <c r="D2807" s="42">
        <v>160.66</v>
      </c>
      <c r="E2807"/>
      <c r="G2807" s="33">
        <v>523.64</v>
      </c>
      <c r="H2807" s="84">
        <f t="shared" si="86"/>
        <v>39861</v>
      </c>
      <c r="I2807" s="84">
        <f t="shared" si="87"/>
        <v>160.66</v>
      </c>
      <c r="J2807" s="84"/>
    </row>
    <row r="2808" spans="1:10" s="11" customFormat="1" hidden="1" x14ac:dyDescent="0.25">
      <c r="A2808" s="34">
        <v>3867</v>
      </c>
      <c r="B2808" s="31" t="s">
        <v>7921</v>
      </c>
      <c r="C2808" s="32" t="s">
        <v>5435</v>
      </c>
      <c r="D2808" s="42">
        <v>86.6</v>
      </c>
      <c r="E2808"/>
      <c r="G2808" s="33">
        <v>57.53</v>
      </c>
      <c r="H2808" s="84">
        <f t="shared" si="86"/>
        <v>3867</v>
      </c>
      <c r="I2808" s="84">
        <f t="shared" si="87"/>
        <v>86.6</v>
      </c>
      <c r="J2808" s="84"/>
    </row>
    <row r="2809" spans="1:10" s="11" customFormat="1" hidden="1" x14ac:dyDescent="0.25">
      <c r="A2809" s="34">
        <v>3861</v>
      </c>
      <c r="B2809" s="31" t="s">
        <v>7922</v>
      </c>
      <c r="C2809" s="32" t="s">
        <v>5435</v>
      </c>
      <c r="D2809" s="42">
        <v>0.89</v>
      </c>
      <c r="E2809"/>
      <c r="G2809" s="33">
        <v>76.97</v>
      </c>
      <c r="H2809" s="84">
        <f t="shared" si="86"/>
        <v>3861</v>
      </c>
      <c r="I2809" s="84">
        <f t="shared" si="87"/>
        <v>0.89</v>
      </c>
      <c r="J2809" s="84"/>
    </row>
    <row r="2810" spans="1:10" s="11" customFormat="1" hidden="1" x14ac:dyDescent="0.25">
      <c r="A2810" s="34">
        <v>3904</v>
      </c>
      <c r="B2810" s="31" t="s">
        <v>7923</v>
      </c>
      <c r="C2810" s="32" t="s">
        <v>5435</v>
      </c>
      <c r="D2810" s="42">
        <v>0.95</v>
      </c>
      <c r="E2810"/>
      <c r="G2810" s="33">
        <v>80.209999999999994</v>
      </c>
      <c r="H2810" s="84">
        <f t="shared" si="86"/>
        <v>3904</v>
      </c>
      <c r="I2810" s="84">
        <f t="shared" si="87"/>
        <v>0.95</v>
      </c>
      <c r="J2810" s="84"/>
    </row>
    <row r="2811" spans="1:10" s="11" customFormat="1" hidden="1" x14ac:dyDescent="0.25">
      <c r="A2811" s="34">
        <v>3903</v>
      </c>
      <c r="B2811" s="31" t="s">
        <v>7924</v>
      </c>
      <c r="C2811" s="32" t="s">
        <v>5435</v>
      </c>
      <c r="D2811" s="42">
        <v>2.3199999999999998</v>
      </c>
      <c r="E2811"/>
      <c r="G2811" s="33">
        <v>20.63</v>
      </c>
      <c r="H2811" s="84">
        <f t="shared" si="86"/>
        <v>3903</v>
      </c>
      <c r="I2811" s="84">
        <f t="shared" si="87"/>
        <v>2.3199999999999998</v>
      </c>
      <c r="J2811" s="84"/>
    </row>
    <row r="2812" spans="1:10" s="11" customFormat="1" hidden="1" x14ac:dyDescent="0.25">
      <c r="A2812" s="34">
        <v>3862</v>
      </c>
      <c r="B2812" s="31" t="s">
        <v>7925</v>
      </c>
      <c r="C2812" s="32" t="s">
        <v>5435</v>
      </c>
      <c r="D2812" s="42">
        <v>4.95</v>
      </c>
      <c r="E2812"/>
      <c r="G2812" s="33">
        <v>118.34</v>
      </c>
      <c r="H2812" s="84">
        <f t="shared" si="86"/>
        <v>3862</v>
      </c>
      <c r="I2812" s="84">
        <f t="shared" si="87"/>
        <v>4.95</v>
      </c>
      <c r="J2812" s="84"/>
    </row>
    <row r="2813" spans="1:10" s="11" customFormat="1" hidden="1" x14ac:dyDescent="0.25">
      <c r="A2813" s="34">
        <v>3863</v>
      </c>
      <c r="B2813" s="31" t="s">
        <v>7926</v>
      </c>
      <c r="C2813" s="32" t="s">
        <v>5435</v>
      </c>
      <c r="D2813" s="42">
        <v>5.07</v>
      </c>
      <c r="E2813"/>
      <c r="G2813" s="33">
        <v>34.31</v>
      </c>
      <c r="H2813" s="84">
        <f t="shared" si="86"/>
        <v>3863</v>
      </c>
      <c r="I2813" s="84">
        <f t="shared" si="87"/>
        <v>5.07</v>
      </c>
      <c r="J2813" s="84"/>
    </row>
    <row r="2814" spans="1:10" s="11" customFormat="1" hidden="1" x14ac:dyDescent="0.25">
      <c r="A2814" s="34">
        <v>3864</v>
      </c>
      <c r="B2814" s="31" t="s">
        <v>7927</v>
      </c>
      <c r="C2814" s="32" t="s">
        <v>5435</v>
      </c>
      <c r="D2814" s="42">
        <v>15.53</v>
      </c>
      <c r="E2814"/>
      <c r="G2814" s="33">
        <v>111.16</v>
      </c>
      <c r="H2814" s="84">
        <f t="shared" si="86"/>
        <v>3864</v>
      </c>
      <c r="I2814" s="84">
        <f t="shared" si="87"/>
        <v>15.53</v>
      </c>
      <c r="J2814" s="84"/>
    </row>
    <row r="2815" spans="1:10" s="11" customFormat="1" hidden="1" x14ac:dyDescent="0.25">
      <c r="A2815" s="34">
        <v>3865</v>
      </c>
      <c r="B2815" s="31" t="s">
        <v>7928</v>
      </c>
      <c r="C2815" s="32" t="s">
        <v>5435</v>
      </c>
      <c r="D2815" s="42">
        <v>22.72</v>
      </c>
      <c r="E2815"/>
      <c r="G2815" s="33">
        <v>35.94</v>
      </c>
      <c r="H2815" s="84">
        <f t="shared" si="86"/>
        <v>3865</v>
      </c>
      <c r="I2815" s="84">
        <f t="shared" si="87"/>
        <v>22.72</v>
      </c>
      <c r="J2815" s="84"/>
    </row>
    <row r="2816" spans="1:10" s="11" customFormat="1" hidden="1" x14ac:dyDescent="0.25">
      <c r="A2816" s="34">
        <v>3866</v>
      </c>
      <c r="B2816" s="31" t="s">
        <v>7929</v>
      </c>
      <c r="C2816" s="32" t="s">
        <v>5435</v>
      </c>
      <c r="D2816" s="42">
        <v>51</v>
      </c>
      <c r="E2816"/>
      <c r="G2816" s="33">
        <v>157.19999999999999</v>
      </c>
      <c r="H2816" s="84">
        <f t="shared" si="86"/>
        <v>3866</v>
      </c>
      <c r="I2816" s="84">
        <f t="shared" si="87"/>
        <v>51</v>
      </c>
      <c r="J2816" s="84"/>
    </row>
    <row r="2817" spans="1:10" s="11" customFormat="1" hidden="1" x14ac:dyDescent="0.25">
      <c r="A2817" s="34">
        <v>3878</v>
      </c>
      <c r="B2817" s="31" t="s">
        <v>7930</v>
      </c>
      <c r="C2817" s="32" t="s">
        <v>5435</v>
      </c>
      <c r="D2817" s="42">
        <v>13.91</v>
      </c>
      <c r="E2817"/>
      <c r="G2817" s="33">
        <v>47.06</v>
      </c>
      <c r="H2817" s="84">
        <f t="shared" si="86"/>
        <v>3878</v>
      </c>
      <c r="I2817" s="84">
        <f t="shared" si="87"/>
        <v>13.91</v>
      </c>
      <c r="J2817" s="84"/>
    </row>
    <row r="2818" spans="1:10" s="11" customFormat="1" hidden="1" x14ac:dyDescent="0.25">
      <c r="A2818" s="34">
        <v>3883</v>
      </c>
      <c r="B2818" s="31" t="s">
        <v>10215</v>
      </c>
      <c r="C2818" s="32" t="s">
        <v>5435</v>
      </c>
      <c r="D2818" s="42">
        <v>1.78</v>
      </c>
      <c r="E2818"/>
      <c r="G2818" s="33">
        <v>7.55</v>
      </c>
      <c r="H2818" s="84">
        <f t="shared" si="86"/>
        <v>3883</v>
      </c>
      <c r="I2818" s="84">
        <f t="shared" si="87"/>
        <v>1.78</v>
      </c>
      <c r="J2818" s="84"/>
    </row>
    <row r="2819" spans="1:10" s="11" customFormat="1" hidden="1" x14ac:dyDescent="0.25">
      <c r="A2819" s="34">
        <v>3876</v>
      </c>
      <c r="B2819" s="31" t="s">
        <v>10216</v>
      </c>
      <c r="C2819" s="32" t="s">
        <v>5435</v>
      </c>
      <c r="D2819" s="42">
        <v>5.54</v>
      </c>
      <c r="E2819"/>
      <c r="G2819" s="33">
        <v>420.91</v>
      </c>
      <c r="H2819" s="84">
        <f t="shared" si="86"/>
        <v>3876</v>
      </c>
      <c r="I2819" s="84">
        <f t="shared" si="87"/>
        <v>5.54</v>
      </c>
      <c r="J2819" s="84"/>
    </row>
    <row r="2820" spans="1:10" s="11" customFormat="1" hidden="1" x14ac:dyDescent="0.25">
      <c r="A2820" s="34">
        <v>3884</v>
      </c>
      <c r="B2820" s="31" t="s">
        <v>10217</v>
      </c>
      <c r="C2820" s="32" t="s">
        <v>5435</v>
      </c>
      <c r="D2820" s="42">
        <v>2.81</v>
      </c>
      <c r="E2820"/>
      <c r="G2820" s="33">
        <v>199.28</v>
      </c>
      <c r="H2820" s="84">
        <f t="shared" ref="H2820:H2883" si="88">VALUE(A2820)</f>
        <v>3884</v>
      </c>
      <c r="I2820" s="84">
        <f t="shared" ref="I2820:I2883" si="89">VALUE(D2820)</f>
        <v>2.81</v>
      </c>
      <c r="J2820" s="84"/>
    </row>
    <row r="2821" spans="1:10" s="11" customFormat="1" hidden="1" x14ac:dyDescent="0.25">
      <c r="A2821" s="34">
        <v>12892</v>
      </c>
      <c r="B2821" s="31" t="s">
        <v>7931</v>
      </c>
      <c r="C2821" s="32" t="s">
        <v>5828</v>
      </c>
      <c r="D2821" s="42">
        <v>12.09</v>
      </c>
      <c r="E2821"/>
      <c r="G2821" s="33">
        <v>245.46</v>
      </c>
      <c r="H2821" s="84">
        <f t="shared" si="88"/>
        <v>12892</v>
      </c>
      <c r="I2821" s="84">
        <f t="shared" si="89"/>
        <v>12.09</v>
      </c>
      <c r="J2821" s="84"/>
    </row>
    <row r="2822" spans="1:10" s="11" customFormat="1" hidden="1" x14ac:dyDescent="0.25">
      <c r="A2822" s="34">
        <v>38447</v>
      </c>
      <c r="B2822" s="31" t="s">
        <v>10218</v>
      </c>
      <c r="C2822" s="32" t="s">
        <v>5435</v>
      </c>
      <c r="D2822" s="42">
        <v>92.7</v>
      </c>
      <c r="E2822"/>
      <c r="G2822" s="33">
        <v>18.95</v>
      </c>
      <c r="H2822" s="84">
        <f t="shared" si="88"/>
        <v>38447</v>
      </c>
      <c r="I2822" s="84">
        <f t="shared" si="89"/>
        <v>92.7</v>
      </c>
      <c r="J2822" s="84"/>
    </row>
    <row r="2823" spans="1:10" s="11" customFormat="1" hidden="1" x14ac:dyDescent="0.25">
      <c r="A2823" s="34">
        <v>36320</v>
      </c>
      <c r="B2823" s="31" t="s">
        <v>10219</v>
      </c>
      <c r="C2823" s="32" t="s">
        <v>5435</v>
      </c>
      <c r="D2823" s="42">
        <v>2.4900000000000002</v>
      </c>
      <c r="E2823"/>
      <c r="G2823" s="33">
        <v>20.57</v>
      </c>
      <c r="H2823" s="84">
        <f t="shared" si="88"/>
        <v>36320</v>
      </c>
      <c r="I2823" s="84">
        <f t="shared" si="89"/>
        <v>2.4900000000000002</v>
      </c>
      <c r="J2823" s="84"/>
    </row>
    <row r="2824" spans="1:10" s="11" customFormat="1" hidden="1" x14ac:dyDescent="0.25">
      <c r="A2824" s="34">
        <v>36324</v>
      </c>
      <c r="B2824" s="31" t="s">
        <v>10220</v>
      </c>
      <c r="C2824" s="32" t="s">
        <v>5435</v>
      </c>
      <c r="D2824" s="42">
        <v>2.27</v>
      </c>
      <c r="E2824"/>
      <c r="G2824" s="33">
        <v>43.11</v>
      </c>
      <c r="H2824" s="84">
        <f t="shared" si="88"/>
        <v>36324</v>
      </c>
      <c r="I2824" s="84">
        <f t="shared" si="89"/>
        <v>2.27</v>
      </c>
      <c r="J2824" s="84"/>
    </row>
    <row r="2825" spans="1:10" s="11" customFormat="1" hidden="1" x14ac:dyDescent="0.25">
      <c r="A2825" s="34">
        <v>38441</v>
      </c>
      <c r="B2825" s="31" t="s">
        <v>10221</v>
      </c>
      <c r="C2825" s="32" t="s">
        <v>5435</v>
      </c>
      <c r="D2825" s="42">
        <v>4.07</v>
      </c>
      <c r="E2825"/>
      <c r="G2825" s="33">
        <v>48.4</v>
      </c>
      <c r="H2825" s="84">
        <f t="shared" si="88"/>
        <v>38441</v>
      </c>
      <c r="I2825" s="84">
        <f t="shared" si="89"/>
        <v>4.07</v>
      </c>
      <c r="J2825" s="84"/>
    </row>
    <row r="2826" spans="1:10" s="11" customFormat="1" hidden="1" x14ac:dyDescent="0.25">
      <c r="A2826" s="34">
        <v>38442</v>
      </c>
      <c r="B2826" s="31" t="s">
        <v>10222</v>
      </c>
      <c r="C2826" s="32" t="s">
        <v>5435</v>
      </c>
      <c r="D2826" s="42">
        <v>11.59</v>
      </c>
      <c r="E2826"/>
      <c r="G2826" s="33">
        <v>71.17</v>
      </c>
      <c r="H2826" s="84">
        <f t="shared" si="88"/>
        <v>38442</v>
      </c>
      <c r="I2826" s="84">
        <f t="shared" si="89"/>
        <v>11.59</v>
      </c>
      <c r="J2826" s="84"/>
    </row>
    <row r="2827" spans="1:10" s="11" customFormat="1" hidden="1" x14ac:dyDescent="0.25">
      <c r="A2827" s="34">
        <v>38443</v>
      </c>
      <c r="B2827" s="31" t="s">
        <v>10223</v>
      </c>
      <c r="C2827" s="32" t="s">
        <v>5435</v>
      </c>
      <c r="D2827" s="42">
        <v>14.05</v>
      </c>
      <c r="E2827"/>
      <c r="G2827" s="33">
        <v>82.41</v>
      </c>
      <c r="H2827" s="84">
        <f t="shared" si="88"/>
        <v>38443</v>
      </c>
      <c r="I2827" s="84">
        <f t="shared" si="89"/>
        <v>14.05</v>
      </c>
      <c r="J2827" s="84"/>
    </row>
    <row r="2828" spans="1:10" s="11" customFormat="1" hidden="1" x14ac:dyDescent="0.25">
      <c r="A2828" s="34">
        <v>38444</v>
      </c>
      <c r="B2828" s="31" t="s">
        <v>10224</v>
      </c>
      <c r="C2828" s="32" t="s">
        <v>5435</v>
      </c>
      <c r="D2828" s="42">
        <v>23.6</v>
      </c>
      <c r="E2828"/>
      <c r="G2828" s="33">
        <v>241.51</v>
      </c>
      <c r="H2828" s="84">
        <f t="shared" si="88"/>
        <v>38444</v>
      </c>
      <c r="I2828" s="84">
        <f t="shared" si="89"/>
        <v>23.6</v>
      </c>
      <c r="J2828" s="84"/>
    </row>
    <row r="2829" spans="1:10" s="11" customFormat="1" hidden="1" x14ac:dyDescent="0.25">
      <c r="A2829" s="34">
        <v>38445</v>
      </c>
      <c r="B2829" s="31" t="s">
        <v>10225</v>
      </c>
      <c r="C2829" s="32" t="s">
        <v>5435</v>
      </c>
      <c r="D2829" s="42">
        <v>43.76</v>
      </c>
      <c r="E2829"/>
      <c r="G2829" s="33">
        <v>59.28</v>
      </c>
      <c r="H2829" s="84">
        <f t="shared" si="88"/>
        <v>38445</v>
      </c>
      <c r="I2829" s="84">
        <f t="shared" si="89"/>
        <v>43.76</v>
      </c>
      <c r="J2829" s="84"/>
    </row>
    <row r="2830" spans="1:10" s="11" customFormat="1" hidden="1" x14ac:dyDescent="0.25">
      <c r="A2830" s="34">
        <v>38446</v>
      </c>
      <c r="B2830" s="31" t="s">
        <v>10226</v>
      </c>
      <c r="C2830" s="32" t="s">
        <v>5435</v>
      </c>
      <c r="D2830" s="42">
        <v>71.62</v>
      </c>
      <c r="E2830"/>
      <c r="G2830" s="33">
        <v>123.61</v>
      </c>
      <c r="H2830" s="84">
        <f t="shared" si="88"/>
        <v>38446</v>
      </c>
      <c r="I2830" s="84">
        <f t="shared" si="89"/>
        <v>71.62</v>
      </c>
      <c r="J2830" s="84"/>
    </row>
    <row r="2831" spans="1:10" s="11" customFormat="1" hidden="1" x14ac:dyDescent="0.25">
      <c r="A2831" s="34">
        <v>3837</v>
      </c>
      <c r="B2831" s="31" t="s">
        <v>7932</v>
      </c>
      <c r="C2831" s="32" t="s">
        <v>5435</v>
      </c>
      <c r="D2831" s="42">
        <v>50.44</v>
      </c>
      <c r="E2831"/>
      <c r="G2831" s="33">
        <v>87.64</v>
      </c>
      <c r="H2831" s="84">
        <f t="shared" si="88"/>
        <v>3837</v>
      </c>
      <c r="I2831" s="84">
        <f t="shared" si="89"/>
        <v>50.44</v>
      </c>
      <c r="J2831" s="84"/>
    </row>
    <row r="2832" spans="1:10" s="11" customFormat="1" hidden="1" x14ac:dyDescent="0.25">
      <c r="A2832" s="34">
        <v>3845</v>
      </c>
      <c r="B2832" s="31" t="s">
        <v>7933</v>
      </c>
      <c r="C2832" s="32" t="s">
        <v>5435</v>
      </c>
      <c r="D2832" s="42">
        <v>18.43</v>
      </c>
      <c r="E2832"/>
      <c r="G2832" s="33">
        <v>182.58</v>
      </c>
      <c r="H2832" s="84">
        <f t="shared" si="88"/>
        <v>3845</v>
      </c>
      <c r="I2832" s="84">
        <f t="shared" si="89"/>
        <v>18.43</v>
      </c>
      <c r="J2832" s="84"/>
    </row>
    <row r="2833" spans="1:10" s="11" customFormat="1" hidden="1" x14ac:dyDescent="0.25">
      <c r="A2833" s="34">
        <v>11045</v>
      </c>
      <c r="B2833" s="31" t="s">
        <v>7934</v>
      </c>
      <c r="C2833" s="32" t="s">
        <v>5435</v>
      </c>
      <c r="D2833" s="42">
        <v>35.549999999999997</v>
      </c>
      <c r="E2833"/>
      <c r="G2833" s="33">
        <v>92.91</v>
      </c>
      <c r="H2833" s="84">
        <f t="shared" si="88"/>
        <v>11045</v>
      </c>
      <c r="I2833" s="84">
        <f t="shared" si="89"/>
        <v>35.549999999999997</v>
      </c>
      <c r="J2833" s="84"/>
    </row>
    <row r="2834" spans="1:10" s="11" customFormat="1" hidden="1" x14ac:dyDescent="0.25">
      <c r="A2834" s="34">
        <v>20170</v>
      </c>
      <c r="B2834" s="31" t="s">
        <v>10227</v>
      </c>
      <c r="C2834" s="32" t="s">
        <v>5435</v>
      </c>
      <c r="D2834" s="42">
        <v>13.85</v>
      </c>
      <c r="E2834"/>
      <c r="G2834" s="33">
        <v>2.08</v>
      </c>
      <c r="H2834" s="84">
        <f t="shared" si="88"/>
        <v>20170</v>
      </c>
      <c r="I2834" s="84">
        <f t="shared" si="89"/>
        <v>13.85</v>
      </c>
      <c r="J2834" s="84"/>
    </row>
    <row r="2835" spans="1:10" s="11" customFormat="1" hidden="1" x14ac:dyDescent="0.25">
      <c r="A2835" s="34">
        <v>20171</v>
      </c>
      <c r="B2835" s="31" t="s">
        <v>10228</v>
      </c>
      <c r="C2835" s="32" t="s">
        <v>5435</v>
      </c>
      <c r="D2835" s="42">
        <v>39.94</v>
      </c>
      <c r="E2835"/>
      <c r="G2835" s="33">
        <v>3.09</v>
      </c>
      <c r="H2835" s="84">
        <f t="shared" si="88"/>
        <v>20171</v>
      </c>
      <c r="I2835" s="84">
        <f t="shared" si="89"/>
        <v>39.94</v>
      </c>
      <c r="J2835" s="84"/>
    </row>
    <row r="2836" spans="1:10" s="11" customFormat="1" hidden="1" x14ac:dyDescent="0.25">
      <c r="A2836" s="34">
        <v>20167</v>
      </c>
      <c r="B2836" s="31" t="s">
        <v>10229</v>
      </c>
      <c r="C2836" s="32" t="s">
        <v>5435</v>
      </c>
      <c r="D2836" s="42">
        <v>5.0199999999999996</v>
      </c>
      <c r="E2836"/>
      <c r="G2836" s="33">
        <v>6.27</v>
      </c>
      <c r="H2836" s="84">
        <f t="shared" si="88"/>
        <v>20167</v>
      </c>
      <c r="I2836" s="84">
        <f t="shared" si="89"/>
        <v>5.0199999999999996</v>
      </c>
      <c r="J2836" s="84"/>
    </row>
    <row r="2837" spans="1:10" s="11" customFormat="1" hidden="1" x14ac:dyDescent="0.25">
      <c r="A2837" s="34">
        <v>20168</v>
      </c>
      <c r="B2837" s="31" t="s">
        <v>10230</v>
      </c>
      <c r="C2837" s="32" t="s">
        <v>5435</v>
      </c>
      <c r="D2837" s="42">
        <v>10.34</v>
      </c>
      <c r="E2837"/>
      <c r="G2837" s="33">
        <v>12.86</v>
      </c>
      <c r="H2837" s="84">
        <f t="shared" si="88"/>
        <v>20168</v>
      </c>
      <c r="I2837" s="84">
        <f t="shared" si="89"/>
        <v>10.34</v>
      </c>
      <c r="J2837" s="84"/>
    </row>
    <row r="2838" spans="1:10" s="11" customFormat="1" hidden="1" x14ac:dyDescent="0.25">
      <c r="A2838" s="34">
        <v>20169</v>
      </c>
      <c r="B2838" s="31" t="s">
        <v>10231</v>
      </c>
      <c r="C2838" s="32" t="s">
        <v>5435</v>
      </c>
      <c r="D2838" s="42">
        <v>12.06</v>
      </c>
      <c r="E2838"/>
      <c r="G2838" s="33">
        <v>17.68</v>
      </c>
      <c r="H2838" s="84">
        <f t="shared" si="88"/>
        <v>20169</v>
      </c>
      <c r="I2838" s="84">
        <f t="shared" si="89"/>
        <v>12.06</v>
      </c>
      <c r="J2838" s="84"/>
    </row>
    <row r="2839" spans="1:10" s="11" customFormat="1" hidden="1" x14ac:dyDescent="0.25">
      <c r="A2839" s="34">
        <v>3899</v>
      </c>
      <c r="B2839" s="31" t="s">
        <v>7935</v>
      </c>
      <c r="C2839" s="32" t="s">
        <v>5435</v>
      </c>
      <c r="D2839" s="42">
        <v>6.69</v>
      </c>
      <c r="E2839"/>
      <c r="G2839" s="33">
        <v>35.85</v>
      </c>
      <c r="H2839" s="84">
        <f t="shared" si="88"/>
        <v>3899</v>
      </c>
      <c r="I2839" s="84">
        <f t="shared" si="89"/>
        <v>6.69</v>
      </c>
      <c r="J2839" s="84"/>
    </row>
    <row r="2840" spans="1:10" s="11" customFormat="1" hidden="1" x14ac:dyDescent="0.25">
      <c r="A2840" s="34">
        <v>38676</v>
      </c>
      <c r="B2840" s="31" t="s">
        <v>7936</v>
      </c>
      <c r="C2840" s="32" t="s">
        <v>5435</v>
      </c>
      <c r="D2840" s="42">
        <v>33.47</v>
      </c>
      <c r="E2840"/>
      <c r="G2840" s="33">
        <v>154</v>
      </c>
      <c r="H2840" s="84">
        <f t="shared" si="88"/>
        <v>38676</v>
      </c>
      <c r="I2840" s="84">
        <f t="shared" si="89"/>
        <v>33.47</v>
      </c>
      <c r="J2840" s="84"/>
    </row>
    <row r="2841" spans="1:10" s="11" customFormat="1" hidden="1" x14ac:dyDescent="0.25">
      <c r="A2841" s="34">
        <v>3897</v>
      </c>
      <c r="B2841" s="31" t="s">
        <v>7937</v>
      </c>
      <c r="C2841" s="32" t="s">
        <v>5435</v>
      </c>
      <c r="D2841" s="42">
        <v>1.63</v>
      </c>
      <c r="E2841"/>
      <c r="G2841" s="33">
        <v>173.07</v>
      </c>
      <c r="H2841" s="84">
        <f t="shared" si="88"/>
        <v>3897</v>
      </c>
      <c r="I2841" s="84">
        <f t="shared" si="89"/>
        <v>1.63</v>
      </c>
      <c r="J2841" s="84"/>
    </row>
    <row r="2842" spans="1:10" s="11" customFormat="1" hidden="1" x14ac:dyDescent="0.25">
      <c r="A2842" s="34">
        <v>3875</v>
      </c>
      <c r="B2842" s="31" t="s">
        <v>7938</v>
      </c>
      <c r="C2842" s="32" t="s">
        <v>5435</v>
      </c>
      <c r="D2842" s="42">
        <v>3.37</v>
      </c>
      <c r="E2842"/>
      <c r="G2842" s="33">
        <v>426.7</v>
      </c>
      <c r="H2842" s="84">
        <f t="shared" si="88"/>
        <v>3875</v>
      </c>
      <c r="I2842" s="84">
        <f t="shared" si="89"/>
        <v>3.37</v>
      </c>
      <c r="J2842" s="84"/>
    </row>
    <row r="2843" spans="1:10" s="11" customFormat="1" hidden="1" x14ac:dyDescent="0.25">
      <c r="A2843" s="34">
        <v>3898</v>
      </c>
      <c r="B2843" s="31" t="s">
        <v>7939</v>
      </c>
      <c r="C2843" s="32" t="s">
        <v>5435</v>
      </c>
      <c r="D2843" s="42">
        <v>6.85</v>
      </c>
      <c r="E2843"/>
      <c r="G2843" s="33">
        <v>425.7</v>
      </c>
      <c r="H2843" s="84">
        <f t="shared" si="88"/>
        <v>3898</v>
      </c>
      <c r="I2843" s="84">
        <f t="shared" si="89"/>
        <v>6.85</v>
      </c>
      <c r="J2843" s="84"/>
    </row>
    <row r="2844" spans="1:10" s="11" customFormat="1" hidden="1" x14ac:dyDescent="0.25">
      <c r="A2844" s="34">
        <v>3855</v>
      </c>
      <c r="B2844" s="31" t="s">
        <v>7940</v>
      </c>
      <c r="C2844" s="32" t="s">
        <v>5435</v>
      </c>
      <c r="D2844" s="42">
        <v>6.01</v>
      </c>
      <c r="E2844"/>
      <c r="G2844" s="33">
        <v>3.3</v>
      </c>
      <c r="H2844" s="84">
        <f t="shared" si="88"/>
        <v>3855</v>
      </c>
      <c r="I2844" s="84">
        <f t="shared" si="89"/>
        <v>6.01</v>
      </c>
      <c r="J2844" s="84"/>
    </row>
    <row r="2845" spans="1:10" s="11" customFormat="1" hidden="1" x14ac:dyDescent="0.25">
      <c r="A2845" s="34">
        <v>3874</v>
      </c>
      <c r="B2845" s="31" t="s">
        <v>7941</v>
      </c>
      <c r="C2845" s="32" t="s">
        <v>5435</v>
      </c>
      <c r="D2845" s="42">
        <v>6.96</v>
      </c>
      <c r="E2845"/>
      <c r="G2845" s="33">
        <v>6.34</v>
      </c>
      <c r="H2845" s="84">
        <f t="shared" si="88"/>
        <v>3874</v>
      </c>
      <c r="I2845" s="84">
        <f t="shared" si="89"/>
        <v>6.96</v>
      </c>
      <c r="J2845" s="84"/>
    </row>
    <row r="2846" spans="1:10" s="11" customFormat="1" hidden="1" x14ac:dyDescent="0.25">
      <c r="A2846" s="34">
        <v>3870</v>
      </c>
      <c r="B2846" s="31" t="s">
        <v>7942</v>
      </c>
      <c r="C2846" s="32" t="s">
        <v>5435</v>
      </c>
      <c r="D2846" s="42">
        <v>7.64</v>
      </c>
      <c r="E2846"/>
      <c r="G2846" s="33">
        <v>12.72</v>
      </c>
      <c r="H2846" s="84">
        <f t="shared" si="88"/>
        <v>3870</v>
      </c>
      <c r="I2846" s="84">
        <f t="shared" si="89"/>
        <v>7.64</v>
      </c>
      <c r="J2846" s="84"/>
    </row>
    <row r="2847" spans="1:10" s="11" customFormat="1" hidden="1" x14ac:dyDescent="0.25">
      <c r="A2847" s="34">
        <v>38678</v>
      </c>
      <c r="B2847" s="31" t="s">
        <v>7943</v>
      </c>
      <c r="C2847" s="32" t="s">
        <v>5435</v>
      </c>
      <c r="D2847" s="42">
        <v>20.21</v>
      </c>
      <c r="E2847"/>
      <c r="G2847" s="33">
        <v>28.08</v>
      </c>
      <c r="H2847" s="84">
        <f t="shared" si="88"/>
        <v>38678</v>
      </c>
      <c r="I2847" s="84">
        <f t="shared" si="89"/>
        <v>20.21</v>
      </c>
      <c r="J2847" s="84"/>
    </row>
    <row r="2848" spans="1:10" s="11" customFormat="1" hidden="1" x14ac:dyDescent="0.25">
      <c r="A2848" s="34">
        <v>3859</v>
      </c>
      <c r="B2848" s="31" t="s">
        <v>7944</v>
      </c>
      <c r="C2848" s="32" t="s">
        <v>5435</v>
      </c>
      <c r="D2848" s="42">
        <v>1.54</v>
      </c>
      <c r="E2848"/>
      <c r="G2848" s="33">
        <v>35.619999999999997</v>
      </c>
      <c r="H2848" s="84">
        <f t="shared" si="88"/>
        <v>3859</v>
      </c>
      <c r="I2848" s="84">
        <f t="shared" si="89"/>
        <v>1.54</v>
      </c>
      <c r="J2848" s="84"/>
    </row>
    <row r="2849" spans="1:10" s="11" customFormat="1" hidden="1" x14ac:dyDescent="0.25">
      <c r="A2849" s="34">
        <v>3856</v>
      </c>
      <c r="B2849" s="31" t="s">
        <v>7945</v>
      </c>
      <c r="C2849" s="32" t="s">
        <v>5435</v>
      </c>
      <c r="D2849" s="42">
        <v>2.13</v>
      </c>
      <c r="E2849"/>
      <c r="G2849" s="33">
        <v>58.18</v>
      </c>
      <c r="H2849" s="84">
        <f t="shared" si="88"/>
        <v>3856</v>
      </c>
      <c r="I2849" s="84">
        <f t="shared" si="89"/>
        <v>2.13</v>
      </c>
      <c r="J2849" s="84"/>
    </row>
    <row r="2850" spans="1:10" s="11" customFormat="1" hidden="1" x14ac:dyDescent="0.25">
      <c r="A2850" s="34">
        <v>3906</v>
      </c>
      <c r="B2850" s="31" t="s">
        <v>7946</v>
      </c>
      <c r="C2850" s="32" t="s">
        <v>5435</v>
      </c>
      <c r="D2850" s="42">
        <v>1.76</v>
      </c>
      <c r="E2850"/>
      <c r="G2850" s="33">
        <v>190.68</v>
      </c>
      <c r="H2850" s="84">
        <f t="shared" si="88"/>
        <v>3906</v>
      </c>
      <c r="I2850" s="84">
        <f t="shared" si="89"/>
        <v>1.76</v>
      </c>
      <c r="J2850" s="84"/>
    </row>
    <row r="2851" spans="1:10" s="11" customFormat="1" hidden="1" x14ac:dyDescent="0.25">
      <c r="A2851" s="34">
        <v>3860</v>
      </c>
      <c r="B2851" s="31" t="s">
        <v>7947</v>
      </c>
      <c r="C2851" s="32" t="s">
        <v>5435</v>
      </c>
      <c r="D2851" s="42">
        <v>5.24</v>
      </c>
      <c r="E2851"/>
      <c r="G2851" s="33">
        <v>291.94</v>
      </c>
      <c r="H2851" s="84">
        <f t="shared" si="88"/>
        <v>3860</v>
      </c>
      <c r="I2851" s="84">
        <f t="shared" si="89"/>
        <v>5.24</v>
      </c>
      <c r="J2851" s="84"/>
    </row>
    <row r="2852" spans="1:10" s="11" customFormat="1" hidden="1" x14ac:dyDescent="0.25">
      <c r="A2852" s="34">
        <v>3905</v>
      </c>
      <c r="B2852" s="31" t="s">
        <v>7948</v>
      </c>
      <c r="C2852" s="32" t="s">
        <v>5435</v>
      </c>
      <c r="D2852" s="42">
        <v>12.01</v>
      </c>
      <c r="E2852"/>
      <c r="G2852" s="33">
        <v>64.78</v>
      </c>
      <c r="H2852" s="84">
        <f t="shared" si="88"/>
        <v>3905</v>
      </c>
      <c r="I2852" s="84">
        <f t="shared" si="89"/>
        <v>12.01</v>
      </c>
      <c r="J2852" s="84"/>
    </row>
    <row r="2853" spans="1:10" s="11" customFormat="1" hidden="1" x14ac:dyDescent="0.25">
      <c r="A2853" s="34">
        <v>3871</v>
      </c>
      <c r="B2853" s="31" t="s">
        <v>7949</v>
      </c>
      <c r="C2853" s="32" t="s">
        <v>5435</v>
      </c>
      <c r="D2853" s="42">
        <v>21.25</v>
      </c>
      <c r="E2853"/>
      <c r="G2853" s="33">
        <v>142.96</v>
      </c>
      <c r="H2853" s="84">
        <f t="shared" si="88"/>
        <v>3871</v>
      </c>
      <c r="I2853" s="84">
        <f t="shared" si="89"/>
        <v>21.25</v>
      </c>
      <c r="J2853" s="84"/>
    </row>
    <row r="2854" spans="1:10" s="11" customFormat="1" ht="25.5" hidden="1" x14ac:dyDescent="0.25">
      <c r="A2854" s="34">
        <v>39292</v>
      </c>
      <c r="B2854" s="31" t="s">
        <v>10232</v>
      </c>
      <c r="C2854" s="32" t="s">
        <v>5435</v>
      </c>
      <c r="D2854" s="42">
        <v>7.19</v>
      </c>
      <c r="E2854"/>
      <c r="G2854" s="33">
        <v>255</v>
      </c>
      <c r="H2854" s="84">
        <f t="shared" si="88"/>
        <v>39292</v>
      </c>
      <c r="I2854" s="84">
        <f t="shared" si="89"/>
        <v>7.19</v>
      </c>
      <c r="J2854" s="84"/>
    </row>
    <row r="2855" spans="1:10" s="11" customFormat="1" ht="25.5" hidden="1" x14ac:dyDescent="0.25">
      <c r="A2855" s="34">
        <v>39293</v>
      </c>
      <c r="B2855" s="31" t="s">
        <v>10233</v>
      </c>
      <c r="C2855" s="32" t="s">
        <v>5435</v>
      </c>
      <c r="D2855" s="42">
        <v>11.17</v>
      </c>
      <c r="E2855"/>
      <c r="G2855" s="33">
        <v>464.48</v>
      </c>
      <c r="H2855" s="84">
        <f t="shared" si="88"/>
        <v>39293</v>
      </c>
      <c r="I2855" s="84">
        <f t="shared" si="89"/>
        <v>11.17</v>
      </c>
      <c r="J2855" s="84"/>
    </row>
    <row r="2856" spans="1:10" s="11" customFormat="1" ht="25.5" hidden="1" x14ac:dyDescent="0.25">
      <c r="A2856" s="34">
        <v>39294</v>
      </c>
      <c r="B2856" s="31" t="s">
        <v>10234</v>
      </c>
      <c r="C2856" s="32" t="s">
        <v>5435</v>
      </c>
      <c r="D2856" s="42">
        <v>11.94</v>
      </c>
      <c r="E2856"/>
      <c r="G2856" s="33">
        <v>637.5</v>
      </c>
      <c r="H2856" s="84">
        <f t="shared" si="88"/>
        <v>39294</v>
      </c>
      <c r="I2856" s="84">
        <f t="shared" si="89"/>
        <v>11.94</v>
      </c>
      <c r="J2856" s="84"/>
    </row>
    <row r="2857" spans="1:10" s="11" customFormat="1" ht="25.5" hidden="1" x14ac:dyDescent="0.25">
      <c r="A2857" s="34">
        <v>39295</v>
      </c>
      <c r="B2857" s="31" t="s">
        <v>10235</v>
      </c>
      <c r="C2857" s="32" t="s">
        <v>5435</v>
      </c>
      <c r="D2857" s="42">
        <v>16.420000000000002</v>
      </c>
      <c r="E2857"/>
      <c r="G2857" s="33">
        <v>54.52</v>
      </c>
      <c r="H2857" s="84">
        <f t="shared" si="88"/>
        <v>39295</v>
      </c>
      <c r="I2857" s="84">
        <f t="shared" si="89"/>
        <v>16.420000000000002</v>
      </c>
      <c r="J2857" s="84"/>
    </row>
    <row r="2858" spans="1:10" s="11" customFormat="1" ht="25.5" hidden="1" x14ac:dyDescent="0.25">
      <c r="A2858" s="34">
        <v>39296</v>
      </c>
      <c r="B2858" s="31" t="s">
        <v>10236</v>
      </c>
      <c r="C2858" s="32" t="s">
        <v>5435</v>
      </c>
      <c r="D2858" s="42">
        <v>6.55</v>
      </c>
      <c r="E2858"/>
      <c r="G2858" s="33">
        <v>17.18</v>
      </c>
      <c r="H2858" s="84">
        <f t="shared" si="88"/>
        <v>39296</v>
      </c>
      <c r="I2858" s="84">
        <f t="shared" si="89"/>
        <v>6.55</v>
      </c>
      <c r="J2858" s="84"/>
    </row>
    <row r="2859" spans="1:10" s="11" customFormat="1" ht="25.5" hidden="1" x14ac:dyDescent="0.25">
      <c r="A2859" s="34">
        <v>39297</v>
      </c>
      <c r="B2859" s="31" t="s">
        <v>10237</v>
      </c>
      <c r="C2859" s="32" t="s">
        <v>5435</v>
      </c>
      <c r="D2859" s="42">
        <v>8.8800000000000008</v>
      </c>
      <c r="E2859"/>
      <c r="G2859" s="33">
        <v>18.09</v>
      </c>
      <c r="H2859" s="84">
        <f t="shared" si="88"/>
        <v>39297</v>
      </c>
      <c r="I2859" s="84">
        <f t="shared" si="89"/>
        <v>8.8800000000000008</v>
      </c>
      <c r="J2859" s="84"/>
    </row>
    <row r="2860" spans="1:10" s="11" customFormat="1" ht="25.5" hidden="1" x14ac:dyDescent="0.25">
      <c r="A2860" s="34">
        <v>39298</v>
      </c>
      <c r="B2860" s="31" t="s">
        <v>10238</v>
      </c>
      <c r="C2860" s="32" t="s">
        <v>5435</v>
      </c>
      <c r="D2860" s="42">
        <v>17.059999999999999</v>
      </c>
      <c r="E2860"/>
      <c r="G2860" s="33">
        <v>10.06</v>
      </c>
      <c r="H2860" s="84">
        <f t="shared" si="88"/>
        <v>39298</v>
      </c>
      <c r="I2860" s="84">
        <f t="shared" si="89"/>
        <v>17.059999999999999</v>
      </c>
      <c r="J2860" s="84"/>
    </row>
    <row r="2861" spans="1:10" s="11" customFormat="1" ht="25.5" hidden="1" x14ac:dyDescent="0.25">
      <c r="A2861" s="34">
        <v>39299</v>
      </c>
      <c r="B2861" s="31" t="s">
        <v>10239</v>
      </c>
      <c r="C2861" s="32" t="s">
        <v>5435</v>
      </c>
      <c r="D2861" s="42">
        <v>20.22</v>
      </c>
      <c r="E2861"/>
      <c r="G2861" s="33">
        <v>13.31</v>
      </c>
      <c r="H2861" s="84">
        <f t="shared" si="88"/>
        <v>39299</v>
      </c>
      <c r="I2861" s="84">
        <f t="shared" si="89"/>
        <v>20.22</v>
      </c>
      <c r="J2861" s="84"/>
    </row>
    <row r="2862" spans="1:10" s="11" customFormat="1" ht="25.5" hidden="1" x14ac:dyDescent="0.25">
      <c r="A2862" s="34">
        <v>39308</v>
      </c>
      <c r="B2862" s="31" t="s">
        <v>10240</v>
      </c>
      <c r="C2862" s="32" t="s">
        <v>5435</v>
      </c>
      <c r="D2862" s="42">
        <v>5.46</v>
      </c>
      <c r="E2862"/>
      <c r="G2862" s="33">
        <v>31.83</v>
      </c>
      <c r="H2862" s="84">
        <f t="shared" si="88"/>
        <v>39308</v>
      </c>
      <c r="I2862" s="84">
        <f t="shared" si="89"/>
        <v>5.46</v>
      </c>
      <c r="J2862" s="84"/>
    </row>
    <row r="2863" spans="1:10" s="11" customFormat="1" ht="25.5" hidden="1" x14ac:dyDescent="0.25">
      <c r="A2863" s="34">
        <v>39309</v>
      </c>
      <c r="B2863" s="31" t="s">
        <v>10241</v>
      </c>
      <c r="C2863" s="32" t="s">
        <v>5435</v>
      </c>
      <c r="D2863" s="42">
        <v>6.23</v>
      </c>
      <c r="E2863"/>
      <c r="G2863" s="33">
        <v>36.130000000000003</v>
      </c>
      <c r="H2863" s="84">
        <f t="shared" si="88"/>
        <v>39309</v>
      </c>
      <c r="I2863" s="84">
        <f t="shared" si="89"/>
        <v>6.23</v>
      </c>
      <c r="J2863" s="84"/>
    </row>
    <row r="2864" spans="1:10" s="11" customFormat="1" hidden="1" x14ac:dyDescent="0.25">
      <c r="A2864" s="34">
        <v>37429</v>
      </c>
      <c r="B2864" s="31" t="s">
        <v>7950</v>
      </c>
      <c r="C2864" s="32" t="s">
        <v>5435</v>
      </c>
      <c r="D2864" s="42">
        <v>2876.16</v>
      </c>
      <c r="E2864"/>
      <c r="G2864" s="33">
        <v>56.44</v>
      </c>
      <c r="H2864" s="84">
        <f t="shared" si="88"/>
        <v>37429</v>
      </c>
      <c r="I2864" s="84">
        <f t="shared" si="89"/>
        <v>2876.16</v>
      </c>
      <c r="J2864" s="84"/>
    </row>
    <row r="2865" spans="1:10" s="11" customFormat="1" x14ac:dyDescent="0.25">
      <c r="A2865" s="34">
        <v>37426</v>
      </c>
      <c r="B2865" s="31" t="s">
        <v>7951</v>
      </c>
      <c r="C2865" s="32" t="s">
        <v>5435</v>
      </c>
      <c r="D2865" s="42">
        <v>27.66</v>
      </c>
      <c r="E2865"/>
      <c r="G2865" s="33">
        <v>22.89</v>
      </c>
      <c r="H2865" s="84">
        <f t="shared" si="88"/>
        <v>37426</v>
      </c>
      <c r="I2865" s="84">
        <f t="shared" si="89"/>
        <v>27.66</v>
      </c>
      <c r="J2865" s="80">
        <f>VALUE(VLOOKUP(A2865,[2]iNSUMOS_03_2023!$A$8:$E$4944,5,FALSE))</f>
        <v>27.66</v>
      </c>
    </row>
    <row r="2866" spans="1:10" s="11" customFormat="1" x14ac:dyDescent="0.25">
      <c r="A2866" s="34">
        <v>37427</v>
      </c>
      <c r="B2866" s="31" t="s">
        <v>7952</v>
      </c>
      <c r="C2866" s="32" t="s">
        <v>5435</v>
      </c>
      <c r="D2866" s="42">
        <v>65.989999999999995</v>
      </c>
      <c r="E2866"/>
      <c r="G2866" s="33">
        <v>74.540000000000006</v>
      </c>
      <c r="H2866" s="84">
        <f t="shared" si="88"/>
        <v>37427</v>
      </c>
      <c r="I2866" s="84">
        <f t="shared" si="89"/>
        <v>65.989999999999995</v>
      </c>
      <c r="J2866" s="80">
        <f>VALUE(VLOOKUP(A2866,[2]iNSUMOS_03_2023!$A$8:$E$4944,5,FALSE))</f>
        <v>65.989999999999995</v>
      </c>
    </row>
    <row r="2867" spans="1:10" s="11" customFormat="1" x14ac:dyDescent="0.25">
      <c r="A2867" s="34">
        <v>37424</v>
      </c>
      <c r="B2867" s="31" t="s">
        <v>7953</v>
      </c>
      <c r="C2867" s="32" t="s">
        <v>5435</v>
      </c>
      <c r="D2867" s="42">
        <v>12.71</v>
      </c>
      <c r="E2867"/>
      <c r="G2867" s="33">
        <v>160.43</v>
      </c>
      <c r="H2867" s="84">
        <f t="shared" si="88"/>
        <v>37424</v>
      </c>
      <c r="I2867" s="84">
        <f t="shared" si="89"/>
        <v>12.71</v>
      </c>
      <c r="J2867" s="80">
        <f>VALUE(VLOOKUP(A2867,[2]iNSUMOS_03_2023!$A$8:$E$4944,5,FALSE))</f>
        <v>12.71</v>
      </c>
    </row>
    <row r="2868" spans="1:10" s="11" customFormat="1" hidden="1" x14ac:dyDescent="0.25">
      <c r="A2868" s="34">
        <v>37428</v>
      </c>
      <c r="B2868" s="31" t="s">
        <v>7954</v>
      </c>
      <c r="C2868" s="32" t="s">
        <v>5435</v>
      </c>
      <c r="D2868" s="42">
        <v>227.44</v>
      </c>
      <c r="E2868"/>
      <c r="G2868" s="33">
        <v>262.31</v>
      </c>
      <c r="H2868" s="84">
        <f t="shared" si="88"/>
        <v>37428</v>
      </c>
      <c r="I2868" s="84">
        <f t="shared" si="89"/>
        <v>227.44</v>
      </c>
      <c r="J2868" s="84"/>
    </row>
    <row r="2869" spans="1:10" s="11" customFormat="1" x14ac:dyDescent="0.25">
      <c r="A2869" s="34">
        <v>37425</v>
      </c>
      <c r="B2869" s="31" t="s">
        <v>7955</v>
      </c>
      <c r="C2869" s="32" t="s">
        <v>5435</v>
      </c>
      <c r="D2869" s="42">
        <v>13.7</v>
      </c>
      <c r="E2869"/>
      <c r="G2869" s="33">
        <v>438.49</v>
      </c>
      <c r="H2869" s="84">
        <f t="shared" si="88"/>
        <v>37425</v>
      </c>
      <c r="I2869" s="84">
        <f t="shared" si="89"/>
        <v>13.7</v>
      </c>
      <c r="J2869" s="80">
        <f>VALUE(VLOOKUP(A2869,[2]iNSUMOS_03_2023!$A$8:$E$4944,5,FALSE))</f>
        <v>13.7</v>
      </c>
    </row>
    <row r="2870" spans="1:10" s="11" customFormat="1" ht="25.5" hidden="1" x14ac:dyDescent="0.25">
      <c r="A2870" s="34">
        <v>11519</v>
      </c>
      <c r="B2870" s="31" t="s">
        <v>7956</v>
      </c>
      <c r="C2870" s="32" t="s">
        <v>5828</v>
      </c>
      <c r="D2870" s="42">
        <v>56.8</v>
      </c>
      <c r="E2870"/>
      <c r="G2870" s="33">
        <v>7.06</v>
      </c>
      <c r="H2870" s="84">
        <f t="shared" si="88"/>
        <v>11519</v>
      </c>
      <c r="I2870" s="84">
        <f t="shared" si="89"/>
        <v>56.8</v>
      </c>
      <c r="J2870" s="84"/>
    </row>
    <row r="2871" spans="1:10" s="11" customFormat="1" ht="25.5" hidden="1" x14ac:dyDescent="0.25">
      <c r="A2871" s="34">
        <v>11520</v>
      </c>
      <c r="B2871" s="31" t="s">
        <v>7957</v>
      </c>
      <c r="C2871" s="32" t="s">
        <v>5828</v>
      </c>
      <c r="D2871" s="42">
        <v>26.26</v>
      </c>
      <c r="E2871"/>
      <c r="G2871" s="33">
        <v>10.72</v>
      </c>
      <c r="H2871" s="84">
        <f t="shared" si="88"/>
        <v>11520</v>
      </c>
      <c r="I2871" s="84">
        <f t="shared" si="89"/>
        <v>26.26</v>
      </c>
      <c r="J2871" s="84"/>
    </row>
    <row r="2872" spans="1:10" s="11" customFormat="1" hidden="1" x14ac:dyDescent="0.25">
      <c r="A2872" s="34">
        <v>11518</v>
      </c>
      <c r="B2872" s="31" t="s">
        <v>7958</v>
      </c>
      <c r="C2872" s="32" t="s">
        <v>5828</v>
      </c>
      <c r="D2872" s="42">
        <v>95.49</v>
      </c>
      <c r="E2872"/>
      <c r="G2872" s="33">
        <v>15</v>
      </c>
      <c r="H2872" s="84">
        <f t="shared" si="88"/>
        <v>11518</v>
      </c>
      <c r="I2872" s="84">
        <f t="shared" si="89"/>
        <v>95.49</v>
      </c>
      <c r="J2872" s="84"/>
    </row>
    <row r="2873" spans="1:10" s="11" customFormat="1" hidden="1" x14ac:dyDescent="0.25">
      <c r="A2873" s="34">
        <v>38473</v>
      </c>
      <c r="B2873" s="31" t="s">
        <v>7959</v>
      </c>
      <c r="C2873" s="32" t="s">
        <v>5435</v>
      </c>
      <c r="D2873" s="42">
        <v>185.08</v>
      </c>
      <c r="E2873"/>
      <c r="G2873" s="33">
        <v>25.91</v>
      </c>
      <c r="H2873" s="84">
        <f t="shared" si="88"/>
        <v>38473</v>
      </c>
      <c r="I2873" s="84">
        <f t="shared" si="89"/>
        <v>185.08</v>
      </c>
      <c r="J2873" s="84"/>
    </row>
    <row r="2874" spans="1:10" s="11" customFormat="1" hidden="1" x14ac:dyDescent="0.25">
      <c r="A2874" s="34">
        <v>4244</v>
      </c>
      <c r="B2874" s="31" t="s">
        <v>10242</v>
      </c>
      <c r="C2874" s="32" t="s">
        <v>5572</v>
      </c>
      <c r="D2874" s="42">
        <v>24.19</v>
      </c>
      <c r="E2874"/>
      <c r="G2874" s="33">
        <v>36.29</v>
      </c>
      <c r="H2874" s="84">
        <f t="shared" si="88"/>
        <v>4244</v>
      </c>
      <c r="I2874" s="84">
        <f t="shared" si="89"/>
        <v>24.19</v>
      </c>
      <c r="J2874" s="84"/>
    </row>
    <row r="2875" spans="1:10" s="11" customFormat="1" hidden="1" x14ac:dyDescent="0.25">
      <c r="A2875" s="34">
        <v>40977</v>
      </c>
      <c r="B2875" s="31" t="s">
        <v>7960</v>
      </c>
      <c r="C2875" s="32" t="s">
        <v>5574</v>
      </c>
      <c r="D2875" s="42">
        <v>4236.6499999999996</v>
      </c>
      <c r="E2875"/>
      <c r="G2875" s="33">
        <v>64.27</v>
      </c>
      <c r="H2875" s="84">
        <f t="shared" si="88"/>
        <v>40977</v>
      </c>
      <c r="I2875" s="84">
        <f t="shared" si="89"/>
        <v>4236.6499999999996</v>
      </c>
      <c r="J2875" s="84"/>
    </row>
    <row r="2876" spans="1:10" s="11" customFormat="1" ht="25.5" hidden="1" x14ac:dyDescent="0.25">
      <c r="A2876" s="34">
        <v>4115</v>
      </c>
      <c r="B2876" s="31" t="s">
        <v>7961</v>
      </c>
      <c r="C2876" s="32" t="s">
        <v>5438</v>
      </c>
      <c r="D2876" s="42">
        <v>27.83</v>
      </c>
      <c r="E2876"/>
      <c r="G2876" s="33">
        <v>18.48</v>
      </c>
      <c r="H2876" s="84">
        <f t="shared" si="88"/>
        <v>4115</v>
      </c>
      <c r="I2876" s="84">
        <f t="shared" si="89"/>
        <v>27.83</v>
      </c>
      <c r="J2876" s="84"/>
    </row>
    <row r="2877" spans="1:10" s="11" customFormat="1" ht="25.5" hidden="1" x14ac:dyDescent="0.25">
      <c r="A2877" s="34">
        <v>4119</v>
      </c>
      <c r="B2877" s="31" t="s">
        <v>7962</v>
      </c>
      <c r="C2877" s="32" t="s">
        <v>5438</v>
      </c>
      <c r="D2877" s="42">
        <v>56.21</v>
      </c>
      <c r="E2877"/>
      <c r="G2877" s="33">
        <v>40.380000000000003</v>
      </c>
      <c r="H2877" s="84">
        <f t="shared" si="88"/>
        <v>4119</v>
      </c>
      <c r="I2877" s="84">
        <f t="shared" si="89"/>
        <v>56.21</v>
      </c>
      <c r="J2877" s="84"/>
    </row>
    <row r="2878" spans="1:10" s="11" customFormat="1" ht="25.5" hidden="1" x14ac:dyDescent="0.25">
      <c r="A2878" s="34">
        <v>2794</v>
      </c>
      <c r="B2878" s="31" t="s">
        <v>7963</v>
      </c>
      <c r="C2878" s="32" t="s">
        <v>5438</v>
      </c>
      <c r="D2878" s="42">
        <v>149.12</v>
      </c>
      <c r="E2878"/>
      <c r="G2878" s="33">
        <v>31.44</v>
      </c>
      <c r="H2878" s="84">
        <f t="shared" si="88"/>
        <v>2794</v>
      </c>
      <c r="I2878" s="84">
        <f t="shared" si="89"/>
        <v>149.12</v>
      </c>
      <c r="J2878" s="84"/>
    </row>
    <row r="2879" spans="1:10" s="11" customFormat="1" ht="25.5" hidden="1" x14ac:dyDescent="0.25">
      <c r="A2879" s="34">
        <v>2788</v>
      </c>
      <c r="B2879" s="31" t="s">
        <v>7964</v>
      </c>
      <c r="C2879" s="32" t="s">
        <v>5438</v>
      </c>
      <c r="D2879" s="42">
        <v>217.24</v>
      </c>
      <c r="E2879"/>
      <c r="G2879" s="33">
        <v>101.6</v>
      </c>
      <c r="H2879" s="84">
        <f t="shared" si="88"/>
        <v>2788</v>
      </c>
      <c r="I2879" s="84">
        <f t="shared" si="89"/>
        <v>217.24</v>
      </c>
      <c r="J2879" s="84"/>
    </row>
    <row r="2880" spans="1:10" s="11" customFormat="1" hidden="1" x14ac:dyDescent="0.25">
      <c r="A2880" s="34">
        <v>4006</v>
      </c>
      <c r="B2880" s="31" t="s">
        <v>7965</v>
      </c>
      <c r="C2880" s="32" t="s">
        <v>5571</v>
      </c>
      <c r="D2880" s="42">
        <v>1527.09</v>
      </c>
      <c r="E2880"/>
      <c r="G2880" s="33">
        <v>16.61</v>
      </c>
      <c r="H2880" s="84">
        <f t="shared" si="88"/>
        <v>4006</v>
      </c>
      <c r="I2880" s="84">
        <f t="shared" si="89"/>
        <v>1527.09</v>
      </c>
      <c r="J2880" s="84"/>
    </row>
    <row r="2881" spans="1:10" s="11" customFormat="1" hidden="1" x14ac:dyDescent="0.25">
      <c r="A2881" s="34">
        <v>36151</v>
      </c>
      <c r="B2881" s="31" t="s">
        <v>7966</v>
      </c>
      <c r="C2881" s="32" t="s">
        <v>5435</v>
      </c>
      <c r="D2881" s="42">
        <v>26.88</v>
      </c>
      <c r="E2881"/>
      <c r="G2881" s="33">
        <v>20.61</v>
      </c>
      <c r="H2881" s="84">
        <f t="shared" si="88"/>
        <v>36151</v>
      </c>
      <c r="I2881" s="84">
        <f t="shared" si="89"/>
        <v>26.88</v>
      </c>
      <c r="J2881" s="84"/>
    </row>
    <row r="2882" spans="1:10" s="11" customFormat="1" hidden="1" x14ac:dyDescent="0.25">
      <c r="A2882" s="34">
        <v>37457</v>
      </c>
      <c r="B2882" s="31" t="s">
        <v>7967</v>
      </c>
      <c r="C2882" s="32" t="s">
        <v>5438</v>
      </c>
      <c r="D2882" s="42">
        <v>3.7</v>
      </c>
      <c r="E2882"/>
      <c r="G2882" s="33">
        <v>12.52</v>
      </c>
      <c r="H2882" s="84">
        <f t="shared" si="88"/>
        <v>37457</v>
      </c>
      <c r="I2882" s="84">
        <f t="shared" si="89"/>
        <v>3.7</v>
      </c>
      <c r="J2882" s="84"/>
    </row>
    <row r="2883" spans="1:10" s="11" customFormat="1" hidden="1" x14ac:dyDescent="0.25">
      <c r="A2883" s="34">
        <v>37456</v>
      </c>
      <c r="B2883" s="31" t="s">
        <v>7968</v>
      </c>
      <c r="C2883" s="32" t="s">
        <v>5438</v>
      </c>
      <c r="D2883" s="42">
        <v>1.95</v>
      </c>
      <c r="E2883"/>
      <c r="G2883" s="33">
        <v>13.62</v>
      </c>
      <c r="H2883" s="84">
        <f t="shared" si="88"/>
        <v>37456</v>
      </c>
      <c r="I2883" s="84">
        <f t="shared" si="89"/>
        <v>1.95</v>
      </c>
      <c r="J2883" s="84"/>
    </row>
    <row r="2884" spans="1:10" s="11" customFormat="1" ht="25.5" hidden="1" x14ac:dyDescent="0.25">
      <c r="A2884" s="34">
        <v>37461</v>
      </c>
      <c r="B2884" s="31" t="s">
        <v>7969</v>
      </c>
      <c r="C2884" s="32" t="s">
        <v>5438</v>
      </c>
      <c r="D2884" s="42">
        <v>13.74</v>
      </c>
      <c r="E2884"/>
      <c r="G2884" s="33">
        <v>9.9700000000000006</v>
      </c>
      <c r="H2884" s="84">
        <f t="shared" ref="H2884:H2947" si="90">VALUE(A2884)</f>
        <v>37461</v>
      </c>
      <c r="I2884" s="84">
        <f t="shared" ref="I2884:I2947" si="91">VALUE(D2884)</f>
        <v>13.74</v>
      </c>
      <c r="J2884" s="84"/>
    </row>
    <row r="2885" spans="1:10" s="11" customFormat="1" ht="25.5" hidden="1" x14ac:dyDescent="0.25">
      <c r="A2885" s="34">
        <v>37460</v>
      </c>
      <c r="B2885" s="31" t="s">
        <v>7970</v>
      </c>
      <c r="C2885" s="32" t="s">
        <v>5438</v>
      </c>
      <c r="D2885" s="42">
        <v>18.760000000000002</v>
      </c>
      <c r="E2885"/>
      <c r="G2885" s="33">
        <v>20.54</v>
      </c>
      <c r="H2885" s="84">
        <f t="shared" si="90"/>
        <v>37460</v>
      </c>
      <c r="I2885" s="84">
        <f t="shared" si="91"/>
        <v>18.760000000000002</v>
      </c>
      <c r="J2885" s="84"/>
    </row>
    <row r="2886" spans="1:10" s="11" customFormat="1" hidden="1" x14ac:dyDescent="0.25">
      <c r="A2886" s="34">
        <v>37458</v>
      </c>
      <c r="B2886" s="31" t="s">
        <v>7971</v>
      </c>
      <c r="C2886" s="32" t="s">
        <v>5438</v>
      </c>
      <c r="D2886" s="42">
        <v>5.5</v>
      </c>
      <c r="E2886"/>
      <c r="G2886" s="33">
        <v>16.78</v>
      </c>
      <c r="H2886" s="84">
        <f t="shared" si="90"/>
        <v>37458</v>
      </c>
      <c r="I2886" s="84">
        <f t="shared" si="91"/>
        <v>5.5</v>
      </c>
      <c r="J2886" s="84"/>
    </row>
    <row r="2887" spans="1:10" s="11" customFormat="1" hidden="1" x14ac:dyDescent="0.25">
      <c r="A2887" s="34">
        <v>37454</v>
      </c>
      <c r="B2887" s="31" t="s">
        <v>7972</v>
      </c>
      <c r="C2887" s="32" t="s">
        <v>5438</v>
      </c>
      <c r="D2887" s="42">
        <v>1.44</v>
      </c>
      <c r="E2887"/>
      <c r="G2887" s="33">
        <v>5.42</v>
      </c>
      <c r="H2887" s="84">
        <f t="shared" si="90"/>
        <v>37454</v>
      </c>
      <c r="I2887" s="84">
        <f t="shared" si="91"/>
        <v>1.44</v>
      </c>
      <c r="J2887" s="84"/>
    </row>
    <row r="2888" spans="1:10" s="11" customFormat="1" hidden="1" x14ac:dyDescent="0.25">
      <c r="A2888" s="34">
        <v>37455</v>
      </c>
      <c r="B2888" s="31" t="s">
        <v>7973</v>
      </c>
      <c r="C2888" s="32" t="s">
        <v>5438</v>
      </c>
      <c r="D2888" s="42">
        <v>2.4300000000000002</v>
      </c>
      <c r="E2888"/>
      <c r="G2888" s="33">
        <v>12</v>
      </c>
      <c r="H2888" s="84">
        <f t="shared" si="90"/>
        <v>37455</v>
      </c>
      <c r="I2888" s="84">
        <f t="shared" si="91"/>
        <v>2.4300000000000002</v>
      </c>
      <c r="J2888" s="84"/>
    </row>
    <row r="2889" spans="1:10" s="11" customFormat="1" hidden="1" x14ac:dyDescent="0.25">
      <c r="A2889" s="34">
        <v>37459</v>
      </c>
      <c r="B2889" s="31" t="s">
        <v>7974</v>
      </c>
      <c r="C2889" s="32" t="s">
        <v>5438</v>
      </c>
      <c r="D2889" s="42">
        <v>7.72</v>
      </c>
      <c r="E2889"/>
      <c r="G2889" s="33">
        <v>57.38</v>
      </c>
      <c r="H2889" s="84">
        <f t="shared" si="90"/>
        <v>37459</v>
      </c>
      <c r="I2889" s="84">
        <f t="shared" si="91"/>
        <v>7.72</v>
      </c>
      <c r="J2889" s="84"/>
    </row>
    <row r="2890" spans="1:10" s="11" customFormat="1" ht="25.5" hidden="1" x14ac:dyDescent="0.25">
      <c r="A2890" s="34">
        <v>21029</v>
      </c>
      <c r="B2890" s="31" t="s">
        <v>7975</v>
      </c>
      <c r="C2890" s="32" t="s">
        <v>5435</v>
      </c>
      <c r="D2890" s="42">
        <v>319</v>
      </c>
      <c r="E2890"/>
      <c r="G2890" s="33">
        <v>31.45</v>
      </c>
      <c r="H2890" s="84">
        <f t="shared" si="90"/>
        <v>21029</v>
      </c>
      <c r="I2890" s="84">
        <f t="shared" si="91"/>
        <v>319</v>
      </c>
      <c r="J2890" s="84"/>
    </row>
    <row r="2891" spans="1:10" s="11" customFormat="1" ht="25.5" hidden="1" x14ac:dyDescent="0.25">
      <c r="A2891" s="34">
        <v>21030</v>
      </c>
      <c r="B2891" s="31" t="s">
        <v>7976</v>
      </c>
      <c r="C2891" s="32" t="s">
        <v>5435</v>
      </c>
      <c r="D2891" s="42">
        <v>393.22</v>
      </c>
      <c r="E2891"/>
      <c r="G2891" s="33">
        <v>7.38</v>
      </c>
      <c r="H2891" s="84">
        <f t="shared" si="90"/>
        <v>21030</v>
      </c>
      <c r="I2891" s="84">
        <f t="shared" si="91"/>
        <v>393.22</v>
      </c>
      <c r="J2891" s="84"/>
    </row>
    <row r="2892" spans="1:10" s="11" customFormat="1" ht="25.5" hidden="1" x14ac:dyDescent="0.25">
      <c r="A2892" s="34">
        <v>21031</v>
      </c>
      <c r="B2892" s="31" t="s">
        <v>7977</v>
      </c>
      <c r="C2892" s="32" t="s">
        <v>5435</v>
      </c>
      <c r="D2892" s="42">
        <v>489.55</v>
      </c>
      <c r="E2892"/>
      <c r="G2892" s="33">
        <v>86.56</v>
      </c>
      <c r="H2892" s="84">
        <f t="shared" si="90"/>
        <v>21031</v>
      </c>
      <c r="I2892" s="84">
        <f t="shared" si="91"/>
        <v>489.55</v>
      </c>
      <c r="J2892" s="84"/>
    </row>
    <row r="2893" spans="1:10" s="11" customFormat="1" ht="25.5" hidden="1" x14ac:dyDescent="0.25">
      <c r="A2893" s="34">
        <v>21032</v>
      </c>
      <c r="B2893" s="31" t="s">
        <v>7978</v>
      </c>
      <c r="C2893" s="32" t="s">
        <v>5435</v>
      </c>
      <c r="D2893" s="42">
        <v>522.71</v>
      </c>
      <c r="E2893"/>
      <c r="G2893" s="33">
        <v>136.5</v>
      </c>
      <c r="H2893" s="84">
        <f t="shared" si="90"/>
        <v>21032</v>
      </c>
      <c r="I2893" s="84">
        <f t="shared" si="91"/>
        <v>522.71</v>
      </c>
      <c r="J2893" s="84"/>
    </row>
    <row r="2894" spans="1:10" s="11" customFormat="1" ht="25.5" hidden="1" x14ac:dyDescent="0.25">
      <c r="A2894" s="34">
        <v>37527</v>
      </c>
      <c r="B2894" s="31" t="s">
        <v>7979</v>
      </c>
      <c r="C2894" s="32" t="s">
        <v>5435</v>
      </c>
      <c r="D2894" s="42">
        <v>472.18</v>
      </c>
      <c r="E2894"/>
      <c r="G2894" s="33">
        <v>248.68</v>
      </c>
      <c r="H2894" s="84">
        <f t="shared" si="90"/>
        <v>37527</v>
      </c>
      <c r="I2894" s="84">
        <f t="shared" si="91"/>
        <v>472.18</v>
      </c>
      <c r="J2894" s="84"/>
    </row>
    <row r="2895" spans="1:10" s="11" customFormat="1" ht="25.5" hidden="1" x14ac:dyDescent="0.25">
      <c r="A2895" s="34">
        <v>37528</v>
      </c>
      <c r="B2895" s="31" t="s">
        <v>7980</v>
      </c>
      <c r="C2895" s="32" t="s">
        <v>5435</v>
      </c>
      <c r="D2895" s="42">
        <v>562.98</v>
      </c>
      <c r="E2895"/>
      <c r="G2895" s="33">
        <v>410.17</v>
      </c>
      <c r="H2895" s="84">
        <f t="shared" si="90"/>
        <v>37528</v>
      </c>
      <c r="I2895" s="84">
        <f t="shared" si="91"/>
        <v>562.98</v>
      </c>
      <c r="J2895" s="84"/>
    </row>
    <row r="2896" spans="1:10" s="11" customFormat="1" ht="25.5" hidden="1" x14ac:dyDescent="0.25">
      <c r="A2896" s="34">
        <v>37529</v>
      </c>
      <c r="B2896" s="31" t="s">
        <v>7981</v>
      </c>
      <c r="C2896" s="32" t="s">
        <v>5435</v>
      </c>
      <c r="D2896" s="42">
        <v>568.51</v>
      </c>
      <c r="E2896"/>
      <c r="G2896" s="33">
        <v>1.39</v>
      </c>
      <c r="H2896" s="84">
        <f t="shared" si="90"/>
        <v>37529</v>
      </c>
      <c r="I2896" s="84">
        <f t="shared" si="91"/>
        <v>568.51</v>
      </c>
      <c r="J2896" s="84"/>
    </row>
    <row r="2897" spans="1:10" s="11" customFormat="1" ht="25.5" hidden="1" x14ac:dyDescent="0.25">
      <c r="A2897" s="34">
        <v>37530</v>
      </c>
      <c r="B2897" s="31" t="s">
        <v>7982</v>
      </c>
      <c r="C2897" s="32" t="s">
        <v>5435</v>
      </c>
      <c r="D2897" s="42">
        <v>742.22</v>
      </c>
      <c r="E2897"/>
      <c r="G2897" s="33">
        <v>1.57</v>
      </c>
      <c r="H2897" s="84">
        <f t="shared" si="90"/>
        <v>37530</v>
      </c>
      <c r="I2897" s="84">
        <f t="shared" si="91"/>
        <v>742.22</v>
      </c>
      <c r="J2897" s="84"/>
    </row>
    <row r="2898" spans="1:10" s="11" customFormat="1" ht="25.5" hidden="1" x14ac:dyDescent="0.25">
      <c r="A2898" s="34">
        <v>21034</v>
      </c>
      <c r="B2898" s="31" t="s">
        <v>7983</v>
      </c>
      <c r="C2898" s="32" t="s">
        <v>5435</v>
      </c>
      <c r="D2898" s="42">
        <v>633.26</v>
      </c>
      <c r="E2898"/>
      <c r="G2898" s="33">
        <v>2.5499999999999998</v>
      </c>
      <c r="H2898" s="84">
        <f t="shared" si="90"/>
        <v>21034</v>
      </c>
      <c r="I2898" s="84">
        <f t="shared" si="91"/>
        <v>633.26</v>
      </c>
      <c r="J2898" s="84"/>
    </row>
    <row r="2899" spans="1:10" s="11" customFormat="1" ht="25.5" hidden="1" x14ac:dyDescent="0.25">
      <c r="A2899" s="34">
        <v>37531</v>
      </c>
      <c r="B2899" s="31" t="s">
        <v>7984</v>
      </c>
      <c r="C2899" s="32" t="s">
        <v>5435</v>
      </c>
      <c r="D2899" s="42">
        <v>797.5</v>
      </c>
      <c r="E2899"/>
      <c r="G2899" s="33">
        <v>31.05</v>
      </c>
      <c r="H2899" s="84">
        <f t="shared" si="90"/>
        <v>37531</v>
      </c>
      <c r="I2899" s="84">
        <f t="shared" si="91"/>
        <v>797.5</v>
      </c>
      <c r="J2899" s="84"/>
    </row>
    <row r="2900" spans="1:10" s="11" customFormat="1" ht="25.5" hidden="1" x14ac:dyDescent="0.25">
      <c r="A2900" s="34">
        <v>21036</v>
      </c>
      <c r="B2900" s="31" t="s">
        <v>7985</v>
      </c>
      <c r="C2900" s="32" t="s">
        <v>5435</v>
      </c>
      <c r="D2900" s="42">
        <v>969.63</v>
      </c>
      <c r="E2900"/>
      <c r="G2900" s="33">
        <v>17.52</v>
      </c>
      <c r="H2900" s="84">
        <f t="shared" si="90"/>
        <v>21036</v>
      </c>
      <c r="I2900" s="84">
        <f t="shared" si="91"/>
        <v>969.63</v>
      </c>
      <c r="J2900" s="84"/>
    </row>
    <row r="2901" spans="1:10" s="11" customFormat="1" ht="25.5" hidden="1" x14ac:dyDescent="0.25">
      <c r="A2901" s="34">
        <v>21037</v>
      </c>
      <c r="B2901" s="31" t="s">
        <v>7986</v>
      </c>
      <c r="C2901" s="32" t="s">
        <v>5435</v>
      </c>
      <c r="D2901" s="42">
        <v>1105.44</v>
      </c>
      <c r="E2901"/>
      <c r="G2901" s="33">
        <v>17.52</v>
      </c>
      <c r="H2901" s="84">
        <f t="shared" si="90"/>
        <v>21037</v>
      </c>
      <c r="I2901" s="84">
        <f t="shared" si="91"/>
        <v>1105.44</v>
      </c>
      <c r="J2901" s="84"/>
    </row>
    <row r="2902" spans="1:10" s="11" customFormat="1" ht="25.5" hidden="1" x14ac:dyDescent="0.25">
      <c r="A2902" s="34">
        <v>20185</v>
      </c>
      <c r="B2902" s="31" t="s">
        <v>7987</v>
      </c>
      <c r="C2902" s="32" t="s">
        <v>5438</v>
      </c>
      <c r="D2902" s="42">
        <v>22.34</v>
      </c>
      <c r="E2902"/>
      <c r="G2902" s="33">
        <v>12.07</v>
      </c>
      <c r="H2902" s="84">
        <f t="shared" si="90"/>
        <v>20185</v>
      </c>
      <c r="I2902" s="84">
        <f t="shared" si="91"/>
        <v>22.34</v>
      </c>
      <c r="J2902" s="84"/>
    </row>
    <row r="2903" spans="1:10" s="11" customFormat="1" ht="25.5" hidden="1" x14ac:dyDescent="0.25">
      <c r="A2903" s="34">
        <v>20260</v>
      </c>
      <c r="B2903" s="31" t="s">
        <v>7988</v>
      </c>
      <c r="C2903" s="32" t="s">
        <v>5435</v>
      </c>
      <c r="D2903" s="42">
        <v>17.96</v>
      </c>
      <c r="E2903"/>
      <c r="G2903" s="33">
        <v>21.81</v>
      </c>
      <c r="H2903" s="84">
        <f t="shared" si="90"/>
        <v>20260</v>
      </c>
      <c r="I2903" s="84">
        <f t="shared" si="91"/>
        <v>17.96</v>
      </c>
      <c r="J2903" s="84"/>
    </row>
    <row r="2904" spans="1:10" s="11" customFormat="1" ht="25.5" hidden="1" x14ac:dyDescent="0.25">
      <c r="A2904" s="34">
        <v>37523</v>
      </c>
      <c r="B2904" s="31" t="s">
        <v>7989</v>
      </c>
      <c r="C2904" s="32" t="s">
        <v>5435</v>
      </c>
      <c r="D2904" s="42">
        <v>469601.78</v>
      </c>
      <c r="E2904"/>
      <c r="G2904" s="33">
        <v>20.07</v>
      </c>
      <c r="H2904" s="84">
        <f t="shared" si="90"/>
        <v>37523</v>
      </c>
      <c r="I2904" s="84">
        <f t="shared" si="91"/>
        <v>469601.78</v>
      </c>
      <c r="J2904" s="84"/>
    </row>
    <row r="2905" spans="1:10" s="11" customFormat="1" ht="25.5" hidden="1" x14ac:dyDescent="0.25">
      <c r="A2905" s="34">
        <v>37515</v>
      </c>
      <c r="B2905" s="31" t="s">
        <v>7990</v>
      </c>
      <c r="C2905" s="32" t="s">
        <v>5435</v>
      </c>
      <c r="D2905" s="42">
        <v>417500</v>
      </c>
      <c r="E2905"/>
      <c r="G2905" s="33">
        <v>21.81</v>
      </c>
      <c r="H2905" s="84">
        <f t="shared" si="90"/>
        <v>37515</v>
      </c>
      <c r="I2905" s="84">
        <f t="shared" si="91"/>
        <v>417500</v>
      </c>
      <c r="J2905" s="84"/>
    </row>
    <row r="2906" spans="1:10" s="11" customFormat="1" ht="25.5" hidden="1" x14ac:dyDescent="0.25">
      <c r="A2906" s="34">
        <v>12899</v>
      </c>
      <c r="B2906" s="31" t="s">
        <v>7991</v>
      </c>
      <c r="C2906" s="32" t="s">
        <v>5435</v>
      </c>
      <c r="D2906" s="42">
        <v>114.55</v>
      </c>
      <c r="E2906"/>
      <c r="G2906" s="33">
        <v>21.81</v>
      </c>
      <c r="H2906" s="84">
        <f t="shared" si="90"/>
        <v>12899</v>
      </c>
      <c r="I2906" s="84">
        <f t="shared" si="91"/>
        <v>114.55</v>
      </c>
      <c r="J2906" s="84"/>
    </row>
    <row r="2907" spans="1:10" s="11" customFormat="1" ht="25.5" hidden="1" x14ac:dyDescent="0.25">
      <c r="A2907" s="34">
        <v>12898</v>
      </c>
      <c r="B2907" s="31" t="s">
        <v>7992</v>
      </c>
      <c r="C2907" s="32" t="s">
        <v>5435</v>
      </c>
      <c r="D2907" s="42">
        <v>181.71</v>
      </c>
      <c r="E2907"/>
      <c r="G2907" s="33">
        <v>18</v>
      </c>
      <c r="H2907" s="84">
        <f t="shared" si="90"/>
        <v>12898</v>
      </c>
      <c r="I2907" s="84">
        <f t="shared" si="91"/>
        <v>181.71</v>
      </c>
      <c r="J2907" s="84"/>
    </row>
    <row r="2908" spans="1:10" s="11" customFormat="1" hidden="1" x14ac:dyDescent="0.25">
      <c r="A2908" s="34">
        <v>42528</v>
      </c>
      <c r="B2908" s="31" t="s">
        <v>7993</v>
      </c>
      <c r="C2908" s="32" t="s">
        <v>5436</v>
      </c>
      <c r="D2908" s="42">
        <v>7.35</v>
      </c>
      <c r="E2908"/>
      <c r="G2908" s="33">
        <v>18.010000000000002</v>
      </c>
      <c r="H2908" s="84">
        <f t="shared" si="90"/>
        <v>42528</v>
      </c>
      <c r="I2908" s="84">
        <f t="shared" si="91"/>
        <v>7.35</v>
      </c>
      <c r="J2908" s="84"/>
    </row>
    <row r="2909" spans="1:10" s="11" customFormat="1" hidden="1" x14ac:dyDescent="0.25">
      <c r="A2909" s="34">
        <v>39696</v>
      </c>
      <c r="B2909" s="31" t="s">
        <v>7994</v>
      </c>
      <c r="C2909" s="32" t="s">
        <v>5436</v>
      </c>
      <c r="D2909" s="42">
        <v>5.17</v>
      </c>
      <c r="E2909"/>
      <c r="G2909" s="33">
        <v>18</v>
      </c>
      <c r="H2909" s="84">
        <f t="shared" si="90"/>
        <v>39696</v>
      </c>
      <c r="I2909" s="84">
        <f t="shared" si="91"/>
        <v>5.17</v>
      </c>
      <c r="J2909" s="84"/>
    </row>
    <row r="2910" spans="1:10" s="11" customFormat="1" hidden="1" x14ac:dyDescent="0.25">
      <c r="A2910" s="34">
        <v>39700</v>
      </c>
      <c r="B2910" s="31" t="s">
        <v>7995</v>
      </c>
      <c r="C2910" s="32" t="s">
        <v>5436</v>
      </c>
      <c r="D2910" s="42">
        <v>27.3</v>
      </c>
      <c r="E2910"/>
      <c r="G2910" s="33">
        <v>11.86</v>
      </c>
      <c r="H2910" s="84">
        <f t="shared" si="90"/>
        <v>39700</v>
      </c>
      <c r="I2910" s="84">
        <f t="shared" si="91"/>
        <v>27.3</v>
      </c>
      <c r="J2910" s="84"/>
    </row>
    <row r="2911" spans="1:10" s="11" customFormat="1" ht="25.5" hidden="1" x14ac:dyDescent="0.25">
      <c r="A2911" s="34">
        <v>11621</v>
      </c>
      <c r="B2911" s="31" t="s">
        <v>7996</v>
      </c>
      <c r="C2911" s="32" t="s">
        <v>5436</v>
      </c>
      <c r="D2911" s="42">
        <v>54.31</v>
      </c>
      <c r="E2911"/>
      <c r="G2911" s="33">
        <v>12.1</v>
      </c>
      <c r="H2911" s="84">
        <f t="shared" si="90"/>
        <v>11621</v>
      </c>
      <c r="I2911" s="84">
        <f t="shared" si="91"/>
        <v>54.31</v>
      </c>
      <c r="J2911" s="84"/>
    </row>
    <row r="2912" spans="1:10" s="11" customFormat="1" ht="25.5" hidden="1" x14ac:dyDescent="0.25">
      <c r="A2912" s="34">
        <v>4014</v>
      </c>
      <c r="B2912" s="31" t="s">
        <v>7997</v>
      </c>
      <c r="C2912" s="32" t="s">
        <v>5436</v>
      </c>
      <c r="D2912" s="42">
        <v>56.2</v>
      </c>
      <c r="E2912"/>
      <c r="G2912" s="33">
        <v>61.27</v>
      </c>
      <c r="H2912" s="84">
        <f t="shared" si="90"/>
        <v>4014</v>
      </c>
      <c r="I2912" s="84">
        <f t="shared" si="91"/>
        <v>56.2</v>
      </c>
      <c r="J2912" s="84"/>
    </row>
    <row r="2913" spans="1:10" s="11" customFormat="1" ht="25.5" hidden="1" x14ac:dyDescent="0.25">
      <c r="A2913" s="34">
        <v>4015</v>
      </c>
      <c r="B2913" s="31" t="s">
        <v>7998</v>
      </c>
      <c r="C2913" s="32" t="s">
        <v>5436</v>
      </c>
      <c r="D2913" s="42">
        <v>69.010000000000005</v>
      </c>
      <c r="E2913"/>
      <c r="G2913" s="33">
        <v>61.27</v>
      </c>
      <c r="H2913" s="84">
        <f t="shared" si="90"/>
        <v>4015</v>
      </c>
      <c r="I2913" s="84">
        <f t="shared" si="91"/>
        <v>69.010000000000005</v>
      </c>
      <c r="J2913" s="84"/>
    </row>
    <row r="2914" spans="1:10" s="11" customFormat="1" ht="25.5" hidden="1" x14ac:dyDescent="0.25">
      <c r="A2914" s="34">
        <v>4017</v>
      </c>
      <c r="B2914" s="31" t="s">
        <v>7999</v>
      </c>
      <c r="C2914" s="32" t="s">
        <v>5436</v>
      </c>
      <c r="D2914" s="42">
        <v>100.41</v>
      </c>
      <c r="E2914"/>
      <c r="G2914" s="33">
        <v>34.93</v>
      </c>
      <c r="H2914" s="84">
        <f t="shared" si="90"/>
        <v>4017</v>
      </c>
      <c r="I2914" s="84">
        <f t="shared" si="91"/>
        <v>100.41</v>
      </c>
      <c r="J2914" s="84"/>
    </row>
    <row r="2915" spans="1:10" s="11" customFormat="1" ht="25.5" hidden="1" x14ac:dyDescent="0.25">
      <c r="A2915" s="34">
        <v>4016</v>
      </c>
      <c r="B2915" s="31" t="s">
        <v>8000</v>
      </c>
      <c r="C2915" s="32" t="s">
        <v>5436</v>
      </c>
      <c r="D2915" s="42">
        <v>39.659999999999997</v>
      </c>
      <c r="E2915"/>
      <c r="G2915" s="33">
        <v>34.93</v>
      </c>
      <c r="H2915" s="84">
        <f t="shared" si="90"/>
        <v>4016</v>
      </c>
      <c r="I2915" s="84">
        <f t="shared" si="91"/>
        <v>39.659999999999997</v>
      </c>
      <c r="J2915" s="84"/>
    </row>
    <row r="2916" spans="1:10" s="11" customFormat="1" hidden="1" x14ac:dyDescent="0.25">
      <c r="A2916" s="34">
        <v>39699</v>
      </c>
      <c r="B2916" s="31" t="s">
        <v>8001</v>
      </c>
      <c r="C2916" s="32" t="s">
        <v>5436</v>
      </c>
      <c r="D2916" s="42">
        <v>18.72</v>
      </c>
      <c r="E2916"/>
      <c r="G2916" s="33">
        <v>34.93</v>
      </c>
      <c r="H2916" s="84">
        <f t="shared" si="90"/>
        <v>39699</v>
      </c>
      <c r="I2916" s="84">
        <f t="shared" si="91"/>
        <v>18.72</v>
      </c>
      <c r="J2916" s="84"/>
    </row>
    <row r="2917" spans="1:10" s="11" customFormat="1" hidden="1" x14ac:dyDescent="0.25">
      <c r="A2917" s="34">
        <v>38544</v>
      </c>
      <c r="B2917" s="31" t="s">
        <v>8002</v>
      </c>
      <c r="C2917" s="32" t="s">
        <v>5436</v>
      </c>
      <c r="D2917" s="42">
        <v>10.17</v>
      </c>
      <c r="E2917"/>
      <c r="G2917" s="33">
        <v>8.58</v>
      </c>
      <c r="H2917" s="84">
        <f t="shared" si="90"/>
        <v>38544</v>
      </c>
      <c r="I2917" s="84">
        <f t="shared" si="91"/>
        <v>10.17</v>
      </c>
      <c r="J2917" s="84"/>
    </row>
    <row r="2918" spans="1:10" s="11" customFormat="1" hidden="1" x14ac:dyDescent="0.25">
      <c r="A2918" s="34">
        <v>38545</v>
      </c>
      <c r="B2918" s="31" t="s">
        <v>8003</v>
      </c>
      <c r="C2918" s="32" t="s">
        <v>5436</v>
      </c>
      <c r="D2918" s="42">
        <v>6.54</v>
      </c>
      <c r="E2918"/>
      <c r="G2918" s="33">
        <v>93.34</v>
      </c>
      <c r="H2918" s="84">
        <f t="shared" si="90"/>
        <v>38545</v>
      </c>
      <c r="I2918" s="84">
        <f t="shared" si="91"/>
        <v>6.54</v>
      </c>
      <c r="J2918" s="84"/>
    </row>
    <row r="2919" spans="1:10" s="11" customFormat="1" ht="25.5" hidden="1" x14ac:dyDescent="0.25">
      <c r="A2919" s="34">
        <v>42527</v>
      </c>
      <c r="B2919" s="31" t="s">
        <v>8004</v>
      </c>
      <c r="C2919" s="32" t="s">
        <v>5436</v>
      </c>
      <c r="D2919" s="42">
        <v>19.420000000000002</v>
      </c>
      <c r="E2919"/>
      <c r="G2919" s="33">
        <v>93.34</v>
      </c>
      <c r="H2919" s="84">
        <f t="shared" si="90"/>
        <v>42527</v>
      </c>
      <c r="I2919" s="84">
        <f t="shared" si="91"/>
        <v>19.420000000000002</v>
      </c>
      <c r="J2919" s="84"/>
    </row>
    <row r="2920" spans="1:10" s="11" customFormat="1" ht="25.5" hidden="1" x14ac:dyDescent="0.25">
      <c r="A2920" s="34">
        <v>39323</v>
      </c>
      <c r="B2920" s="31" t="s">
        <v>8005</v>
      </c>
      <c r="C2920" s="32" t="s">
        <v>5436</v>
      </c>
      <c r="D2920" s="42">
        <v>24.95</v>
      </c>
      <c r="E2920"/>
      <c r="G2920" s="33">
        <v>93.34</v>
      </c>
      <c r="H2920" s="84">
        <f t="shared" si="90"/>
        <v>39323</v>
      </c>
      <c r="I2920" s="84">
        <f t="shared" si="91"/>
        <v>24.95</v>
      </c>
      <c r="J2920" s="84"/>
    </row>
    <row r="2921" spans="1:10" s="11" customFormat="1" ht="38.25" hidden="1" x14ac:dyDescent="0.25">
      <c r="A2921" s="34">
        <v>626</v>
      </c>
      <c r="B2921" s="31" t="s">
        <v>8006</v>
      </c>
      <c r="C2921" s="32" t="s">
        <v>5483</v>
      </c>
      <c r="D2921" s="42">
        <v>20.16</v>
      </c>
      <c r="E2921"/>
      <c r="G2921" s="33">
        <v>161.18</v>
      </c>
      <c r="H2921" s="84">
        <f t="shared" si="90"/>
        <v>626</v>
      </c>
      <c r="I2921" s="84">
        <f t="shared" si="91"/>
        <v>20.16</v>
      </c>
      <c r="J2921" s="84"/>
    </row>
    <row r="2922" spans="1:10" s="11" customFormat="1" hidden="1" x14ac:dyDescent="0.25">
      <c r="A2922" s="34">
        <v>44504</v>
      </c>
      <c r="B2922" s="31" t="s">
        <v>8007</v>
      </c>
      <c r="C2922" s="32" t="s">
        <v>5436</v>
      </c>
      <c r="D2922" s="42">
        <v>14.51</v>
      </c>
      <c r="E2922"/>
      <c r="G2922" s="33">
        <v>161.18</v>
      </c>
      <c r="H2922" s="84">
        <f t="shared" si="90"/>
        <v>44504</v>
      </c>
      <c r="I2922" s="84">
        <f t="shared" si="91"/>
        <v>14.51</v>
      </c>
      <c r="J2922" s="84"/>
    </row>
    <row r="2923" spans="1:10" s="11" customFormat="1" hidden="1" x14ac:dyDescent="0.25">
      <c r="A2923" s="34">
        <v>44505</v>
      </c>
      <c r="B2923" s="31" t="s">
        <v>8008</v>
      </c>
      <c r="C2923" s="32" t="s">
        <v>5436</v>
      </c>
      <c r="D2923" s="42">
        <v>21.9</v>
      </c>
      <c r="E2923"/>
      <c r="G2923" s="33">
        <v>161.18</v>
      </c>
      <c r="H2923" s="84">
        <f t="shared" si="90"/>
        <v>44505</v>
      </c>
      <c r="I2923" s="84">
        <f t="shared" si="91"/>
        <v>21.9</v>
      </c>
      <c r="J2923" s="84"/>
    </row>
    <row r="2924" spans="1:10" s="11" customFormat="1" hidden="1" x14ac:dyDescent="0.25">
      <c r="A2924" s="34">
        <v>44506</v>
      </c>
      <c r="B2924" s="31" t="s">
        <v>8009</v>
      </c>
      <c r="C2924" s="32" t="s">
        <v>5436</v>
      </c>
      <c r="D2924" s="42">
        <v>23.25</v>
      </c>
      <c r="E2924"/>
      <c r="G2924" s="33">
        <v>13.28</v>
      </c>
      <c r="H2924" s="84">
        <f t="shared" si="90"/>
        <v>44506</v>
      </c>
      <c r="I2924" s="84">
        <f t="shared" si="91"/>
        <v>23.25</v>
      </c>
      <c r="J2924" s="84"/>
    </row>
    <row r="2925" spans="1:10" s="11" customFormat="1" hidden="1" x14ac:dyDescent="0.25">
      <c r="A2925" s="34">
        <v>44507</v>
      </c>
      <c r="B2925" s="31" t="s">
        <v>8010</v>
      </c>
      <c r="C2925" s="32" t="s">
        <v>5436</v>
      </c>
      <c r="D2925" s="42">
        <v>29.06</v>
      </c>
      <c r="E2925"/>
      <c r="G2925" s="33">
        <v>62.19</v>
      </c>
      <c r="H2925" s="84">
        <f t="shared" si="90"/>
        <v>44507</v>
      </c>
      <c r="I2925" s="84">
        <f t="shared" si="91"/>
        <v>29.06</v>
      </c>
      <c r="J2925" s="84"/>
    </row>
    <row r="2926" spans="1:10" s="11" customFormat="1" hidden="1" x14ac:dyDescent="0.25">
      <c r="A2926" s="34">
        <v>44508</v>
      </c>
      <c r="B2926" s="31" t="s">
        <v>8011</v>
      </c>
      <c r="C2926" s="32" t="s">
        <v>5436</v>
      </c>
      <c r="D2926" s="42">
        <v>43.58</v>
      </c>
      <c r="E2926"/>
      <c r="G2926" s="33">
        <v>48.63</v>
      </c>
      <c r="H2926" s="84">
        <f t="shared" si="90"/>
        <v>44508</v>
      </c>
      <c r="I2926" s="84">
        <f t="shared" si="91"/>
        <v>43.58</v>
      </c>
      <c r="J2926" s="84"/>
    </row>
    <row r="2927" spans="1:10" s="11" customFormat="1" hidden="1" x14ac:dyDescent="0.25">
      <c r="A2927" s="34">
        <v>44509</v>
      </c>
      <c r="B2927" s="31" t="s">
        <v>8012</v>
      </c>
      <c r="C2927" s="32" t="s">
        <v>5436</v>
      </c>
      <c r="D2927" s="42">
        <v>58.38</v>
      </c>
      <c r="E2927"/>
      <c r="G2927" s="33">
        <v>18.54</v>
      </c>
      <c r="H2927" s="84">
        <f t="shared" si="90"/>
        <v>44509</v>
      </c>
      <c r="I2927" s="84">
        <f t="shared" si="91"/>
        <v>58.38</v>
      </c>
      <c r="J2927" s="84"/>
    </row>
    <row r="2928" spans="1:10" s="11" customFormat="1" hidden="1" x14ac:dyDescent="0.25">
      <c r="A2928" s="34">
        <v>44510</v>
      </c>
      <c r="B2928" s="31" t="s">
        <v>8013</v>
      </c>
      <c r="C2928" s="32" t="s">
        <v>5436</v>
      </c>
      <c r="D2928" s="42">
        <v>72.489999999999995</v>
      </c>
      <c r="E2928"/>
      <c r="G2928" s="33">
        <v>197.35</v>
      </c>
      <c r="H2928" s="84">
        <f t="shared" si="90"/>
        <v>44510</v>
      </c>
      <c r="I2928" s="84">
        <f t="shared" si="91"/>
        <v>72.489999999999995</v>
      </c>
      <c r="J2928" s="84"/>
    </row>
    <row r="2929" spans="1:10" s="11" customFormat="1" ht="25.5" hidden="1" x14ac:dyDescent="0.25">
      <c r="A2929" s="34">
        <v>44512</v>
      </c>
      <c r="B2929" s="31" t="s">
        <v>8014</v>
      </c>
      <c r="C2929" s="32" t="s">
        <v>5436</v>
      </c>
      <c r="D2929" s="42">
        <v>16.18</v>
      </c>
      <c r="E2929"/>
      <c r="G2929" s="33">
        <v>98.09</v>
      </c>
      <c r="H2929" s="84">
        <f t="shared" si="90"/>
        <v>44512</v>
      </c>
      <c r="I2929" s="84">
        <f t="shared" si="91"/>
        <v>16.18</v>
      </c>
      <c r="J2929" s="84"/>
    </row>
    <row r="2930" spans="1:10" s="11" customFormat="1" ht="25.5" hidden="1" x14ac:dyDescent="0.25">
      <c r="A2930" s="34">
        <v>44513</v>
      </c>
      <c r="B2930" s="31" t="s">
        <v>8015</v>
      </c>
      <c r="C2930" s="32" t="s">
        <v>5436</v>
      </c>
      <c r="D2930" s="42">
        <v>22.84</v>
      </c>
      <c r="E2930"/>
      <c r="G2930" s="33">
        <v>266.86</v>
      </c>
      <c r="H2930" s="84">
        <f t="shared" si="90"/>
        <v>44513</v>
      </c>
      <c r="I2930" s="84">
        <f t="shared" si="91"/>
        <v>22.84</v>
      </c>
      <c r="J2930" s="84"/>
    </row>
    <row r="2931" spans="1:10" s="11" customFormat="1" ht="25.5" hidden="1" x14ac:dyDescent="0.25">
      <c r="A2931" s="34">
        <v>44514</v>
      </c>
      <c r="B2931" s="31" t="s">
        <v>8016</v>
      </c>
      <c r="C2931" s="32" t="s">
        <v>5436</v>
      </c>
      <c r="D2931" s="42">
        <v>25.89</v>
      </c>
      <c r="E2931"/>
      <c r="G2931" s="33">
        <v>8.49</v>
      </c>
      <c r="H2931" s="84">
        <f t="shared" si="90"/>
        <v>44514</v>
      </c>
      <c r="I2931" s="84">
        <f t="shared" si="91"/>
        <v>25.89</v>
      </c>
      <c r="J2931" s="84"/>
    </row>
    <row r="2932" spans="1:10" s="11" customFormat="1" ht="25.5" hidden="1" x14ac:dyDescent="0.25">
      <c r="A2932" s="34">
        <v>44515</v>
      </c>
      <c r="B2932" s="31" t="s">
        <v>8017</v>
      </c>
      <c r="C2932" s="32" t="s">
        <v>5436</v>
      </c>
      <c r="D2932" s="42">
        <v>31.79</v>
      </c>
      <c r="E2932"/>
      <c r="G2932" s="33">
        <v>13.55</v>
      </c>
      <c r="H2932" s="84">
        <f t="shared" si="90"/>
        <v>44515</v>
      </c>
      <c r="I2932" s="84">
        <f t="shared" si="91"/>
        <v>31.79</v>
      </c>
      <c r="J2932" s="84"/>
    </row>
    <row r="2933" spans="1:10" s="11" customFormat="1" ht="25.5" hidden="1" x14ac:dyDescent="0.25">
      <c r="A2933" s="34">
        <v>44511</v>
      </c>
      <c r="B2933" s="31" t="s">
        <v>8018</v>
      </c>
      <c r="C2933" s="32" t="s">
        <v>5436</v>
      </c>
      <c r="D2933" s="42">
        <v>47.06</v>
      </c>
      <c r="E2933"/>
      <c r="G2933" s="33">
        <v>15.03</v>
      </c>
      <c r="H2933" s="84">
        <f t="shared" si="90"/>
        <v>44511</v>
      </c>
      <c r="I2933" s="84">
        <f t="shared" si="91"/>
        <v>47.06</v>
      </c>
      <c r="J2933" s="84"/>
    </row>
    <row r="2934" spans="1:10" s="11" customFormat="1" ht="25.5" hidden="1" x14ac:dyDescent="0.25">
      <c r="A2934" s="34">
        <v>44516</v>
      </c>
      <c r="B2934" s="31" t="s">
        <v>8019</v>
      </c>
      <c r="C2934" s="32" t="s">
        <v>5436</v>
      </c>
      <c r="D2934" s="42">
        <v>63.6</v>
      </c>
      <c r="E2934"/>
      <c r="G2934" s="33">
        <v>23.77</v>
      </c>
      <c r="H2934" s="84">
        <f t="shared" si="90"/>
        <v>44516</v>
      </c>
      <c r="I2934" s="84">
        <f t="shared" si="91"/>
        <v>63.6</v>
      </c>
      <c r="J2934" s="84"/>
    </row>
    <row r="2935" spans="1:10" s="11" customFormat="1" ht="25.5" hidden="1" x14ac:dyDescent="0.25">
      <c r="A2935" s="34">
        <v>44517</v>
      </c>
      <c r="B2935" s="31" t="s">
        <v>8020</v>
      </c>
      <c r="C2935" s="32" t="s">
        <v>5436</v>
      </c>
      <c r="D2935" s="42">
        <v>79.319999999999993</v>
      </c>
      <c r="E2935"/>
      <c r="G2935" s="33">
        <v>18.440000000000001</v>
      </c>
      <c r="H2935" s="84">
        <f t="shared" si="90"/>
        <v>44517</v>
      </c>
      <c r="I2935" s="84">
        <f t="shared" si="91"/>
        <v>79.319999999999993</v>
      </c>
      <c r="J2935" s="84"/>
    </row>
    <row r="2936" spans="1:10" s="11" customFormat="1" hidden="1" x14ac:dyDescent="0.25">
      <c r="A2936" s="34">
        <v>11479</v>
      </c>
      <c r="B2936" s="31" t="s">
        <v>8021</v>
      </c>
      <c r="C2936" s="32" t="s">
        <v>5435</v>
      </c>
      <c r="D2936" s="42">
        <v>39.880000000000003</v>
      </c>
      <c r="E2936"/>
      <c r="G2936" s="33">
        <v>24.07</v>
      </c>
      <c r="H2936" s="84">
        <f t="shared" si="90"/>
        <v>11479</v>
      </c>
      <c r="I2936" s="84">
        <f t="shared" si="91"/>
        <v>39.880000000000003</v>
      </c>
      <c r="J2936" s="84"/>
    </row>
    <row r="2937" spans="1:10" s="11" customFormat="1" hidden="1" x14ac:dyDescent="0.25">
      <c r="A2937" s="34">
        <v>11481</v>
      </c>
      <c r="B2937" s="31" t="s">
        <v>8022</v>
      </c>
      <c r="C2937" s="32" t="s">
        <v>5435</v>
      </c>
      <c r="D2937" s="42">
        <v>36.08</v>
      </c>
      <c r="E2937"/>
      <c r="G2937" s="33">
        <v>36.22</v>
      </c>
      <c r="H2937" s="84">
        <f t="shared" si="90"/>
        <v>11481</v>
      </c>
      <c r="I2937" s="84">
        <f t="shared" si="91"/>
        <v>36.08</v>
      </c>
      <c r="J2937" s="84"/>
    </row>
    <row r="2938" spans="1:10" s="11" customFormat="1" hidden="1" x14ac:dyDescent="0.25">
      <c r="A2938" s="34">
        <v>43609</v>
      </c>
      <c r="B2938" s="31" t="s">
        <v>8023</v>
      </c>
      <c r="C2938" s="32" t="s">
        <v>5435</v>
      </c>
      <c r="D2938" s="42">
        <v>36.08</v>
      </c>
      <c r="E2938"/>
      <c r="G2938" s="33">
        <v>38.22</v>
      </c>
      <c r="H2938" s="84">
        <f t="shared" si="90"/>
        <v>43609</v>
      </c>
      <c r="I2938" s="84">
        <f t="shared" si="91"/>
        <v>36.08</v>
      </c>
      <c r="J2938" s="84"/>
    </row>
    <row r="2939" spans="1:10" s="11" customFormat="1" hidden="1" x14ac:dyDescent="0.25">
      <c r="A2939" s="34">
        <v>11478</v>
      </c>
      <c r="B2939" s="31" t="s">
        <v>8024</v>
      </c>
      <c r="C2939" s="32" t="s">
        <v>5435</v>
      </c>
      <c r="D2939" s="42">
        <v>68.430000000000007</v>
      </c>
      <c r="E2939"/>
      <c r="G2939" s="33">
        <v>5.64</v>
      </c>
      <c r="H2939" s="84">
        <f t="shared" si="90"/>
        <v>11478</v>
      </c>
      <c r="I2939" s="84">
        <f t="shared" si="91"/>
        <v>68.430000000000007</v>
      </c>
      <c r="J2939" s="84"/>
    </row>
    <row r="2940" spans="1:10" s="11" customFormat="1" hidden="1" x14ac:dyDescent="0.25">
      <c r="A2940" s="34">
        <v>43608</v>
      </c>
      <c r="B2940" s="31" t="s">
        <v>8025</v>
      </c>
      <c r="C2940" s="32" t="s">
        <v>5435</v>
      </c>
      <c r="D2940" s="42">
        <v>52.22</v>
      </c>
      <c r="E2940"/>
      <c r="G2940" s="33">
        <v>4.3099999999999996</v>
      </c>
      <c r="H2940" s="84">
        <f t="shared" si="90"/>
        <v>43608</v>
      </c>
      <c r="I2940" s="84">
        <f t="shared" si="91"/>
        <v>52.22</v>
      </c>
      <c r="J2940" s="84"/>
    </row>
    <row r="2941" spans="1:10" s="11" customFormat="1" hidden="1" x14ac:dyDescent="0.25">
      <c r="A2941" s="34">
        <v>11476</v>
      </c>
      <c r="B2941" s="31" t="s">
        <v>8026</v>
      </c>
      <c r="C2941" s="32" t="s">
        <v>5435</v>
      </c>
      <c r="D2941" s="42">
        <v>52.22</v>
      </c>
      <c r="E2941"/>
      <c r="G2941" s="33">
        <v>1.67</v>
      </c>
      <c r="H2941" s="84">
        <f t="shared" si="90"/>
        <v>11476</v>
      </c>
      <c r="I2941" s="84">
        <f t="shared" si="91"/>
        <v>52.22</v>
      </c>
      <c r="J2941" s="84"/>
    </row>
    <row r="2942" spans="1:10" s="11" customFormat="1" ht="25.5" hidden="1" x14ac:dyDescent="0.25">
      <c r="A2942" s="34">
        <v>40637</v>
      </c>
      <c r="B2942" s="31" t="s">
        <v>8027</v>
      </c>
      <c r="C2942" s="32" t="s">
        <v>5435</v>
      </c>
      <c r="D2942" s="42">
        <v>725729.26</v>
      </c>
      <c r="E2942"/>
      <c r="G2942" s="33">
        <v>4.8</v>
      </c>
      <c r="H2942" s="84">
        <f t="shared" si="90"/>
        <v>40637</v>
      </c>
      <c r="I2942" s="84">
        <f t="shared" si="91"/>
        <v>725729.26</v>
      </c>
      <c r="J2942" s="84"/>
    </row>
    <row r="2943" spans="1:10" s="11" customFormat="1" ht="25.5" hidden="1" x14ac:dyDescent="0.25">
      <c r="A2943" s="34">
        <v>13836</v>
      </c>
      <c r="B2943" s="31" t="s">
        <v>8028</v>
      </c>
      <c r="C2943" s="32" t="s">
        <v>5435</v>
      </c>
      <c r="D2943" s="42">
        <v>67582.679999999993</v>
      </c>
      <c r="E2943"/>
      <c r="G2943" s="33">
        <v>5.82</v>
      </c>
      <c r="H2943" s="84">
        <f t="shared" si="90"/>
        <v>13836</v>
      </c>
      <c r="I2943" s="84">
        <f t="shared" si="91"/>
        <v>67582.679999999993</v>
      </c>
      <c r="J2943" s="84"/>
    </row>
    <row r="2944" spans="1:10" s="11" customFormat="1" ht="38.25" hidden="1" x14ac:dyDescent="0.25">
      <c r="A2944" s="34">
        <v>14534</v>
      </c>
      <c r="B2944" s="31" t="s">
        <v>8029</v>
      </c>
      <c r="C2944" s="32" t="s">
        <v>5435</v>
      </c>
      <c r="D2944" s="42">
        <v>28291.9</v>
      </c>
      <c r="E2944"/>
      <c r="G2944" s="33">
        <v>15.01</v>
      </c>
      <c r="H2944" s="84">
        <f t="shared" si="90"/>
        <v>14534</v>
      </c>
      <c r="I2944" s="84">
        <f t="shared" si="91"/>
        <v>28291.9</v>
      </c>
      <c r="J2944" s="84"/>
    </row>
    <row r="2945" spans="1:10" s="11" customFormat="1" ht="25.5" hidden="1" x14ac:dyDescent="0.25">
      <c r="A2945" s="34">
        <v>14619</v>
      </c>
      <c r="B2945" s="31" t="s">
        <v>8030</v>
      </c>
      <c r="C2945" s="32" t="s">
        <v>5435</v>
      </c>
      <c r="D2945" s="42">
        <v>14095.4</v>
      </c>
      <c r="E2945"/>
      <c r="G2945" s="33">
        <v>6.33</v>
      </c>
      <c r="H2945" s="84">
        <f t="shared" si="90"/>
        <v>14619</v>
      </c>
      <c r="I2945" s="84">
        <f t="shared" si="91"/>
        <v>14095.4</v>
      </c>
      <c r="J2945" s="84"/>
    </row>
    <row r="2946" spans="1:10" s="11" customFormat="1" ht="38.25" hidden="1" x14ac:dyDescent="0.25">
      <c r="A2946" s="34">
        <v>14535</v>
      </c>
      <c r="B2946" s="31" t="s">
        <v>8031</v>
      </c>
      <c r="C2946" s="32" t="s">
        <v>5435</v>
      </c>
      <c r="D2946" s="42">
        <v>280799.78999999998</v>
      </c>
      <c r="E2946"/>
      <c r="G2946" s="33">
        <v>2.42</v>
      </c>
      <c r="H2946" s="84">
        <f t="shared" si="90"/>
        <v>14535</v>
      </c>
      <c r="I2946" s="84">
        <f t="shared" si="91"/>
        <v>280799.78999999998</v>
      </c>
      <c r="J2946" s="84"/>
    </row>
    <row r="2947" spans="1:10" s="11" customFormat="1" ht="51" hidden="1" x14ac:dyDescent="0.25">
      <c r="A2947" s="34">
        <v>39813</v>
      </c>
      <c r="B2947" s="31" t="s">
        <v>8032</v>
      </c>
      <c r="C2947" s="32" t="s">
        <v>5435</v>
      </c>
      <c r="D2947" s="42">
        <v>37627.760000000002</v>
      </c>
      <c r="E2947"/>
      <c r="G2947" s="33">
        <v>181.11</v>
      </c>
      <c r="H2947" s="84">
        <f t="shared" si="90"/>
        <v>39813</v>
      </c>
      <c r="I2947" s="84">
        <f t="shared" si="91"/>
        <v>37627.760000000002</v>
      </c>
      <c r="J2947" s="84"/>
    </row>
    <row r="2948" spans="1:10" s="11" customFormat="1" ht="38.25" hidden="1" x14ac:dyDescent="0.25">
      <c r="A2948" s="34">
        <v>40403</v>
      </c>
      <c r="B2948" s="31" t="s">
        <v>8033</v>
      </c>
      <c r="C2948" s="32" t="s">
        <v>5435</v>
      </c>
      <c r="D2948" s="42">
        <v>491.01</v>
      </c>
      <c r="E2948"/>
      <c r="G2948" s="33">
        <v>295.41000000000003</v>
      </c>
      <c r="H2948" s="84">
        <f t="shared" ref="H2948:H3011" si="92">VALUE(A2948)</f>
        <v>40403</v>
      </c>
      <c r="I2948" s="84">
        <f t="shared" ref="I2948:I3011" si="93">VALUE(D2948)</f>
        <v>491.01</v>
      </c>
      <c r="J2948" s="84"/>
    </row>
    <row r="2949" spans="1:10" s="11" customFormat="1" hidden="1" x14ac:dyDescent="0.25">
      <c r="A2949" s="34">
        <v>12868</v>
      </c>
      <c r="B2949" s="31" t="s">
        <v>10243</v>
      </c>
      <c r="C2949" s="32" t="s">
        <v>5572</v>
      </c>
      <c r="D2949" s="42">
        <v>22.13</v>
      </c>
      <c r="E2949"/>
      <c r="G2949" s="33">
        <v>14.72</v>
      </c>
      <c r="H2949" s="84">
        <f t="shared" si="92"/>
        <v>12868</v>
      </c>
      <c r="I2949" s="84">
        <f t="shared" si="93"/>
        <v>22.13</v>
      </c>
      <c r="J2949" s="84"/>
    </row>
    <row r="2950" spans="1:10" s="11" customFormat="1" hidden="1" x14ac:dyDescent="0.25">
      <c r="A2950" s="34">
        <v>40916</v>
      </c>
      <c r="B2950" s="31" t="s">
        <v>8034</v>
      </c>
      <c r="C2950" s="32" t="s">
        <v>5574</v>
      </c>
      <c r="D2950" s="42">
        <v>3878.68</v>
      </c>
      <c r="E2950"/>
      <c r="G2950" s="33">
        <v>12.14</v>
      </c>
      <c r="H2950" s="84">
        <f t="shared" si="92"/>
        <v>40916</v>
      </c>
      <c r="I2950" s="84">
        <f t="shared" si="93"/>
        <v>3878.68</v>
      </c>
      <c r="J2950" s="84"/>
    </row>
    <row r="2951" spans="1:10" s="11" customFormat="1" x14ac:dyDescent="0.25">
      <c r="A2951" s="34">
        <v>4755</v>
      </c>
      <c r="B2951" s="31" t="s">
        <v>10244</v>
      </c>
      <c r="C2951" s="32" t="s">
        <v>5572</v>
      </c>
      <c r="D2951" s="42">
        <v>27.42</v>
      </c>
      <c r="E2951"/>
      <c r="G2951" s="33">
        <v>21.84</v>
      </c>
      <c r="H2951" s="84">
        <f t="shared" si="92"/>
        <v>4755</v>
      </c>
      <c r="I2951" s="84">
        <f t="shared" si="93"/>
        <v>27.42</v>
      </c>
      <c r="J2951" s="80">
        <f>VALUE(VLOOKUP(A2951,[2]iNSUMOS_03_2023!$A$8:$E$4944,5,FALSE))</f>
        <v>27.42</v>
      </c>
    </row>
    <row r="2952" spans="1:10" s="11" customFormat="1" hidden="1" x14ac:dyDescent="0.25">
      <c r="A2952" s="34">
        <v>41067</v>
      </c>
      <c r="B2952" s="31" t="s">
        <v>8035</v>
      </c>
      <c r="C2952" s="32" t="s">
        <v>5574</v>
      </c>
      <c r="D2952" s="42">
        <v>4805.5600000000004</v>
      </c>
      <c r="E2952"/>
      <c r="G2952" s="33">
        <v>48.51</v>
      </c>
      <c r="H2952" s="84">
        <f t="shared" si="92"/>
        <v>41067</v>
      </c>
      <c r="I2952" s="84">
        <f t="shared" si="93"/>
        <v>4805.5600000000004</v>
      </c>
      <c r="J2952" s="84"/>
    </row>
    <row r="2953" spans="1:10" s="11" customFormat="1" hidden="1" x14ac:dyDescent="0.25">
      <c r="A2953" s="34">
        <v>38463</v>
      </c>
      <c r="B2953" s="31" t="s">
        <v>8036</v>
      </c>
      <c r="C2953" s="32" t="s">
        <v>5435</v>
      </c>
      <c r="D2953" s="42">
        <v>44.96</v>
      </c>
      <c r="E2953"/>
      <c r="G2953" s="33">
        <v>37.950000000000003</v>
      </c>
      <c r="H2953" s="84">
        <f t="shared" si="92"/>
        <v>38463</v>
      </c>
      <c r="I2953" s="84">
        <f t="shared" si="93"/>
        <v>44.96</v>
      </c>
      <c r="J2953" s="84"/>
    </row>
    <row r="2954" spans="1:10" s="11" customFormat="1" ht="25.5" hidden="1" x14ac:dyDescent="0.25">
      <c r="A2954" s="34">
        <v>40703</v>
      </c>
      <c r="B2954" s="31" t="s">
        <v>8037</v>
      </c>
      <c r="C2954" s="32" t="s">
        <v>5435</v>
      </c>
      <c r="D2954" s="42">
        <v>9183.3700000000008</v>
      </c>
      <c r="E2954"/>
      <c r="G2954" s="33">
        <v>16.52</v>
      </c>
      <c r="H2954" s="84">
        <f t="shared" si="92"/>
        <v>40703</v>
      </c>
      <c r="I2954" s="84">
        <f t="shared" si="93"/>
        <v>9183.3700000000008</v>
      </c>
      <c r="J2954" s="84"/>
    </row>
    <row r="2955" spans="1:10" s="11" customFormat="1" ht="25.5" hidden="1" x14ac:dyDescent="0.25">
      <c r="A2955" s="34">
        <v>14531</v>
      </c>
      <c r="B2955" s="31" t="s">
        <v>8038</v>
      </c>
      <c r="C2955" s="32" t="s">
        <v>5435</v>
      </c>
      <c r="D2955" s="42">
        <v>17121.259999999998</v>
      </c>
      <c r="E2955"/>
      <c r="G2955" s="33">
        <v>24.87</v>
      </c>
      <c r="H2955" s="84">
        <f t="shared" si="92"/>
        <v>14531</v>
      </c>
      <c r="I2955" s="84">
        <f t="shared" si="93"/>
        <v>17121.259999999998</v>
      </c>
      <c r="J2955" s="84"/>
    </row>
    <row r="2956" spans="1:10" s="11" customFormat="1" ht="25.5" hidden="1" x14ac:dyDescent="0.25">
      <c r="A2956" s="34">
        <v>36533</v>
      </c>
      <c r="B2956" s="31" t="s">
        <v>8039</v>
      </c>
      <c r="C2956" s="32" t="s">
        <v>5435</v>
      </c>
      <c r="D2956" s="42">
        <v>19702.189999999999</v>
      </c>
      <c r="E2956"/>
      <c r="G2956" s="33">
        <v>153.62</v>
      </c>
      <c r="H2956" s="84">
        <f t="shared" si="92"/>
        <v>36533</v>
      </c>
      <c r="I2956" s="84">
        <f t="shared" si="93"/>
        <v>19702.189999999999</v>
      </c>
      <c r="J2956" s="84"/>
    </row>
    <row r="2957" spans="1:10" s="11" customFormat="1" hidden="1" x14ac:dyDescent="0.25">
      <c r="A2957" s="34">
        <v>11616</v>
      </c>
      <c r="B2957" s="31" t="s">
        <v>8040</v>
      </c>
      <c r="C2957" s="32" t="s">
        <v>5435</v>
      </c>
      <c r="D2957" s="42">
        <v>18608.43</v>
      </c>
      <c r="E2957"/>
      <c r="G2957" s="33">
        <v>76.459999999999994</v>
      </c>
      <c r="H2957" s="84">
        <f t="shared" si="92"/>
        <v>11616</v>
      </c>
      <c r="I2957" s="84">
        <f t="shared" si="93"/>
        <v>18608.43</v>
      </c>
      <c r="J2957" s="84"/>
    </row>
    <row r="2958" spans="1:10" s="11" customFormat="1" hidden="1" x14ac:dyDescent="0.25">
      <c r="A2958" s="34">
        <v>41898</v>
      </c>
      <c r="B2958" s="31" t="s">
        <v>8041</v>
      </c>
      <c r="C2958" s="32" t="s">
        <v>5435</v>
      </c>
      <c r="D2958" s="42">
        <v>20937.02</v>
      </c>
      <c r="E2958"/>
      <c r="G2958" s="33">
        <v>18.54</v>
      </c>
      <c r="H2958" s="84">
        <f t="shared" si="92"/>
        <v>41898</v>
      </c>
      <c r="I2958" s="84">
        <f t="shared" si="93"/>
        <v>20937.02</v>
      </c>
      <c r="J2958" s="84"/>
    </row>
    <row r="2959" spans="1:10" s="11" customFormat="1" ht="25.5" hidden="1" x14ac:dyDescent="0.25">
      <c r="A2959" s="34">
        <v>13447</v>
      </c>
      <c r="B2959" s="31" t="s">
        <v>8042</v>
      </c>
      <c r="C2959" s="32" t="s">
        <v>5435</v>
      </c>
      <c r="D2959" s="42">
        <v>38525.54</v>
      </c>
      <c r="E2959"/>
      <c r="G2959" s="33">
        <v>207.96</v>
      </c>
      <c r="H2959" s="84">
        <f t="shared" si="92"/>
        <v>13447</v>
      </c>
      <c r="I2959" s="84">
        <f t="shared" si="93"/>
        <v>38525.54</v>
      </c>
      <c r="J2959" s="84"/>
    </row>
    <row r="2960" spans="1:10" s="11" customFormat="1" hidden="1" x14ac:dyDescent="0.25">
      <c r="A2960" s="34">
        <v>14529</v>
      </c>
      <c r="B2960" s="31" t="s">
        <v>8043</v>
      </c>
      <c r="C2960" s="32" t="s">
        <v>5435</v>
      </c>
      <c r="D2960" s="42">
        <v>21546.36</v>
      </c>
      <c r="E2960"/>
      <c r="G2960" s="33">
        <v>5.24</v>
      </c>
      <c r="H2960" s="84">
        <f t="shared" si="92"/>
        <v>14529</v>
      </c>
      <c r="I2960" s="84">
        <f t="shared" si="93"/>
        <v>21546.36</v>
      </c>
      <c r="J2960" s="84"/>
    </row>
    <row r="2961" spans="1:10" s="11" customFormat="1" hidden="1" x14ac:dyDescent="0.25">
      <c r="A2961" s="34">
        <v>10747</v>
      </c>
      <c r="B2961" s="31" t="s">
        <v>8044</v>
      </c>
      <c r="C2961" s="32" t="s">
        <v>5435</v>
      </c>
      <c r="D2961" s="42">
        <v>21140.27</v>
      </c>
      <c r="E2961"/>
      <c r="G2961" s="33">
        <v>3.81</v>
      </c>
      <c r="H2961" s="84">
        <f t="shared" si="92"/>
        <v>10747</v>
      </c>
      <c r="I2961" s="84">
        <f t="shared" si="93"/>
        <v>21140.27</v>
      </c>
      <c r="J2961" s="84"/>
    </row>
    <row r="2962" spans="1:10" s="11" customFormat="1" ht="25.5" hidden="1" x14ac:dyDescent="0.25">
      <c r="A2962" s="34">
        <v>36141</v>
      </c>
      <c r="B2962" s="31" t="s">
        <v>8045</v>
      </c>
      <c r="C2962" s="32" t="s">
        <v>5435</v>
      </c>
      <c r="D2962" s="42">
        <v>36.28</v>
      </c>
      <c r="E2962"/>
      <c r="G2962" s="33">
        <v>1.19</v>
      </c>
      <c r="H2962" s="84">
        <f t="shared" si="92"/>
        <v>36141</v>
      </c>
      <c r="I2962" s="84">
        <f t="shared" si="93"/>
        <v>36.28</v>
      </c>
      <c r="J2962" s="84"/>
    </row>
    <row r="2963" spans="1:10" s="11" customFormat="1" hidden="1" x14ac:dyDescent="0.25">
      <c r="A2963" s="34">
        <v>43651</v>
      </c>
      <c r="B2963" s="31" t="s">
        <v>8046</v>
      </c>
      <c r="C2963" s="32" t="s">
        <v>5483</v>
      </c>
      <c r="D2963" s="42">
        <v>8.83</v>
      </c>
      <c r="E2963"/>
      <c r="G2963" s="33">
        <v>2.4500000000000002</v>
      </c>
      <c r="H2963" s="84">
        <f t="shared" si="92"/>
        <v>43651</v>
      </c>
      <c r="I2963" s="84">
        <f t="shared" si="93"/>
        <v>8.83</v>
      </c>
      <c r="J2963" s="84"/>
    </row>
    <row r="2964" spans="1:10" s="11" customFormat="1" hidden="1" x14ac:dyDescent="0.25">
      <c r="A2964" s="34">
        <v>43626</v>
      </c>
      <c r="B2964" s="31" t="s">
        <v>8047</v>
      </c>
      <c r="C2964" s="32" t="s">
        <v>5483</v>
      </c>
      <c r="D2964" s="42">
        <v>4.91</v>
      </c>
      <c r="E2964"/>
      <c r="G2964" s="33">
        <v>16.850000000000001</v>
      </c>
      <c r="H2964" s="84">
        <f t="shared" si="92"/>
        <v>43626</v>
      </c>
      <c r="I2964" s="84">
        <f t="shared" si="93"/>
        <v>4.91</v>
      </c>
      <c r="J2964" s="84"/>
    </row>
    <row r="2965" spans="1:10" s="11" customFormat="1" ht="25.5" hidden="1" x14ac:dyDescent="0.25">
      <c r="A2965" s="34">
        <v>39434</v>
      </c>
      <c r="B2965" s="31" t="s">
        <v>8048</v>
      </c>
      <c r="C2965" s="32" t="s">
        <v>5483</v>
      </c>
      <c r="D2965" s="42">
        <v>3.42</v>
      </c>
      <c r="E2965"/>
      <c r="G2965" s="33">
        <v>7.58</v>
      </c>
      <c r="H2965" s="84">
        <f t="shared" si="92"/>
        <v>39434</v>
      </c>
      <c r="I2965" s="84">
        <f t="shared" si="93"/>
        <v>3.42</v>
      </c>
      <c r="J2965" s="84"/>
    </row>
    <row r="2966" spans="1:10" s="11" customFormat="1" ht="25.5" hidden="1" x14ac:dyDescent="0.25">
      <c r="A2966" s="34">
        <v>39433</v>
      </c>
      <c r="B2966" s="31" t="s">
        <v>8049</v>
      </c>
      <c r="C2966" s="32" t="s">
        <v>5483</v>
      </c>
      <c r="D2966" s="42">
        <v>2.72</v>
      </c>
      <c r="E2966"/>
      <c r="G2966" s="33">
        <v>1.76</v>
      </c>
      <c r="H2966" s="84">
        <f t="shared" si="92"/>
        <v>39433</v>
      </c>
      <c r="I2966" s="84">
        <f t="shared" si="93"/>
        <v>2.72</v>
      </c>
      <c r="J2966" s="84"/>
    </row>
    <row r="2967" spans="1:10" s="11" customFormat="1" hidden="1" x14ac:dyDescent="0.25">
      <c r="A2967" s="34">
        <v>4049</v>
      </c>
      <c r="B2967" s="31" t="s">
        <v>8050</v>
      </c>
      <c r="C2967" s="32" t="s">
        <v>5437</v>
      </c>
      <c r="D2967" s="42">
        <v>98.55</v>
      </c>
      <c r="E2967"/>
      <c r="G2967" s="33">
        <v>22.63</v>
      </c>
      <c r="H2967" s="84">
        <f t="shared" si="92"/>
        <v>4049</v>
      </c>
      <c r="I2967" s="84">
        <f t="shared" si="93"/>
        <v>98.55</v>
      </c>
      <c r="J2967" s="84"/>
    </row>
    <row r="2968" spans="1:10" s="11" customFormat="1" hidden="1" x14ac:dyDescent="0.25">
      <c r="A2968" s="34">
        <v>38120</v>
      </c>
      <c r="B2968" s="31" t="s">
        <v>8051</v>
      </c>
      <c r="C2968" s="32" t="s">
        <v>5483</v>
      </c>
      <c r="D2968" s="42">
        <v>143.47</v>
      </c>
      <c r="E2968"/>
      <c r="G2968" s="33">
        <v>39.76</v>
      </c>
      <c r="H2968" s="84">
        <f t="shared" si="92"/>
        <v>38120</v>
      </c>
      <c r="I2968" s="84">
        <f t="shared" si="93"/>
        <v>143.47</v>
      </c>
      <c r="J2968" s="84"/>
    </row>
    <row r="2969" spans="1:10" s="11" customFormat="1" hidden="1" x14ac:dyDescent="0.25">
      <c r="A2969" s="34">
        <v>43652</v>
      </c>
      <c r="B2969" s="31" t="s">
        <v>8052</v>
      </c>
      <c r="C2969" s="32" t="s">
        <v>5483</v>
      </c>
      <c r="D2969" s="42">
        <v>19.79</v>
      </c>
      <c r="E2969"/>
      <c r="G2969" s="33">
        <v>33.729999999999997</v>
      </c>
      <c r="H2969" s="84">
        <f t="shared" si="92"/>
        <v>43652</v>
      </c>
      <c r="I2969" s="84">
        <f t="shared" si="93"/>
        <v>19.79</v>
      </c>
      <c r="J2969" s="84"/>
    </row>
    <row r="2970" spans="1:10" s="11" customFormat="1" hidden="1" x14ac:dyDescent="0.25">
      <c r="A2970" s="34">
        <v>10498</v>
      </c>
      <c r="B2970" s="31" t="s">
        <v>8053</v>
      </c>
      <c r="C2970" s="32" t="s">
        <v>5483</v>
      </c>
      <c r="D2970" s="42">
        <v>8.91</v>
      </c>
      <c r="E2970"/>
      <c r="G2970" s="33">
        <v>2.17</v>
      </c>
      <c r="H2970" s="84">
        <f t="shared" si="92"/>
        <v>10498</v>
      </c>
      <c r="I2970" s="84">
        <f t="shared" si="93"/>
        <v>8.91</v>
      </c>
      <c r="J2970" s="84"/>
    </row>
    <row r="2971" spans="1:10" s="11" customFormat="1" hidden="1" x14ac:dyDescent="0.25">
      <c r="A2971" s="34">
        <v>4823</v>
      </c>
      <c r="B2971" s="31" t="s">
        <v>8054</v>
      </c>
      <c r="C2971" s="32" t="s">
        <v>5483</v>
      </c>
      <c r="D2971" s="42">
        <v>39.46</v>
      </c>
      <c r="E2971"/>
      <c r="G2971" s="33">
        <v>2.31</v>
      </c>
      <c r="H2971" s="84">
        <f t="shared" si="92"/>
        <v>4823</v>
      </c>
      <c r="I2971" s="84">
        <f t="shared" si="93"/>
        <v>39.46</v>
      </c>
      <c r="J2971" s="84"/>
    </row>
    <row r="2972" spans="1:10" s="11" customFormat="1" hidden="1" x14ac:dyDescent="0.25">
      <c r="A2972" s="34">
        <v>38877</v>
      </c>
      <c r="B2972" s="31" t="s">
        <v>8055</v>
      </c>
      <c r="C2972" s="32" t="s">
        <v>5483</v>
      </c>
      <c r="D2972" s="42">
        <v>6.35</v>
      </c>
      <c r="E2972"/>
      <c r="G2972" s="33">
        <v>2.69</v>
      </c>
      <c r="H2972" s="84">
        <f t="shared" si="92"/>
        <v>38877</v>
      </c>
      <c r="I2972" s="84">
        <f t="shared" si="93"/>
        <v>6.35</v>
      </c>
      <c r="J2972" s="84"/>
    </row>
    <row r="2973" spans="1:10" s="11" customFormat="1" ht="25.5" hidden="1" x14ac:dyDescent="0.25">
      <c r="A2973" s="34">
        <v>34546</v>
      </c>
      <c r="B2973" s="31" t="s">
        <v>8056</v>
      </c>
      <c r="C2973" s="32" t="s">
        <v>5483</v>
      </c>
      <c r="D2973" s="42">
        <v>6.53</v>
      </c>
      <c r="E2973"/>
      <c r="G2973" s="33">
        <v>4.76</v>
      </c>
      <c r="H2973" s="84">
        <f t="shared" si="92"/>
        <v>34546</v>
      </c>
      <c r="I2973" s="84">
        <f t="shared" si="93"/>
        <v>6.53</v>
      </c>
      <c r="J2973" s="84"/>
    </row>
    <row r="2974" spans="1:10" s="11" customFormat="1" hidden="1" x14ac:dyDescent="0.25">
      <c r="A2974" s="34">
        <v>41387</v>
      </c>
      <c r="B2974" s="31" t="s">
        <v>8057</v>
      </c>
      <c r="C2974" s="32" t="s">
        <v>5438</v>
      </c>
      <c r="D2974" s="42">
        <v>49.28</v>
      </c>
      <c r="E2974"/>
      <c r="G2974" s="33">
        <v>6.9</v>
      </c>
      <c r="H2974" s="84">
        <f t="shared" si="92"/>
        <v>41387</v>
      </c>
      <c r="I2974" s="84">
        <f t="shared" si="93"/>
        <v>49.28</v>
      </c>
      <c r="J2974" s="84"/>
    </row>
    <row r="2975" spans="1:10" s="11" customFormat="1" hidden="1" x14ac:dyDescent="0.25">
      <c r="A2975" s="34">
        <v>41388</v>
      </c>
      <c r="B2975" s="31" t="s">
        <v>8058</v>
      </c>
      <c r="C2975" s="32" t="s">
        <v>5438</v>
      </c>
      <c r="D2975" s="42">
        <v>59.13</v>
      </c>
      <c r="E2975"/>
      <c r="G2975" s="33">
        <v>9.6199999999999992</v>
      </c>
      <c r="H2975" s="84">
        <f t="shared" si="92"/>
        <v>41388</v>
      </c>
      <c r="I2975" s="84">
        <f t="shared" si="93"/>
        <v>59.13</v>
      </c>
      <c r="J2975" s="84"/>
    </row>
    <row r="2976" spans="1:10" s="11" customFormat="1" hidden="1" x14ac:dyDescent="0.25">
      <c r="A2976" s="34">
        <v>41380</v>
      </c>
      <c r="B2976" s="31" t="s">
        <v>8059</v>
      </c>
      <c r="C2976" s="32" t="s">
        <v>5435</v>
      </c>
      <c r="D2976" s="42">
        <v>393.4</v>
      </c>
      <c r="E2976"/>
      <c r="G2976" s="33">
        <v>14.04</v>
      </c>
      <c r="H2976" s="84">
        <f t="shared" si="92"/>
        <v>41380</v>
      </c>
      <c r="I2976" s="84">
        <f t="shared" si="93"/>
        <v>393.4</v>
      </c>
      <c r="J2976" s="84"/>
    </row>
    <row r="2977" spans="1:10" s="11" customFormat="1" hidden="1" x14ac:dyDescent="0.25">
      <c r="A2977" s="34">
        <v>41381</v>
      </c>
      <c r="B2977" s="31" t="s">
        <v>8060</v>
      </c>
      <c r="C2977" s="32" t="s">
        <v>5435</v>
      </c>
      <c r="D2977" s="42">
        <v>412.14</v>
      </c>
      <c r="E2977"/>
      <c r="G2977" s="33">
        <v>21.37</v>
      </c>
      <c r="H2977" s="84">
        <f t="shared" si="92"/>
        <v>41381</v>
      </c>
      <c r="I2977" s="84">
        <f t="shared" si="93"/>
        <v>412.14</v>
      </c>
      <c r="J2977" s="84"/>
    </row>
    <row r="2978" spans="1:10" s="11" customFormat="1" hidden="1" x14ac:dyDescent="0.25">
      <c r="A2978" s="34">
        <v>41382</v>
      </c>
      <c r="B2978" s="31" t="s">
        <v>8061</v>
      </c>
      <c r="C2978" s="32" t="s">
        <v>5435</v>
      </c>
      <c r="D2978" s="42">
        <v>398.92</v>
      </c>
      <c r="E2978"/>
      <c r="G2978" s="33">
        <v>6.27</v>
      </c>
      <c r="H2978" s="84">
        <f t="shared" si="92"/>
        <v>41382</v>
      </c>
      <c r="I2978" s="84">
        <f t="shared" si="93"/>
        <v>398.92</v>
      </c>
      <c r="J2978" s="84"/>
    </row>
    <row r="2979" spans="1:10" s="11" customFormat="1" hidden="1" x14ac:dyDescent="0.25">
      <c r="A2979" s="34">
        <v>41383</v>
      </c>
      <c r="B2979" s="31" t="s">
        <v>8062</v>
      </c>
      <c r="C2979" s="32" t="s">
        <v>5435</v>
      </c>
      <c r="D2979" s="42">
        <v>541.46</v>
      </c>
      <c r="E2979"/>
      <c r="G2979" s="33">
        <v>9.69</v>
      </c>
      <c r="H2979" s="84">
        <f t="shared" si="92"/>
        <v>41383</v>
      </c>
      <c r="I2979" s="84">
        <f t="shared" si="93"/>
        <v>541.46</v>
      </c>
      <c r="J2979" s="84"/>
    </row>
    <row r="2980" spans="1:10" s="11" customFormat="1" hidden="1" x14ac:dyDescent="0.25">
      <c r="A2980" s="34">
        <v>41385</v>
      </c>
      <c r="B2980" s="31" t="s">
        <v>8063</v>
      </c>
      <c r="C2980" s="32" t="s">
        <v>5435</v>
      </c>
      <c r="D2980" s="42">
        <v>673.77</v>
      </c>
      <c r="E2980"/>
      <c r="G2980" s="33">
        <v>19.649999999999999</v>
      </c>
      <c r="H2980" s="84">
        <f t="shared" si="92"/>
        <v>41385</v>
      </c>
      <c r="I2980" s="84">
        <f t="shared" si="93"/>
        <v>673.77</v>
      </c>
      <c r="J2980" s="84"/>
    </row>
    <row r="2981" spans="1:10" s="11" customFormat="1" ht="25.5" hidden="1" x14ac:dyDescent="0.25">
      <c r="A2981" s="34">
        <v>11079</v>
      </c>
      <c r="B2981" s="31" t="s">
        <v>8064</v>
      </c>
      <c r="C2981" s="32" t="s">
        <v>5571</v>
      </c>
      <c r="D2981" s="42">
        <v>1270.9100000000001</v>
      </c>
      <c r="E2981"/>
      <c r="G2981" s="33">
        <v>29.3</v>
      </c>
      <c r="H2981" s="84">
        <f t="shared" si="92"/>
        <v>11079</v>
      </c>
      <c r="I2981" s="84">
        <f t="shared" si="93"/>
        <v>1270.9100000000001</v>
      </c>
      <c r="J2981" s="84"/>
    </row>
    <row r="2982" spans="1:10" s="11" customFormat="1" ht="25.5" hidden="1" x14ac:dyDescent="0.25">
      <c r="A2982" s="34">
        <v>11082</v>
      </c>
      <c r="B2982" s="31" t="s">
        <v>8065</v>
      </c>
      <c r="C2982" s="32" t="s">
        <v>5571</v>
      </c>
      <c r="D2982" s="42">
        <v>1270.9100000000001</v>
      </c>
      <c r="E2982"/>
      <c r="G2982" s="33">
        <v>12.78</v>
      </c>
      <c r="H2982" s="84">
        <f t="shared" si="92"/>
        <v>11082</v>
      </c>
      <c r="I2982" s="84">
        <f t="shared" si="93"/>
        <v>1270.9100000000001</v>
      </c>
      <c r="J2982" s="84"/>
    </row>
    <row r="2983" spans="1:10" s="11" customFormat="1" hidden="1" x14ac:dyDescent="0.25">
      <c r="A2983" s="34">
        <v>4058</v>
      </c>
      <c r="B2983" s="31" t="s">
        <v>8066</v>
      </c>
      <c r="C2983" s="32" t="s">
        <v>5572</v>
      </c>
      <c r="D2983" s="42">
        <v>28.12</v>
      </c>
      <c r="E2983"/>
      <c r="G2983" s="33">
        <v>18.48</v>
      </c>
      <c r="H2983" s="84">
        <f t="shared" si="92"/>
        <v>4058</v>
      </c>
      <c r="I2983" s="84">
        <f t="shared" si="93"/>
        <v>28.12</v>
      </c>
      <c r="J2983" s="84"/>
    </row>
    <row r="2984" spans="1:10" s="11" customFormat="1" hidden="1" x14ac:dyDescent="0.25">
      <c r="A2984" s="34">
        <v>40974</v>
      </c>
      <c r="B2984" s="31" t="s">
        <v>8067</v>
      </c>
      <c r="C2984" s="32" t="s">
        <v>5574</v>
      </c>
      <c r="D2984" s="42">
        <v>4925.3100000000004</v>
      </c>
      <c r="E2984"/>
      <c r="G2984" s="33">
        <v>28</v>
      </c>
      <c r="H2984" s="84">
        <f t="shared" si="92"/>
        <v>40974</v>
      </c>
      <c r="I2984" s="84">
        <f t="shared" si="93"/>
        <v>4925.3100000000004</v>
      </c>
      <c r="J2984" s="84"/>
    </row>
    <row r="2985" spans="1:10" s="11" customFormat="1" hidden="1" x14ac:dyDescent="0.25">
      <c r="A2985" s="34">
        <v>34794</v>
      </c>
      <c r="B2985" s="31" t="s">
        <v>10245</v>
      </c>
      <c r="C2985" s="32" t="s">
        <v>5572</v>
      </c>
      <c r="D2985" s="42">
        <v>26.82</v>
      </c>
      <c r="E2985"/>
      <c r="G2985" s="33">
        <v>42.08</v>
      </c>
      <c r="H2985" s="84">
        <f t="shared" si="92"/>
        <v>34794</v>
      </c>
      <c r="I2985" s="84">
        <f t="shared" si="93"/>
        <v>26.82</v>
      </c>
      <c r="J2985" s="84"/>
    </row>
    <row r="2986" spans="1:10" s="11" customFormat="1" hidden="1" x14ac:dyDescent="0.25">
      <c r="A2986" s="34">
        <v>40925</v>
      </c>
      <c r="B2986" s="31" t="s">
        <v>8068</v>
      </c>
      <c r="C2986" s="32" t="s">
        <v>5574</v>
      </c>
      <c r="D2986" s="42">
        <v>4697.88</v>
      </c>
      <c r="E2986"/>
      <c r="G2986" s="33">
        <v>3.33</v>
      </c>
      <c r="H2986" s="84">
        <f t="shared" si="92"/>
        <v>40925</v>
      </c>
      <c r="I2986" s="84">
        <f t="shared" si="93"/>
        <v>4697.88</v>
      </c>
      <c r="J2986" s="84"/>
    </row>
    <row r="2987" spans="1:10" s="11" customFormat="1" hidden="1" x14ac:dyDescent="0.25">
      <c r="A2987" s="34">
        <v>13741</v>
      </c>
      <c r="B2987" s="31" t="s">
        <v>8069</v>
      </c>
      <c r="C2987" s="32" t="s">
        <v>5435</v>
      </c>
      <c r="D2987" s="42">
        <v>2126.4699999999998</v>
      </c>
      <c r="E2987"/>
      <c r="G2987" s="33">
        <v>7.86</v>
      </c>
      <c r="H2987" s="84">
        <f t="shared" si="92"/>
        <v>13741</v>
      </c>
      <c r="I2987" s="84">
        <f t="shared" si="93"/>
        <v>2126.4699999999998</v>
      </c>
      <c r="J2987" s="84"/>
    </row>
    <row r="2988" spans="1:10" s="11" customFormat="1" ht="25.5" hidden="1" x14ac:dyDescent="0.25">
      <c r="A2988" s="34">
        <v>3288</v>
      </c>
      <c r="B2988" s="31" t="s">
        <v>8070</v>
      </c>
      <c r="C2988" s="32" t="s">
        <v>5438</v>
      </c>
      <c r="D2988" s="42">
        <v>9</v>
      </c>
      <c r="E2988"/>
      <c r="G2988" s="33">
        <v>12.72</v>
      </c>
      <c r="H2988" s="84">
        <f t="shared" si="92"/>
        <v>3288</v>
      </c>
      <c r="I2988" s="84">
        <f t="shared" si="93"/>
        <v>9</v>
      </c>
      <c r="J2988" s="84"/>
    </row>
    <row r="2989" spans="1:10" s="11" customFormat="1" ht="25.5" hidden="1" x14ac:dyDescent="0.25">
      <c r="A2989" s="34">
        <v>13587</v>
      </c>
      <c r="B2989" s="31" t="s">
        <v>8071</v>
      </c>
      <c r="C2989" s="32" t="s">
        <v>5438</v>
      </c>
      <c r="D2989" s="42">
        <v>5.43</v>
      </c>
      <c r="E2989"/>
      <c r="G2989" s="33">
        <v>28.23</v>
      </c>
      <c r="H2989" s="84">
        <f t="shared" si="92"/>
        <v>13587</v>
      </c>
      <c r="I2989" s="84">
        <f t="shared" si="93"/>
        <v>5.43</v>
      </c>
      <c r="J2989" s="84"/>
    </row>
    <row r="2990" spans="1:10" s="11" customFormat="1" hidden="1" x14ac:dyDescent="0.25">
      <c r="A2990" s="34">
        <v>38598</v>
      </c>
      <c r="B2990" s="31" t="s">
        <v>8072</v>
      </c>
      <c r="C2990" s="32" t="s">
        <v>5435</v>
      </c>
      <c r="D2990" s="42">
        <v>2.72</v>
      </c>
      <c r="E2990"/>
      <c r="G2990" s="33">
        <v>43.52</v>
      </c>
      <c r="H2990" s="84">
        <f t="shared" si="92"/>
        <v>38598</v>
      </c>
      <c r="I2990" s="84">
        <f t="shared" si="93"/>
        <v>2.72</v>
      </c>
      <c r="J2990" s="84"/>
    </row>
    <row r="2991" spans="1:10" s="11" customFormat="1" hidden="1" x14ac:dyDescent="0.25">
      <c r="A2991" s="34">
        <v>38595</v>
      </c>
      <c r="B2991" s="31" t="s">
        <v>8073</v>
      </c>
      <c r="C2991" s="32" t="s">
        <v>5435</v>
      </c>
      <c r="D2991" s="42">
        <v>2.31</v>
      </c>
      <c r="E2991"/>
      <c r="G2991" s="33">
        <v>66.78</v>
      </c>
      <c r="H2991" s="84">
        <f t="shared" si="92"/>
        <v>38595</v>
      </c>
      <c r="I2991" s="84">
        <f t="shared" si="93"/>
        <v>2.31</v>
      </c>
      <c r="J2991" s="84"/>
    </row>
    <row r="2992" spans="1:10" s="11" customFormat="1" hidden="1" x14ac:dyDescent="0.25">
      <c r="A2992" s="34">
        <v>38592</v>
      </c>
      <c r="B2992" s="31" t="s">
        <v>8074</v>
      </c>
      <c r="C2992" s="32" t="s">
        <v>5435</v>
      </c>
      <c r="D2992" s="42">
        <v>2.33</v>
      </c>
      <c r="E2992"/>
      <c r="G2992" s="33">
        <v>190.68</v>
      </c>
      <c r="H2992" s="84">
        <f t="shared" si="92"/>
        <v>38592</v>
      </c>
      <c r="I2992" s="84">
        <f t="shared" si="93"/>
        <v>2.33</v>
      </c>
      <c r="J2992" s="84"/>
    </row>
    <row r="2993" spans="1:10" s="11" customFormat="1" hidden="1" x14ac:dyDescent="0.25">
      <c r="A2993" s="34">
        <v>38588</v>
      </c>
      <c r="B2993" s="31" t="s">
        <v>8075</v>
      </c>
      <c r="C2993" s="32" t="s">
        <v>5435</v>
      </c>
      <c r="D2993" s="42">
        <v>1.86</v>
      </c>
      <c r="E2993"/>
      <c r="G2993" s="33">
        <v>147.63</v>
      </c>
      <c r="H2993" s="84">
        <f t="shared" si="92"/>
        <v>38588</v>
      </c>
      <c r="I2993" s="84">
        <f t="shared" si="93"/>
        <v>1.86</v>
      </c>
      <c r="J2993" s="84"/>
    </row>
    <row r="2994" spans="1:10" s="11" customFormat="1" hidden="1" x14ac:dyDescent="0.25">
      <c r="A2994" s="34">
        <v>38593</v>
      </c>
      <c r="B2994" s="31" t="s">
        <v>8076</v>
      </c>
      <c r="C2994" s="32" t="s">
        <v>5435</v>
      </c>
      <c r="D2994" s="42">
        <v>2.57</v>
      </c>
      <c r="E2994"/>
      <c r="G2994" s="33">
        <v>2.14</v>
      </c>
      <c r="H2994" s="84">
        <f t="shared" si="92"/>
        <v>38593</v>
      </c>
      <c r="I2994" s="84">
        <f t="shared" si="93"/>
        <v>2.57</v>
      </c>
      <c r="J2994" s="84"/>
    </row>
    <row r="2995" spans="1:10" s="11" customFormat="1" hidden="1" x14ac:dyDescent="0.25">
      <c r="A2995" s="34">
        <v>38589</v>
      </c>
      <c r="B2995" s="31" t="s">
        <v>8077</v>
      </c>
      <c r="C2995" s="32" t="s">
        <v>5435</v>
      </c>
      <c r="D2995" s="42">
        <v>1.95</v>
      </c>
      <c r="E2995"/>
      <c r="G2995" s="33">
        <v>3.24</v>
      </c>
      <c r="H2995" s="84">
        <f t="shared" si="92"/>
        <v>38589</v>
      </c>
      <c r="I2995" s="84">
        <f t="shared" si="93"/>
        <v>1.95</v>
      </c>
      <c r="J2995" s="84"/>
    </row>
    <row r="2996" spans="1:10" s="11" customFormat="1" hidden="1" x14ac:dyDescent="0.25">
      <c r="A2996" s="34">
        <v>38594</v>
      </c>
      <c r="B2996" s="31" t="s">
        <v>8078</v>
      </c>
      <c r="C2996" s="32" t="s">
        <v>5435</v>
      </c>
      <c r="D2996" s="42">
        <v>4.0599999999999996</v>
      </c>
      <c r="E2996"/>
      <c r="G2996" s="33">
        <v>4.26</v>
      </c>
      <c r="H2996" s="84">
        <f t="shared" si="92"/>
        <v>38594</v>
      </c>
      <c r="I2996" s="84">
        <f t="shared" si="93"/>
        <v>4.0599999999999996</v>
      </c>
      <c r="J2996" s="84"/>
    </row>
    <row r="2997" spans="1:10" s="11" customFormat="1" ht="25.5" hidden="1" x14ac:dyDescent="0.25">
      <c r="A2997" s="34">
        <v>34773</v>
      </c>
      <c r="B2997" s="31" t="s">
        <v>8079</v>
      </c>
      <c r="C2997" s="32" t="s">
        <v>5435</v>
      </c>
      <c r="D2997" s="42">
        <v>1.92</v>
      </c>
      <c r="E2997"/>
      <c r="G2997" s="33">
        <v>10.82</v>
      </c>
      <c r="H2997" s="84">
        <f t="shared" si="92"/>
        <v>34773</v>
      </c>
      <c r="I2997" s="84">
        <f t="shared" si="93"/>
        <v>1.92</v>
      </c>
      <c r="J2997" s="84"/>
    </row>
    <row r="2998" spans="1:10" s="11" customFormat="1" ht="25.5" hidden="1" x14ac:dyDescent="0.25">
      <c r="A2998" s="34">
        <v>34769</v>
      </c>
      <c r="B2998" s="31" t="s">
        <v>8080</v>
      </c>
      <c r="C2998" s="32" t="s">
        <v>5435</v>
      </c>
      <c r="D2998" s="42">
        <v>2.38</v>
      </c>
      <c r="E2998"/>
      <c r="G2998" s="33">
        <v>16.350000000000001</v>
      </c>
      <c r="H2998" s="84">
        <f t="shared" si="92"/>
        <v>34769</v>
      </c>
      <c r="I2998" s="84">
        <f t="shared" si="93"/>
        <v>2.38</v>
      </c>
      <c r="J2998" s="84"/>
    </row>
    <row r="2999" spans="1:10" s="11" customFormat="1" ht="25.5" hidden="1" x14ac:dyDescent="0.25">
      <c r="A2999" s="34">
        <v>34763</v>
      </c>
      <c r="B2999" s="31" t="s">
        <v>8081</v>
      </c>
      <c r="C2999" s="32" t="s">
        <v>5435</v>
      </c>
      <c r="D2999" s="42">
        <v>1.46</v>
      </c>
      <c r="E2999"/>
      <c r="G2999" s="33">
        <v>24.34</v>
      </c>
      <c r="H2999" s="84">
        <f t="shared" si="92"/>
        <v>34763</v>
      </c>
      <c r="I2999" s="84">
        <f t="shared" si="93"/>
        <v>1.46</v>
      </c>
      <c r="J2999" s="84"/>
    </row>
    <row r="3000" spans="1:10" s="11" customFormat="1" hidden="1" x14ac:dyDescent="0.25">
      <c r="A3000" s="34">
        <v>34774</v>
      </c>
      <c r="B3000" s="31" t="s">
        <v>8082</v>
      </c>
      <c r="C3000" s="32" t="s">
        <v>5435</v>
      </c>
      <c r="D3000" s="42">
        <v>1.82</v>
      </c>
      <c r="E3000"/>
      <c r="G3000" s="33">
        <v>57.17</v>
      </c>
      <c r="H3000" s="84">
        <f t="shared" si="92"/>
        <v>34774</v>
      </c>
      <c r="I3000" s="84">
        <f t="shared" si="93"/>
        <v>1.82</v>
      </c>
      <c r="J3000" s="84"/>
    </row>
    <row r="3001" spans="1:10" s="11" customFormat="1" hidden="1" x14ac:dyDescent="0.25">
      <c r="A3001" s="34">
        <v>34771</v>
      </c>
      <c r="B3001" s="31" t="s">
        <v>8083</v>
      </c>
      <c r="C3001" s="32" t="s">
        <v>5435</v>
      </c>
      <c r="D3001" s="42">
        <v>2.2000000000000002</v>
      </c>
      <c r="E3001"/>
      <c r="G3001" s="33">
        <v>92.26</v>
      </c>
      <c r="H3001" s="84">
        <f t="shared" si="92"/>
        <v>34771</v>
      </c>
      <c r="I3001" s="84">
        <f t="shared" si="93"/>
        <v>2.2000000000000002</v>
      </c>
      <c r="J3001" s="84"/>
    </row>
    <row r="3002" spans="1:10" s="11" customFormat="1" hidden="1" x14ac:dyDescent="0.25">
      <c r="A3002" s="34">
        <v>34764</v>
      </c>
      <c r="B3002" s="31" t="s">
        <v>8084</v>
      </c>
      <c r="C3002" s="32" t="s">
        <v>5435</v>
      </c>
      <c r="D3002" s="42">
        <v>1.44</v>
      </c>
      <c r="E3002"/>
      <c r="G3002" s="33">
        <v>100.82</v>
      </c>
      <c r="H3002" s="84">
        <f t="shared" si="92"/>
        <v>34764</v>
      </c>
      <c r="I3002" s="84">
        <f t="shared" si="93"/>
        <v>1.44</v>
      </c>
      <c r="J3002" s="84"/>
    </row>
    <row r="3003" spans="1:10" s="11" customFormat="1" hidden="1" x14ac:dyDescent="0.25">
      <c r="A3003" s="34">
        <v>34788</v>
      </c>
      <c r="B3003" s="31" t="s">
        <v>8085</v>
      </c>
      <c r="C3003" s="32" t="s">
        <v>5435</v>
      </c>
      <c r="D3003" s="42">
        <v>1.48</v>
      </c>
      <c r="E3003"/>
      <c r="G3003" s="33">
        <v>0.84</v>
      </c>
      <c r="H3003" s="84">
        <f t="shared" si="92"/>
        <v>34788</v>
      </c>
      <c r="I3003" s="84">
        <f t="shared" si="93"/>
        <v>1.48</v>
      </c>
      <c r="J3003" s="84"/>
    </row>
    <row r="3004" spans="1:10" s="11" customFormat="1" hidden="1" x14ac:dyDescent="0.25">
      <c r="A3004" s="34">
        <v>34781</v>
      </c>
      <c r="B3004" s="31" t="s">
        <v>8086</v>
      </c>
      <c r="C3004" s="32" t="s">
        <v>5435</v>
      </c>
      <c r="D3004" s="42">
        <v>1.68</v>
      </c>
      <c r="E3004"/>
      <c r="G3004" s="33">
        <v>1.02</v>
      </c>
      <c r="H3004" s="84">
        <f t="shared" si="92"/>
        <v>34781</v>
      </c>
      <c r="I3004" s="84">
        <f t="shared" si="93"/>
        <v>1.68</v>
      </c>
      <c r="J3004" s="84"/>
    </row>
    <row r="3005" spans="1:10" s="11" customFormat="1" hidden="1" x14ac:dyDescent="0.25">
      <c r="A3005" s="34">
        <v>41682</v>
      </c>
      <c r="B3005" s="31" t="s">
        <v>8087</v>
      </c>
      <c r="C3005" s="32" t="s">
        <v>5435</v>
      </c>
      <c r="D3005" s="42">
        <v>31.7</v>
      </c>
      <c r="E3005"/>
      <c r="G3005" s="33">
        <v>2.5099999999999998</v>
      </c>
      <c r="H3005" s="84">
        <f t="shared" si="92"/>
        <v>41682</v>
      </c>
      <c r="I3005" s="84">
        <f t="shared" si="93"/>
        <v>31.7</v>
      </c>
      <c r="J3005" s="84"/>
    </row>
    <row r="3006" spans="1:10" s="11" customFormat="1" hidden="1" x14ac:dyDescent="0.25">
      <c r="A3006" s="34">
        <v>41683</v>
      </c>
      <c r="B3006" s="31" t="s">
        <v>8088</v>
      </c>
      <c r="C3006" s="32" t="s">
        <v>5435</v>
      </c>
      <c r="D3006" s="42">
        <v>23.32</v>
      </c>
      <c r="E3006"/>
      <c r="G3006" s="33">
        <v>5.1100000000000003</v>
      </c>
      <c r="H3006" s="84">
        <f t="shared" si="92"/>
        <v>41683</v>
      </c>
      <c r="I3006" s="84">
        <f t="shared" si="93"/>
        <v>23.32</v>
      </c>
      <c r="J3006" s="84"/>
    </row>
    <row r="3007" spans="1:10" s="11" customFormat="1" ht="25.5" hidden="1" x14ac:dyDescent="0.25">
      <c r="A3007" s="34">
        <v>41680</v>
      </c>
      <c r="B3007" s="31" t="s">
        <v>8089</v>
      </c>
      <c r="C3007" s="32" t="s">
        <v>5435</v>
      </c>
      <c r="D3007" s="42">
        <v>12.55</v>
      </c>
      <c r="E3007"/>
      <c r="G3007" s="33">
        <v>5.99</v>
      </c>
      <c r="H3007" s="84">
        <f t="shared" si="92"/>
        <v>41680</v>
      </c>
      <c r="I3007" s="84">
        <f t="shared" si="93"/>
        <v>12.55</v>
      </c>
      <c r="J3007" s="84"/>
    </row>
    <row r="3008" spans="1:10" s="11" customFormat="1" hidden="1" x14ac:dyDescent="0.25">
      <c r="A3008" s="34">
        <v>41679</v>
      </c>
      <c r="B3008" s="31" t="s">
        <v>8090</v>
      </c>
      <c r="C3008" s="32" t="s">
        <v>5435</v>
      </c>
      <c r="D3008" s="42">
        <v>28.7</v>
      </c>
      <c r="E3008"/>
      <c r="G3008" s="33">
        <v>15.61</v>
      </c>
      <c r="H3008" s="84">
        <f t="shared" si="92"/>
        <v>41679</v>
      </c>
      <c r="I3008" s="84">
        <f t="shared" si="93"/>
        <v>28.7</v>
      </c>
      <c r="J3008" s="84"/>
    </row>
    <row r="3009" spans="1:10" s="11" customFormat="1" hidden="1" x14ac:dyDescent="0.25">
      <c r="A3009" s="34">
        <v>41681</v>
      </c>
      <c r="B3009" s="31" t="s">
        <v>8091</v>
      </c>
      <c r="C3009" s="32" t="s">
        <v>5435</v>
      </c>
      <c r="D3009" s="42">
        <v>19.64</v>
      </c>
      <c r="E3009"/>
      <c r="G3009" s="33">
        <v>27.16</v>
      </c>
      <c r="H3009" s="84">
        <f t="shared" si="92"/>
        <v>41681</v>
      </c>
      <c r="I3009" s="84">
        <f t="shared" si="93"/>
        <v>19.64</v>
      </c>
      <c r="J3009" s="84"/>
    </row>
    <row r="3010" spans="1:10" s="11" customFormat="1" ht="25.5" hidden="1" x14ac:dyDescent="0.25">
      <c r="A3010" s="34">
        <v>43386</v>
      </c>
      <c r="B3010" s="31" t="s">
        <v>8092</v>
      </c>
      <c r="C3010" s="32" t="s">
        <v>5435</v>
      </c>
      <c r="D3010" s="42">
        <v>44.85</v>
      </c>
      <c r="E3010"/>
      <c r="G3010" s="33">
        <v>62.15</v>
      </c>
      <c r="H3010" s="84">
        <f t="shared" si="92"/>
        <v>43386</v>
      </c>
      <c r="I3010" s="84">
        <f t="shared" si="93"/>
        <v>44.85</v>
      </c>
      <c r="J3010" s="84"/>
    </row>
    <row r="3011" spans="1:10" s="11" customFormat="1" x14ac:dyDescent="0.25">
      <c r="A3011" s="34">
        <v>4059</v>
      </c>
      <c r="B3011" s="31" t="s">
        <v>8093</v>
      </c>
      <c r="C3011" s="32" t="s">
        <v>5438</v>
      </c>
      <c r="D3011" s="42">
        <v>31.7</v>
      </c>
      <c r="E3011"/>
      <c r="G3011" s="33">
        <v>30.22</v>
      </c>
      <c r="H3011" s="84">
        <f t="shared" si="92"/>
        <v>4059</v>
      </c>
      <c r="I3011" s="84">
        <f t="shared" si="93"/>
        <v>31.7</v>
      </c>
      <c r="J3011" s="80">
        <f>VALUE(VLOOKUP(A3011,[2]iNSUMOS_03_2023!$A$8:$E$4944,5,FALSE))</f>
        <v>31.7</v>
      </c>
    </row>
    <row r="3012" spans="1:10" s="11" customFormat="1" hidden="1" x14ac:dyDescent="0.25">
      <c r="A3012" s="34">
        <v>4062</v>
      </c>
      <c r="B3012" s="31" t="s">
        <v>8094</v>
      </c>
      <c r="C3012" s="32" t="s">
        <v>5435</v>
      </c>
      <c r="D3012" s="42">
        <v>31.7</v>
      </c>
      <c r="E3012"/>
      <c r="G3012" s="33">
        <v>9.5500000000000007</v>
      </c>
      <c r="H3012" s="84">
        <f t="shared" ref="H3012:H3075" si="94">VALUE(A3012)</f>
        <v>4062</v>
      </c>
      <c r="I3012" s="84">
        <f t="shared" ref="I3012:I3075" si="95">VALUE(D3012)</f>
        <v>31.7</v>
      </c>
      <c r="J3012" s="84"/>
    </row>
    <row r="3013" spans="1:10" s="11" customFormat="1" x14ac:dyDescent="0.25">
      <c r="A3013" s="34">
        <v>4061</v>
      </c>
      <c r="B3013" s="31" t="s">
        <v>8095</v>
      </c>
      <c r="C3013" s="32" t="s">
        <v>5435</v>
      </c>
      <c r="D3013" s="42">
        <v>39.47</v>
      </c>
      <c r="E3013"/>
      <c r="G3013" s="33">
        <v>8.73</v>
      </c>
      <c r="H3013" s="84">
        <f t="shared" si="94"/>
        <v>4061</v>
      </c>
      <c r="I3013" s="84">
        <f t="shared" si="95"/>
        <v>39.47</v>
      </c>
      <c r="J3013" s="80">
        <f>VALUE(VLOOKUP(A3013,[2]iNSUMOS_03_2023!$A$8:$E$4944,5,FALSE))</f>
        <v>39.47</v>
      </c>
    </row>
    <row r="3014" spans="1:10" s="11" customFormat="1" ht="25.5" x14ac:dyDescent="0.25">
      <c r="A3014" s="34">
        <v>41315</v>
      </c>
      <c r="B3014" s="31" t="s">
        <v>8096</v>
      </c>
      <c r="C3014" s="32" t="s">
        <v>5483</v>
      </c>
      <c r="D3014" s="42">
        <v>85.66</v>
      </c>
      <c r="E3014"/>
      <c r="G3014" s="33">
        <v>19.260000000000002</v>
      </c>
      <c r="H3014" s="84">
        <f t="shared" si="94"/>
        <v>41315</v>
      </c>
      <c r="I3014" s="84">
        <f t="shared" si="95"/>
        <v>85.66</v>
      </c>
      <c r="J3014" s="80">
        <f>VALUE(VLOOKUP(A3014,[2]iNSUMOS_03_2023!$A$8:$E$4944,5,FALSE))</f>
        <v>85.66</v>
      </c>
    </row>
    <row r="3015" spans="1:10" s="11" customFormat="1" x14ac:dyDescent="0.25">
      <c r="A3015" s="34">
        <v>43148</v>
      </c>
      <c r="B3015" s="31" t="s">
        <v>8097</v>
      </c>
      <c r="C3015" s="32" t="s">
        <v>5483</v>
      </c>
      <c r="D3015" s="42">
        <v>58.14</v>
      </c>
      <c r="E3015"/>
      <c r="G3015" s="33">
        <v>43.46</v>
      </c>
      <c r="H3015" s="84">
        <f t="shared" si="94"/>
        <v>43148</v>
      </c>
      <c r="I3015" s="84">
        <f t="shared" si="95"/>
        <v>58.14</v>
      </c>
      <c r="J3015" s="80">
        <f>VALUE(VLOOKUP(A3015,[2]iNSUMOS_03_2023!$A$8:$E$4944,5,FALSE))</f>
        <v>58.14</v>
      </c>
    </row>
    <row r="3016" spans="1:10" s="11" customFormat="1" hidden="1" x14ac:dyDescent="0.25">
      <c r="A3016" s="34">
        <v>43147</v>
      </c>
      <c r="B3016" s="31" t="s">
        <v>8098</v>
      </c>
      <c r="C3016" s="32" t="s">
        <v>5483</v>
      </c>
      <c r="D3016" s="42">
        <v>22.52</v>
      </c>
      <c r="E3016"/>
      <c r="G3016" s="33">
        <v>14.84</v>
      </c>
      <c r="H3016" s="84">
        <f t="shared" si="94"/>
        <v>43147</v>
      </c>
      <c r="I3016" s="84">
        <f t="shared" si="95"/>
        <v>22.52</v>
      </c>
      <c r="J3016" s="84"/>
    </row>
    <row r="3017" spans="1:10" s="11" customFormat="1" ht="25.5" hidden="1" x14ac:dyDescent="0.25">
      <c r="A3017" s="34">
        <v>10608</v>
      </c>
      <c r="B3017" s="31" t="s">
        <v>8099</v>
      </c>
      <c r="C3017" s="32" t="s">
        <v>5435</v>
      </c>
      <c r="D3017" s="42">
        <v>9667.99</v>
      </c>
      <c r="E3017"/>
      <c r="G3017" s="33">
        <v>2.0099999999999998</v>
      </c>
      <c r="H3017" s="84">
        <f t="shared" si="94"/>
        <v>10608</v>
      </c>
      <c r="I3017" s="84">
        <f t="shared" si="95"/>
        <v>9667.99</v>
      </c>
      <c r="J3017" s="84"/>
    </row>
    <row r="3018" spans="1:10" s="11" customFormat="1" hidden="1" x14ac:dyDescent="0.25">
      <c r="A3018" s="34">
        <v>4069</v>
      </c>
      <c r="B3018" s="31" t="s">
        <v>10246</v>
      </c>
      <c r="C3018" s="32" t="s">
        <v>5572</v>
      </c>
      <c r="D3018" s="42">
        <v>62.69</v>
      </c>
      <c r="E3018"/>
      <c r="G3018" s="33">
        <v>5.03</v>
      </c>
      <c r="H3018" s="84">
        <f t="shared" si="94"/>
        <v>4069</v>
      </c>
      <c r="I3018" s="84">
        <f t="shared" si="95"/>
        <v>62.69</v>
      </c>
      <c r="J3018" s="84"/>
    </row>
    <row r="3019" spans="1:10" s="11" customFormat="1" hidden="1" x14ac:dyDescent="0.25">
      <c r="A3019" s="34">
        <v>40819</v>
      </c>
      <c r="B3019" s="31" t="s">
        <v>8100</v>
      </c>
      <c r="C3019" s="32" t="s">
        <v>5574</v>
      </c>
      <c r="D3019" s="42">
        <v>10976.33</v>
      </c>
      <c r="E3019"/>
      <c r="G3019" s="33">
        <v>3.01</v>
      </c>
      <c r="H3019" s="84">
        <f t="shared" si="94"/>
        <v>40819</v>
      </c>
      <c r="I3019" s="84">
        <f t="shared" si="95"/>
        <v>10976.33</v>
      </c>
      <c r="J3019" s="84"/>
    </row>
    <row r="3020" spans="1:10" s="11" customFormat="1" hidden="1" x14ac:dyDescent="0.25">
      <c r="A3020" s="34">
        <v>34361</v>
      </c>
      <c r="B3020" s="31" t="s">
        <v>8101</v>
      </c>
      <c r="C3020" s="32" t="s">
        <v>5483</v>
      </c>
      <c r="D3020" s="42">
        <v>16.39</v>
      </c>
      <c r="E3020"/>
      <c r="G3020" s="33">
        <v>55.79</v>
      </c>
      <c r="H3020" s="84">
        <f t="shared" si="94"/>
        <v>34361</v>
      </c>
      <c r="I3020" s="84">
        <f t="shared" si="95"/>
        <v>16.39</v>
      </c>
      <c r="J3020" s="84"/>
    </row>
    <row r="3021" spans="1:10" s="11" customFormat="1" ht="25.5" hidden="1" x14ac:dyDescent="0.25">
      <c r="A3021" s="34">
        <v>36512</v>
      </c>
      <c r="B3021" s="31" t="s">
        <v>8102</v>
      </c>
      <c r="C3021" s="32" t="s">
        <v>5435</v>
      </c>
      <c r="D3021" s="42">
        <v>21226.14</v>
      </c>
      <c r="E3021"/>
      <c r="G3021" s="33">
        <v>20.38</v>
      </c>
      <c r="H3021" s="84">
        <f t="shared" si="94"/>
        <v>36512</v>
      </c>
      <c r="I3021" s="84">
        <f t="shared" si="95"/>
        <v>21226.14</v>
      </c>
      <c r="J3021" s="84"/>
    </row>
    <row r="3022" spans="1:10" s="11" customFormat="1" ht="25.5" hidden="1" x14ac:dyDescent="0.25">
      <c r="A3022" s="34">
        <v>44478</v>
      </c>
      <c r="B3022" s="31" t="s">
        <v>8103</v>
      </c>
      <c r="C3022" s="32" t="s">
        <v>5483</v>
      </c>
      <c r="D3022" s="42">
        <v>11.66</v>
      </c>
      <c r="E3022"/>
      <c r="G3022" s="33">
        <v>39.32</v>
      </c>
      <c r="H3022" s="84">
        <f t="shared" si="94"/>
        <v>44478</v>
      </c>
      <c r="I3022" s="84">
        <f t="shared" si="95"/>
        <v>11.66</v>
      </c>
      <c r="J3022" s="84"/>
    </row>
    <row r="3023" spans="1:10" s="11" customFormat="1" ht="25.5" hidden="1" x14ac:dyDescent="0.25">
      <c r="A3023" s="34">
        <v>44477</v>
      </c>
      <c r="B3023" s="31" t="s">
        <v>8104</v>
      </c>
      <c r="C3023" s="32" t="s">
        <v>5483</v>
      </c>
      <c r="D3023" s="42">
        <v>11.66</v>
      </c>
      <c r="E3023"/>
      <c r="G3023" s="33">
        <v>17.7</v>
      </c>
      <c r="H3023" s="84">
        <f t="shared" si="94"/>
        <v>44477</v>
      </c>
      <c r="I3023" s="84">
        <f t="shared" si="95"/>
        <v>11.66</v>
      </c>
      <c r="J3023" s="84"/>
    </row>
    <row r="3024" spans="1:10" s="11" customFormat="1" hidden="1" x14ac:dyDescent="0.25">
      <c r="A3024" s="34">
        <v>11697</v>
      </c>
      <c r="B3024" s="31" t="s">
        <v>8105</v>
      </c>
      <c r="C3024" s="32" t="s">
        <v>5435</v>
      </c>
      <c r="D3024" s="42">
        <v>836.07</v>
      </c>
      <c r="E3024"/>
      <c r="G3024" s="33">
        <v>52.57</v>
      </c>
      <c r="H3024" s="84">
        <f t="shared" si="94"/>
        <v>11697</v>
      </c>
      <c r="I3024" s="84">
        <f t="shared" si="95"/>
        <v>836.07</v>
      </c>
      <c r="J3024" s="84"/>
    </row>
    <row r="3025" spans="1:10" s="11" customFormat="1" hidden="1" x14ac:dyDescent="0.25">
      <c r="A3025" s="34">
        <v>11698</v>
      </c>
      <c r="B3025" s="31" t="s">
        <v>8106</v>
      </c>
      <c r="C3025" s="32" t="s">
        <v>5435</v>
      </c>
      <c r="D3025" s="42">
        <v>997.39</v>
      </c>
      <c r="E3025"/>
      <c r="G3025" s="33">
        <v>6.57</v>
      </c>
      <c r="H3025" s="84">
        <f t="shared" si="94"/>
        <v>11698</v>
      </c>
      <c r="I3025" s="84">
        <f t="shared" si="95"/>
        <v>997.39</v>
      </c>
      <c r="J3025" s="84"/>
    </row>
    <row r="3026" spans="1:10" s="11" customFormat="1" hidden="1" x14ac:dyDescent="0.25">
      <c r="A3026" s="34">
        <v>10432</v>
      </c>
      <c r="B3026" s="31" t="s">
        <v>8107</v>
      </c>
      <c r="C3026" s="32" t="s">
        <v>5435</v>
      </c>
      <c r="D3026" s="42">
        <v>376.21</v>
      </c>
      <c r="E3026"/>
      <c r="G3026" s="33">
        <v>10.31</v>
      </c>
      <c r="H3026" s="84">
        <f t="shared" si="94"/>
        <v>10432</v>
      </c>
      <c r="I3026" s="84">
        <f t="shared" si="95"/>
        <v>376.21</v>
      </c>
      <c r="J3026" s="84"/>
    </row>
    <row r="3027" spans="1:10" s="11" customFormat="1" hidden="1" x14ac:dyDescent="0.25">
      <c r="A3027" s="34">
        <v>11699</v>
      </c>
      <c r="B3027" s="31" t="s">
        <v>8108</v>
      </c>
      <c r="C3027" s="32" t="s">
        <v>5435</v>
      </c>
      <c r="D3027" s="42">
        <v>1102.3399999999999</v>
      </c>
      <c r="E3027"/>
      <c r="G3027" s="33">
        <v>14.6</v>
      </c>
      <c r="H3027" s="84">
        <f t="shared" si="94"/>
        <v>11699</v>
      </c>
      <c r="I3027" s="84">
        <f t="shared" si="95"/>
        <v>1102.3399999999999</v>
      </c>
      <c r="J3027" s="84"/>
    </row>
    <row r="3028" spans="1:10" s="11" customFormat="1" ht="25.5" hidden="1" x14ac:dyDescent="0.25">
      <c r="A3028" s="34">
        <v>44020</v>
      </c>
      <c r="B3028" s="31" t="s">
        <v>8109</v>
      </c>
      <c r="C3028" s="32" t="s">
        <v>5435</v>
      </c>
      <c r="D3028" s="42">
        <v>928.16</v>
      </c>
      <c r="E3028"/>
      <c r="G3028" s="33">
        <v>7.73</v>
      </c>
      <c r="H3028" s="84">
        <f t="shared" si="94"/>
        <v>44020</v>
      </c>
      <c r="I3028" s="84">
        <f t="shared" si="95"/>
        <v>928.16</v>
      </c>
      <c r="J3028" s="84"/>
    </row>
    <row r="3029" spans="1:10" s="11" customFormat="1" ht="25.5" hidden="1" x14ac:dyDescent="0.25">
      <c r="A3029" s="34">
        <v>41420</v>
      </c>
      <c r="B3029" s="31" t="s">
        <v>8110</v>
      </c>
      <c r="C3029" s="32" t="s">
        <v>5435</v>
      </c>
      <c r="D3029" s="42">
        <v>10.029999999999999</v>
      </c>
      <c r="E3029"/>
      <c r="G3029" s="33">
        <v>37.4</v>
      </c>
      <c r="H3029" s="84">
        <f t="shared" si="94"/>
        <v>41420</v>
      </c>
      <c r="I3029" s="84">
        <f t="shared" si="95"/>
        <v>10.029999999999999</v>
      </c>
      <c r="J3029" s="84"/>
    </row>
    <row r="3030" spans="1:10" s="11" customFormat="1" ht="25.5" hidden="1" x14ac:dyDescent="0.25">
      <c r="A3030" s="34">
        <v>41422</v>
      </c>
      <c r="B3030" s="31" t="s">
        <v>8111</v>
      </c>
      <c r="C3030" s="32" t="s">
        <v>5435</v>
      </c>
      <c r="D3030" s="42">
        <v>13.7</v>
      </c>
      <c r="E3030"/>
      <c r="G3030" s="33">
        <v>1.63</v>
      </c>
      <c r="H3030" s="84">
        <f t="shared" si="94"/>
        <v>41422</v>
      </c>
      <c r="I3030" s="84">
        <f t="shared" si="95"/>
        <v>13.7</v>
      </c>
      <c r="J3030" s="84"/>
    </row>
    <row r="3031" spans="1:10" s="11" customFormat="1" ht="25.5" hidden="1" x14ac:dyDescent="0.25">
      <c r="A3031" s="34">
        <v>41425</v>
      </c>
      <c r="B3031" s="31" t="s">
        <v>8112</v>
      </c>
      <c r="C3031" s="32" t="s">
        <v>5435</v>
      </c>
      <c r="D3031" s="42">
        <v>7.01</v>
      </c>
      <c r="E3031"/>
      <c r="G3031" s="33">
        <v>3.52</v>
      </c>
      <c r="H3031" s="84">
        <f t="shared" si="94"/>
        <v>41425</v>
      </c>
      <c r="I3031" s="84">
        <f t="shared" si="95"/>
        <v>7.01</v>
      </c>
      <c r="J3031" s="84"/>
    </row>
    <row r="3032" spans="1:10" s="11" customFormat="1" ht="25.5" hidden="1" x14ac:dyDescent="0.25">
      <c r="A3032" s="34">
        <v>41426</v>
      </c>
      <c r="B3032" s="31" t="s">
        <v>8113</v>
      </c>
      <c r="C3032" s="32" t="s">
        <v>5435</v>
      </c>
      <c r="D3032" s="42">
        <v>12.63</v>
      </c>
      <c r="E3032"/>
      <c r="G3032" s="33">
        <v>6.66</v>
      </c>
      <c r="H3032" s="84">
        <f t="shared" si="94"/>
        <v>41426</v>
      </c>
      <c r="I3032" s="84">
        <f t="shared" si="95"/>
        <v>12.63</v>
      </c>
      <c r="J3032" s="84"/>
    </row>
    <row r="3033" spans="1:10" s="11" customFormat="1" ht="25.5" hidden="1" x14ac:dyDescent="0.25">
      <c r="A3033" s="34">
        <v>41419</v>
      </c>
      <c r="B3033" s="31" t="s">
        <v>8114</v>
      </c>
      <c r="C3033" s="32" t="s">
        <v>5435</v>
      </c>
      <c r="D3033" s="42">
        <v>7.37</v>
      </c>
      <c r="E3033"/>
      <c r="G3033" s="33">
        <v>6.67</v>
      </c>
      <c r="H3033" s="84">
        <f t="shared" si="94"/>
        <v>41419</v>
      </c>
      <c r="I3033" s="84">
        <f t="shared" si="95"/>
        <v>7.37</v>
      </c>
      <c r="J3033" s="84"/>
    </row>
    <row r="3034" spans="1:10" s="11" customFormat="1" ht="25.5" hidden="1" x14ac:dyDescent="0.25">
      <c r="A3034" s="34">
        <v>41421</v>
      </c>
      <c r="B3034" s="31" t="s">
        <v>8115</v>
      </c>
      <c r="C3034" s="32" t="s">
        <v>5435</v>
      </c>
      <c r="D3034" s="42">
        <v>10</v>
      </c>
      <c r="E3034"/>
      <c r="G3034" s="33">
        <v>7.08</v>
      </c>
      <c r="H3034" s="84">
        <f t="shared" si="94"/>
        <v>41421</v>
      </c>
      <c r="I3034" s="84">
        <f t="shared" si="95"/>
        <v>10</v>
      </c>
      <c r="J3034" s="84"/>
    </row>
    <row r="3035" spans="1:10" s="11" customFormat="1" hidden="1" x14ac:dyDescent="0.25">
      <c r="A3035" s="34">
        <v>41414</v>
      </c>
      <c r="B3035" s="31" t="s">
        <v>8116</v>
      </c>
      <c r="C3035" s="32" t="s">
        <v>5435</v>
      </c>
      <c r="D3035" s="42">
        <v>23.19</v>
      </c>
      <c r="E3035"/>
      <c r="G3035" s="33">
        <v>8.7899999999999991</v>
      </c>
      <c r="H3035" s="84">
        <f t="shared" si="94"/>
        <v>41414</v>
      </c>
      <c r="I3035" s="84">
        <f t="shared" si="95"/>
        <v>23.19</v>
      </c>
      <c r="J3035" s="84"/>
    </row>
    <row r="3036" spans="1:10" s="11" customFormat="1" hidden="1" x14ac:dyDescent="0.25">
      <c r="A3036" s="34">
        <v>41415</v>
      </c>
      <c r="B3036" s="31" t="s">
        <v>8117</v>
      </c>
      <c r="C3036" s="32" t="s">
        <v>5435</v>
      </c>
      <c r="D3036" s="42">
        <v>27.01</v>
      </c>
      <c r="E3036"/>
      <c r="G3036" s="33">
        <v>23.93</v>
      </c>
      <c r="H3036" s="84">
        <f t="shared" si="94"/>
        <v>41415</v>
      </c>
      <c r="I3036" s="84">
        <f t="shared" si="95"/>
        <v>27.01</v>
      </c>
      <c r="J3036" s="84"/>
    </row>
    <row r="3037" spans="1:10" s="11" customFormat="1" ht="25.5" hidden="1" x14ac:dyDescent="0.25">
      <c r="A3037" s="34">
        <v>37514</v>
      </c>
      <c r="B3037" s="31" t="s">
        <v>8118</v>
      </c>
      <c r="C3037" s="32" t="s">
        <v>5435</v>
      </c>
      <c r="D3037" s="42">
        <v>275000</v>
      </c>
      <c r="E3037"/>
      <c r="G3037" s="33">
        <v>1.77</v>
      </c>
      <c r="H3037" s="84">
        <f t="shared" si="94"/>
        <v>37514</v>
      </c>
      <c r="I3037" s="84">
        <f t="shared" si="95"/>
        <v>275000</v>
      </c>
      <c r="J3037" s="84"/>
    </row>
    <row r="3038" spans="1:10" s="11" customFormat="1" ht="25.5" hidden="1" x14ac:dyDescent="0.25">
      <c r="A3038" s="34">
        <v>37519</v>
      </c>
      <c r="B3038" s="31" t="s">
        <v>8119</v>
      </c>
      <c r="C3038" s="32" t="s">
        <v>5435</v>
      </c>
      <c r="D3038" s="42">
        <v>424405.68</v>
      </c>
      <c r="E3038"/>
      <c r="G3038" s="33">
        <v>2.25</v>
      </c>
      <c r="H3038" s="84">
        <f t="shared" si="94"/>
        <v>37519</v>
      </c>
      <c r="I3038" s="84">
        <f t="shared" si="95"/>
        <v>424405.68</v>
      </c>
      <c r="J3038" s="84"/>
    </row>
    <row r="3039" spans="1:10" s="11" customFormat="1" ht="25.5" hidden="1" x14ac:dyDescent="0.25">
      <c r="A3039" s="34">
        <v>37520</v>
      </c>
      <c r="B3039" s="31" t="s">
        <v>8120</v>
      </c>
      <c r="C3039" s="32" t="s">
        <v>5435</v>
      </c>
      <c r="D3039" s="42">
        <v>417448.21</v>
      </c>
      <c r="E3039"/>
      <c r="G3039" s="33">
        <v>2.12</v>
      </c>
      <c r="H3039" s="84">
        <f t="shared" si="94"/>
        <v>37520</v>
      </c>
      <c r="I3039" s="84">
        <f t="shared" si="95"/>
        <v>417448.21</v>
      </c>
      <c r="J3039" s="84"/>
    </row>
    <row r="3040" spans="1:10" s="11" customFormat="1" ht="25.5" hidden="1" x14ac:dyDescent="0.25">
      <c r="A3040" s="34">
        <v>37521</v>
      </c>
      <c r="B3040" s="31" t="s">
        <v>8121</v>
      </c>
      <c r="C3040" s="32" t="s">
        <v>5435</v>
      </c>
      <c r="D3040" s="42">
        <v>509286.82</v>
      </c>
      <c r="E3040"/>
      <c r="G3040" s="33">
        <v>6.96</v>
      </c>
      <c r="H3040" s="84">
        <f t="shared" si="94"/>
        <v>37521</v>
      </c>
      <c r="I3040" s="84">
        <f t="shared" si="95"/>
        <v>509286.82</v>
      </c>
      <c r="J3040" s="84"/>
    </row>
    <row r="3041" spans="1:10" s="11" customFormat="1" ht="25.5" hidden="1" x14ac:dyDescent="0.25">
      <c r="A3041" s="34">
        <v>37522</v>
      </c>
      <c r="B3041" s="31" t="s">
        <v>8122</v>
      </c>
      <c r="C3041" s="32" t="s">
        <v>5435</v>
      </c>
      <c r="D3041" s="42">
        <v>524609.11</v>
      </c>
      <c r="E3041"/>
      <c r="G3041" s="33">
        <v>15.4</v>
      </c>
      <c r="H3041" s="84">
        <f t="shared" si="94"/>
        <v>37522</v>
      </c>
      <c r="I3041" s="84">
        <f t="shared" si="95"/>
        <v>524609.11</v>
      </c>
      <c r="J3041" s="84"/>
    </row>
    <row r="3042" spans="1:10" s="11" customFormat="1" ht="25.5" hidden="1" x14ac:dyDescent="0.25">
      <c r="A3042" s="34">
        <v>21109</v>
      </c>
      <c r="B3042" s="31" t="s">
        <v>8123</v>
      </c>
      <c r="C3042" s="32" t="s">
        <v>5435</v>
      </c>
      <c r="D3042" s="42">
        <v>70.959999999999994</v>
      </c>
      <c r="E3042"/>
      <c r="G3042" s="33">
        <v>31.97</v>
      </c>
      <c r="H3042" s="84">
        <f t="shared" si="94"/>
        <v>21109</v>
      </c>
      <c r="I3042" s="84">
        <f t="shared" si="95"/>
        <v>70.959999999999994</v>
      </c>
      <c r="J3042" s="84"/>
    </row>
    <row r="3043" spans="1:10" s="11" customFormat="1" ht="25.5" hidden="1" x14ac:dyDescent="0.25">
      <c r="A3043" s="34">
        <v>37546</v>
      </c>
      <c r="B3043" s="31" t="s">
        <v>8124</v>
      </c>
      <c r="C3043" s="32" t="s">
        <v>5435</v>
      </c>
      <c r="D3043" s="42">
        <v>11991.07</v>
      </c>
      <c r="E3043"/>
      <c r="G3043" s="33">
        <v>2819.77</v>
      </c>
      <c r="H3043" s="84">
        <f t="shared" si="94"/>
        <v>37546</v>
      </c>
      <c r="I3043" s="84">
        <f t="shared" si="95"/>
        <v>11991.07</v>
      </c>
      <c r="J3043" s="84"/>
    </row>
    <row r="3044" spans="1:10" s="11" customFormat="1" ht="25.5" hidden="1" x14ac:dyDescent="0.25">
      <c r="A3044" s="34">
        <v>37544</v>
      </c>
      <c r="B3044" s="31" t="s">
        <v>8125</v>
      </c>
      <c r="C3044" s="32" t="s">
        <v>5435</v>
      </c>
      <c r="D3044" s="42">
        <v>12682.57</v>
      </c>
      <c r="E3044"/>
      <c r="G3044" s="33">
        <v>27.12</v>
      </c>
      <c r="H3044" s="84">
        <f t="shared" si="94"/>
        <v>37544</v>
      </c>
      <c r="I3044" s="84">
        <f t="shared" si="95"/>
        <v>12682.57</v>
      </c>
      <c r="J3044" s="84"/>
    </row>
    <row r="3045" spans="1:10" s="11" customFormat="1" ht="25.5" hidden="1" x14ac:dyDescent="0.25">
      <c r="A3045" s="34">
        <v>37545</v>
      </c>
      <c r="B3045" s="31" t="s">
        <v>8126</v>
      </c>
      <c r="C3045" s="32" t="s">
        <v>5435</v>
      </c>
      <c r="D3045" s="42">
        <v>15090.55</v>
      </c>
      <c r="E3045"/>
      <c r="G3045" s="33">
        <v>64.7</v>
      </c>
      <c r="H3045" s="84">
        <f t="shared" si="94"/>
        <v>37545</v>
      </c>
      <c r="I3045" s="84">
        <f t="shared" si="95"/>
        <v>15090.55</v>
      </c>
      <c r="J3045" s="84"/>
    </row>
    <row r="3046" spans="1:10" s="11" customFormat="1" hidden="1" x14ac:dyDescent="0.25">
      <c r="A3046" s="34">
        <v>36793</v>
      </c>
      <c r="B3046" s="31" t="s">
        <v>10247</v>
      </c>
      <c r="C3046" s="32" t="s">
        <v>5435</v>
      </c>
      <c r="D3046" s="42">
        <v>700.85</v>
      </c>
      <c r="E3046"/>
      <c r="G3046" s="33">
        <v>12.46</v>
      </c>
      <c r="H3046" s="84">
        <f t="shared" si="94"/>
        <v>36793</v>
      </c>
      <c r="I3046" s="84">
        <f t="shared" si="95"/>
        <v>700.85</v>
      </c>
      <c r="J3046" s="84"/>
    </row>
    <row r="3047" spans="1:10" s="11" customFormat="1" ht="25.5" hidden="1" x14ac:dyDescent="0.25">
      <c r="A3047" s="34">
        <v>11769</v>
      </c>
      <c r="B3047" s="31" t="s">
        <v>10248</v>
      </c>
      <c r="C3047" s="32" t="s">
        <v>5435</v>
      </c>
      <c r="D3047" s="42">
        <v>309.72000000000003</v>
      </c>
      <c r="E3047"/>
      <c r="G3047" s="33">
        <v>222.98</v>
      </c>
      <c r="H3047" s="84">
        <f t="shared" si="94"/>
        <v>11769</v>
      </c>
      <c r="I3047" s="84">
        <f t="shared" si="95"/>
        <v>309.72000000000003</v>
      </c>
      <c r="J3047" s="84"/>
    </row>
    <row r="3048" spans="1:10" s="11" customFormat="1" ht="25.5" hidden="1" x14ac:dyDescent="0.25">
      <c r="A3048" s="34">
        <v>11771</v>
      </c>
      <c r="B3048" s="31" t="s">
        <v>10249</v>
      </c>
      <c r="C3048" s="32" t="s">
        <v>5435</v>
      </c>
      <c r="D3048" s="42">
        <v>379.37</v>
      </c>
      <c r="E3048"/>
      <c r="G3048" s="33">
        <v>13.43</v>
      </c>
      <c r="H3048" s="84">
        <f t="shared" si="94"/>
        <v>11771</v>
      </c>
      <c r="I3048" s="84">
        <f t="shared" si="95"/>
        <v>379.37</v>
      </c>
      <c r="J3048" s="84"/>
    </row>
    <row r="3049" spans="1:10" s="11" customFormat="1" ht="38.25" hidden="1" x14ac:dyDescent="0.25">
      <c r="A3049" s="34">
        <v>39919</v>
      </c>
      <c r="B3049" s="31" t="s">
        <v>8127</v>
      </c>
      <c r="C3049" s="32" t="s">
        <v>5435</v>
      </c>
      <c r="D3049" s="42">
        <v>60021.919999999998</v>
      </c>
      <c r="E3049"/>
      <c r="G3049" s="33">
        <v>46.4</v>
      </c>
      <c r="H3049" s="84">
        <f t="shared" si="94"/>
        <v>39919</v>
      </c>
      <c r="I3049" s="84">
        <f t="shared" si="95"/>
        <v>60021.919999999998</v>
      </c>
      <c r="J3049" s="84"/>
    </row>
    <row r="3050" spans="1:10" s="11" customFormat="1" ht="25.5" hidden="1" x14ac:dyDescent="0.25">
      <c r="A3050" s="34">
        <v>38385</v>
      </c>
      <c r="B3050" s="31" t="s">
        <v>8128</v>
      </c>
      <c r="C3050" s="32" t="s">
        <v>5435</v>
      </c>
      <c r="D3050" s="42">
        <v>43.73</v>
      </c>
      <c r="E3050"/>
      <c r="G3050" s="33">
        <v>21.45</v>
      </c>
      <c r="H3050" s="84">
        <f t="shared" si="94"/>
        <v>38385</v>
      </c>
      <c r="I3050" s="84">
        <f t="shared" si="95"/>
        <v>43.73</v>
      </c>
      <c r="J3050" s="84"/>
    </row>
    <row r="3051" spans="1:10" s="11" customFormat="1" ht="25.5" hidden="1" x14ac:dyDescent="0.25">
      <c r="A3051" s="34">
        <v>36800</v>
      </c>
      <c r="B3051" s="31" t="s">
        <v>10250</v>
      </c>
      <c r="C3051" s="32" t="s">
        <v>5435</v>
      </c>
      <c r="D3051" s="42">
        <v>186.1</v>
      </c>
      <c r="E3051"/>
      <c r="G3051" s="33">
        <v>78</v>
      </c>
      <c r="H3051" s="84">
        <f t="shared" si="94"/>
        <v>36800</v>
      </c>
      <c r="I3051" s="84">
        <f t="shared" si="95"/>
        <v>186.1</v>
      </c>
      <c r="J3051" s="84"/>
    </row>
    <row r="3052" spans="1:10" s="11" customFormat="1" ht="25.5" hidden="1" x14ac:dyDescent="0.25">
      <c r="A3052" s="34">
        <v>37587</v>
      </c>
      <c r="B3052" s="31" t="s">
        <v>10251</v>
      </c>
      <c r="C3052" s="32" t="s">
        <v>5435</v>
      </c>
      <c r="D3052" s="42">
        <v>408.87</v>
      </c>
      <c r="E3052"/>
      <c r="G3052" s="33">
        <v>145.87</v>
      </c>
      <c r="H3052" s="84">
        <f t="shared" si="94"/>
        <v>37587</v>
      </c>
      <c r="I3052" s="84">
        <f t="shared" si="95"/>
        <v>408.87</v>
      </c>
      <c r="J3052" s="84"/>
    </row>
    <row r="3053" spans="1:10" s="11" customFormat="1" ht="25.5" hidden="1" x14ac:dyDescent="0.25">
      <c r="A3053" s="34">
        <v>11561</v>
      </c>
      <c r="B3053" s="31" t="s">
        <v>8129</v>
      </c>
      <c r="C3053" s="32" t="s">
        <v>5435</v>
      </c>
      <c r="D3053" s="42">
        <v>231.59</v>
      </c>
      <c r="E3053"/>
      <c r="G3053" s="33">
        <v>13.63</v>
      </c>
      <c r="H3053" s="84">
        <f t="shared" si="94"/>
        <v>11561</v>
      </c>
      <c r="I3053" s="84">
        <f t="shared" si="95"/>
        <v>231.59</v>
      </c>
      <c r="J3053" s="84"/>
    </row>
    <row r="3054" spans="1:10" s="11" customFormat="1" ht="25.5" hidden="1" x14ac:dyDescent="0.25">
      <c r="A3054" s="34">
        <v>43604</v>
      </c>
      <c r="B3054" s="31" t="s">
        <v>8130</v>
      </c>
      <c r="C3054" s="32" t="s">
        <v>5435</v>
      </c>
      <c r="D3054" s="42">
        <v>123.46</v>
      </c>
      <c r="E3054"/>
      <c r="G3054" s="33">
        <v>2400.0100000000002</v>
      </c>
      <c r="H3054" s="84">
        <f t="shared" si="94"/>
        <v>43604</v>
      </c>
      <c r="I3054" s="84">
        <f t="shared" si="95"/>
        <v>123.46</v>
      </c>
      <c r="J3054" s="84"/>
    </row>
    <row r="3055" spans="1:10" s="11" customFormat="1" ht="25.5" hidden="1" x14ac:dyDescent="0.25">
      <c r="A3055" s="34">
        <v>11560</v>
      </c>
      <c r="B3055" s="31" t="s">
        <v>8131</v>
      </c>
      <c r="C3055" s="32" t="s">
        <v>5435</v>
      </c>
      <c r="D3055" s="42">
        <v>178.75</v>
      </c>
      <c r="E3055"/>
      <c r="G3055" s="33">
        <v>30.73</v>
      </c>
      <c r="H3055" s="84">
        <f t="shared" si="94"/>
        <v>11560</v>
      </c>
      <c r="I3055" s="84">
        <f t="shared" si="95"/>
        <v>178.75</v>
      </c>
      <c r="J3055" s="84"/>
    </row>
    <row r="3056" spans="1:10" s="11" customFormat="1" ht="25.5" hidden="1" x14ac:dyDescent="0.25">
      <c r="A3056" s="34">
        <v>11499</v>
      </c>
      <c r="B3056" s="31" t="s">
        <v>8132</v>
      </c>
      <c r="C3056" s="32" t="s">
        <v>5435</v>
      </c>
      <c r="D3056" s="42">
        <v>942.76</v>
      </c>
      <c r="E3056"/>
      <c r="G3056" s="33">
        <v>62.06</v>
      </c>
      <c r="H3056" s="84">
        <f t="shared" si="94"/>
        <v>11499</v>
      </c>
      <c r="I3056" s="84">
        <f t="shared" si="95"/>
        <v>942.76</v>
      </c>
      <c r="J3056" s="84"/>
    </row>
    <row r="3057" spans="1:10" s="11" customFormat="1" hidden="1" x14ac:dyDescent="0.25">
      <c r="A3057" s="34">
        <v>34761</v>
      </c>
      <c r="B3057" s="31" t="s">
        <v>10252</v>
      </c>
      <c r="C3057" s="32" t="s">
        <v>5572</v>
      </c>
      <c r="D3057" s="42">
        <v>20.440000000000001</v>
      </c>
      <c r="E3057"/>
      <c r="G3057" s="33">
        <v>164.63</v>
      </c>
      <c r="H3057" s="84">
        <f t="shared" si="94"/>
        <v>34761</v>
      </c>
      <c r="I3057" s="84">
        <f t="shared" si="95"/>
        <v>20.440000000000001</v>
      </c>
      <c r="J3057" s="84"/>
    </row>
    <row r="3058" spans="1:10" s="11" customFormat="1" hidden="1" x14ac:dyDescent="0.25">
      <c r="A3058" s="34">
        <v>40924</v>
      </c>
      <c r="B3058" s="31" t="s">
        <v>8133</v>
      </c>
      <c r="C3058" s="32" t="s">
        <v>5574</v>
      </c>
      <c r="D3058" s="42">
        <v>3580.91</v>
      </c>
      <c r="E3058"/>
      <c r="G3058" s="33">
        <v>239.83</v>
      </c>
      <c r="H3058" s="84">
        <f t="shared" si="94"/>
        <v>40924</v>
      </c>
      <c r="I3058" s="84">
        <f t="shared" si="95"/>
        <v>3580.91</v>
      </c>
      <c r="J3058" s="84"/>
    </row>
    <row r="3059" spans="1:10" s="11" customFormat="1" hidden="1" x14ac:dyDescent="0.25">
      <c r="A3059" s="34">
        <v>40983</v>
      </c>
      <c r="B3059" s="31" t="s">
        <v>8134</v>
      </c>
      <c r="C3059" s="32" t="s">
        <v>5574</v>
      </c>
      <c r="D3059" s="42">
        <v>3981.36</v>
      </c>
      <c r="E3059"/>
      <c r="G3059" s="33">
        <v>1248.82</v>
      </c>
      <c r="H3059" s="84">
        <f t="shared" si="94"/>
        <v>40983</v>
      </c>
      <c r="I3059" s="84">
        <f t="shared" si="95"/>
        <v>3981.36</v>
      </c>
      <c r="J3059" s="84"/>
    </row>
    <row r="3060" spans="1:10" s="11" customFormat="1" hidden="1" x14ac:dyDescent="0.25">
      <c r="A3060" s="34">
        <v>44497</v>
      </c>
      <c r="B3060" s="31" t="s">
        <v>8135</v>
      </c>
      <c r="C3060" s="32" t="s">
        <v>5572</v>
      </c>
      <c r="D3060" s="42">
        <v>22.74</v>
      </c>
      <c r="E3060"/>
      <c r="G3060" s="33">
        <v>32.979999999999997</v>
      </c>
      <c r="H3060" s="84">
        <f t="shared" si="94"/>
        <v>44497</v>
      </c>
      <c r="I3060" s="84">
        <f t="shared" si="95"/>
        <v>22.74</v>
      </c>
      <c r="J3060" s="84"/>
    </row>
    <row r="3061" spans="1:10" s="11" customFormat="1" hidden="1" x14ac:dyDescent="0.25">
      <c r="A3061" s="34">
        <v>2437</v>
      </c>
      <c r="B3061" s="31" t="s">
        <v>10253</v>
      </c>
      <c r="C3061" s="32" t="s">
        <v>5572</v>
      </c>
      <c r="D3061" s="42">
        <v>30.55</v>
      </c>
      <c r="E3061"/>
      <c r="G3061" s="33">
        <v>3.7</v>
      </c>
      <c r="H3061" s="84">
        <f t="shared" si="94"/>
        <v>2437</v>
      </c>
      <c r="I3061" s="84">
        <f t="shared" si="95"/>
        <v>30.55</v>
      </c>
      <c r="J3061" s="84"/>
    </row>
    <row r="3062" spans="1:10" s="11" customFormat="1" hidden="1" x14ac:dyDescent="0.25">
      <c r="A3062" s="34">
        <v>40921</v>
      </c>
      <c r="B3062" s="31" t="s">
        <v>8136</v>
      </c>
      <c r="C3062" s="32" t="s">
        <v>5574</v>
      </c>
      <c r="D3062" s="42">
        <v>5351.61</v>
      </c>
      <c r="E3062"/>
      <c r="G3062" s="33">
        <v>1.95</v>
      </c>
      <c r="H3062" s="84">
        <f t="shared" si="94"/>
        <v>40921</v>
      </c>
      <c r="I3062" s="84">
        <f t="shared" si="95"/>
        <v>5351.61</v>
      </c>
      <c r="J3062" s="84"/>
    </row>
    <row r="3063" spans="1:10" s="11" customFormat="1" ht="25.5" hidden="1" x14ac:dyDescent="0.25">
      <c r="A3063" s="34">
        <v>14252</v>
      </c>
      <c r="B3063" s="31" t="s">
        <v>8137</v>
      </c>
      <c r="C3063" s="32" t="s">
        <v>5435</v>
      </c>
      <c r="D3063" s="42">
        <v>2911.88</v>
      </c>
      <c r="E3063"/>
      <c r="G3063" s="33">
        <v>13.74</v>
      </c>
      <c r="H3063" s="84">
        <f t="shared" si="94"/>
        <v>14252</v>
      </c>
      <c r="I3063" s="84">
        <f t="shared" si="95"/>
        <v>2911.88</v>
      </c>
      <c r="J3063" s="84"/>
    </row>
    <row r="3064" spans="1:10" s="11" customFormat="1" ht="25.5" hidden="1" x14ac:dyDescent="0.25">
      <c r="A3064" s="34">
        <v>730</v>
      </c>
      <c r="B3064" s="31" t="s">
        <v>8138</v>
      </c>
      <c r="C3064" s="32" t="s">
        <v>5435</v>
      </c>
      <c r="D3064" s="42">
        <v>7780</v>
      </c>
      <c r="E3064"/>
      <c r="G3064" s="33">
        <v>18.760000000000002</v>
      </c>
      <c r="H3064" s="84">
        <f t="shared" si="94"/>
        <v>730</v>
      </c>
      <c r="I3064" s="84">
        <f t="shared" si="95"/>
        <v>7780</v>
      </c>
      <c r="J3064" s="84"/>
    </row>
    <row r="3065" spans="1:10" s="11" customFormat="1" ht="25.5" hidden="1" x14ac:dyDescent="0.25">
      <c r="A3065" s="34">
        <v>723</v>
      </c>
      <c r="B3065" s="31" t="s">
        <v>8139</v>
      </c>
      <c r="C3065" s="32" t="s">
        <v>5435</v>
      </c>
      <c r="D3065" s="42">
        <v>3866.93</v>
      </c>
      <c r="E3065"/>
      <c r="G3065" s="33">
        <v>5.5</v>
      </c>
      <c r="H3065" s="84">
        <f t="shared" si="94"/>
        <v>723</v>
      </c>
      <c r="I3065" s="84">
        <f t="shared" si="95"/>
        <v>3866.93</v>
      </c>
      <c r="J3065" s="84"/>
    </row>
    <row r="3066" spans="1:10" s="11" customFormat="1" ht="25.5" hidden="1" x14ac:dyDescent="0.25">
      <c r="A3066" s="34">
        <v>36502</v>
      </c>
      <c r="B3066" s="31" t="s">
        <v>8140</v>
      </c>
      <c r="C3066" s="32" t="s">
        <v>5435</v>
      </c>
      <c r="D3066" s="42">
        <v>3634.45</v>
      </c>
      <c r="E3066"/>
      <c r="G3066" s="33">
        <v>1.44</v>
      </c>
      <c r="H3066" s="84">
        <f t="shared" si="94"/>
        <v>36502</v>
      </c>
      <c r="I3066" s="84">
        <f t="shared" si="95"/>
        <v>3634.45</v>
      </c>
      <c r="J3066" s="84"/>
    </row>
    <row r="3067" spans="1:10" s="11" customFormat="1" ht="25.5" hidden="1" x14ac:dyDescent="0.25">
      <c r="A3067" s="34">
        <v>36503</v>
      </c>
      <c r="B3067" s="31" t="s">
        <v>8141</v>
      </c>
      <c r="C3067" s="32" t="s">
        <v>5435</v>
      </c>
      <c r="D3067" s="42">
        <v>4481.71</v>
      </c>
      <c r="E3067"/>
      <c r="G3067" s="33">
        <v>2.4300000000000002</v>
      </c>
      <c r="H3067" s="84">
        <f t="shared" si="94"/>
        <v>36503</v>
      </c>
      <c r="I3067" s="84">
        <f t="shared" si="95"/>
        <v>4481.71</v>
      </c>
      <c r="J3067" s="84"/>
    </row>
    <row r="3068" spans="1:10" s="11" customFormat="1" ht="25.5" hidden="1" x14ac:dyDescent="0.25">
      <c r="A3068" s="34">
        <v>4090</v>
      </c>
      <c r="B3068" s="31" t="s">
        <v>8142</v>
      </c>
      <c r="C3068" s="32" t="s">
        <v>5435</v>
      </c>
      <c r="D3068" s="42">
        <v>1370000</v>
      </c>
      <c r="E3068"/>
      <c r="G3068" s="33">
        <v>7.72</v>
      </c>
      <c r="H3068" s="84">
        <f t="shared" si="94"/>
        <v>4090</v>
      </c>
      <c r="I3068" s="84">
        <f t="shared" si="95"/>
        <v>1370000</v>
      </c>
      <c r="J3068" s="84"/>
    </row>
    <row r="3069" spans="1:10" s="11" customFormat="1" ht="25.5" hidden="1" x14ac:dyDescent="0.25">
      <c r="A3069" s="34">
        <v>13227</v>
      </c>
      <c r="B3069" s="31" t="s">
        <v>8143</v>
      </c>
      <c r="C3069" s="32" t="s">
        <v>5435</v>
      </c>
      <c r="D3069" s="42">
        <v>1702395.83</v>
      </c>
      <c r="E3069"/>
      <c r="G3069" s="33">
        <v>319</v>
      </c>
      <c r="H3069" s="84">
        <f t="shared" si="94"/>
        <v>13227</v>
      </c>
      <c r="I3069" s="84">
        <f t="shared" si="95"/>
        <v>1702395.83</v>
      </c>
      <c r="J3069" s="84"/>
    </row>
    <row r="3070" spans="1:10" s="11" customFormat="1" ht="25.5" hidden="1" x14ac:dyDescent="0.25">
      <c r="A3070" s="34">
        <v>10597</v>
      </c>
      <c r="B3070" s="31" t="s">
        <v>8144</v>
      </c>
      <c r="C3070" s="32" t="s">
        <v>5435</v>
      </c>
      <c r="D3070" s="42">
        <v>1791991.23</v>
      </c>
      <c r="E3070"/>
      <c r="G3070" s="33">
        <v>393.22</v>
      </c>
      <c r="H3070" s="84">
        <f t="shared" si="94"/>
        <v>10597</v>
      </c>
      <c r="I3070" s="84">
        <f t="shared" si="95"/>
        <v>1791991.23</v>
      </c>
      <c r="J3070" s="84"/>
    </row>
    <row r="3071" spans="1:10" s="11" customFormat="1" hidden="1" x14ac:dyDescent="0.25">
      <c r="A3071" s="34">
        <v>39628</v>
      </c>
      <c r="B3071" s="31" t="s">
        <v>8145</v>
      </c>
      <c r="C3071" s="32" t="s">
        <v>5435</v>
      </c>
      <c r="D3071" s="42">
        <v>4644.46</v>
      </c>
      <c r="E3071"/>
      <c r="G3071" s="33">
        <v>489.55</v>
      </c>
      <c r="H3071" s="84">
        <f t="shared" si="94"/>
        <v>39628</v>
      </c>
      <c r="I3071" s="84">
        <f t="shared" si="95"/>
        <v>4644.46</v>
      </c>
      <c r="J3071" s="84"/>
    </row>
    <row r="3072" spans="1:10" s="11" customFormat="1" hidden="1" x14ac:dyDescent="0.25">
      <c r="A3072" s="34">
        <v>39404</v>
      </c>
      <c r="B3072" s="31" t="s">
        <v>8146</v>
      </c>
      <c r="C3072" s="32" t="s">
        <v>5435</v>
      </c>
      <c r="D3072" s="42">
        <v>2303.0300000000002</v>
      </c>
      <c r="E3072"/>
      <c r="G3072" s="33">
        <v>522.71</v>
      </c>
      <c r="H3072" s="84">
        <f t="shared" si="94"/>
        <v>39404</v>
      </c>
      <c r="I3072" s="84">
        <f t="shared" si="95"/>
        <v>2303.0300000000002</v>
      </c>
      <c r="J3072" s="84"/>
    </row>
    <row r="3073" spans="1:10" s="11" customFormat="1" hidden="1" x14ac:dyDescent="0.25">
      <c r="A3073" s="34">
        <v>39402</v>
      </c>
      <c r="B3073" s="31" t="s">
        <v>8147</v>
      </c>
      <c r="C3073" s="32" t="s">
        <v>5435</v>
      </c>
      <c r="D3073" s="42">
        <v>1897.26</v>
      </c>
      <c r="E3073"/>
      <c r="G3073" s="33">
        <v>472.18</v>
      </c>
      <c r="H3073" s="84">
        <f t="shared" si="94"/>
        <v>39402</v>
      </c>
      <c r="I3073" s="84">
        <f t="shared" si="95"/>
        <v>1897.26</v>
      </c>
      <c r="J3073" s="84"/>
    </row>
    <row r="3074" spans="1:10" s="11" customFormat="1" hidden="1" x14ac:dyDescent="0.25">
      <c r="A3074" s="34">
        <v>39403</v>
      </c>
      <c r="B3074" s="31" t="s">
        <v>8148</v>
      </c>
      <c r="C3074" s="32" t="s">
        <v>5435</v>
      </c>
      <c r="D3074" s="42">
        <v>1855.99</v>
      </c>
      <c r="E3074"/>
      <c r="G3074" s="33">
        <v>562.98</v>
      </c>
      <c r="H3074" s="84">
        <f t="shared" si="94"/>
        <v>39403</v>
      </c>
      <c r="I3074" s="84">
        <f t="shared" si="95"/>
        <v>1855.99</v>
      </c>
      <c r="J3074" s="84"/>
    </row>
    <row r="3075" spans="1:10" s="11" customFormat="1" hidden="1" x14ac:dyDescent="0.25">
      <c r="A3075" s="34">
        <v>4093</v>
      </c>
      <c r="B3075" s="31" t="s">
        <v>8149</v>
      </c>
      <c r="C3075" s="32" t="s">
        <v>5572</v>
      </c>
      <c r="D3075" s="42">
        <v>20.41</v>
      </c>
      <c r="E3075"/>
      <c r="G3075" s="33">
        <v>568.51</v>
      </c>
      <c r="H3075" s="84">
        <f t="shared" si="94"/>
        <v>4093</v>
      </c>
      <c r="I3075" s="84">
        <f t="shared" si="95"/>
        <v>20.41</v>
      </c>
      <c r="J3075" s="84"/>
    </row>
    <row r="3076" spans="1:10" s="11" customFormat="1" hidden="1" x14ac:dyDescent="0.25">
      <c r="A3076" s="34">
        <v>10512</v>
      </c>
      <c r="B3076" s="31" t="s">
        <v>8150</v>
      </c>
      <c r="C3076" s="32" t="s">
        <v>5574</v>
      </c>
      <c r="D3076" s="42">
        <v>3575.08</v>
      </c>
      <c r="E3076"/>
      <c r="G3076" s="33">
        <v>742.22</v>
      </c>
      <c r="H3076" s="84">
        <f t="shared" ref="H3076:H3139" si="96">VALUE(A3076)</f>
        <v>10512</v>
      </c>
      <c r="I3076" s="84">
        <f t="shared" ref="I3076:I3139" si="97">VALUE(D3076)</f>
        <v>3575.08</v>
      </c>
      <c r="J3076" s="84"/>
    </row>
    <row r="3077" spans="1:10" s="11" customFormat="1" hidden="1" x14ac:dyDescent="0.25">
      <c r="A3077" s="34">
        <v>20020</v>
      </c>
      <c r="B3077" s="31" t="s">
        <v>8151</v>
      </c>
      <c r="C3077" s="32" t="s">
        <v>5572</v>
      </c>
      <c r="D3077" s="42">
        <v>19.239999999999998</v>
      </c>
      <c r="E3077"/>
      <c r="G3077" s="33">
        <v>633.26</v>
      </c>
      <c r="H3077" s="84">
        <f t="shared" si="96"/>
        <v>20020</v>
      </c>
      <c r="I3077" s="84">
        <f t="shared" si="97"/>
        <v>19.239999999999998</v>
      </c>
      <c r="J3077" s="84"/>
    </row>
    <row r="3078" spans="1:10" s="11" customFormat="1" hidden="1" x14ac:dyDescent="0.25">
      <c r="A3078" s="34">
        <v>41038</v>
      </c>
      <c r="B3078" s="31" t="s">
        <v>8152</v>
      </c>
      <c r="C3078" s="32" t="s">
        <v>5574</v>
      </c>
      <c r="D3078" s="42">
        <v>3372.19</v>
      </c>
      <c r="E3078"/>
      <c r="G3078" s="33">
        <v>797.5</v>
      </c>
      <c r="H3078" s="84">
        <f t="shared" si="96"/>
        <v>41038</v>
      </c>
      <c r="I3078" s="84">
        <f t="shared" si="97"/>
        <v>3372.19</v>
      </c>
      <c r="J3078" s="84"/>
    </row>
    <row r="3079" spans="1:10" s="11" customFormat="1" hidden="1" x14ac:dyDescent="0.25">
      <c r="A3079" s="34">
        <v>4094</v>
      </c>
      <c r="B3079" s="31" t="s">
        <v>8153</v>
      </c>
      <c r="C3079" s="32" t="s">
        <v>5572</v>
      </c>
      <c r="D3079" s="42">
        <v>27.25</v>
      </c>
      <c r="E3079"/>
      <c r="G3079" s="33">
        <v>969.63</v>
      </c>
      <c r="H3079" s="84">
        <f t="shared" si="96"/>
        <v>4094</v>
      </c>
      <c r="I3079" s="84">
        <f t="shared" si="97"/>
        <v>27.25</v>
      </c>
      <c r="J3079" s="84"/>
    </row>
    <row r="3080" spans="1:10" s="11" customFormat="1" hidden="1" x14ac:dyDescent="0.25">
      <c r="A3080" s="34">
        <v>40988</v>
      </c>
      <c r="B3080" s="31" t="s">
        <v>8154</v>
      </c>
      <c r="C3080" s="32" t="s">
        <v>5574</v>
      </c>
      <c r="D3080" s="42">
        <v>4774.29</v>
      </c>
      <c r="E3080"/>
      <c r="G3080" s="33">
        <v>1105.44</v>
      </c>
      <c r="H3080" s="84">
        <f t="shared" si="96"/>
        <v>40988</v>
      </c>
      <c r="I3080" s="84">
        <f t="shared" si="97"/>
        <v>4774.29</v>
      </c>
      <c r="J3080" s="84"/>
    </row>
    <row r="3081" spans="1:10" s="11" customFormat="1" hidden="1" x14ac:dyDescent="0.25">
      <c r="A3081" s="34">
        <v>4095</v>
      </c>
      <c r="B3081" s="31" t="s">
        <v>8155</v>
      </c>
      <c r="C3081" s="32" t="s">
        <v>5572</v>
      </c>
      <c r="D3081" s="42">
        <v>22.26</v>
      </c>
      <c r="E3081"/>
      <c r="G3081" s="33">
        <v>22.34</v>
      </c>
      <c r="H3081" s="84">
        <f t="shared" si="96"/>
        <v>4095</v>
      </c>
      <c r="I3081" s="84">
        <f t="shared" si="97"/>
        <v>22.26</v>
      </c>
      <c r="J3081" s="84"/>
    </row>
    <row r="3082" spans="1:10" s="11" customFormat="1" hidden="1" x14ac:dyDescent="0.25">
      <c r="A3082" s="34">
        <v>40990</v>
      </c>
      <c r="B3082" s="31" t="s">
        <v>8156</v>
      </c>
      <c r="C3082" s="32" t="s">
        <v>5574</v>
      </c>
      <c r="D3082" s="42">
        <v>3898.47</v>
      </c>
      <c r="E3082"/>
      <c r="G3082" s="33">
        <v>17.96</v>
      </c>
      <c r="H3082" s="84">
        <f t="shared" si="96"/>
        <v>40990</v>
      </c>
      <c r="I3082" s="84">
        <f t="shared" si="97"/>
        <v>3898.47</v>
      </c>
      <c r="J3082" s="84"/>
    </row>
    <row r="3083" spans="1:10" s="11" customFormat="1" hidden="1" x14ac:dyDescent="0.25">
      <c r="A3083" s="34">
        <v>4097</v>
      </c>
      <c r="B3083" s="31" t="s">
        <v>8157</v>
      </c>
      <c r="C3083" s="32" t="s">
        <v>5572</v>
      </c>
      <c r="D3083" s="42">
        <v>23.08</v>
      </c>
      <c r="E3083"/>
      <c r="G3083" s="33">
        <v>519087.13</v>
      </c>
      <c r="H3083" s="84">
        <f t="shared" si="96"/>
        <v>4097</v>
      </c>
      <c r="I3083" s="84">
        <f t="shared" si="97"/>
        <v>23.08</v>
      </c>
      <c r="J3083" s="84"/>
    </row>
    <row r="3084" spans="1:10" s="11" customFormat="1" hidden="1" x14ac:dyDescent="0.25">
      <c r="A3084" s="34">
        <v>40994</v>
      </c>
      <c r="B3084" s="31" t="s">
        <v>8158</v>
      </c>
      <c r="C3084" s="32" t="s">
        <v>5574</v>
      </c>
      <c r="D3084" s="42">
        <v>4042.55</v>
      </c>
      <c r="E3084"/>
      <c r="G3084" s="33">
        <v>461495</v>
      </c>
      <c r="H3084" s="84">
        <f t="shared" si="96"/>
        <v>40994</v>
      </c>
      <c r="I3084" s="84">
        <f t="shared" si="97"/>
        <v>4042.55</v>
      </c>
      <c r="J3084" s="84"/>
    </row>
    <row r="3085" spans="1:10" s="11" customFormat="1" hidden="1" x14ac:dyDescent="0.25">
      <c r="A3085" s="34">
        <v>4096</v>
      </c>
      <c r="B3085" s="31" t="s">
        <v>8159</v>
      </c>
      <c r="C3085" s="32" t="s">
        <v>5572</v>
      </c>
      <c r="D3085" s="42">
        <v>23.69</v>
      </c>
      <c r="E3085"/>
      <c r="G3085" s="33">
        <v>88.92</v>
      </c>
      <c r="H3085" s="84">
        <f t="shared" si="96"/>
        <v>4096</v>
      </c>
      <c r="I3085" s="84">
        <f t="shared" si="97"/>
        <v>23.69</v>
      </c>
      <c r="J3085" s="84"/>
    </row>
    <row r="3086" spans="1:10" s="11" customFormat="1" hidden="1" x14ac:dyDescent="0.25">
      <c r="A3086" s="34">
        <v>40992</v>
      </c>
      <c r="B3086" s="31" t="s">
        <v>8160</v>
      </c>
      <c r="C3086" s="32" t="s">
        <v>5574</v>
      </c>
      <c r="D3086" s="42">
        <v>4149.46</v>
      </c>
      <c r="E3086"/>
      <c r="G3086" s="33">
        <v>141.05000000000001</v>
      </c>
      <c r="H3086" s="84">
        <f t="shared" si="96"/>
        <v>40992</v>
      </c>
      <c r="I3086" s="84">
        <f t="shared" si="97"/>
        <v>4149.46</v>
      </c>
      <c r="J3086" s="84"/>
    </row>
    <row r="3087" spans="1:10" s="11" customFormat="1" ht="25.5" hidden="1" x14ac:dyDescent="0.25">
      <c r="A3087" s="34">
        <v>4114</v>
      </c>
      <c r="B3087" s="31" t="s">
        <v>8161</v>
      </c>
      <c r="C3087" s="32" t="s">
        <v>5435</v>
      </c>
      <c r="D3087" s="42">
        <v>72.66</v>
      </c>
      <c r="E3087"/>
      <c r="G3087" s="33">
        <v>7.82</v>
      </c>
      <c r="H3087" s="84">
        <f t="shared" si="96"/>
        <v>4114</v>
      </c>
      <c r="I3087" s="84">
        <f t="shared" si="97"/>
        <v>72.66</v>
      </c>
      <c r="J3087" s="84"/>
    </row>
    <row r="3088" spans="1:10" s="11" customFormat="1" hidden="1" x14ac:dyDescent="0.25">
      <c r="A3088" s="34">
        <v>36797</v>
      </c>
      <c r="B3088" s="31" t="s">
        <v>8162</v>
      </c>
      <c r="C3088" s="32" t="s">
        <v>5435</v>
      </c>
      <c r="D3088" s="42">
        <v>64.69</v>
      </c>
      <c r="E3088"/>
      <c r="G3088" s="33">
        <v>5.5</v>
      </c>
      <c r="H3088" s="84">
        <f t="shared" si="96"/>
        <v>36797</v>
      </c>
      <c r="I3088" s="84">
        <f t="shared" si="97"/>
        <v>64.69</v>
      </c>
      <c r="J3088" s="84"/>
    </row>
    <row r="3089" spans="1:10" s="11" customFormat="1" hidden="1" x14ac:dyDescent="0.25">
      <c r="A3089" s="34">
        <v>4107</v>
      </c>
      <c r="B3089" s="31" t="s">
        <v>8163</v>
      </c>
      <c r="C3089" s="32" t="s">
        <v>5435</v>
      </c>
      <c r="D3089" s="42">
        <v>61</v>
      </c>
      <c r="E3089"/>
      <c r="G3089" s="33">
        <v>22.95</v>
      </c>
      <c r="H3089" s="84">
        <f t="shared" si="96"/>
        <v>4107</v>
      </c>
      <c r="I3089" s="84">
        <f t="shared" si="97"/>
        <v>61</v>
      </c>
      <c r="J3089" s="84"/>
    </row>
    <row r="3090" spans="1:10" s="11" customFormat="1" hidden="1" x14ac:dyDescent="0.25">
      <c r="A3090" s="34">
        <v>4102</v>
      </c>
      <c r="B3090" s="31" t="s">
        <v>8164</v>
      </c>
      <c r="C3090" s="32" t="s">
        <v>5435</v>
      </c>
      <c r="D3090" s="42">
        <v>74.459999999999994</v>
      </c>
      <c r="E3090"/>
      <c r="G3090" s="33">
        <v>45.67</v>
      </c>
      <c r="H3090" s="84">
        <f t="shared" si="96"/>
        <v>4102</v>
      </c>
      <c r="I3090" s="84">
        <f t="shared" si="97"/>
        <v>74.459999999999994</v>
      </c>
      <c r="J3090" s="84"/>
    </row>
    <row r="3091" spans="1:10" s="11" customFormat="1" hidden="1" x14ac:dyDescent="0.25">
      <c r="A3091" s="34">
        <v>36799</v>
      </c>
      <c r="B3091" s="31" t="s">
        <v>8165</v>
      </c>
      <c r="C3091" s="32" t="s">
        <v>5435</v>
      </c>
      <c r="D3091" s="42">
        <v>62.79</v>
      </c>
      <c r="E3091"/>
      <c r="G3091" s="33">
        <v>47.25</v>
      </c>
      <c r="H3091" s="84">
        <f t="shared" si="96"/>
        <v>36799</v>
      </c>
      <c r="I3091" s="84">
        <f t="shared" si="97"/>
        <v>62.79</v>
      </c>
      <c r="J3091" s="84"/>
    </row>
    <row r="3092" spans="1:10" s="11" customFormat="1" ht="25.5" hidden="1" x14ac:dyDescent="0.25">
      <c r="A3092" s="34">
        <v>2747</v>
      </c>
      <c r="B3092" s="31" t="s">
        <v>8166</v>
      </c>
      <c r="C3092" s="32" t="s">
        <v>5438</v>
      </c>
      <c r="D3092" s="42">
        <v>31.54</v>
      </c>
      <c r="E3092"/>
      <c r="G3092" s="33">
        <v>58.03</v>
      </c>
      <c r="H3092" s="84">
        <f t="shared" si="96"/>
        <v>2747</v>
      </c>
      <c r="I3092" s="84">
        <f t="shared" si="97"/>
        <v>31.54</v>
      </c>
      <c r="J3092" s="84"/>
    </row>
    <row r="3093" spans="1:10" s="11" customFormat="1" ht="25.5" hidden="1" x14ac:dyDescent="0.25">
      <c r="A3093" s="34">
        <v>21138</v>
      </c>
      <c r="B3093" s="31" t="s">
        <v>8167</v>
      </c>
      <c r="C3093" s="32" t="s">
        <v>5438</v>
      </c>
      <c r="D3093" s="42">
        <v>10</v>
      </c>
      <c r="E3093"/>
      <c r="G3093" s="33">
        <v>84.43</v>
      </c>
      <c r="H3093" s="84">
        <f t="shared" si="96"/>
        <v>21138</v>
      </c>
      <c r="I3093" s="84">
        <f t="shared" si="97"/>
        <v>10</v>
      </c>
      <c r="J3093" s="84"/>
    </row>
    <row r="3094" spans="1:10" s="11" customFormat="1" ht="25.5" hidden="1" x14ac:dyDescent="0.25">
      <c r="A3094" s="34">
        <v>10826</v>
      </c>
      <c r="B3094" s="31" t="s">
        <v>8168</v>
      </c>
      <c r="C3094" s="32" t="s">
        <v>5435</v>
      </c>
      <c r="D3094" s="42">
        <v>45.97</v>
      </c>
      <c r="E3094"/>
      <c r="G3094" s="33">
        <v>33.35</v>
      </c>
      <c r="H3094" s="84">
        <f t="shared" si="96"/>
        <v>10826</v>
      </c>
      <c r="I3094" s="84">
        <f t="shared" si="97"/>
        <v>45.97</v>
      </c>
      <c r="J3094" s="84"/>
    </row>
    <row r="3095" spans="1:10" s="11" customFormat="1" ht="25.5" hidden="1" x14ac:dyDescent="0.25">
      <c r="A3095" s="34">
        <v>365</v>
      </c>
      <c r="B3095" s="31" t="s">
        <v>8169</v>
      </c>
      <c r="C3095" s="32" t="s">
        <v>5435</v>
      </c>
      <c r="D3095" s="42">
        <v>28.5</v>
      </c>
      <c r="E3095"/>
      <c r="G3095" s="33">
        <v>13.7</v>
      </c>
      <c r="H3095" s="84">
        <f t="shared" si="96"/>
        <v>365</v>
      </c>
      <c r="I3095" s="84">
        <f t="shared" si="97"/>
        <v>28.5</v>
      </c>
      <c r="J3095" s="84"/>
    </row>
    <row r="3096" spans="1:10" s="11" customFormat="1" hidden="1" x14ac:dyDescent="0.25">
      <c r="A3096" s="34">
        <v>38639</v>
      </c>
      <c r="B3096" s="31" t="s">
        <v>10254</v>
      </c>
      <c r="C3096" s="32" t="s">
        <v>5435</v>
      </c>
      <c r="D3096" s="42">
        <v>110.34</v>
      </c>
      <c r="E3096"/>
      <c r="G3096" s="33">
        <v>8.5500000000000007</v>
      </c>
      <c r="H3096" s="84">
        <f t="shared" si="96"/>
        <v>38639</v>
      </c>
      <c r="I3096" s="84">
        <f t="shared" si="97"/>
        <v>110.34</v>
      </c>
      <c r="J3096" s="84"/>
    </row>
    <row r="3097" spans="1:10" s="11" customFormat="1" hidden="1" x14ac:dyDescent="0.25">
      <c r="A3097" s="34">
        <v>38640</v>
      </c>
      <c r="B3097" s="31" t="s">
        <v>8170</v>
      </c>
      <c r="C3097" s="32" t="s">
        <v>5435</v>
      </c>
      <c r="D3097" s="42">
        <v>1.65</v>
      </c>
      <c r="E3097"/>
      <c r="G3097" s="33">
        <v>5.5</v>
      </c>
      <c r="H3097" s="84">
        <f t="shared" si="96"/>
        <v>38640</v>
      </c>
      <c r="I3097" s="84">
        <f t="shared" si="97"/>
        <v>1.65</v>
      </c>
      <c r="J3097" s="84"/>
    </row>
    <row r="3098" spans="1:10" s="11" customFormat="1" ht="25.5" hidden="1" x14ac:dyDescent="0.25">
      <c r="A3098" s="34">
        <v>358</v>
      </c>
      <c r="B3098" s="31" t="s">
        <v>8171</v>
      </c>
      <c r="C3098" s="32" t="s">
        <v>5435</v>
      </c>
      <c r="D3098" s="42">
        <v>34.020000000000003</v>
      </c>
      <c r="E3098"/>
      <c r="G3098" s="33">
        <v>20.66</v>
      </c>
      <c r="H3098" s="84">
        <f t="shared" si="96"/>
        <v>358</v>
      </c>
      <c r="I3098" s="84">
        <f t="shared" si="97"/>
        <v>34.020000000000003</v>
      </c>
      <c r="J3098" s="84"/>
    </row>
    <row r="3099" spans="1:10" s="11" customFormat="1" ht="25.5" hidden="1" x14ac:dyDescent="0.25">
      <c r="A3099" s="34">
        <v>359</v>
      </c>
      <c r="B3099" s="31" t="s">
        <v>8172</v>
      </c>
      <c r="C3099" s="32" t="s">
        <v>5435</v>
      </c>
      <c r="D3099" s="42">
        <v>69.88</v>
      </c>
      <c r="E3099"/>
      <c r="G3099" s="33">
        <v>20.98</v>
      </c>
      <c r="H3099" s="84">
        <f t="shared" si="96"/>
        <v>359</v>
      </c>
      <c r="I3099" s="84">
        <f t="shared" si="97"/>
        <v>69.88</v>
      </c>
      <c r="J3099" s="84"/>
    </row>
    <row r="3100" spans="1:10" s="11" customFormat="1" hidden="1" x14ac:dyDescent="0.25">
      <c r="A3100" s="34">
        <v>38641</v>
      </c>
      <c r="B3100" s="31" t="s">
        <v>10255</v>
      </c>
      <c r="C3100" s="32" t="s">
        <v>5435</v>
      </c>
      <c r="D3100" s="42">
        <v>68.959999999999994</v>
      </c>
      <c r="E3100"/>
      <c r="G3100" s="33">
        <v>16.55</v>
      </c>
      <c r="H3100" s="84">
        <f t="shared" si="96"/>
        <v>38641</v>
      </c>
      <c r="I3100" s="84">
        <f t="shared" si="97"/>
        <v>68.959999999999994</v>
      </c>
      <c r="J3100" s="84"/>
    </row>
    <row r="3101" spans="1:10" s="11" customFormat="1" ht="25.5" hidden="1" x14ac:dyDescent="0.25">
      <c r="A3101" s="34">
        <v>360</v>
      </c>
      <c r="B3101" s="31" t="s">
        <v>8173</v>
      </c>
      <c r="C3101" s="32" t="s">
        <v>5435</v>
      </c>
      <c r="D3101" s="42">
        <v>1.6</v>
      </c>
      <c r="E3101"/>
      <c r="G3101" s="33">
        <v>14.23</v>
      </c>
      <c r="H3101" s="84">
        <f t="shared" si="96"/>
        <v>360</v>
      </c>
      <c r="I3101" s="84">
        <f t="shared" si="97"/>
        <v>1.6</v>
      </c>
      <c r="J3101" s="84"/>
    </row>
    <row r="3102" spans="1:10" s="11" customFormat="1" ht="38.25" hidden="1" x14ac:dyDescent="0.25">
      <c r="A3102" s="34">
        <v>42430</v>
      </c>
      <c r="B3102" s="31" t="s">
        <v>8174</v>
      </c>
      <c r="C3102" s="32" t="s">
        <v>5435</v>
      </c>
      <c r="D3102" s="42">
        <v>6377.55</v>
      </c>
      <c r="E3102"/>
      <c r="G3102" s="33">
        <v>21.47</v>
      </c>
      <c r="H3102" s="84">
        <f t="shared" si="96"/>
        <v>42430</v>
      </c>
      <c r="I3102" s="84">
        <f t="shared" si="97"/>
        <v>6377.55</v>
      </c>
      <c r="J3102" s="84"/>
    </row>
    <row r="3103" spans="1:10" s="11" customFormat="1" hidden="1" x14ac:dyDescent="0.25">
      <c r="A3103" s="34">
        <v>4209</v>
      </c>
      <c r="B3103" s="31" t="s">
        <v>8175</v>
      </c>
      <c r="C3103" s="32" t="s">
        <v>5435</v>
      </c>
      <c r="D3103" s="42">
        <v>23.7</v>
      </c>
      <c r="E3103"/>
      <c r="G3103" s="33">
        <v>22.79</v>
      </c>
      <c r="H3103" s="84">
        <f t="shared" si="96"/>
        <v>4209</v>
      </c>
      <c r="I3103" s="84">
        <f t="shared" si="97"/>
        <v>23.7</v>
      </c>
      <c r="J3103" s="84"/>
    </row>
    <row r="3104" spans="1:10" s="11" customFormat="1" hidden="1" x14ac:dyDescent="0.25">
      <c r="A3104" s="34">
        <v>4180</v>
      </c>
      <c r="B3104" s="31" t="s">
        <v>8176</v>
      </c>
      <c r="C3104" s="32" t="s">
        <v>5435</v>
      </c>
      <c r="D3104" s="42">
        <v>17.84</v>
      </c>
      <c r="E3104"/>
      <c r="G3104" s="33">
        <v>28.49</v>
      </c>
      <c r="H3104" s="84">
        <f t="shared" si="96"/>
        <v>4180</v>
      </c>
      <c r="I3104" s="84">
        <f t="shared" si="97"/>
        <v>17.84</v>
      </c>
      <c r="J3104" s="84"/>
    </row>
    <row r="3105" spans="1:10" s="11" customFormat="1" hidden="1" x14ac:dyDescent="0.25">
      <c r="A3105" s="34">
        <v>4177</v>
      </c>
      <c r="B3105" s="31" t="s">
        <v>8177</v>
      </c>
      <c r="C3105" s="32" t="s">
        <v>5435</v>
      </c>
      <c r="D3105" s="42">
        <v>5.92</v>
      </c>
      <c r="E3105"/>
      <c r="G3105" s="33">
        <v>42.73</v>
      </c>
      <c r="H3105" s="84">
        <f t="shared" si="96"/>
        <v>4177</v>
      </c>
      <c r="I3105" s="84">
        <f t="shared" si="97"/>
        <v>5.92</v>
      </c>
      <c r="J3105" s="84"/>
    </row>
    <row r="3106" spans="1:10" s="11" customFormat="1" hidden="1" x14ac:dyDescent="0.25">
      <c r="A3106" s="34">
        <v>4179</v>
      </c>
      <c r="B3106" s="31" t="s">
        <v>8178</v>
      </c>
      <c r="C3106" s="32" t="s">
        <v>5435</v>
      </c>
      <c r="D3106" s="42">
        <v>12.11</v>
      </c>
      <c r="E3106"/>
      <c r="G3106" s="33">
        <v>57.23</v>
      </c>
      <c r="H3106" s="84">
        <f t="shared" si="96"/>
        <v>4179</v>
      </c>
      <c r="I3106" s="84">
        <f t="shared" si="97"/>
        <v>12.11</v>
      </c>
      <c r="J3106" s="84"/>
    </row>
    <row r="3107" spans="1:10" s="11" customFormat="1" hidden="1" x14ac:dyDescent="0.25">
      <c r="A3107" s="34">
        <v>4208</v>
      </c>
      <c r="B3107" s="31" t="s">
        <v>8179</v>
      </c>
      <c r="C3107" s="32" t="s">
        <v>5435</v>
      </c>
      <c r="D3107" s="42">
        <v>56.4</v>
      </c>
      <c r="E3107"/>
      <c r="G3107" s="33">
        <v>71.069999999999993</v>
      </c>
      <c r="H3107" s="84">
        <f t="shared" si="96"/>
        <v>4208</v>
      </c>
      <c r="I3107" s="84">
        <f t="shared" si="97"/>
        <v>56.4</v>
      </c>
      <c r="J3107" s="84"/>
    </row>
    <row r="3108" spans="1:10" s="11" customFormat="1" hidden="1" x14ac:dyDescent="0.25">
      <c r="A3108" s="34">
        <v>4181</v>
      </c>
      <c r="B3108" s="31" t="s">
        <v>8180</v>
      </c>
      <c r="C3108" s="32" t="s">
        <v>5435</v>
      </c>
      <c r="D3108" s="42">
        <v>36.85</v>
      </c>
      <c r="E3108"/>
      <c r="G3108" s="33">
        <v>15.86</v>
      </c>
      <c r="H3108" s="84">
        <f t="shared" si="96"/>
        <v>4181</v>
      </c>
      <c r="I3108" s="84">
        <f t="shared" si="97"/>
        <v>36.85</v>
      </c>
      <c r="J3108" s="84"/>
    </row>
    <row r="3109" spans="1:10" s="11" customFormat="1" hidden="1" x14ac:dyDescent="0.25">
      <c r="A3109" s="34">
        <v>4178</v>
      </c>
      <c r="B3109" s="31" t="s">
        <v>8181</v>
      </c>
      <c r="C3109" s="32" t="s">
        <v>5435</v>
      </c>
      <c r="D3109" s="42">
        <v>8.2100000000000009</v>
      </c>
      <c r="E3109"/>
      <c r="G3109" s="33">
        <v>22.39</v>
      </c>
      <c r="H3109" s="84">
        <f t="shared" si="96"/>
        <v>4178</v>
      </c>
      <c r="I3109" s="84">
        <f t="shared" si="97"/>
        <v>8.2100000000000009</v>
      </c>
      <c r="J3109" s="84"/>
    </row>
    <row r="3110" spans="1:10" s="11" customFormat="1" hidden="1" x14ac:dyDescent="0.25">
      <c r="A3110" s="34">
        <v>4182</v>
      </c>
      <c r="B3110" s="31" t="s">
        <v>8182</v>
      </c>
      <c r="C3110" s="32" t="s">
        <v>5435</v>
      </c>
      <c r="D3110" s="42">
        <v>91.75</v>
      </c>
      <c r="E3110"/>
      <c r="G3110" s="33">
        <v>25.38</v>
      </c>
      <c r="H3110" s="84">
        <f t="shared" si="96"/>
        <v>4182</v>
      </c>
      <c r="I3110" s="84">
        <f t="shared" si="97"/>
        <v>91.75</v>
      </c>
      <c r="J3110" s="84"/>
    </row>
    <row r="3111" spans="1:10" s="11" customFormat="1" hidden="1" x14ac:dyDescent="0.25">
      <c r="A3111" s="34">
        <v>4183</v>
      </c>
      <c r="B3111" s="31" t="s">
        <v>8183</v>
      </c>
      <c r="C3111" s="32" t="s">
        <v>5435</v>
      </c>
      <c r="D3111" s="42">
        <v>147.72</v>
      </c>
      <c r="E3111"/>
      <c r="G3111" s="33">
        <v>31.17</v>
      </c>
      <c r="H3111" s="84">
        <f t="shared" si="96"/>
        <v>4183</v>
      </c>
      <c r="I3111" s="84">
        <f t="shared" si="97"/>
        <v>147.72</v>
      </c>
      <c r="J3111" s="84"/>
    </row>
    <row r="3112" spans="1:10" s="11" customFormat="1" hidden="1" x14ac:dyDescent="0.25">
      <c r="A3112" s="34">
        <v>4184</v>
      </c>
      <c r="B3112" s="31" t="s">
        <v>8184</v>
      </c>
      <c r="C3112" s="32" t="s">
        <v>5435</v>
      </c>
      <c r="D3112" s="42">
        <v>326.07</v>
      </c>
      <c r="E3112"/>
      <c r="G3112" s="33">
        <v>46.14</v>
      </c>
      <c r="H3112" s="84">
        <f t="shared" si="96"/>
        <v>4184</v>
      </c>
      <c r="I3112" s="84">
        <f t="shared" si="97"/>
        <v>326.07</v>
      </c>
      <c r="J3112" s="84"/>
    </row>
    <row r="3113" spans="1:10" s="11" customFormat="1" hidden="1" x14ac:dyDescent="0.25">
      <c r="A3113" s="34">
        <v>4185</v>
      </c>
      <c r="B3113" s="31" t="s">
        <v>8185</v>
      </c>
      <c r="C3113" s="32" t="s">
        <v>5435</v>
      </c>
      <c r="D3113" s="42">
        <v>541.79</v>
      </c>
      <c r="E3113"/>
      <c r="G3113" s="33">
        <v>62.35</v>
      </c>
      <c r="H3113" s="84">
        <f t="shared" si="96"/>
        <v>4185</v>
      </c>
      <c r="I3113" s="84">
        <f t="shared" si="97"/>
        <v>541.79</v>
      </c>
      <c r="J3113" s="84"/>
    </row>
    <row r="3114" spans="1:10" s="11" customFormat="1" hidden="1" x14ac:dyDescent="0.25">
      <c r="A3114" s="34">
        <v>4205</v>
      </c>
      <c r="B3114" s="31" t="s">
        <v>8186</v>
      </c>
      <c r="C3114" s="32" t="s">
        <v>5435</v>
      </c>
      <c r="D3114" s="42">
        <v>31.29</v>
      </c>
      <c r="E3114"/>
      <c r="G3114" s="33">
        <v>77.77</v>
      </c>
      <c r="H3114" s="84">
        <f t="shared" si="96"/>
        <v>4205</v>
      </c>
      <c r="I3114" s="84">
        <f t="shared" si="97"/>
        <v>31.29</v>
      </c>
      <c r="J3114" s="84"/>
    </row>
    <row r="3115" spans="1:10" s="11" customFormat="1" hidden="1" x14ac:dyDescent="0.25">
      <c r="A3115" s="34">
        <v>4192</v>
      </c>
      <c r="B3115" s="31" t="s">
        <v>8187</v>
      </c>
      <c r="C3115" s="32" t="s">
        <v>5435</v>
      </c>
      <c r="D3115" s="42">
        <v>31.29</v>
      </c>
      <c r="E3115"/>
      <c r="G3115" s="33">
        <v>32.58</v>
      </c>
      <c r="H3115" s="84">
        <f t="shared" si="96"/>
        <v>4192</v>
      </c>
      <c r="I3115" s="84">
        <f t="shared" si="97"/>
        <v>31.29</v>
      </c>
      <c r="J3115" s="84"/>
    </row>
    <row r="3116" spans="1:10" s="11" customFormat="1" hidden="1" x14ac:dyDescent="0.25">
      <c r="A3116" s="34">
        <v>4191</v>
      </c>
      <c r="B3116" s="31" t="s">
        <v>8188</v>
      </c>
      <c r="C3116" s="32" t="s">
        <v>5435</v>
      </c>
      <c r="D3116" s="42">
        <v>31.29</v>
      </c>
      <c r="E3116"/>
      <c r="G3116" s="33">
        <v>29.47</v>
      </c>
      <c r="H3116" s="84">
        <f t="shared" si="96"/>
        <v>4191</v>
      </c>
      <c r="I3116" s="84">
        <f t="shared" si="97"/>
        <v>31.29</v>
      </c>
      <c r="J3116" s="84"/>
    </row>
    <row r="3117" spans="1:10" s="11" customFormat="1" hidden="1" x14ac:dyDescent="0.25">
      <c r="A3117" s="34">
        <v>4207</v>
      </c>
      <c r="B3117" s="31" t="s">
        <v>8189</v>
      </c>
      <c r="C3117" s="32" t="s">
        <v>5435</v>
      </c>
      <c r="D3117" s="42">
        <v>25.18</v>
      </c>
      <c r="E3117"/>
      <c r="G3117" s="33">
        <v>29.47</v>
      </c>
      <c r="H3117" s="84">
        <f t="shared" si="96"/>
        <v>4207</v>
      </c>
      <c r="I3117" s="84">
        <f t="shared" si="97"/>
        <v>25.18</v>
      </c>
      <c r="J3117" s="84"/>
    </row>
    <row r="3118" spans="1:10" s="11" customFormat="1" hidden="1" x14ac:dyDescent="0.25">
      <c r="A3118" s="34">
        <v>4206</v>
      </c>
      <c r="B3118" s="31" t="s">
        <v>8190</v>
      </c>
      <c r="C3118" s="32" t="s">
        <v>5435</v>
      </c>
      <c r="D3118" s="42">
        <v>24.45</v>
      </c>
      <c r="E3118"/>
      <c r="G3118" s="33">
        <v>55.9</v>
      </c>
      <c r="H3118" s="84">
        <f t="shared" si="96"/>
        <v>4206</v>
      </c>
      <c r="I3118" s="84">
        <f t="shared" si="97"/>
        <v>24.45</v>
      </c>
      <c r="J3118" s="84"/>
    </row>
    <row r="3119" spans="1:10" s="11" customFormat="1" hidden="1" x14ac:dyDescent="0.25">
      <c r="A3119" s="34">
        <v>4190</v>
      </c>
      <c r="B3119" s="31" t="s">
        <v>8191</v>
      </c>
      <c r="C3119" s="32" t="s">
        <v>5435</v>
      </c>
      <c r="D3119" s="42">
        <v>24.45</v>
      </c>
      <c r="E3119"/>
      <c r="G3119" s="33">
        <v>42.66</v>
      </c>
      <c r="H3119" s="84">
        <f t="shared" si="96"/>
        <v>4190</v>
      </c>
      <c r="I3119" s="84">
        <f t="shared" si="97"/>
        <v>24.45</v>
      </c>
      <c r="J3119" s="84"/>
    </row>
    <row r="3120" spans="1:10" s="11" customFormat="1" hidden="1" x14ac:dyDescent="0.25">
      <c r="A3120" s="34">
        <v>4186</v>
      </c>
      <c r="B3120" s="31" t="s">
        <v>8192</v>
      </c>
      <c r="C3120" s="32" t="s">
        <v>5435</v>
      </c>
      <c r="D3120" s="42">
        <v>7.23</v>
      </c>
      <c r="E3120"/>
      <c r="G3120" s="33">
        <v>42.66</v>
      </c>
      <c r="H3120" s="84">
        <f t="shared" si="96"/>
        <v>4186</v>
      </c>
      <c r="I3120" s="84">
        <f t="shared" si="97"/>
        <v>7.23</v>
      </c>
      <c r="J3120" s="84"/>
    </row>
    <row r="3121" spans="1:10" s="11" customFormat="1" hidden="1" x14ac:dyDescent="0.25">
      <c r="A3121" s="34">
        <v>4188</v>
      </c>
      <c r="B3121" s="31" t="s">
        <v>8193</v>
      </c>
      <c r="C3121" s="32" t="s">
        <v>5435</v>
      </c>
      <c r="D3121" s="42">
        <v>14.75</v>
      </c>
      <c r="E3121"/>
      <c r="G3121" s="33">
        <v>723336.37</v>
      </c>
      <c r="H3121" s="84">
        <f t="shared" si="96"/>
        <v>4188</v>
      </c>
      <c r="I3121" s="84">
        <f t="shared" si="97"/>
        <v>14.75</v>
      </c>
      <c r="J3121" s="84"/>
    </row>
    <row r="3122" spans="1:10" s="11" customFormat="1" hidden="1" x14ac:dyDescent="0.25">
      <c r="A3122" s="34">
        <v>4189</v>
      </c>
      <c r="B3122" s="31" t="s">
        <v>8194</v>
      </c>
      <c r="C3122" s="32" t="s">
        <v>5435</v>
      </c>
      <c r="D3122" s="42">
        <v>14.75</v>
      </c>
      <c r="E3122"/>
      <c r="G3122" s="33">
        <v>70491.09</v>
      </c>
      <c r="H3122" s="84">
        <f t="shared" si="96"/>
        <v>4189</v>
      </c>
      <c r="I3122" s="84">
        <f t="shared" si="97"/>
        <v>14.75</v>
      </c>
      <c r="J3122" s="84"/>
    </row>
    <row r="3123" spans="1:10" s="11" customFormat="1" hidden="1" x14ac:dyDescent="0.25">
      <c r="A3123" s="34">
        <v>4197</v>
      </c>
      <c r="B3123" s="31" t="s">
        <v>8195</v>
      </c>
      <c r="C3123" s="32" t="s">
        <v>5435</v>
      </c>
      <c r="D3123" s="42">
        <v>78.12</v>
      </c>
      <c r="E3123"/>
      <c r="G3123" s="33">
        <v>29509.43</v>
      </c>
      <c r="H3123" s="84">
        <f t="shared" si="96"/>
        <v>4197</v>
      </c>
      <c r="I3123" s="84">
        <f t="shared" si="97"/>
        <v>78.12</v>
      </c>
      <c r="J3123" s="84"/>
    </row>
    <row r="3124" spans="1:10" s="11" customFormat="1" hidden="1" x14ac:dyDescent="0.25">
      <c r="A3124" s="34">
        <v>4194</v>
      </c>
      <c r="B3124" s="31" t="s">
        <v>8196</v>
      </c>
      <c r="C3124" s="32" t="s">
        <v>5435</v>
      </c>
      <c r="D3124" s="42">
        <v>47.21</v>
      </c>
      <c r="E3124"/>
      <c r="G3124" s="33">
        <v>15328.9</v>
      </c>
      <c r="H3124" s="84">
        <f t="shared" si="96"/>
        <v>4194</v>
      </c>
      <c r="I3124" s="84">
        <f t="shared" si="97"/>
        <v>47.21</v>
      </c>
      <c r="J3124" s="84"/>
    </row>
    <row r="3125" spans="1:10" s="11" customFormat="1" hidden="1" x14ac:dyDescent="0.25">
      <c r="A3125" s="34">
        <v>4193</v>
      </c>
      <c r="B3125" s="31" t="s">
        <v>8197</v>
      </c>
      <c r="C3125" s="32" t="s">
        <v>5435</v>
      </c>
      <c r="D3125" s="42">
        <v>47.21</v>
      </c>
      <c r="E3125"/>
      <c r="G3125" s="33">
        <v>292883.95</v>
      </c>
      <c r="H3125" s="84">
        <f t="shared" si="96"/>
        <v>4193</v>
      </c>
      <c r="I3125" s="84">
        <f t="shared" si="97"/>
        <v>47.21</v>
      </c>
      <c r="J3125" s="84"/>
    </row>
    <row r="3126" spans="1:10" s="11" customFormat="1" hidden="1" x14ac:dyDescent="0.25">
      <c r="A3126" s="34">
        <v>4204</v>
      </c>
      <c r="B3126" s="31" t="s">
        <v>8198</v>
      </c>
      <c r="C3126" s="32" t="s">
        <v>5435</v>
      </c>
      <c r="D3126" s="42">
        <v>47.21</v>
      </c>
      <c r="E3126"/>
      <c r="G3126" s="33">
        <v>25605.200000000001</v>
      </c>
      <c r="H3126" s="84">
        <f t="shared" si="96"/>
        <v>4204</v>
      </c>
      <c r="I3126" s="84">
        <f t="shared" si="97"/>
        <v>47.21</v>
      </c>
      <c r="J3126" s="84"/>
    </row>
    <row r="3127" spans="1:10" s="11" customFormat="1" hidden="1" x14ac:dyDescent="0.25">
      <c r="A3127" s="34">
        <v>4187</v>
      </c>
      <c r="B3127" s="31" t="s">
        <v>8199</v>
      </c>
      <c r="C3127" s="32" t="s">
        <v>5435</v>
      </c>
      <c r="D3127" s="42">
        <v>9.41</v>
      </c>
      <c r="E3127"/>
      <c r="G3127" s="33">
        <v>643.24</v>
      </c>
      <c r="H3127" s="84">
        <f t="shared" si="96"/>
        <v>4187</v>
      </c>
      <c r="I3127" s="84">
        <f t="shared" si="97"/>
        <v>9.41</v>
      </c>
      <c r="J3127" s="84"/>
    </row>
    <row r="3128" spans="1:10" s="11" customFormat="1" hidden="1" x14ac:dyDescent="0.25">
      <c r="A3128" s="34">
        <v>4202</v>
      </c>
      <c r="B3128" s="31" t="s">
        <v>8200</v>
      </c>
      <c r="C3128" s="32" t="s">
        <v>5435</v>
      </c>
      <c r="D3128" s="42">
        <v>142.68</v>
      </c>
      <c r="E3128"/>
      <c r="G3128" s="33">
        <v>21.85</v>
      </c>
      <c r="H3128" s="84">
        <f t="shared" si="96"/>
        <v>4202</v>
      </c>
      <c r="I3128" s="84">
        <f t="shared" si="97"/>
        <v>142.68</v>
      </c>
      <c r="J3128" s="84"/>
    </row>
    <row r="3129" spans="1:10" s="11" customFormat="1" hidden="1" x14ac:dyDescent="0.25">
      <c r="A3129" s="34">
        <v>4203</v>
      </c>
      <c r="B3129" s="31" t="s">
        <v>8201</v>
      </c>
      <c r="C3129" s="32" t="s">
        <v>5435</v>
      </c>
      <c r="D3129" s="42">
        <v>126.01</v>
      </c>
      <c r="E3129"/>
      <c r="G3129" s="33">
        <v>3840.77</v>
      </c>
      <c r="H3129" s="84">
        <f t="shared" si="96"/>
        <v>4203</v>
      </c>
      <c r="I3129" s="84">
        <f t="shared" si="97"/>
        <v>126.01</v>
      </c>
      <c r="J3129" s="84"/>
    </row>
    <row r="3130" spans="1:10" s="11" customFormat="1" hidden="1" x14ac:dyDescent="0.25">
      <c r="A3130" s="34">
        <v>40368</v>
      </c>
      <c r="B3130" s="31" t="s">
        <v>8202</v>
      </c>
      <c r="C3130" s="32" t="s">
        <v>5435</v>
      </c>
      <c r="D3130" s="42">
        <v>62.71</v>
      </c>
      <c r="E3130"/>
      <c r="G3130" s="33">
        <v>25.89</v>
      </c>
      <c r="H3130" s="84">
        <f t="shared" si="96"/>
        <v>40368</v>
      </c>
      <c r="I3130" s="84">
        <f t="shared" si="97"/>
        <v>62.71</v>
      </c>
      <c r="J3130" s="84"/>
    </row>
    <row r="3131" spans="1:10" s="11" customFormat="1" hidden="1" x14ac:dyDescent="0.25">
      <c r="A3131" s="34">
        <v>40365</v>
      </c>
      <c r="B3131" s="31" t="s">
        <v>8203</v>
      </c>
      <c r="C3131" s="32" t="s">
        <v>5435</v>
      </c>
      <c r="D3131" s="42">
        <v>42.31</v>
      </c>
      <c r="E3131"/>
      <c r="G3131" s="33">
        <v>4551.91</v>
      </c>
      <c r="H3131" s="84">
        <f t="shared" si="96"/>
        <v>40365</v>
      </c>
      <c r="I3131" s="84">
        <f t="shared" si="97"/>
        <v>42.31</v>
      </c>
      <c r="J3131" s="84"/>
    </row>
    <row r="3132" spans="1:10" s="11" customFormat="1" hidden="1" x14ac:dyDescent="0.25">
      <c r="A3132" s="34">
        <v>40356</v>
      </c>
      <c r="B3132" s="31" t="s">
        <v>8204</v>
      </c>
      <c r="C3132" s="32" t="s">
        <v>5435</v>
      </c>
      <c r="D3132" s="42">
        <v>14.45</v>
      </c>
      <c r="E3132"/>
      <c r="G3132" s="33">
        <v>35.43</v>
      </c>
      <c r="H3132" s="84">
        <f t="shared" si="96"/>
        <v>40356</v>
      </c>
      <c r="I3132" s="84">
        <f t="shared" si="97"/>
        <v>14.45</v>
      </c>
      <c r="J3132" s="84"/>
    </row>
    <row r="3133" spans="1:10" s="11" customFormat="1" hidden="1" x14ac:dyDescent="0.25">
      <c r="A3133" s="34">
        <v>40362</v>
      </c>
      <c r="B3133" s="31" t="s">
        <v>8205</v>
      </c>
      <c r="C3133" s="32" t="s">
        <v>5435</v>
      </c>
      <c r="D3133" s="42">
        <v>28.02</v>
      </c>
      <c r="E3133"/>
      <c r="G3133" s="33">
        <v>11100</v>
      </c>
      <c r="H3133" s="84">
        <f t="shared" si="96"/>
        <v>40362</v>
      </c>
      <c r="I3133" s="84">
        <f t="shared" si="97"/>
        <v>28.02</v>
      </c>
      <c r="J3133" s="84"/>
    </row>
    <row r="3134" spans="1:10" s="11" customFormat="1" hidden="1" x14ac:dyDescent="0.25">
      <c r="A3134" s="34">
        <v>40374</v>
      </c>
      <c r="B3134" s="31" t="s">
        <v>8206</v>
      </c>
      <c r="C3134" s="32" t="s">
        <v>5435</v>
      </c>
      <c r="D3134" s="42">
        <v>163.9</v>
      </c>
      <c r="E3134"/>
      <c r="G3134" s="33">
        <v>20694.580000000002</v>
      </c>
      <c r="H3134" s="84">
        <f t="shared" si="96"/>
        <v>40374</v>
      </c>
      <c r="I3134" s="84">
        <f t="shared" si="97"/>
        <v>163.9</v>
      </c>
      <c r="J3134" s="84"/>
    </row>
    <row r="3135" spans="1:10" s="11" customFormat="1" hidden="1" x14ac:dyDescent="0.25">
      <c r="A3135" s="34">
        <v>40371</v>
      </c>
      <c r="B3135" s="31" t="s">
        <v>8207</v>
      </c>
      <c r="C3135" s="32" t="s">
        <v>5435</v>
      </c>
      <c r="D3135" s="42">
        <v>103.17</v>
      </c>
      <c r="E3135"/>
      <c r="G3135" s="33">
        <v>23814.17</v>
      </c>
      <c r="H3135" s="84">
        <f t="shared" si="96"/>
        <v>40371</v>
      </c>
      <c r="I3135" s="84">
        <f t="shared" si="97"/>
        <v>103.17</v>
      </c>
      <c r="J3135" s="84"/>
    </row>
    <row r="3136" spans="1:10" s="11" customFormat="1" hidden="1" x14ac:dyDescent="0.25">
      <c r="A3136" s="34">
        <v>40359</v>
      </c>
      <c r="B3136" s="31" t="s">
        <v>8208</v>
      </c>
      <c r="C3136" s="32" t="s">
        <v>5435</v>
      </c>
      <c r="D3136" s="42">
        <v>18.670000000000002</v>
      </c>
      <c r="E3136"/>
      <c r="G3136" s="33">
        <v>22492.13</v>
      </c>
      <c r="H3136" s="84">
        <f t="shared" si="96"/>
        <v>40359</v>
      </c>
      <c r="I3136" s="84">
        <f t="shared" si="97"/>
        <v>18.670000000000002</v>
      </c>
      <c r="J3136" s="84"/>
    </row>
    <row r="3137" spans="1:10" s="11" customFormat="1" hidden="1" x14ac:dyDescent="0.25">
      <c r="A3137" s="34">
        <v>7595</v>
      </c>
      <c r="B3137" s="31" t="s">
        <v>10256</v>
      </c>
      <c r="C3137" s="32" t="s">
        <v>5572</v>
      </c>
      <c r="D3137" s="42">
        <v>13.86</v>
      </c>
      <c r="E3137"/>
      <c r="G3137" s="33">
        <v>25306.71</v>
      </c>
      <c r="H3137" s="84">
        <f t="shared" si="96"/>
        <v>7595</v>
      </c>
      <c r="I3137" s="84">
        <f t="shared" si="97"/>
        <v>13.86</v>
      </c>
      <c r="J3137" s="84"/>
    </row>
    <row r="3138" spans="1:10" s="11" customFormat="1" hidden="1" x14ac:dyDescent="0.25">
      <c r="A3138" s="34">
        <v>41094</v>
      </c>
      <c r="B3138" s="31" t="s">
        <v>8209</v>
      </c>
      <c r="C3138" s="32" t="s">
        <v>5574</v>
      </c>
      <c r="D3138" s="42">
        <v>2427.8200000000002</v>
      </c>
      <c r="E3138"/>
      <c r="G3138" s="33">
        <v>46566.080000000002</v>
      </c>
      <c r="H3138" s="84">
        <f t="shared" si="96"/>
        <v>41094</v>
      </c>
      <c r="I3138" s="84">
        <f t="shared" si="97"/>
        <v>2427.8200000000002</v>
      </c>
      <c r="J3138" s="84"/>
    </row>
    <row r="3139" spans="1:10" s="11" customFormat="1" ht="25.5" hidden="1" x14ac:dyDescent="0.25">
      <c r="A3139" s="34">
        <v>39609</v>
      </c>
      <c r="B3139" s="31" t="s">
        <v>8210</v>
      </c>
      <c r="C3139" s="32" t="s">
        <v>5435</v>
      </c>
      <c r="D3139" s="42">
        <v>76808.72</v>
      </c>
      <c r="E3139"/>
      <c r="G3139" s="33">
        <v>26043.23</v>
      </c>
      <c r="H3139" s="84">
        <f t="shared" si="96"/>
        <v>39609</v>
      </c>
      <c r="I3139" s="84">
        <f t="shared" si="97"/>
        <v>76808.72</v>
      </c>
      <c r="J3139" s="84"/>
    </row>
    <row r="3140" spans="1:10" s="11" customFormat="1" ht="25.5" hidden="1" x14ac:dyDescent="0.25">
      <c r="A3140" s="34">
        <v>39610</v>
      </c>
      <c r="B3140" s="31" t="s">
        <v>8211</v>
      </c>
      <c r="C3140" s="32" t="s">
        <v>5435</v>
      </c>
      <c r="D3140" s="42">
        <v>112116.77</v>
      </c>
      <c r="E3140"/>
      <c r="G3140" s="33">
        <v>25552.38</v>
      </c>
      <c r="H3140" s="84">
        <f t="shared" ref="H3140:H3203" si="98">VALUE(A3140)</f>
        <v>39610</v>
      </c>
      <c r="I3140" s="84">
        <f t="shared" ref="I3140:I3203" si="99">VALUE(D3140)</f>
        <v>112116.77</v>
      </c>
      <c r="J3140" s="84"/>
    </row>
    <row r="3141" spans="1:10" s="11" customFormat="1" ht="25.5" hidden="1" x14ac:dyDescent="0.25">
      <c r="A3141" s="34">
        <v>39611</v>
      </c>
      <c r="B3141" s="31" t="s">
        <v>8212</v>
      </c>
      <c r="C3141" s="32" t="s">
        <v>5435</v>
      </c>
      <c r="D3141" s="42">
        <v>135679.64000000001</v>
      </c>
      <c r="E3141"/>
      <c r="G3141" s="33">
        <v>44.52</v>
      </c>
      <c r="H3141" s="84">
        <f t="shared" si="98"/>
        <v>39611</v>
      </c>
      <c r="I3141" s="84">
        <f t="shared" si="99"/>
        <v>135679.64000000001</v>
      </c>
      <c r="J3141" s="84"/>
    </row>
    <row r="3142" spans="1:10" s="11" customFormat="1" ht="25.5" hidden="1" x14ac:dyDescent="0.25">
      <c r="A3142" s="34">
        <v>39612</v>
      </c>
      <c r="B3142" s="31" t="s">
        <v>8213</v>
      </c>
      <c r="C3142" s="32" t="s">
        <v>5435</v>
      </c>
      <c r="D3142" s="42">
        <v>212545.22</v>
      </c>
      <c r="E3142"/>
      <c r="G3142" s="33">
        <v>7.52</v>
      </c>
      <c r="H3142" s="84">
        <f t="shared" si="98"/>
        <v>39612</v>
      </c>
      <c r="I3142" s="84">
        <f t="shared" si="99"/>
        <v>212545.22</v>
      </c>
      <c r="J3142" s="84"/>
    </row>
    <row r="3143" spans="1:10" s="11" customFormat="1" ht="25.5" hidden="1" x14ac:dyDescent="0.25">
      <c r="A3143" s="34">
        <v>39608</v>
      </c>
      <c r="B3143" s="31" t="s">
        <v>8214</v>
      </c>
      <c r="C3143" s="32" t="s">
        <v>5435</v>
      </c>
      <c r="D3143" s="42">
        <v>61415.45</v>
      </c>
      <c r="E3143"/>
      <c r="G3143" s="33">
        <v>4.18</v>
      </c>
      <c r="H3143" s="84">
        <f t="shared" si="98"/>
        <v>39608</v>
      </c>
      <c r="I3143" s="84">
        <f t="shared" si="99"/>
        <v>61415.45</v>
      </c>
      <c r="J3143" s="84"/>
    </row>
    <row r="3144" spans="1:10" s="11" customFormat="1" ht="25.5" hidden="1" x14ac:dyDescent="0.25">
      <c r="A3144" s="34">
        <v>38175</v>
      </c>
      <c r="B3144" s="31" t="s">
        <v>8215</v>
      </c>
      <c r="C3144" s="32" t="s">
        <v>5435</v>
      </c>
      <c r="D3144" s="42">
        <v>4.6399999999999997</v>
      </c>
      <c r="E3144"/>
      <c r="G3144" s="33">
        <v>2.83</v>
      </c>
      <c r="H3144" s="84">
        <f t="shared" si="98"/>
        <v>38175</v>
      </c>
      <c r="I3144" s="84">
        <f t="shared" si="99"/>
        <v>4.6399999999999997</v>
      </c>
      <c r="J3144" s="84"/>
    </row>
    <row r="3145" spans="1:10" s="11" customFormat="1" ht="25.5" hidden="1" x14ac:dyDescent="0.25">
      <c r="A3145" s="34">
        <v>38176</v>
      </c>
      <c r="B3145" s="31" t="s">
        <v>8216</v>
      </c>
      <c r="C3145" s="32" t="s">
        <v>5435</v>
      </c>
      <c r="D3145" s="42">
        <v>13.66</v>
      </c>
      <c r="E3145"/>
      <c r="G3145" s="33">
        <v>2.25</v>
      </c>
      <c r="H3145" s="84">
        <f t="shared" si="98"/>
        <v>38176</v>
      </c>
      <c r="I3145" s="84">
        <f t="shared" si="99"/>
        <v>13.66</v>
      </c>
      <c r="J3145" s="84"/>
    </row>
    <row r="3146" spans="1:10" s="11" customFormat="1" ht="25.5" hidden="1" x14ac:dyDescent="0.25">
      <c r="A3146" s="34">
        <v>36152</v>
      </c>
      <c r="B3146" s="31" t="s">
        <v>8217</v>
      </c>
      <c r="C3146" s="32" t="s">
        <v>5435</v>
      </c>
      <c r="D3146" s="42">
        <v>5.24</v>
      </c>
      <c r="E3146"/>
      <c r="G3146" s="33">
        <v>83.89</v>
      </c>
      <c r="H3146" s="84">
        <f t="shared" si="98"/>
        <v>36152</v>
      </c>
      <c r="I3146" s="84">
        <f t="shared" si="99"/>
        <v>5.24</v>
      </c>
      <c r="J3146" s="84"/>
    </row>
    <row r="3147" spans="1:10" s="11" customFormat="1" hidden="1" x14ac:dyDescent="0.25">
      <c r="A3147" s="34">
        <v>11138</v>
      </c>
      <c r="B3147" s="31" t="s">
        <v>8218</v>
      </c>
      <c r="C3147" s="32" t="s">
        <v>5437</v>
      </c>
      <c r="D3147" s="42">
        <v>3.74</v>
      </c>
      <c r="E3147"/>
      <c r="G3147" s="33">
        <v>117.78</v>
      </c>
      <c r="H3147" s="84">
        <f t="shared" si="98"/>
        <v>11138</v>
      </c>
      <c r="I3147" s="84">
        <f t="shared" si="99"/>
        <v>3.74</v>
      </c>
      <c r="J3147" s="84"/>
    </row>
    <row r="3148" spans="1:10" s="11" customFormat="1" hidden="1" x14ac:dyDescent="0.25">
      <c r="A3148" s="34">
        <v>4221</v>
      </c>
      <c r="B3148" s="31" t="s">
        <v>8219</v>
      </c>
      <c r="C3148" s="32" t="s">
        <v>5437</v>
      </c>
      <c r="D3148" s="42">
        <v>5.82</v>
      </c>
      <c r="E3148"/>
      <c r="G3148" s="33">
        <v>16.84</v>
      </c>
      <c r="H3148" s="84">
        <f t="shared" si="98"/>
        <v>4221</v>
      </c>
      <c r="I3148" s="84">
        <f t="shared" si="99"/>
        <v>5.82</v>
      </c>
      <c r="J3148" s="84"/>
    </row>
    <row r="3149" spans="1:10" s="11" customFormat="1" ht="25.5" hidden="1" x14ac:dyDescent="0.25">
      <c r="A3149" s="34">
        <v>4227</v>
      </c>
      <c r="B3149" s="31" t="s">
        <v>8220</v>
      </c>
      <c r="C3149" s="32" t="s">
        <v>5437</v>
      </c>
      <c r="D3149" s="42">
        <v>20.72</v>
      </c>
      <c r="E3149"/>
      <c r="G3149" s="33">
        <v>10.8</v>
      </c>
      <c r="H3149" s="84">
        <f t="shared" si="98"/>
        <v>4227</v>
      </c>
      <c r="I3149" s="84">
        <f t="shared" si="99"/>
        <v>20.72</v>
      </c>
      <c r="J3149" s="84"/>
    </row>
    <row r="3150" spans="1:10" s="11" customFormat="1" ht="25.5" hidden="1" x14ac:dyDescent="0.25">
      <c r="A3150" s="34">
        <v>38170</v>
      </c>
      <c r="B3150" s="31" t="s">
        <v>8221</v>
      </c>
      <c r="C3150" s="32" t="s">
        <v>5435</v>
      </c>
      <c r="D3150" s="42">
        <v>20.3</v>
      </c>
      <c r="E3150"/>
      <c r="G3150" s="33">
        <v>35.049999999999997</v>
      </c>
      <c r="H3150" s="84">
        <f t="shared" si="98"/>
        <v>38170</v>
      </c>
      <c r="I3150" s="84">
        <f t="shared" si="99"/>
        <v>20.3</v>
      </c>
      <c r="J3150" s="84"/>
    </row>
    <row r="3151" spans="1:10" s="11" customFormat="1" hidden="1" x14ac:dyDescent="0.25">
      <c r="A3151" s="34">
        <v>4252</v>
      </c>
      <c r="B3151" s="31" t="s">
        <v>8222</v>
      </c>
      <c r="C3151" s="32" t="s">
        <v>5572</v>
      </c>
      <c r="D3151" s="42">
        <v>22.24</v>
      </c>
      <c r="E3151"/>
      <c r="G3151" s="33">
        <v>5.27</v>
      </c>
      <c r="H3151" s="84">
        <f t="shared" si="98"/>
        <v>4252</v>
      </c>
      <c r="I3151" s="84">
        <f t="shared" si="99"/>
        <v>22.24</v>
      </c>
      <c r="J3151" s="84"/>
    </row>
    <row r="3152" spans="1:10" s="11" customFormat="1" hidden="1" x14ac:dyDescent="0.25">
      <c r="A3152" s="34">
        <v>40980</v>
      </c>
      <c r="B3152" s="31" t="s">
        <v>8223</v>
      </c>
      <c r="C3152" s="32" t="s">
        <v>5574</v>
      </c>
      <c r="D3152" s="42">
        <v>3895.6</v>
      </c>
      <c r="E3152"/>
      <c r="G3152" s="33">
        <v>5.42</v>
      </c>
      <c r="H3152" s="84">
        <f t="shared" si="98"/>
        <v>40980</v>
      </c>
      <c r="I3152" s="84">
        <f t="shared" si="99"/>
        <v>3895.6</v>
      </c>
      <c r="J3152" s="84"/>
    </row>
    <row r="3153" spans="1:10" s="11" customFormat="1" hidden="1" x14ac:dyDescent="0.25">
      <c r="A3153" s="34">
        <v>4243</v>
      </c>
      <c r="B3153" s="31" t="s">
        <v>8224</v>
      </c>
      <c r="C3153" s="32" t="s">
        <v>5572</v>
      </c>
      <c r="D3153" s="42">
        <v>18.399999999999999</v>
      </c>
      <c r="E3153"/>
      <c r="G3153" s="33">
        <v>57.52</v>
      </c>
      <c r="H3153" s="84">
        <f t="shared" si="98"/>
        <v>4243</v>
      </c>
      <c r="I3153" s="84">
        <f t="shared" si="99"/>
        <v>18.399999999999999</v>
      </c>
      <c r="J3153" s="84"/>
    </row>
    <row r="3154" spans="1:10" s="11" customFormat="1" hidden="1" x14ac:dyDescent="0.25">
      <c r="A3154" s="34">
        <v>41031</v>
      </c>
      <c r="B3154" s="31" t="s">
        <v>8225</v>
      </c>
      <c r="C3154" s="32" t="s">
        <v>5574</v>
      </c>
      <c r="D3154" s="42">
        <v>3223.43</v>
      </c>
      <c r="E3154"/>
      <c r="G3154" s="33">
        <v>69.010000000000005</v>
      </c>
      <c r="H3154" s="84">
        <f t="shared" si="98"/>
        <v>41031</v>
      </c>
      <c r="I3154" s="84">
        <f t="shared" si="99"/>
        <v>3223.43</v>
      </c>
      <c r="J3154" s="84"/>
    </row>
    <row r="3155" spans="1:10" s="11" customFormat="1" hidden="1" x14ac:dyDescent="0.25">
      <c r="A3155" s="34">
        <v>37666</v>
      </c>
      <c r="B3155" s="31" t="s">
        <v>8226</v>
      </c>
      <c r="C3155" s="32" t="s">
        <v>5572</v>
      </c>
      <c r="D3155" s="42">
        <v>17.75</v>
      </c>
      <c r="E3155"/>
      <c r="G3155" s="33">
        <v>459.14</v>
      </c>
      <c r="H3155" s="84">
        <f t="shared" si="98"/>
        <v>37666</v>
      </c>
      <c r="I3155" s="84">
        <f t="shared" si="99"/>
        <v>17.75</v>
      </c>
      <c r="J3155" s="84"/>
    </row>
    <row r="3156" spans="1:10" s="11" customFormat="1" hidden="1" x14ac:dyDescent="0.25">
      <c r="A3156" s="34">
        <v>40986</v>
      </c>
      <c r="B3156" s="31" t="s">
        <v>8227</v>
      </c>
      <c r="C3156" s="32" t="s">
        <v>5574</v>
      </c>
      <c r="D3156" s="42">
        <v>3110.72</v>
      </c>
      <c r="E3156"/>
      <c r="G3156" s="33">
        <v>481</v>
      </c>
      <c r="H3156" s="84">
        <f t="shared" si="98"/>
        <v>40986</v>
      </c>
      <c r="I3156" s="84">
        <f t="shared" si="99"/>
        <v>3110.72</v>
      </c>
      <c r="J3156" s="84"/>
    </row>
    <row r="3157" spans="1:10" s="11" customFormat="1" hidden="1" x14ac:dyDescent="0.25">
      <c r="A3157" s="34">
        <v>4250</v>
      </c>
      <c r="B3157" s="31" t="s">
        <v>8228</v>
      </c>
      <c r="C3157" s="32" t="s">
        <v>5572</v>
      </c>
      <c r="D3157" s="42">
        <v>20.05</v>
      </c>
      <c r="E3157"/>
      <c r="G3157" s="33">
        <v>465.58</v>
      </c>
      <c r="H3157" s="84">
        <f t="shared" si="98"/>
        <v>4250</v>
      </c>
      <c r="I3157" s="84">
        <f t="shared" si="99"/>
        <v>20.05</v>
      </c>
      <c r="J3157" s="84"/>
    </row>
    <row r="3158" spans="1:10" s="11" customFormat="1" hidden="1" x14ac:dyDescent="0.25">
      <c r="A3158" s="34">
        <v>40978</v>
      </c>
      <c r="B3158" s="31" t="s">
        <v>8229</v>
      </c>
      <c r="C3158" s="32" t="s">
        <v>5574</v>
      </c>
      <c r="D3158" s="42">
        <v>3513.83</v>
      </c>
      <c r="E3158"/>
      <c r="G3158" s="33">
        <v>631.92999999999995</v>
      </c>
      <c r="H3158" s="84">
        <f t="shared" si="98"/>
        <v>40978</v>
      </c>
      <c r="I3158" s="84">
        <f t="shared" si="99"/>
        <v>3513.83</v>
      </c>
      <c r="J3158" s="84"/>
    </row>
    <row r="3159" spans="1:10" s="11" customFormat="1" hidden="1" x14ac:dyDescent="0.25">
      <c r="A3159" s="34">
        <v>41043</v>
      </c>
      <c r="B3159" s="31" t="s">
        <v>8230</v>
      </c>
      <c r="C3159" s="32" t="s">
        <v>5574</v>
      </c>
      <c r="D3159" s="42">
        <v>3967.3</v>
      </c>
      <c r="E3159"/>
      <c r="G3159" s="33">
        <v>786.36</v>
      </c>
      <c r="H3159" s="84">
        <f t="shared" si="98"/>
        <v>41043</v>
      </c>
      <c r="I3159" s="84">
        <f t="shared" si="99"/>
        <v>3967.3</v>
      </c>
      <c r="J3159" s="84"/>
    </row>
    <row r="3160" spans="1:10" s="11" customFormat="1" hidden="1" x14ac:dyDescent="0.25">
      <c r="A3160" s="34">
        <v>44501</v>
      </c>
      <c r="B3160" s="31" t="s">
        <v>8231</v>
      </c>
      <c r="C3160" s="32" t="s">
        <v>5572</v>
      </c>
      <c r="D3160" s="42">
        <v>22.65</v>
      </c>
      <c r="E3160"/>
      <c r="G3160" s="33">
        <v>1127.95</v>
      </c>
      <c r="H3160" s="84">
        <f t="shared" si="98"/>
        <v>44501</v>
      </c>
      <c r="I3160" s="84">
        <f t="shared" si="99"/>
        <v>22.65</v>
      </c>
      <c r="J3160" s="84"/>
    </row>
    <row r="3161" spans="1:10" s="11" customFormat="1" hidden="1" x14ac:dyDescent="0.25">
      <c r="A3161" s="34">
        <v>4234</v>
      </c>
      <c r="B3161" s="31" t="s">
        <v>8232</v>
      </c>
      <c r="C3161" s="32" t="s">
        <v>5572</v>
      </c>
      <c r="D3161" s="42">
        <v>24.82</v>
      </c>
      <c r="E3161"/>
      <c r="G3161" s="33">
        <v>1127.95</v>
      </c>
      <c r="H3161" s="84">
        <f t="shared" si="98"/>
        <v>4234</v>
      </c>
      <c r="I3161" s="84">
        <f t="shared" si="99"/>
        <v>24.82</v>
      </c>
      <c r="J3161" s="84"/>
    </row>
    <row r="3162" spans="1:10" s="11" customFormat="1" hidden="1" x14ac:dyDescent="0.25">
      <c r="A3162" s="34">
        <v>40987</v>
      </c>
      <c r="B3162" s="31" t="s">
        <v>8233</v>
      </c>
      <c r="C3162" s="32" t="s">
        <v>5574</v>
      </c>
      <c r="D3162" s="42">
        <v>4346.01</v>
      </c>
      <c r="E3162"/>
      <c r="G3162" s="33">
        <v>24.9</v>
      </c>
      <c r="H3162" s="84">
        <f t="shared" si="98"/>
        <v>40987</v>
      </c>
      <c r="I3162" s="84">
        <f t="shared" si="99"/>
        <v>4346.01</v>
      </c>
      <c r="J3162" s="84"/>
    </row>
    <row r="3163" spans="1:10" s="11" customFormat="1" hidden="1" x14ac:dyDescent="0.25">
      <c r="A3163" s="34">
        <v>4253</v>
      </c>
      <c r="B3163" s="31" t="s">
        <v>8234</v>
      </c>
      <c r="C3163" s="32" t="s">
        <v>5572</v>
      </c>
      <c r="D3163" s="42">
        <v>22.78</v>
      </c>
      <c r="E3163"/>
      <c r="G3163" s="33">
        <v>4378.3999999999996</v>
      </c>
      <c r="H3163" s="84">
        <f t="shared" si="98"/>
        <v>4253</v>
      </c>
      <c r="I3163" s="84">
        <f t="shared" si="99"/>
        <v>22.78</v>
      </c>
      <c r="J3163" s="84"/>
    </row>
    <row r="3164" spans="1:10" s="11" customFormat="1" hidden="1" x14ac:dyDescent="0.25">
      <c r="A3164" s="34">
        <v>40981</v>
      </c>
      <c r="B3164" s="31" t="s">
        <v>8235</v>
      </c>
      <c r="C3164" s="32" t="s">
        <v>5574</v>
      </c>
      <c r="D3164" s="42">
        <v>3992.39</v>
      </c>
      <c r="E3164"/>
      <c r="G3164" s="33">
        <v>21.03</v>
      </c>
      <c r="H3164" s="84">
        <f t="shared" si="98"/>
        <v>40981</v>
      </c>
      <c r="I3164" s="84">
        <f t="shared" si="99"/>
        <v>3992.39</v>
      </c>
      <c r="J3164" s="84"/>
    </row>
    <row r="3165" spans="1:10" s="11" customFormat="1" hidden="1" x14ac:dyDescent="0.25">
      <c r="A3165" s="34">
        <v>4254</v>
      </c>
      <c r="B3165" s="31" t="s">
        <v>8236</v>
      </c>
      <c r="C3165" s="32" t="s">
        <v>5572</v>
      </c>
      <c r="D3165" s="42">
        <v>56.2</v>
      </c>
      <c r="E3165"/>
      <c r="G3165" s="33">
        <v>3698.38</v>
      </c>
      <c r="H3165" s="84">
        <f t="shared" si="98"/>
        <v>4254</v>
      </c>
      <c r="I3165" s="84">
        <f t="shared" si="99"/>
        <v>56.2</v>
      </c>
      <c r="J3165" s="84"/>
    </row>
    <row r="3166" spans="1:10" s="11" customFormat="1" hidden="1" x14ac:dyDescent="0.25">
      <c r="A3166" s="34">
        <v>41036</v>
      </c>
      <c r="B3166" s="31" t="s">
        <v>8237</v>
      </c>
      <c r="C3166" s="32" t="s">
        <v>5574</v>
      </c>
      <c r="D3166" s="42">
        <v>9840.58</v>
      </c>
      <c r="E3166"/>
      <c r="G3166" s="33">
        <v>2448.91</v>
      </c>
      <c r="H3166" s="84">
        <f t="shared" si="98"/>
        <v>41036</v>
      </c>
      <c r="I3166" s="84">
        <f t="shared" si="99"/>
        <v>9840.58</v>
      </c>
      <c r="J3166" s="84"/>
    </row>
    <row r="3167" spans="1:10" s="11" customFormat="1" hidden="1" x14ac:dyDescent="0.25">
      <c r="A3167" s="34">
        <v>4251</v>
      </c>
      <c r="B3167" s="31" t="s">
        <v>8238</v>
      </c>
      <c r="C3167" s="32" t="s">
        <v>5572</v>
      </c>
      <c r="D3167" s="42">
        <v>22.22</v>
      </c>
      <c r="E3167"/>
      <c r="G3167" s="33">
        <v>6.5</v>
      </c>
      <c r="H3167" s="84">
        <f t="shared" si="98"/>
        <v>4251</v>
      </c>
      <c r="I3167" s="84">
        <f t="shared" si="99"/>
        <v>22.22</v>
      </c>
      <c r="J3167" s="84"/>
    </row>
    <row r="3168" spans="1:10" s="11" customFormat="1" hidden="1" x14ac:dyDescent="0.25">
      <c r="A3168" s="34">
        <v>40979</v>
      </c>
      <c r="B3168" s="31" t="s">
        <v>8239</v>
      </c>
      <c r="C3168" s="32" t="s">
        <v>5574</v>
      </c>
      <c r="D3168" s="42">
        <v>3890.67</v>
      </c>
      <c r="E3168"/>
      <c r="G3168" s="33">
        <v>3.92</v>
      </c>
      <c r="H3168" s="84">
        <f t="shared" si="98"/>
        <v>40979</v>
      </c>
      <c r="I3168" s="84">
        <f t="shared" si="99"/>
        <v>3890.67</v>
      </c>
      <c r="J3168" s="84"/>
    </row>
    <row r="3169" spans="1:10" s="11" customFormat="1" hidden="1" x14ac:dyDescent="0.25">
      <c r="A3169" s="34">
        <v>4230</v>
      </c>
      <c r="B3169" s="31" t="s">
        <v>8240</v>
      </c>
      <c r="C3169" s="32" t="s">
        <v>5572</v>
      </c>
      <c r="D3169" s="42">
        <v>24.41</v>
      </c>
      <c r="E3169"/>
      <c r="G3169" s="33">
        <v>2.38</v>
      </c>
      <c r="H3169" s="84">
        <f t="shared" si="98"/>
        <v>4230</v>
      </c>
      <c r="I3169" s="84">
        <f t="shared" si="99"/>
        <v>24.41</v>
      </c>
      <c r="J3169" s="84"/>
    </row>
    <row r="3170" spans="1:10" s="11" customFormat="1" hidden="1" x14ac:dyDescent="0.25">
      <c r="A3170" s="34">
        <v>40998</v>
      </c>
      <c r="B3170" s="31" t="s">
        <v>8241</v>
      </c>
      <c r="C3170" s="32" t="s">
        <v>5574</v>
      </c>
      <c r="D3170" s="42">
        <v>4275.12</v>
      </c>
      <c r="E3170"/>
      <c r="G3170" s="33">
        <v>2.02</v>
      </c>
      <c r="H3170" s="84">
        <f t="shared" si="98"/>
        <v>40998</v>
      </c>
      <c r="I3170" s="84">
        <f t="shared" si="99"/>
        <v>4275.12</v>
      </c>
      <c r="J3170" s="84"/>
    </row>
    <row r="3171" spans="1:10" s="11" customFormat="1" hidden="1" x14ac:dyDescent="0.25">
      <c r="A3171" s="34">
        <v>4257</v>
      </c>
      <c r="B3171" s="31" t="s">
        <v>8242</v>
      </c>
      <c r="C3171" s="32" t="s">
        <v>5572</v>
      </c>
      <c r="D3171" s="42">
        <v>19.63</v>
      </c>
      <c r="E3171"/>
      <c r="G3171" s="33">
        <v>2.04</v>
      </c>
      <c r="H3171" s="84">
        <f t="shared" si="98"/>
        <v>4257</v>
      </c>
      <c r="I3171" s="84">
        <f t="shared" si="99"/>
        <v>19.63</v>
      </c>
      <c r="J3171" s="84"/>
    </row>
    <row r="3172" spans="1:10" s="11" customFormat="1" hidden="1" x14ac:dyDescent="0.25">
      <c r="A3172" s="34">
        <v>40982</v>
      </c>
      <c r="B3172" s="31" t="s">
        <v>8243</v>
      </c>
      <c r="C3172" s="32" t="s">
        <v>5574</v>
      </c>
      <c r="D3172" s="42">
        <v>3440.64</v>
      </c>
      <c r="E3172"/>
      <c r="G3172" s="33">
        <v>1.63</v>
      </c>
      <c r="H3172" s="84">
        <f t="shared" si="98"/>
        <v>40982</v>
      </c>
      <c r="I3172" s="84">
        <f t="shared" si="99"/>
        <v>3440.64</v>
      </c>
      <c r="J3172" s="84"/>
    </row>
    <row r="3173" spans="1:10" s="11" customFormat="1" hidden="1" x14ac:dyDescent="0.25">
      <c r="A3173" s="34">
        <v>4240</v>
      </c>
      <c r="B3173" s="31" t="s">
        <v>8244</v>
      </c>
      <c r="C3173" s="32" t="s">
        <v>5572</v>
      </c>
      <c r="D3173" s="42">
        <v>23.04</v>
      </c>
      <c r="E3173"/>
      <c r="G3173" s="33">
        <v>2.25</v>
      </c>
      <c r="H3173" s="84">
        <f t="shared" si="98"/>
        <v>4240</v>
      </c>
      <c r="I3173" s="84">
        <f t="shared" si="99"/>
        <v>23.04</v>
      </c>
      <c r="J3173" s="84"/>
    </row>
    <row r="3174" spans="1:10" s="11" customFormat="1" hidden="1" x14ac:dyDescent="0.25">
      <c r="A3174" s="34">
        <v>41026</v>
      </c>
      <c r="B3174" s="31" t="s">
        <v>8245</v>
      </c>
      <c r="C3174" s="32" t="s">
        <v>5574</v>
      </c>
      <c r="D3174" s="42">
        <v>4034.92</v>
      </c>
      <c r="E3174"/>
      <c r="G3174" s="33">
        <v>1.71</v>
      </c>
      <c r="H3174" s="84">
        <f t="shared" si="98"/>
        <v>41026</v>
      </c>
      <c r="I3174" s="84">
        <f t="shared" si="99"/>
        <v>4034.92</v>
      </c>
      <c r="J3174" s="84"/>
    </row>
    <row r="3175" spans="1:10" s="11" customFormat="1" hidden="1" x14ac:dyDescent="0.25">
      <c r="A3175" s="34">
        <v>4239</v>
      </c>
      <c r="B3175" s="31" t="s">
        <v>8246</v>
      </c>
      <c r="C3175" s="32" t="s">
        <v>5572</v>
      </c>
      <c r="D3175" s="42">
        <v>28.27</v>
      </c>
      <c r="E3175"/>
      <c r="G3175" s="33">
        <v>3.55</v>
      </c>
      <c r="H3175" s="84">
        <f t="shared" si="98"/>
        <v>4239</v>
      </c>
      <c r="I3175" s="84">
        <f t="shared" si="99"/>
        <v>28.27</v>
      </c>
      <c r="J3175" s="84"/>
    </row>
    <row r="3176" spans="1:10" s="11" customFormat="1" hidden="1" x14ac:dyDescent="0.25">
      <c r="A3176" s="34">
        <v>41024</v>
      </c>
      <c r="B3176" s="31" t="s">
        <v>8247</v>
      </c>
      <c r="C3176" s="32" t="s">
        <v>5574</v>
      </c>
      <c r="D3176" s="42">
        <v>4950.1099999999997</v>
      </c>
      <c r="E3176"/>
      <c r="G3176" s="33">
        <v>1.68</v>
      </c>
      <c r="H3176" s="84">
        <f t="shared" si="98"/>
        <v>41024</v>
      </c>
      <c r="I3176" s="84">
        <f t="shared" si="99"/>
        <v>4950.1099999999997</v>
      </c>
      <c r="J3176" s="84"/>
    </row>
    <row r="3177" spans="1:10" s="11" customFormat="1" hidden="1" x14ac:dyDescent="0.25">
      <c r="A3177" s="34">
        <v>4248</v>
      </c>
      <c r="B3177" s="31" t="s">
        <v>8248</v>
      </c>
      <c r="C3177" s="32" t="s">
        <v>5572</v>
      </c>
      <c r="D3177" s="42">
        <v>23.37</v>
      </c>
      <c r="E3177"/>
      <c r="G3177" s="33">
        <v>2.08</v>
      </c>
      <c r="H3177" s="84">
        <f t="shared" si="98"/>
        <v>4248</v>
      </c>
      <c r="I3177" s="84">
        <f t="shared" si="99"/>
        <v>23.37</v>
      </c>
      <c r="J3177" s="84"/>
    </row>
    <row r="3178" spans="1:10" s="11" customFormat="1" hidden="1" x14ac:dyDescent="0.25">
      <c r="A3178" s="34">
        <v>41033</v>
      </c>
      <c r="B3178" s="31" t="s">
        <v>8249</v>
      </c>
      <c r="C3178" s="32" t="s">
        <v>5574</v>
      </c>
      <c r="D3178" s="42">
        <v>4092.7</v>
      </c>
      <c r="E3178"/>
      <c r="G3178" s="33">
        <v>1.28</v>
      </c>
      <c r="H3178" s="84">
        <f t="shared" si="98"/>
        <v>41033</v>
      </c>
      <c r="I3178" s="84">
        <f t="shared" si="99"/>
        <v>4092.7</v>
      </c>
      <c r="J3178" s="84"/>
    </row>
    <row r="3179" spans="1:10" s="11" customFormat="1" hidden="1" x14ac:dyDescent="0.25">
      <c r="A3179" s="34">
        <v>41040</v>
      </c>
      <c r="B3179" s="31" t="s">
        <v>8250</v>
      </c>
      <c r="C3179" s="32" t="s">
        <v>5574</v>
      </c>
      <c r="D3179" s="42">
        <v>4165.66</v>
      </c>
      <c r="E3179"/>
      <c r="G3179" s="33">
        <v>1.6</v>
      </c>
      <c r="H3179" s="84">
        <f t="shared" si="98"/>
        <v>41040</v>
      </c>
      <c r="I3179" s="84">
        <f t="shared" si="99"/>
        <v>4165.66</v>
      </c>
      <c r="J3179" s="84"/>
    </row>
    <row r="3180" spans="1:10" s="11" customFormat="1" hidden="1" x14ac:dyDescent="0.25">
      <c r="A3180" s="34">
        <v>44500</v>
      </c>
      <c r="B3180" s="31" t="s">
        <v>8251</v>
      </c>
      <c r="C3180" s="32" t="s">
        <v>5572</v>
      </c>
      <c r="D3180" s="42">
        <v>23.78</v>
      </c>
      <c r="E3180"/>
      <c r="G3180" s="33">
        <v>1.92</v>
      </c>
      <c r="H3180" s="84">
        <f t="shared" si="98"/>
        <v>44500</v>
      </c>
      <c r="I3180" s="84">
        <f t="shared" si="99"/>
        <v>23.78</v>
      </c>
      <c r="J3180" s="84"/>
    </row>
    <row r="3181" spans="1:10" s="11" customFormat="1" hidden="1" x14ac:dyDescent="0.25">
      <c r="A3181" s="34">
        <v>4238</v>
      </c>
      <c r="B3181" s="31" t="s">
        <v>8252</v>
      </c>
      <c r="C3181" s="32" t="s">
        <v>5572</v>
      </c>
      <c r="D3181" s="42">
        <v>20.72</v>
      </c>
      <c r="E3181"/>
      <c r="G3181" s="33">
        <v>1.26</v>
      </c>
      <c r="H3181" s="84">
        <f t="shared" si="98"/>
        <v>4238</v>
      </c>
      <c r="I3181" s="84">
        <f t="shared" si="99"/>
        <v>20.72</v>
      </c>
      <c r="J3181" s="84"/>
    </row>
    <row r="3182" spans="1:10" s="11" customFormat="1" hidden="1" x14ac:dyDescent="0.25">
      <c r="A3182" s="34">
        <v>41012</v>
      </c>
      <c r="B3182" s="31" t="s">
        <v>8253</v>
      </c>
      <c r="C3182" s="32" t="s">
        <v>5574</v>
      </c>
      <c r="D3182" s="42">
        <v>3631.28</v>
      </c>
      <c r="E3182"/>
      <c r="G3182" s="33">
        <v>1.48</v>
      </c>
      <c r="H3182" s="84">
        <f t="shared" si="98"/>
        <v>41012</v>
      </c>
      <c r="I3182" s="84">
        <f t="shared" si="99"/>
        <v>3631.28</v>
      </c>
      <c r="J3182" s="84"/>
    </row>
    <row r="3183" spans="1:10" s="11" customFormat="1" hidden="1" x14ac:dyDescent="0.25">
      <c r="A3183" s="34">
        <v>4237</v>
      </c>
      <c r="B3183" s="31" t="s">
        <v>8254</v>
      </c>
      <c r="C3183" s="32" t="s">
        <v>5572</v>
      </c>
      <c r="D3183" s="42">
        <v>26.17</v>
      </c>
      <c r="E3183"/>
      <c r="G3183" s="33">
        <v>1.67</v>
      </c>
      <c r="H3183" s="84">
        <f t="shared" si="98"/>
        <v>4237</v>
      </c>
      <c r="I3183" s="84">
        <f t="shared" si="99"/>
        <v>26.17</v>
      </c>
      <c r="J3183" s="84"/>
    </row>
    <row r="3184" spans="1:10" s="11" customFormat="1" hidden="1" x14ac:dyDescent="0.25">
      <c r="A3184" s="34">
        <v>41002</v>
      </c>
      <c r="B3184" s="31" t="s">
        <v>8255</v>
      </c>
      <c r="C3184" s="32" t="s">
        <v>5574</v>
      </c>
      <c r="D3184" s="42">
        <v>4584.2299999999996</v>
      </c>
      <c r="E3184"/>
      <c r="G3184" s="33">
        <v>19.87</v>
      </c>
      <c r="H3184" s="84">
        <f t="shared" si="98"/>
        <v>41002</v>
      </c>
      <c r="I3184" s="84">
        <f t="shared" si="99"/>
        <v>4584.2299999999996</v>
      </c>
      <c r="J3184" s="84"/>
    </row>
    <row r="3185" spans="1:10" s="11" customFormat="1" hidden="1" x14ac:dyDescent="0.25">
      <c r="A3185" s="34">
        <v>4233</v>
      </c>
      <c r="B3185" s="31" t="s">
        <v>8256</v>
      </c>
      <c r="C3185" s="32" t="s">
        <v>5572</v>
      </c>
      <c r="D3185" s="42">
        <v>20.41</v>
      </c>
      <c r="E3185"/>
      <c r="G3185" s="33">
        <v>14.62</v>
      </c>
      <c r="H3185" s="84">
        <f t="shared" si="98"/>
        <v>4233</v>
      </c>
      <c r="I3185" s="84">
        <f t="shared" si="99"/>
        <v>20.41</v>
      </c>
      <c r="J3185" s="84"/>
    </row>
    <row r="3186" spans="1:10" s="11" customFormat="1" hidden="1" x14ac:dyDescent="0.25">
      <c r="A3186" s="34">
        <v>41001</v>
      </c>
      <c r="B3186" s="31" t="s">
        <v>8257</v>
      </c>
      <c r="C3186" s="32" t="s">
        <v>5574</v>
      </c>
      <c r="D3186" s="42">
        <v>3577.34</v>
      </c>
      <c r="E3186"/>
      <c r="G3186" s="33">
        <v>7.87</v>
      </c>
      <c r="H3186" s="84">
        <f t="shared" si="98"/>
        <v>41001</v>
      </c>
      <c r="I3186" s="84">
        <f t="shared" si="99"/>
        <v>3577.34</v>
      </c>
      <c r="J3186" s="84"/>
    </row>
    <row r="3187" spans="1:10" s="11" customFormat="1" hidden="1" x14ac:dyDescent="0.25">
      <c r="A3187" s="34">
        <v>2</v>
      </c>
      <c r="B3187" s="31" t="s">
        <v>8258</v>
      </c>
      <c r="C3187" s="32" t="s">
        <v>5571</v>
      </c>
      <c r="D3187" s="42">
        <v>16.12</v>
      </c>
      <c r="E3187"/>
      <c r="G3187" s="33">
        <v>17.989999999999998</v>
      </c>
      <c r="H3187" s="84">
        <f t="shared" si="98"/>
        <v>2</v>
      </c>
      <c r="I3187" s="84">
        <f t="shared" si="99"/>
        <v>16.12</v>
      </c>
      <c r="J3187" s="84"/>
    </row>
    <row r="3188" spans="1:10" s="11" customFormat="1" ht="25.5" hidden="1" x14ac:dyDescent="0.25">
      <c r="A3188" s="34">
        <v>36517</v>
      </c>
      <c r="B3188" s="31" t="s">
        <v>8259</v>
      </c>
      <c r="C3188" s="32" t="s">
        <v>5435</v>
      </c>
      <c r="D3188" s="42">
        <v>649083.6</v>
      </c>
      <c r="E3188"/>
      <c r="G3188" s="33">
        <v>12.31</v>
      </c>
      <c r="H3188" s="84">
        <f t="shared" si="98"/>
        <v>36517</v>
      </c>
      <c r="I3188" s="84">
        <f t="shared" si="99"/>
        <v>649083.6</v>
      </c>
      <c r="J3188" s="84"/>
    </row>
    <row r="3189" spans="1:10" s="11" customFormat="1" ht="25.5" hidden="1" x14ac:dyDescent="0.25">
      <c r="A3189" s="34">
        <v>4262</v>
      </c>
      <c r="B3189" s="31" t="s">
        <v>8260</v>
      </c>
      <c r="C3189" s="32" t="s">
        <v>5435</v>
      </c>
      <c r="D3189" s="42">
        <v>730950</v>
      </c>
      <c r="E3189"/>
      <c r="G3189" s="33">
        <v>28.12</v>
      </c>
      <c r="H3189" s="84">
        <f t="shared" si="98"/>
        <v>4262</v>
      </c>
      <c r="I3189" s="84">
        <f t="shared" si="99"/>
        <v>730950</v>
      </c>
      <c r="J3189" s="84"/>
    </row>
    <row r="3190" spans="1:10" s="11" customFormat="1" ht="25.5" hidden="1" x14ac:dyDescent="0.25">
      <c r="A3190" s="34">
        <v>4263</v>
      </c>
      <c r="B3190" s="31" t="s">
        <v>8261</v>
      </c>
      <c r="C3190" s="32" t="s">
        <v>5435</v>
      </c>
      <c r="D3190" s="42">
        <v>1013583.95</v>
      </c>
      <c r="E3190"/>
      <c r="G3190" s="33">
        <v>19.87</v>
      </c>
      <c r="H3190" s="84">
        <f t="shared" si="98"/>
        <v>4263</v>
      </c>
      <c r="I3190" s="84">
        <f t="shared" si="99"/>
        <v>1013583.95</v>
      </c>
      <c r="J3190" s="84"/>
    </row>
    <row r="3191" spans="1:10" s="11" customFormat="1" ht="25.5" hidden="1" x14ac:dyDescent="0.25">
      <c r="A3191" s="34">
        <v>36518</v>
      </c>
      <c r="B3191" s="31" t="s">
        <v>8262</v>
      </c>
      <c r="C3191" s="32" t="s">
        <v>5435</v>
      </c>
      <c r="D3191" s="42">
        <v>1153926.3500000001</v>
      </c>
      <c r="E3191"/>
      <c r="G3191" s="33">
        <v>19.87</v>
      </c>
      <c r="H3191" s="84">
        <f t="shared" si="98"/>
        <v>36518</v>
      </c>
      <c r="I3191" s="84">
        <f t="shared" si="99"/>
        <v>1153926.3500000001</v>
      </c>
      <c r="J3191" s="84"/>
    </row>
    <row r="3192" spans="1:10" s="11" customFormat="1" ht="25.5" hidden="1" x14ac:dyDescent="0.25">
      <c r="A3192" s="34">
        <v>14221</v>
      </c>
      <c r="B3192" s="31" t="s">
        <v>8263</v>
      </c>
      <c r="C3192" s="32" t="s">
        <v>5435</v>
      </c>
      <c r="D3192" s="42">
        <v>673448.57</v>
      </c>
      <c r="E3192"/>
      <c r="G3192" s="33">
        <v>24.74</v>
      </c>
      <c r="H3192" s="84">
        <f t="shared" si="98"/>
        <v>14221</v>
      </c>
      <c r="I3192" s="84">
        <f t="shared" si="99"/>
        <v>673448.57</v>
      </c>
      <c r="J3192" s="84"/>
    </row>
    <row r="3193" spans="1:10" s="11" customFormat="1" hidden="1" x14ac:dyDescent="0.25">
      <c r="A3193" s="34">
        <v>38402</v>
      </c>
      <c r="B3193" s="31" t="s">
        <v>8264</v>
      </c>
      <c r="C3193" s="32" t="s">
        <v>5435</v>
      </c>
      <c r="D3193" s="42">
        <v>13.75</v>
      </c>
      <c r="E3193"/>
      <c r="G3193" s="33">
        <v>75.48</v>
      </c>
      <c r="H3193" s="84">
        <f t="shared" si="98"/>
        <v>38402</v>
      </c>
      <c r="I3193" s="84">
        <f t="shared" si="99"/>
        <v>13.75</v>
      </c>
      <c r="J3193" s="84"/>
    </row>
    <row r="3194" spans="1:10" s="11" customFormat="1" hidden="1" x14ac:dyDescent="0.25">
      <c r="A3194" s="34">
        <v>3412</v>
      </c>
      <c r="B3194" s="31" t="s">
        <v>8265</v>
      </c>
      <c r="C3194" s="32" t="s">
        <v>5436</v>
      </c>
      <c r="D3194" s="42">
        <v>29.68</v>
      </c>
      <c r="E3194"/>
      <c r="G3194" s="33">
        <v>51.24</v>
      </c>
      <c r="H3194" s="84">
        <f t="shared" si="98"/>
        <v>3412</v>
      </c>
      <c r="I3194" s="84">
        <f t="shared" si="99"/>
        <v>29.68</v>
      </c>
      <c r="J3194" s="84"/>
    </row>
    <row r="3195" spans="1:10" s="11" customFormat="1" hidden="1" x14ac:dyDescent="0.25">
      <c r="A3195" s="34">
        <v>3413</v>
      </c>
      <c r="B3195" s="31" t="s">
        <v>8266</v>
      </c>
      <c r="C3195" s="32" t="s">
        <v>5436</v>
      </c>
      <c r="D3195" s="42">
        <v>66.819999999999993</v>
      </c>
      <c r="E3195"/>
      <c r="G3195" s="33">
        <v>19.84</v>
      </c>
      <c r="H3195" s="84">
        <f t="shared" si="98"/>
        <v>3413</v>
      </c>
      <c r="I3195" s="84">
        <f t="shared" si="99"/>
        <v>66.819999999999993</v>
      </c>
      <c r="J3195" s="84"/>
    </row>
    <row r="3196" spans="1:10" s="11" customFormat="1" hidden="1" x14ac:dyDescent="0.25">
      <c r="A3196" s="34">
        <v>39744</v>
      </c>
      <c r="B3196" s="31" t="s">
        <v>8267</v>
      </c>
      <c r="C3196" s="32" t="s">
        <v>5436</v>
      </c>
      <c r="D3196" s="42">
        <v>51.89</v>
      </c>
      <c r="E3196"/>
      <c r="G3196" s="33">
        <v>10084.049999999999</v>
      </c>
      <c r="H3196" s="84">
        <f t="shared" si="98"/>
        <v>39744</v>
      </c>
      <c r="I3196" s="84">
        <f t="shared" si="99"/>
        <v>51.89</v>
      </c>
      <c r="J3196" s="84"/>
    </row>
    <row r="3197" spans="1:10" s="11" customFormat="1" hidden="1" x14ac:dyDescent="0.25">
      <c r="A3197" s="34">
        <v>39745</v>
      </c>
      <c r="B3197" s="31" t="s">
        <v>8268</v>
      </c>
      <c r="C3197" s="32" t="s">
        <v>5436</v>
      </c>
      <c r="D3197" s="42">
        <v>109.51</v>
      </c>
      <c r="E3197"/>
      <c r="G3197" s="33">
        <v>52.52</v>
      </c>
      <c r="H3197" s="84">
        <f t="shared" si="98"/>
        <v>39745</v>
      </c>
      <c r="I3197" s="84">
        <f t="shared" si="99"/>
        <v>109.51</v>
      </c>
      <c r="J3197" s="84"/>
    </row>
    <row r="3198" spans="1:10" s="11" customFormat="1" ht="25.5" hidden="1" x14ac:dyDescent="0.25">
      <c r="A3198" s="34">
        <v>39637</v>
      </c>
      <c r="B3198" s="31" t="s">
        <v>8269</v>
      </c>
      <c r="C3198" s="32" t="s">
        <v>5436</v>
      </c>
      <c r="D3198" s="42">
        <v>97.81</v>
      </c>
      <c r="E3198"/>
      <c r="G3198" s="33">
        <v>9231.6</v>
      </c>
      <c r="H3198" s="84">
        <f t="shared" si="98"/>
        <v>39637</v>
      </c>
      <c r="I3198" s="84">
        <f t="shared" si="99"/>
        <v>97.81</v>
      </c>
      <c r="J3198" s="84"/>
    </row>
    <row r="3199" spans="1:10" s="11" customFormat="1" ht="25.5" hidden="1" x14ac:dyDescent="0.25">
      <c r="A3199" s="34">
        <v>39638</v>
      </c>
      <c r="B3199" s="31" t="s">
        <v>8270</v>
      </c>
      <c r="C3199" s="32" t="s">
        <v>5436</v>
      </c>
      <c r="D3199" s="42">
        <v>110.67</v>
      </c>
      <c r="E3199"/>
      <c r="G3199" s="33">
        <v>14.44</v>
      </c>
      <c r="H3199" s="84">
        <f t="shared" si="98"/>
        <v>39638</v>
      </c>
      <c r="I3199" s="84">
        <f t="shared" si="99"/>
        <v>110.67</v>
      </c>
      <c r="J3199" s="84"/>
    </row>
    <row r="3200" spans="1:10" s="11" customFormat="1" ht="25.5" hidden="1" x14ac:dyDescent="0.25">
      <c r="A3200" s="34">
        <v>39639</v>
      </c>
      <c r="B3200" s="31" t="s">
        <v>8271</v>
      </c>
      <c r="C3200" s="32" t="s">
        <v>5436</v>
      </c>
      <c r="D3200" s="42">
        <v>166.98</v>
      </c>
      <c r="E3200"/>
      <c r="G3200" s="33">
        <v>17168.2</v>
      </c>
      <c r="H3200" s="84">
        <f t="shared" si="98"/>
        <v>39639</v>
      </c>
      <c r="I3200" s="84">
        <f t="shared" si="99"/>
        <v>166.98</v>
      </c>
      <c r="J3200" s="84"/>
    </row>
    <row r="3201" spans="1:10" s="11" customFormat="1" ht="51" hidden="1" x14ac:dyDescent="0.25">
      <c r="A3201" s="34">
        <v>39517</v>
      </c>
      <c r="B3201" s="31" t="s">
        <v>8272</v>
      </c>
      <c r="C3201" s="32" t="s">
        <v>5436</v>
      </c>
      <c r="D3201" s="42">
        <v>272.10000000000002</v>
      </c>
      <c r="E3201"/>
      <c r="G3201" s="33">
        <v>14.16</v>
      </c>
      <c r="H3201" s="84">
        <f t="shared" si="98"/>
        <v>39517</v>
      </c>
      <c r="I3201" s="84">
        <f t="shared" si="99"/>
        <v>272.10000000000002</v>
      </c>
      <c r="J3201" s="84"/>
    </row>
    <row r="3202" spans="1:10" s="11" customFormat="1" ht="51" hidden="1" x14ac:dyDescent="0.25">
      <c r="A3202" s="34">
        <v>39518</v>
      </c>
      <c r="B3202" s="31" t="s">
        <v>8273</v>
      </c>
      <c r="C3202" s="32" t="s">
        <v>5436</v>
      </c>
      <c r="D3202" s="42">
        <v>322.58999999999997</v>
      </c>
      <c r="E3202"/>
      <c r="G3202" s="33">
        <v>14.16</v>
      </c>
      <c r="H3202" s="84">
        <f t="shared" si="98"/>
        <v>39518</v>
      </c>
      <c r="I3202" s="84">
        <f t="shared" si="99"/>
        <v>322.58999999999997</v>
      </c>
      <c r="J3202" s="84"/>
    </row>
    <row r="3203" spans="1:10" s="11" customFormat="1" hidden="1" x14ac:dyDescent="0.25">
      <c r="A3203" s="34">
        <v>38366</v>
      </c>
      <c r="B3203" s="31" t="s">
        <v>8274</v>
      </c>
      <c r="C3203" s="32" t="s">
        <v>5436</v>
      </c>
      <c r="D3203" s="42">
        <v>5.77</v>
      </c>
      <c r="E3203"/>
      <c r="G3203" s="33">
        <v>727.74</v>
      </c>
      <c r="H3203" s="84">
        <f t="shared" si="98"/>
        <v>38366</v>
      </c>
      <c r="I3203" s="84">
        <f t="shared" si="99"/>
        <v>5.77</v>
      </c>
      <c r="J3203" s="84"/>
    </row>
    <row r="3204" spans="1:10" s="11" customFormat="1" hidden="1" x14ac:dyDescent="0.25">
      <c r="A3204" s="34">
        <v>11703</v>
      </c>
      <c r="B3204" s="31" t="s">
        <v>8275</v>
      </c>
      <c r="C3204" s="32" t="s">
        <v>5435</v>
      </c>
      <c r="D3204" s="42">
        <v>65.599999999999994</v>
      </c>
      <c r="E3204"/>
      <c r="G3204" s="33">
        <v>868.16</v>
      </c>
      <c r="H3204" s="84">
        <f t="shared" ref="H3204:H3267" si="100">VALUE(A3204)</f>
        <v>11703</v>
      </c>
      <c r="I3204" s="84">
        <f t="shared" ref="I3204:I3267" si="101">VALUE(D3204)</f>
        <v>65.599999999999994</v>
      </c>
      <c r="J3204" s="84"/>
    </row>
    <row r="3205" spans="1:10" s="11" customFormat="1" hidden="1" x14ac:dyDescent="0.25">
      <c r="A3205" s="34">
        <v>37400</v>
      </c>
      <c r="B3205" s="31" t="s">
        <v>8276</v>
      </c>
      <c r="C3205" s="32" t="s">
        <v>5435</v>
      </c>
      <c r="D3205" s="42">
        <v>46.74</v>
      </c>
      <c r="E3205"/>
      <c r="G3205" s="33">
        <v>304.69</v>
      </c>
      <c r="H3205" s="84">
        <f t="shared" si="100"/>
        <v>37400</v>
      </c>
      <c r="I3205" s="84">
        <f t="shared" si="101"/>
        <v>46.74</v>
      </c>
      <c r="J3205" s="84"/>
    </row>
    <row r="3206" spans="1:10" s="11" customFormat="1" ht="25.5" hidden="1" x14ac:dyDescent="0.25">
      <c r="A3206" s="34">
        <v>25400</v>
      </c>
      <c r="B3206" s="31" t="s">
        <v>8277</v>
      </c>
      <c r="C3206" s="32" t="s">
        <v>5435</v>
      </c>
      <c r="D3206" s="42">
        <v>2914.79</v>
      </c>
      <c r="E3206"/>
      <c r="G3206" s="33">
        <v>959.51</v>
      </c>
      <c r="H3206" s="84">
        <f t="shared" si="100"/>
        <v>25400</v>
      </c>
      <c r="I3206" s="84">
        <f t="shared" si="101"/>
        <v>2914.79</v>
      </c>
      <c r="J3206" s="84"/>
    </row>
    <row r="3207" spans="1:10" s="11" customFormat="1" ht="25.5" hidden="1" x14ac:dyDescent="0.25">
      <c r="A3207" s="34">
        <v>4276</v>
      </c>
      <c r="B3207" s="31" t="s">
        <v>8278</v>
      </c>
      <c r="C3207" s="32" t="s">
        <v>5435</v>
      </c>
      <c r="D3207" s="42">
        <v>186.68</v>
      </c>
      <c r="E3207"/>
      <c r="G3207" s="33">
        <v>751.7</v>
      </c>
      <c r="H3207" s="84">
        <f t="shared" si="100"/>
        <v>4276</v>
      </c>
      <c r="I3207" s="84">
        <f t="shared" si="101"/>
        <v>186.68</v>
      </c>
      <c r="J3207" s="84"/>
    </row>
    <row r="3208" spans="1:10" s="11" customFormat="1" ht="25.5" hidden="1" x14ac:dyDescent="0.25">
      <c r="A3208" s="34">
        <v>4273</v>
      </c>
      <c r="B3208" s="31" t="s">
        <v>8279</v>
      </c>
      <c r="C3208" s="32" t="s">
        <v>5435</v>
      </c>
      <c r="D3208" s="42">
        <v>338.94</v>
      </c>
      <c r="E3208"/>
      <c r="G3208" s="33">
        <v>11.71</v>
      </c>
      <c r="H3208" s="84">
        <f t="shared" si="100"/>
        <v>4273</v>
      </c>
      <c r="I3208" s="84">
        <f t="shared" si="101"/>
        <v>338.94</v>
      </c>
      <c r="J3208" s="84"/>
    </row>
    <row r="3209" spans="1:10" s="11" customFormat="1" ht="25.5" hidden="1" x14ac:dyDescent="0.25">
      <c r="A3209" s="34">
        <v>4274</v>
      </c>
      <c r="B3209" s="31" t="s">
        <v>8280</v>
      </c>
      <c r="C3209" s="32" t="s">
        <v>5435</v>
      </c>
      <c r="D3209" s="42">
        <v>124</v>
      </c>
      <c r="E3209"/>
      <c r="G3209" s="33">
        <v>15.99</v>
      </c>
      <c r="H3209" s="84">
        <f t="shared" si="100"/>
        <v>4274</v>
      </c>
      <c r="I3209" s="84">
        <f t="shared" si="101"/>
        <v>124</v>
      </c>
      <c r="J3209" s="84"/>
    </row>
    <row r="3210" spans="1:10" s="11" customFormat="1" ht="38.25" hidden="1" x14ac:dyDescent="0.25">
      <c r="A3210" s="34">
        <v>39438</v>
      </c>
      <c r="B3210" s="31" t="s">
        <v>8281</v>
      </c>
      <c r="C3210" s="32" t="s">
        <v>5435</v>
      </c>
      <c r="D3210" s="42">
        <v>0.24</v>
      </c>
      <c r="E3210"/>
      <c r="G3210" s="33">
        <v>8.18</v>
      </c>
      <c r="H3210" s="84">
        <f t="shared" si="100"/>
        <v>39438</v>
      </c>
      <c r="I3210" s="84">
        <f t="shared" si="101"/>
        <v>0.24</v>
      </c>
      <c r="J3210" s="84"/>
    </row>
    <row r="3211" spans="1:10" s="11" customFormat="1" hidden="1" x14ac:dyDescent="0.25">
      <c r="A3211" s="34">
        <v>11963</v>
      </c>
      <c r="B3211" s="31" t="s">
        <v>8282</v>
      </c>
      <c r="C3211" s="32" t="s">
        <v>5435</v>
      </c>
      <c r="D3211" s="42">
        <v>8.74</v>
      </c>
      <c r="E3211"/>
      <c r="G3211" s="33">
        <v>14.75</v>
      </c>
      <c r="H3211" s="84">
        <f t="shared" si="100"/>
        <v>11963</v>
      </c>
      <c r="I3211" s="84">
        <f t="shared" si="101"/>
        <v>8.74</v>
      </c>
      <c r="J3211" s="84"/>
    </row>
    <row r="3212" spans="1:10" s="11" customFormat="1" hidden="1" x14ac:dyDescent="0.25">
      <c r="A3212" s="34">
        <v>11964</v>
      </c>
      <c r="B3212" s="31" t="s">
        <v>8283</v>
      </c>
      <c r="C3212" s="32" t="s">
        <v>5435</v>
      </c>
      <c r="D3212" s="42">
        <v>2.2000000000000002</v>
      </c>
      <c r="E3212"/>
      <c r="G3212" s="33">
        <v>8.6</v>
      </c>
      <c r="H3212" s="84">
        <f t="shared" si="100"/>
        <v>11964</v>
      </c>
      <c r="I3212" s="84">
        <f t="shared" si="101"/>
        <v>2.2000000000000002</v>
      </c>
      <c r="J3212" s="84"/>
    </row>
    <row r="3213" spans="1:10" s="11" customFormat="1" ht="25.5" hidden="1" x14ac:dyDescent="0.25">
      <c r="A3213" s="34">
        <v>4379</v>
      </c>
      <c r="B3213" s="31" t="s">
        <v>8284</v>
      </c>
      <c r="C3213" s="32" t="s">
        <v>5435</v>
      </c>
      <c r="D3213" s="42">
        <v>0.04</v>
      </c>
      <c r="E3213"/>
      <c r="G3213" s="33">
        <v>11.68</v>
      </c>
      <c r="H3213" s="84">
        <f t="shared" si="100"/>
        <v>4379</v>
      </c>
      <c r="I3213" s="84">
        <f t="shared" si="101"/>
        <v>0.04</v>
      </c>
      <c r="J3213" s="84"/>
    </row>
    <row r="3214" spans="1:10" s="11" customFormat="1" ht="25.5" hidden="1" x14ac:dyDescent="0.25">
      <c r="A3214" s="34">
        <v>4377</v>
      </c>
      <c r="B3214" s="31" t="s">
        <v>8285</v>
      </c>
      <c r="C3214" s="32" t="s">
        <v>5435</v>
      </c>
      <c r="D3214" s="42">
        <v>0.17</v>
      </c>
      <c r="E3214"/>
      <c r="G3214" s="33">
        <v>27.07</v>
      </c>
      <c r="H3214" s="84">
        <f t="shared" si="100"/>
        <v>4377</v>
      </c>
      <c r="I3214" s="84">
        <f t="shared" si="101"/>
        <v>0.17</v>
      </c>
      <c r="J3214" s="84"/>
    </row>
    <row r="3215" spans="1:10" s="11" customFormat="1" ht="25.5" hidden="1" x14ac:dyDescent="0.25">
      <c r="A3215" s="34">
        <v>4356</v>
      </c>
      <c r="B3215" s="31" t="s">
        <v>8286</v>
      </c>
      <c r="C3215" s="32" t="s">
        <v>5435</v>
      </c>
      <c r="D3215" s="42">
        <v>0.24</v>
      </c>
      <c r="E3215"/>
      <c r="G3215" s="33">
        <v>31.53</v>
      </c>
      <c r="H3215" s="84">
        <f t="shared" si="100"/>
        <v>4356</v>
      </c>
      <c r="I3215" s="84">
        <f t="shared" si="101"/>
        <v>0.24</v>
      </c>
      <c r="J3215" s="84"/>
    </row>
    <row r="3216" spans="1:10" s="11" customFormat="1" ht="25.5" hidden="1" x14ac:dyDescent="0.25">
      <c r="A3216" s="34">
        <v>13246</v>
      </c>
      <c r="B3216" s="31" t="s">
        <v>8287</v>
      </c>
      <c r="C3216" s="32" t="s">
        <v>5435</v>
      </c>
      <c r="D3216" s="42">
        <v>0.41</v>
      </c>
      <c r="E3216"/>
      <c r="G3216" s="33">
        <v>189750</v>
      </c>
      <c r="H3216" s="84">
        <f t="shared" si="100"/>
        <v>13246</v>
      </c>
      <c r="I3216" s="84">
        <f t="shared" si="101"/>
        <v>0.41</v>
      </c>
      <c r="J3216" s="84"/>
    </row>
    <row r="3217" spans="1:10" s="11" customFormat="1" ht="25.5" hidden="1" x14ac:dyDescent="0.25">
      <c r="A3217" s="34">
        <v>4346</v>
      </c>
      <c r="B3217" s="31" t="s">
        <v>8288</v>
      </c>
      <c r="C3217" s="32" t="s">
        <v>5435</v>
      </c>
      <c r="D3217" s="42">
        <v>9.3699999999999992</v>
      </c>
      <c r="E3217"/>
      <c r="G3217" s="33">
        <v>292839.92</v>
      </c>
      <c r="H3217" s="84">
        <f t="shared" si="100"/>
        <v>4346</v>
      </c>
      <c r="I3217" s="84">
        <f t="shared" si="101"/>
        <v>9.3699999999999992</v>
      </c>
      <c r="J3217" s="84"/>
    </row>
    <row r="3218" spans="1:10" s="11" customFormat="1" ht="25.5" hidden="1" x14ac:dyDescent="0.25">
      <c r="A3218" s="34">
        <v>11955</v>
      </c>
      <c r="B3218" s="31" t="s">
        <v>8289</v>
      </c>
      <c r="C3218" s="32" t="s">
        <v>5435</v>
      </c>
      <c r="D3218" s="42">
        <v>4.0999999999999996</v>
      </c>
      <c r="E3218"/>
      <c r="G3218" s="33">
        <v>288039.26</v>
      </c>
      <c r="H3218" s="84">
        <f t="shared" si="100"/>
        <v>11955</v>
      </c>
      <c r="I3218" s="84">
        <f t="shared" si="101"/>
        <v>4.0999999999999996</v>
      </c>
      <c r="J3218" s="84"/>
    </row>
    <row r="3219" spans="1:10" s="11" customFormat="1" ht="25.5" hidden="1" x14ac:dyDescent="0.25">
      <c r="A3219" s="34">
        <v>11960</v>
      </c>
      <c r="B3219" s="31" t="s">
        <v>8290</v>
      </c>
      <c r="C3219" s="32" t="s">
        <v>5435</v>
      </c>
      <c r="D3219" s="42">
        <v>0.13</v>
      </c>
      <c r="E3219"/>
      <c r="G3219" s="33">
        <v>351407.91</v>
      </c>
      <c r="H3219" s="84">
        <f t="shared" si="100"/>
        <v>11960</v>
      </c>
      <c r="I3219" s="84">
        <f t="shared" si="101"/>
        <v>0.13</v>
      </c>
      <c r="J3219" s="84"/>
    </row>
    <row r="3220" spans="1:10" s="11" customFormat="1" ht="25.5" hidden="1" x14ac:dyDescent="0.25">
      <c r="A3220" s="34">
        <v>4333</v>
      </c>
      <c r="B3220" s="31" t="s">
        <v>8291</v>
      </c>
      <c r="C3220" s="32" t="s">
        <v>5435</v>
      </c>
      <c r="D3220" s="42">
        <v>0.24</v>
      </c>
      <c r="E3220"/>
      <c r="G3220" s="33">
        <v>361980.28</v>
      </c>
      <c r="H3220" s="84">
        <f t="shared" si="100"/>
        <v>4333</v>
      </c>
      <c r="I3220" s="84">
        <f t="shared" si="101"/>
        <v>0.24</v>
      </c>
      <c r="J3220" s="84"/>
    </row>
    <row r="3221" spans="1:10" s="11" customFormat="1" ht="25.5" hidden="1" x14ac:dyDescent="0.25">
      <c r="A3221" s="34">
        <v>4358</v>
      </c>
      <c r="B3221" s="31" t="s">
        <v>8292</v>
      </c>
      <c r="C3221" s="32" t="s">
        <v>5435</v>
      </c>
      <c r="D3221" s="42">
        <v>1.87</v>
      </c>
      <c r="E3221"/>
      <c r="G3221" s="33">
        <v>33.79</v>
      </c>
      <c r="H3221" s="84">
        <f t="shared" si="100"/>
        <v>4358</v>
      </c>
      <c r="I3221" s="84">
        <f t="shared" si="101"/>
        <v>1.87</v>
      </c>
      <c r="J3221" s="84"/>
    </row>
    <row r="3222" spans="1:10" s="11" customFormat="1" ht="25.5" hidden="1" x14ac:dyDescent="0.25">
      <c r="A3222" s="34">
        <v>39435</v>
      </c>
      <c r="B3222" s="31" t="s">
        <v>8293</v>
      </c>
      <c r="C3222" s="32" t="s">
        <v>5435</v>
      </c>
      <c r="D3222" s="42">
        <v>0.09</v>
      </c>
      <c r="E3222"/>
      <c r="G3222" s="33">
        <v>262.94</v>
      </c>
      <c r="H3222" s="84">
        <f t="shared" si="100"/>
        <v>39435</v>
      </c>
      <c r="I3222" s="84">
        <f t="shared" si="101"/>
        <v>0.09</v>
      </c>
      <c r="J3222" s="84"/>
    </row>
    <row r="3223" spans="1:10" s="11" customFormat="1" ht="25.5" hidden="1" x14ac:dyDescent="0.25">
      <c r="A3223" s="34">
        <v>39436</v>
      </c>
      <c r="B3223" s="31" t="s">
        <v>8294</v>
      </c>
      <c r="C3223" s="32" t="s">
        <v>5435</v>
      </c>
      <c r="D3223" s="42">
        <v>0.16</v>
      </c>
      <c r="E3223"/>
      <c r="G3223" s="33">
        <v>594.98</v>
      </c>
      <c r="H3223" s="84">
        <f t="shared" si="100"/>
        <v>39436</v>
      </c>
      <c r="I3223" s="84">
        <f t="shared" si="101"/>
        <v>0.16</v>
      </c>
      <c r="J3223" s="84"/>
    </row>
    <row r="3224" spans="1:10" s="11" customFormat="1" ht="25.5" hidden="1" x14ac:dyDescent="0.25">
      <c r="A3224" s="34">
        <v>39437</v>
      </c>
      <c r="B3224" s="31" t="s">
        <v>8295</v>
      </c>
      <c r="C3224" s="32" t="s">
        <v>5435</v>
      </c>
      <c r="D3224" s="42">
        <v>0.21</v>
      </c>
      <c r="E3224"/>
      <c r="G3224" s="33">
        <v>11991.07</v>
      </c>
      <c r="H3224" s="84">
        <f t="shared" si="100"/>
        <v>39437</v>
      </c>
      <c r="I3224" s="84">
        <f t="shared" si="101"/>
        <v>0.21</v>
      </c>
      <c r="J3224" s="84"/>
    </row>
    <row r="3225" spans="1:10" s="11" customFormat="1" ht="25.5" hidden="1" x14ac:dyDescent="0.25">
      <c r="A3225" s="34">
        <v>39439</v>
      </c>
      <c r="B3225" s="31" t="s">
        <v>8296</v>
      </c>
      <c r="C3225" s="32" t="s">
        <v>5435</v>
      </c>
      <c r="D3225" s="42">
        <v>0.14000000000000001</v>
      </c>
      <c r="E3225"/>
      <c r="G3225" s="33">
        <v>12682.57</v>
      </c>
      <c r="H3225" s="84">
        <f t="shared" si="100"/>
        <v>39439</v>
      </c>
      <c r="I3225" s="84">
        <f t="shared" si="101"/>
        <v>0.14000000000000001</v>
      </c>
      <c r="J3225" s="84"/>
    </row>
    <row r="3226" spans="1:10" s="11" customFormat="1" ht="25.5" hidden="1" x14ac:dyDescent="0.25">
      <c r="A3226" s="34">
        <v>39440</v>
      </c>
      <c r="B3226" s="31" t="s">
        <v>8297</v>
      </c>
      <c r="C3226" s="32" t="s">
        <v>5435</v>
      </c>
      <c r="D3226" s="42">
        <v>0.18</v>
      </c>
      <c r="E3226"/>
      <c r="G3226" s="33">
        <v>15090.55</v>
      </c>
      <c r="H3226" s="84">
        <f t="shared" si="100"/>
        <v>39440</v>
      </c>
      <c r="I3226" s="84">
        <f t="shared" si="101"/>
        <v>0.18</v>
      </c>
      <c r="J3226" s="84"/>
    </row>
    <row r="3227" spans="1:10" s="11" customFormat="1" ht="25.5" hidden="1" x14ac:dyDescent="0.25">
      <c r="A3227" s="34">
        <v>39441</v>
      </c>
      <c r="B3227" s="31" t="s">
        <v>8298</v>
      </c>
      <c r="C3227" s="32" t="s">
        <v>5435</v>
      </c>
      <c r="D3227" s="42">
        <v>0.23</v>
      </c>
      <c r="E3227"/>
      <c r="G3227" s="33">
        <v>322.06</v>
      </c>
      <c r="H3227" s="84">
        <f t="shared" si="100"/>
        <v>39441</v>
      </c>
      <c r="I3227" s="84">
        <f t="shared" si="101"/>
        <v>0.23</v>
      </c>
      <c r="J3227" s="84"/>
    </row>
    <row r="3228" spans="1:10" s="11" customFormat="1" ht="25.5" hidden="1" x14ac:dyDescent="0.25">
      <c r="A3228" s="34">
        <v>39442</v>
      </c>
      <c r="B3228" s="31" t="s">
        <v>8299</v>
      </c>
      <c r="C3228" s="32" t="s">
        <v>5435</v>
      </c>
      <c r="D3228" s="42">
        <v>0.17</v>
      </c>
      <c r="E3228"/>
      <c r="G3228" s="33">
        <v>60021.919999999998</v>
      </c>
      <c r="H3228" s="84">
        <f t="shared" si="100"/>
        <v>39442</v>
      </c>
      <c r="I3228" s="84">
        <f t="shared" si="101"/>
        <v>0.17</v>
      </c>
      <c r="J3228" s="84"/>
    </row>
    <row r="3229" spans="1:10" s="11" customFormat="1" ht="25.5" hidden="1" x14ac:dyDescent="0.25">
      <c r="A3229" s="34">
        <v>39443</v>
      </c>
      <c r="B3229" s="31" t="s">
        <v>8300</v>
      </c>
      <c r="C3229" s="32" t="s">
        <v>5435</v>
      </c>
      <c r="D3229" s="42">
        <v>0.22</v>
      </c>
      <c r="E3229"/>
      <c r="G3229" s="33">
        <v>44.34</v>
      </c>
      <c r="H3229" s="84">
        <f t="shared" si="100"/>
        <v>39443</v>
      </c>
      <c r="I3229" s="84">
        <f t="shared" si="101"/>
        <v>0.22</v>
      </c>
      <c r="J3229" s="84"/>
    </row>
    <row r="3230" spans="1:10" s="11" customFormat="1" ht="25.5" hidden="1" x14ac:dyDescent="0.25">
      <c r="A3230" s="34">
        <v>4329</v>
      </c>
      <c r="B3230" s="31" t="s">
        <v>8301</v>
      </c>
      <c r="C3230" s="32" t="s">
        <v>5435</v>
      </c>
      <c r="D3230" s="42">
        <v>2</v>
      </c>
      <c r="E3230"/>
      <c r="G3230" s="33">
        <v>347.11</v>
      </c>
      <c r="H3230" s="84">
        <f t="shared" si="100"/>
        <v>4329</v>
      </c>
      <c r="I3230" s="84">
        <f t="shared" si="101"/>
        <v>2</v>
      </c>
      <c r="J3230" s="84"/>
    </row>
    <row r="3231" spans="1:10" s="11" customFormat="1" ht="25.5" hidden="1" x14ac:dyDescent="0.25">
      <c r="A3231" s="34">
        <v>4383</v>
      </c>
      <c r="B3231" s="31" t="s">
        <v>8302</v>
      </c>
      <c r="C3231" s="32" t="s">
        <v>5435</v>
      </c>
      <c r="D3231" s="42">
        <v>18.079999999999998</v>
      </c>
      <c r="E3231"/>
      <c r="G3231" s="33">
        <v>157.99</v>
      </c>
      <c r="H3231" s="84">
        <f t="shared" si="100"/>
        <v>4383</v>
      </c>
      <c r="I3231" s="84">
        <f t="shared" si="101"/>
        <v>18.079999999999998</v>
      </c>
      <c r="J3231" s="84"/>
    </row>
    <row r="3232" spans="1:10" s="11" customFormat="1" ht="25.5" hidden="1" x14ac:dyDescent="0.25">
      <c r="A3232" s="34">
        <v>4344</v>
      </c>
      <c r="B3232" s="31" t="s">
        <v>8303</v>
      </c>
      <c r="C3232" s="32" t="s">
        <v>5435</v>
      </c>
      <c r="D3232" s="42">
        <v>18.95</v>
      </c>
      <c r="E3232"/>
      <c r="G3232" s="33">
        <v>207.85</v>
      </c>
      <c r="H3232" s="84">
        <f t="shared" si="100"/>
        <v>4344</v>
      </c>
      <c r="I3232" s="84">
        <f t="shared" si="101"/>
        <v>18.95</v>
      </c>
      <c r="J3232" s="84"/>
    </row>
    <row r="3233" spans="1:10" s="11" customFormat="1" ht="25.5" hidden="1" x14ac:dyDescent="0.25">
      <c r="A3233" s="34">
        <v>436</v>
      </c>
      <c r="B3233" s="31" t="s">
        <v>8304</v>
      </c>
      <c r="C3233" s="32" t="s">
        <v>5435</v>
      </c>
      <c r="D3233" s="42">
        <v>13.25</v>
      </c>
      <c r="E3233"/>
      <c r="G3233" s="33">
        <v>110.81</v>
      </c>
      <c r="H3233" s="84">
        <f t="shared" si="100"/>
        <v>436</v>
      </c>
      <c r="I3233" s="84">
        <f t="shared" si="101"/>
        <v>13.25</v>
      </c>
      <c r="J3233" s="84"/>
    </row>
    <row r="3234" spans="1:10" s="11" customFormat="1" ht="25.5" hidden="1" x14ac:dyDescent="0.25">
      <c r="A3234" s="34">
        <v>442</v>
      </c>
      <c r="B3234" s="31" t="s">
        <v>8305</v>
      </c>
      <c r="C3234" s="32" t="s">
        <v>5435</v>
      </c>
      <c r="D3234" s="42">
        <v>7.83</v>
      </c>
      <c r="E3234"/>
      <c r="G3234" s="33">
        <v>160.43</v>
      </c>
      <c r="H3234" s="84">
        <f t="shared" si="100"/>
        <v>442</v>
      </c>
      <c r="I3234" s="84">
        <f t="shared" si="101"/>
        <v>7.83</v>
      </c>
      <c r="J3234" s="84"/>
    </row>
    <row r="3235" spans="1:10" s="11" customFormat="1" ht="25.5" hidden="1" x14ac:dyDescent="0.25">
      <c r="A3235" s="34">
        <v>11953</v>
      </c>
      <c r="B3235" s="31" t="s">
        <v>8306</v>
      </c>
      <c r="C3235" s="32" t="s">
        <v>5435</v>
      </c>
      <c r="D3235" s="42">
        <v>3</v>
      </c>
      <c r="E3235"/>
      <c r="G3235" s="33">
        <v>770.1</v>
      </c>
      <c r="H3235" s="84">
        <f t="shared" si="100"/>
        <v>11953</v>
      </c>
      <c r="I3235" s="84">
        <f t="shared" si="101"/>
        <v>3</v>
      </c>
      <c r="J3235" s="84"/>
    </row>
    <row r="3236" spans="1:10" s="11" customFormat="1" ht="25.5" hidden="1" x14ac:dyDescent="0.25">
      <c r="A3236" s="34">
        <v>4335</v>
      </c>
      <c r="B3236" s="31" t="s">
        <v>8307</v>
      </c>
      <c r="C3236" s="32" t="s">
        <v>5435</v>
      </c>
      <c r="D3236" s="42">
        <v>12.73</v>
      </c>
      <c r="E3236"/>
      <c r="G3236" s="33">
        <v>17.5</v>
      </c>
      <c r="H3236" s="84">
        <f t="shared" si="100"/>
        <v>4335</v>
      </c>
      <c r="I3236" s="84">
        <f t="shared" si="101"/>
        <v>12.73</v>
      </c>
      <c r="J3236" s="84"/>
    </row>
    <row r="3237" spans="1:10" s="11" customFormat="1" ht="25.5" hidden="1" x14ac:dyDescent="0.25">
      <c r="A3237" s="34">
        <v>4334</v>
      </c>
      <c r="B3237" s="31" t="s">
        <v>8308</v>
      </c>
      <c r="C3237" s="32" t="s">
        <v>5435</v>
      </c>
      <c r="D3237" s="42">
        <v>17.46</v>
      </c>
      <c r="E3237"/>
      <c r="G3237" s="33">
        <v>3079.93</v>
      </c>
      <c r="H3237" s="84">
        <f t="shared" si="100"/>
        <v>4334</v>
      </c>
      <c r="I3237" s="84">
        <f t="shared" si="101"/>
        <v>17.46</v>
      </c>
      <c r="J3237" s="84"/>
    </row>
    <row r="3238" spans="1:10" s="11" customFormat="1" ht="25.5" hidden="1" x14ac:dyDescent="0.25">
      <c r="A3238" s="34">
        <v>4343</v>
      </c>
      <c r="B3238" s="31" t="s">
        <v>8309</v>
      </c>
      <c r="C3238" s="32" t="s">
        <v>5435</v>
      </c>
      <c r="D3238" s="42">
        <v>4.29</v>
      </c>
      <c r="E3238"/>
      <c r="G3238" s="33">
        <v>3539.26</v>
      </c>
      <c r="H3238" s="84">
        <f t="shared" si="100"/>
        <v>4343</v>
      </c>
      <c r="I3238" s="84">
        <f t="shared" si="101"/>
        <v>4.29</v>
      </c>
      <c r="J3238" s="84"/>
    </row>
    <row r="3239" spans="1:10" s="11" customFormat="1" ht="25.5" hidden="1" x14ac:dyDescent="0.25">
      <c r="A3239" s="34">
        <v>430</v>
      </c>
      <c r="B3239" s="31" t="s">
        <v>8310</v>
      </c>
      <c r="C3239" s="32" t="s">
        <v>5435</v>
      </c>
      <c r="D3239" s="42">
        <v>11.85</v>
      </c>
      <c r="E3239"/>
      <c r="G3239" s="33">
        <v>20.13</v>
      </c>
      <c r="H3239" s="84">
        <f t="shared" si="100"/>
        <v>430</v>
      </c>
      <c r="I3239" s="84">
        <f t="shared" si="101"/>
        <v>11.85</v>
      </c>
      <c r="J3239" s="84"/>
    </row>
    <row r="3240" spans="1:10" s="11" customFormat="1" ht="25.5" hidden="1" x14ac:dyDescent="0.25">
      <c r="A3240" s="34">
        <v>441</v>
      </c>
      <c r="B3240" s="31" t="s">
        <v>8311</v>
      </c>
      <c r="C3240" s="32" t="s">
        <v>5435</v>
      </c>
      <c r="D3240" s="42">
        <v>13.05</v>
      </c>
      <c r="E3240"/>
      <c r="G3240" s="33">
        <v>24.63</v>
      </c>
      <c r="H3240" s="84">
        <f t="shared" si="100"/>
        <v>441</v>
      </c>
      <c r="I3240" s="84">
        <f t="shared" si="101"/>
        <v>13.05</v>
      </c>
      <c r="J3240" s="84"/>
    </row>
    <row r="3241" spans="1:10" s="11" customFormat="1" ht="25.5" hidden="1" x14ac:dyDescent="0.25">
      <c r="A3241" s="34">
        <v>431</v>
      </c>
      <c r="B3241" s="31" t="s">
        <v>8312</v>
      </c>
      <c r="C3241" s="32" t="s">
        <v>5435</v>
      </c>
      <c r="D3241" s="42">
        <v>15.75</v>
      </c>
      <c r="E3241"/>
      <c r="G3241" s="33">
        <v>4328.75</v>
      </c>
      <c r="H3241" s="84">
        <f t="shared" si="100"/>
        <v>431</v>
      </c>
      <c r="I3241" s="84">
        <f t="shared" si="101"/>
        <v>15.75</v>
      </c>
      <c r="J3241" s="84"/>
    </row>
    <row r="3242" spans="1:10" s="11" customFormat="1" ht="25.5" hidden="1" x14ac:dyDescent="0.25">
      <c r="A3242" s="34">
        <v>432</v>
      </c>
      <c r="B3242" s="31" t="s">
        <v>8313</v>
      </c>
      <c r="C3242" s="32" t="s">
        <v>5435</v>
      </c>
      <c r="D3242" s="42">
        <v>17.38</v>
      </c>
      <c r="E3242"/>
      <c r="G3242" s="33">
        <v>2132.7199999999998</v>
      </c>
      <c r="H3242" s="84">
        <f t="shared" si="100"/>
        <v>432</v>
      </c>
      <c r="I3242" s="84">
        <f t="shared" si="101"/>
        <v>17.38</v>
      </c>
      <c r="J3242" s="84"/>
    </row>
    <row r="3243" spans="1:10" s="11" customFormat="1" ht="25.5" hidden="1" x14ac:dyDescent="0.25">
      <c r="A3243" s="34">
        <v>429</v>
      </c>
      <c r="B3243" s="31" t="s">
        <v>8314</v>
      </c>
      <c r="C3243" s="32" t="s">
        <v>5435</v>
      </c>
      <c r="D3243" s="42">
        <v>23.43</v>
      </c>
      <c r="E3243"/>
      <c r="G3243" s="33">
        <v>5698.23</v>
      </c>
      <c r="H3243" s="84">
        <f t="shared" si="100"/>
        <v>429</v>
      </c>
      <c r="I3243" s="84">
        <f t="shared" si="101"/>
        <v>23.43</v>
      </c>
      <c r="J3243" s="84"/>
    </row>
    <row r="3244" spans="1:10" s="11" customFormat="1" ht="25.5" hidden="1" x14ac:dyDescent="0.25">
      <c r="A3244" s="34">
        <v>439</v>
      </c>
      <c r="B3244" s="31" t="s">
        <v>8315</v>
      </c>
      <c r="C3244" s="32" t="s">
        <v>5435</v>
      </c>
      <c r="D3244" s="42">
        <v>19.97</v>
      </c>
      <c r="E3244"/>
      <c r="G3244" s="33">
        <v>2832.22</v>
      </c>
      <c r="H3244" s="84">
        <f t="shared" si="100"/>
        <v>439</v>
      </c>
      <c r="I3244" s="84">
        <f t="shared" si="101"/>
        <v>19.97</v>
      </c>
      <c r="J3244" s="84"/>
    </row>
    <row r="3245" spans="1:10" s="11" customFormat="1" ht="25.5" hidden="1" x14ac:dyDescent="0.25">
      <c r="A3245" s="34">
        <v>433</v>
      </c>
      <c r="B3245" s="31" t="s">
        <v>8316</v>
      </c>
      <c r="C3245" s="32" t="s">
        <v>5435</v>
      </c>
      <c r="D3245" s="42">
        <v>23.31</v>
      </c>
      <c r="E3245"/>
      <c r="G3245" s="33">
        <v>2661.95</v>
      </c>
      <c r="H3245" s="84">
        <f t="shared" si="100"/>
        <v>433</v>
      </c>
      <c r="I3245" s="84">
        <f t="shared" si="101"/>
        <v>23.31</v>
      </c>
      <c r="J3245" s="84"/>
    </row>
    <row r="3246" spans="1:10" s="11" customFormat="1" ht="25.5" hidden="1" x14ac:dyDescent="0.25">
      <c r="A3246" s="34">
        <v>437</v>
      </c>
      <c r="B3246" s="31" t="s">
        <v>8317</v>
      </c>
      <c r="C3246" s="32" t="s">
        <v>5435</v>
      </c>
      <c r="D3246" s="42">
        <v>30.97</v>
      </c>
      <c r="E3246"/>
      <c r="G3246" s="33">
        <v>3282.5</v>
      </c>
      <c r="H3246" s="84">
        <f t="shared" si="100"/>
        <v>437</v>
      </c>
      <c r="I3246" s="84">
        <f t="shared" si="101"/>
        <v>30.97</v>
      </c>
      <c r="J3246" s="84"/>
    </row>
    <row r="3247" spans="1:10" s="11" customFormat="1" ht="25.5" hidden="1" x14ac:dyDescent="0.25">
      <c r="A3247" s="34">
        <v>11790</v>
      </c>
      <c r="B3247" s="31" t="s">
        <v>8318</v>
      </c>
      <c r="C3247" s="32" t="s">
        <v>5435</v>
      </c>
      <c r="D3247" s="42">
        <v>35.130000000000003</v>
      </c>
      <c r="E3247"/>
      <c r="G3247" s="33">
        <v>1030000.26</v>
      </c>
      <c r="H3247" s="84">
        <f t="shared" si="100"/>
        <v>11790</v>
      </c>
      <c r="I3247" s="84">
        <f t="shared" si="101"/>
        <v>35.130000000000003</v>
      </c>
      <c r="J3247" s="84"/>
    </row>
    <row r="3248" spans="1:10" s="11" customFormat="1" ht="25.5" hidden="1" x14ac:dyDescent="0.25">
      <c r="A3248" s="34">
        <v>428</v>
      </c>
      <c r="B3248" s="31" t="s">
        <v>8319</v>
      </c>
      <c r="C3248" s="32" t="s">
        <v>5435</v>
      </c>
      <c r="D3248" s="42">
        <v>38.200000000000003</v>
      </c>
      <c r="E3248"/>
      <c r="G3248" s="33">
        <v>1279903.76</v>
      </c>
      <c r="H3248" s="84">
        <f t="shared" si="100"/>
        <v>428</v>
      </c>
      <c r="I3248" s="84">
        <f t="shared" si="101"/>
        <v>38.200000000000003</v>
      </c>
      <c r="J3248" s="84"/>
    </row>
    <row r="3249" spans="1:10" s="11" customFormat="1" ht="25.5" hidden="1" x14ac:dyDescent="0.25">
      <c r="A3249" s="34">
        <v>4384</v>
      </c>
      <c r="B3249" s="31" t="s">
        <v>8320</v>
      </c>
      <c r="C3249" s="32" t="s">
        <v>5435</v>
      </c>
      <c r="D3249" s="42">
        <v>20.78</v>
      </c>
      <c r="E3249"/>
      <c r="G3249" s="33">
        <v>1347263.82</v>
      </c>
      <c r="H3249" s="84">
        <f t="shared" si="100"/>
        <v>4384</v>
      </c>
      <c r="I3249" s="84">
        <f t="shared" si="101"/>
        <v>20.78</v>
      </c>
      <c r="J3249" s="84"/>
    </row>
    <row r="3250" spans="1:10" s="11" customFormat="1" ht="25.5" hidden="1" x14ac:dyDescent="0.25">
      <c r="A3250" s="34">
        <v>4351</v>
      </c>
      <c r="B3250" s="31" t="s">
        <v>8321</v>
      </c>
      <c r="C3250" s="32" t="s">
        <v>5435</v>
      </c>
      <c r="D3250" s="42">
        <v>15.4</v>
      </c>
      <c r="E3250"/>
      <c r="G3250" s="33">
        <v>4036.11</v>
      </c>
      <c r="H3250" s="84">
        <f t="shared" si="100"/>
        <v>4351</v>
      </c>
      <c r="I3250" s="84">
        <f t="shared" si="101"/>
        <v>15.4</v>
      </c>
      <c r="J3250" s="84"/>
    </row>
    <row r="3251" spans="1:10" s="11" customFormat="1" hidden="1" x14ac:dyDescent="0.25">
      <c r="A3251" s="34">
        <v>11054</v>
      </c>
      <c r="B3251" s="31" t="s">
        <v>8322</v>
      </c>
      <c r="C3251" s="32" t="s">
        <v>5435</v>
      </c>
      <c r="D3251" s="42">
        <v>0.03</v>
      </c>
      <c r="E3251"/>
      <c r="G3251" s="33">
        <v>2001.38</v>
      </c>
      <c r="H3251" s="84">
        <f t="shared" si="100"/>
        <v>11054</v>
      </c>
      <c r="I3251" s="84">
        <f t="shared" si="101"/>
        <v>0.03</v>
      </c>
      <c r="J3251" s="84"/>
    </row>
    <row r="3252" spans="1:10" s="11" customFormat="1" hidden="1" x14ac:dyDescent="0.25">
      <c r="A3252" s="34">
        <v>11055</v>
      </c>
      <c r="B3252" s="31" t="s">
        <v>8323</v>
      </c>
      <c r="C3252" s="32" t="s">
        <v>5435</v>
      </c>
      <c r="D3252" s="42">
        <v>0.06</v>
      </c>
      <c r="E3252"/>
      <c r="G3252" s="33">
        <v>1648.75</v>
      </c>
      <c r="H3252" s="84">
        <f t="shared" si="100"/>
        <v>11055</v>
      </c>
      <c r="I3252" s="84">
        <f t="shared" si="101"/>
        <v>0.06</v>
      </c>
      <c r="J3252" s="84"/>
    </row>
    <row r="3253" spans="1:10" s="11" customFormat="1" ht="25.5" hidden="1" x14ac:dyDescent="0.25">
      <c r="A3253" s="34">
        <v>11056</v>
      </c>
      <c r="B3253" s="31" t="s">
        <v>8324</v>
      </c>
      <c r="C3253" s="32" t="s">
        <v>5435</v>
      </c>
      <c r="D3253" s="42">
        <v>0.06</v>
      </c>
      <c r="E3253"/>
      <c r="G3253" s="33">
        <v>1612.89</v>
      </c>
      <c r="H3253" s="84">
        <f t="shared" si="100"/>
        <v>11056</v>
      </c>
      <c r="I3253" s="84">
        <f t="shared" si="101"/>
        <v>0.06</v>
      </c>
      <c r="J3253" s="84"/>
    </row>
    <row r="3254" spans="1:10" s="11" customFormat="1" ht="25.5" hidden="1" x14ac:dyDescent="0.25">
      <c r="A3254" s="34">
        <v>11057</v>
      </c>
      <c r="B3254" s="31" t="s">
        <v>8325</v>
      </c>
      <c r="C3254" s="32" t="s">
        <v>5435</v>
      </c>
      <c r="D3254" s="42">
        <v>0.13</v>
      </c>
      <c r="E3254"/>
      <c r="G3254" s="33">
        <v>18.059999999999999</v>
      </c>
      <c r="H3254" s="84">
        <f t="shared" si="100"/>
        <v>11057</v>
      </c>
      <c r="I3254" s="84">
        <f t="shared" si="101"/>
        <v>0.13</v>
      </c>
      <c r="J3254" s="84"/>
    </row>
    <row r="3255" spans="1:10" s="11" customFormat="1" hidden="1" x14ac:dyDescent="0.25">
      <c r="A3255" s="34">
        <v>11059</v>
      </c>
      <c r="B3255" s="31" t="s">
        <v>8326</v>
      </c>
      <c r="C3255" s="32" t="s">
        <v>5435</v>
      </c>
      <c r="D3255" s="42">
        <v>0.25</v>
      </c>
      <c r="E3255"/>
      <c r="G3255" s="33">
        <v>3178.09</v>
      </c>
      <c r="H3255" s="84">
        <f t="shared" si="100"/>
        <v>11059</v>
      </c>
      <c r="I3255" s="84">
        <f t="shared" si="101"/>
        <v>0.25</v>
      </c>
      <c r="J3255" s="84"/>
    </row>
    <row r="3256" spans="1:10" s="11" customFormat="1" ht="25.5" hidden="1" x14ac:dyDescent="0.25">
      <c r="A3256" s="34">
        <v>11058</v>
      </c>
      <c r="B3256" s="31" t="s">
        <v>8327</v>
      </c>
      <c r="C3256" s="32" t="s">
        <v>5435</v>
      </c>
      <c r="D3256" s="42">
        <v>0.33</v>
      </c>
      <c r="E3256"/>
      <c r="G3256" s="33">
        <v>17.05</v>
      </c>
      <c r="H3256" s="84">
        <f t="shared" si="100"/>
        <v>11058</v>
      </c>
      <c r="I3256" s="84">
        <f t="shared" si="101"/>
        <v>0.33</v>
      </c>
      <c r="J3256" s="84"/>
    </row>
    <row r="3257" spans="1:10" s="11" customFormat="1" hidden="1" x14ac:dyDescent="0.25">
      <c r="A3257" s="34">
        <v>4380</v>
      </c>
      <c r="B3257" s="31" t="s">
        <v>8328</v>
      </c>
      <c r="C3257" s="32" t="s">
        <v>5435</v>
      </c>
      <c r="D3257" s="42">
        <v>1.1100000000000001</v>
      </c>
      <c r="E3257"/>
      <c r="G3257" s="33">
        <v>2997.74</v>
      </c>
      <c r="H3257" s="84">
        <f t="shared" si="100"/>
        <v>4380</v>
      </c>
      <c r="I3257" s="84">
        <f t="shared" si="101"/>
        <v>1.1100000000000001</v>
      </c>
      <c r="J3257" s="84"/>
    </row>
    <row r="3258" spans="1:10" s="11" customFormat="1" ht="25.5" hidden="1" x14ac:dyDescent="0.25">
      <c r="A3258" s="34">
        <v>4299</v>
      </c>
      <c r="B3258" s="31" t="s">
        <v>8329</v>
      </c>
      <c r="C3258" s="32" t="s">
        <v>5435</v>
      </c>
      <c r="D3258" s="42">
        <v>1.05</v>
      </c>
      <c r="E3258"/>
      <c r="G3258" s="33">
        <v>24.13</v>
      </c>
      <c r="H3258" s="84">
        <f t="shared" si="100"/>
        <v>4299</v>
      </c>
      <c r="I3258" s="84">
        <f t="shared" si="101"/>
        <v>1.05</v>
      </c>
      <c r="J3258" s="84"/>
    </row>
    <row r="3259" spans="1:10" s="11" customFormat="1" ht="25.5" hidden="1" x14ac:dyDescent="0.25">
      <c r="A3259" s="34">
        <v>4304</v>
      </c>
      <c r="B3259" s="31" t="s">
        <v>8330</v>
      </c>
      <c r="C3259" s="32" t="s">
        <v>5435</v>
      </c>
      <c r="D3259" s="42">
        <v>1.43</v>
      </c>
      <c r="E3259"/>
      <c r="G3259" s="33">
        <v>4244.1400000000003</v>
      </c>
      <c r="H3259" s="84">
        <f t="shared" si="100"/>
        <v>4304</v>
      </c>
      <c r="I3259" s="84">
        <f t="shared" si="101"/>
        <v>1.43</v>
      </c>
      <c r="J3259" s="84"/>
    </row>
    <row r="3260" spans="1:10" s="11" customFormat="1" ht="25.5" hidden="1" x14ac:dyDescent="0.25">
      <c r="A3260" s="34">
        <v>4305</v>
      </c>
      <c r="B3260" s="31" t="s">
        <v>8331</v>
      </c>
      <c r="C3260" s="32" t="s">
        <v>5435</v>
      </c>
      <c r="D3260" s="42">
        <v>1.66</v>
      </c>
      <c r="E3260"/>
      <c r="G3260" s="33">
        <v>19.7</v>
      </c>
      <c r="H3260" s="84">
        <f t="shared" si="100"/>
        <v>4305</v>
      </c>
      <c r="I3260" s="84">
        <f t="shared" si="101"/>
        <v>1.66</v>
      </c>
      <c r="J3260" s="84"/>
    </row>
    <row r="3261" spans="1:10" s="11" customFormat="1" ht="25.5" hidden="1" x14ac:dyDescent="0.25">
      <c r="A3261" s="34">
        <v>4306</v>
      </c>
      <c r="B3261" s="31" t="s">
        <v>8332</v>
      </c>
      <c r="C3261" s="32" t="s">
        <v>5435</v>
      </c>
      <c r="D3261" s="42">
        <v>1.93</v>
      </c>
      <c r="E3261"/>
      <c r="G3261" s="33">
        <v>3465.58</v>
      </c>
      <c r="H3261" s="84">
        <f t="shared" si="100"/>
        <v>4306</v>
      </c>
      <c r="I3261" s="84">
        <f t="shared" si="101"/>
        <v>1.93</v>
      </c>
      <c r="J3261" s="84"/>
    </row>
    <row r="3262" spans="1:10" s="11" customFormat="1" ht="25.5" hidden="1" x14ac:dyDescent="0.25">
      <c r="A3262" s="34">
        <v>4308</v>
      </c>
      <c r="B3262" s="31" t="s">
        <v>8333</v>
      </c>
      <c r="C3262" s="32" t="s">
        <v>5435</v>
      </c>
      <c r="D3262" s="42">
        <v>3.99</v>
      </c>
      <c r="E3262"/>
      <c r="G3262" s="33">
        <v>20.43</v>
      </c>
      <c r="H3262" s="84">
        <f t="shared" si="100"/>
        <v>4308</v>
      </c>
      <c r="I3262" s="84">
        <f t="shared" si="101"/>
        <v>3.99</v>
      </c>
      <c r="J3262" s="84"/>
    </row>
    <row r="3263" spans="1:10" s="11" customFormat="1" ht="25.5" hidden="1" x14ac:dyDescent="0.25">
      <c r="A3263" s="34">
        <v>4302</v>
      </c>
      <c r="B3263" s="31" t="s">
        <v>8334</v>
      </c>
      <c r="C3263" s="32" t="s">
        <v>5435</v>
      </c>
      <c r="D3263" s="42">
        <v>3</v>
      </c>
      <c r="E3263"/>
      <c r="G3263" s="33">
        <v>3593.66</v>
      </c>
      <c r="H3263" s="84">
        <f t="shared" si="100"/>
        <v>4302</v>
      </c>
      <c r="I3263" s="84">
        <f t="shared" si="101"/>
        <v>3</v>
      </c>
      <c r="J3263" s="84"/>
    </row>
    <row r="3264" spans="1:10" s="11" customFormat="1" ht="25.5" hidden="1" x14ac:dyDescent="0.25">
      <c r="A3264" s="34">
        <v>4300</v>
      </c>
      <c r="B3264" s="31" t="s">
        <v>8335</v>
      </c>
      <c r="C3264" s="32" t="s">
        <v>5435</v>
      </c>
      <c r="D3264" s="42">
        <v>0.71</v>
      </c>
      <c r="E3264"/>
      <c r="G3264" s="33">
        <v>20.97</v>
      </c>
      <c r="H3264" s="84">
        <f t="shared" si="100"/>
        <v>4300</v>
      </c>
      <c r="I3264" s="84">
        <f t="shared" si="101"/>
        <v>0.71</v>
      </c>
      <c r="J3264" s="84"/>
    </row>
    <row r="3265" spans="1:10" s="11" customFormat="1" ht="25.5" hidden="1" x14ac:dyDescent="0.25">
      <c r="A3265" s="34">
        <v>4301</v>
      </c>
      <c r="B3265" s="31" t="s">
        <v>8336</v>
      </c>
      <c r="C3265" s="32" t="s">
        <v>5435</v>
      </c>
      <c r="D3265" s="42">
        <v>0.87</v>
      </c>
      <c r="E3265"/>
      <c r="G3265" s="33">
        <v>3688.69</v>
      </c>
      <c r="H3265" s="84">
        <f t="shared" si="100"/>
        <v>4301</v>
      </c>
      <c r="I3265" s="84">
        <f t="shared" si="101"/>
        <v>0.87</v>
      </c>
      <c r="J3265" s="84"/>
    </row>
    <row r="3266" spans="1:10" s="11" customFormat="1" ht="25.5" hidden="1" x14ac:dyDescent="0.25">
      <c r="A3266" s="34">
        <v>4320</v>
      </c>
      <c r="B3266" s="31" t="s">
        <v>8337</v>
      </c>
      <c r="C3266" s="32" t="s">
        <v>5435</v>
      </c>
      <c r="D3266" s="42">
        <v>2.64</v>
      </c>
      <c r="E3266"/>
      <c r="G3266" s="33">
        <v>45.55</v>
      </c>
      <c r="H3266" s="84">
        <f t="shared" si="100"/>
        <v>4320</v>
      </c>
      <c r="I3266" s="84">
        <f t="shared" si="101"/>
        <v>2.64</v>
      </c>
      <c r="J3266" s="84"/>
    </row>
    <row r="3267" spans="1:10" s="11" customFormat="1" ht="25.5" hidden="1" x14ac:dyDescent="0.25">
      <c r="A3267" s="34">
        <v>4318</v>
      </c>
      <c r="B3267" s="31" t="s">
        <v>8338</v>
      </c>
      <c r="C3267" s="32" t="s">
        <v>5435</v>
      </c>
      <c r="D3267" s="42">
        <v>1.29</v>
      </c>
      <c r="E3267"/>
      <c r="G3267" s="33">
        <v>40.56</v>
      </c>
      <c r="H3267" s="84">
        <f t="shared" si="100"/>
        <v>4318</v>
      </c>
      <c r="I3267" s="84">
        <f t="shared" si="101"/>
        <v>1.29</v>
      </c>
      <c r="J3267" s="84"/>
    </row>
    <row r="3268" spans="1:10" s="11" customFormat="1" hidden="1" x14ac:dyDescent="0.25">
      <c r="A3268" s="34">
        <v>40547</v>
      </c>
      <c r="B3268" s="31" t="s">
        <v>8339</v>
      </c>
      <c r="C3268" s="32" t="s">
        <v>7316</v>
      </c>
      <c r="D3268" s="42">
        <v>25.25</v>
      </c>
      <c r="E3268"/>
      <c r="G3268" s="33">
        <v>38.24</v>
      </c>
      <c r="H3268" s="84">
        <f t="shared" ref="H3268:H3331" si="102">VALUE(A3268)</f>
        <v>40547</v>
      </c>
      <c r="I3268" s="84">
        <f t="shared" ref="I3268:I3331" si="103">VALUE(D3268)</f>
        <v>25.25</v>
      </c>
      <c r="J3268" s="84"/>
    </row>
    <row r="3269" spans="1:10" s="11" customFormat="1" ht="25.5" hidden="1" x14ac:dyDescent="0.25">
      <c r="A3269" s="34">
        <v>11962</v>
      </c>
      <c r="B3269" s="31" t="s">
        <v>8340</v>
      </c>
      <c r="C3269" s="32" t="s">
        <v>5435</v>
      </c>
      <c r="D3269" s="42">
        <v>0.2</v>
      </c>
      <c r="E3269"/>
      <c r="G3269" s="33">
        <v>46.68</v>
      </c>
      <c r="H3269" s="84">
        <f t="shared" si="102"/>
        <v>11962</v>
      </c>
      <c r="I3269" s="84">
        <f t="shared" si="103"/>
        <v>0.2</v>
      </c>
      <c r="J3269" s="84"/>
    </row>
    <row r="3270" spans="1:10" s="11" customFormat="1" hidden="1" x14ac:dyDescent="0.25">
      <c r="A3270" s="34">
        <v>4332</v>
      </c>
      <c r="B3270" s="31" t="s">
        <v>8341</v>
      </c>
      <c r="C3270" s="32" t="s">
        <v>5435</v>
      </c>
      <c r="D3270" s="42">
        <v>1</v>
      </c>
      <c r="E3270"/>
      <c r="G3270" s="33">
        <v>39.36</v>
      </c>
      <c r="H3270" s="84">
        <f t="shared" si="102"/>
        <v>4332</v>
      </c>
      <c r="I3270" s="84">
        <f t="shared" si="103"/>
        <v>1</v>
      </c>
      <c r="J3270" s="84"/>
    </row>
    <row r="3271" spans="1:10" s="11" customFormat="1" ht="25.5" hidden="1" x14ac:dyDescent="0.25">
      <c r="A3271" s="34">
        <v>4331</v>
      </c>
      <c r="B3271" s="31" t="s">
        <v>8342</v>
      </c>
      <c r="C3271" s="32" t="s">
        <v>5435</v>
      </c>
      <c r="D3271" s="42">
        <v>3.79</v>
      </c>
      <c r="E3271"/>
      <c r="G3271" s="33">
        <v>34.82</v>
      </c>
      <c r="H3271" s="84">
        <f t="shared" si="102"/>
        <v>4331</v>
      </c>
      <c r="I3271" s="84">
        <f t="shared" si="103"/>
        <v>3.79</v>
      </c>
      <c r="J3271" s="84"/>
    </row>
    <row r="3272" spans="1:10" s="11" customFormat="1" ht="25.5" hidden="1" x14ac:dyDescent="0.25">
      <c r="A3272" s="34">
        <v>4336</v>
      </c>
      <c r="B3272" s="31" t="s">
        <v>8343</v>
      </c>
      <c r="C3272" s="32" t="s">
        <v>5435</v>
      </c>
      <c r="D3272" s="42">
        <v>4.8499999999999996</v>
      </c>
      <c r="E3272"/>
      <c r="G3272" s="33">
        <v>11.04</v>
      </c>
      <c r="H3272" s="84">
        <f t="shared" si="102"/>
        <v>4336</v>
      </c>
      <c r="I3272" s="84">
        <f t="shared" si="103"/>
        <v>4.8499999999999996</v>
      </c>
      <c r="J3272" s="84"/>
    </row>
    <row r="3273" spans="1:10" s="11" customFormat="1" ht="25.5" hidden="1" x14ac:dyDescent="0.25">
      <c r="A3273" s="34">
        <v>13294</v>
      </c>
      <c r="B3273" s="31" t="s">
        <v>8344</v>
      </c>
      <c r="C3273" s="32" t="s">
        <v>5435</v>
      </c>
      <c r="D3273" s="42">
        <v>1.39</v>
      </c>
      <c r="E3273"/>
      <c r="G3273" s="33">
        <v>38.21</v>
      </c>
      <c r="H3273" s="84">
        <f t="shared" si="102"/>
        <v>13294</v>
      </c>
      <c r="I3273" s="84">
        <f t="shared" si="103"/>
        <v>1.39</v>
      </c>
      <c r="J3273" s="84"/>
    </row>
    <row r="3274" spans="1:10" s="11" customFormat="1" ht="25.5" hidden="1" x14ac:dyDescent="0.25">
      <c r="A3274" s="34">
        <v>11948</v>
      </c>
      <c r="B3274" s="31" t="s">
        <v>8345</v>
      </c>
      <c r="C3274" s="32" t="s">
        <v>5435</v>
      </c>
      <c r="D3274" s="42">
        <v>0.62</v>
      </c>
      <c r="E3274"/>
      <c r="G3274" s="33">
        <v>23.69</v>
      </c>
      <c r="H3274" s="84">
        <f t="shared" si="102"/>
        <v>11948</v>
      </c>
      <c r="I3274" s="84">
        <f t="shared" si="103"/>
        <v>0.62</v>
      </c>
      <c r="J3274" s="84"/>
    </row>
    <row r="3275" spans="1:10" s="11" customFormat="1" ht="25.5" hidden="1" x14ac:dyDescent="0.25">
      <c r="A3275" s="34">
        <v>4382</v>
      </c>
      <c r="B3275" s="31" t="s">
        <v>8346</v>
      </c>
      <c r="C3275" s="32" t="s">
        <v>5435</v>
      </c>
      <c r="D3275" s="42">
        <v>1.04</v>
      </c>
      <c r="E3275"/>
      <c r="G3275" s="33">
        <v>91.72</v>
      </c>
      <c r="H3275" s="84">
        <f t="shared" si="102"/>
        <v>4382</v>
      </c>
      <c r="I3275" s="84">
        <f t="shared" si="103"/>
        <v>1.04</v>
      </c>
      <c r="J3275" s="84"/>
    </row>
    <row r="3276" spans="1:10" s="11" customFormat="1" ht="25.5" hidden="1" x14ac:dyDescent="0.25">
      <c r="A3276" s="34">
        <v>4354</v>
      </c>
      <c r="B3276" s="31" t="s">
        <v>8347</v>
      </c>
      <c r="C3276" s="32" t="s">
        <v>5435</v>
      </c>
      <c r="D3276" s="42">
        <v>43.47</v>
      </c>
      <c r="E3276"/>
      <c r="G3276" s="33">
        <v>1.37</v>
      </c>
      <c r="H3276" s="84">
        <f t="shared" si="102"/>
        <v>4354</v>
      </c>
      <c r="I3276" s="84">
        <f t="shared" si="103"/>
        <v>43.47</v>
      </c>
      <c r="J3276" s="84"/>
    </row>
    <row r="3277" spans="1:10" s="11" customFormat="1" ht="25.5" hidden="1" x14ac:dyDescent="0.25">
      <c r="A3277" s="34">
        <v>40839</v>
      </c>
      <c r="B3277" s="31" t="s">
        <v>8348</v>
      </c>
      <c r="C3277" s="32" t="s">
        <v>7316</v>
      </c>
      <c r="D3277" s="42">
        <v>104.61</v>
      </c>
      <c r="E3277"/>
      <c r="G3277" s="33">
        <v>28.28</v>
      </c>
      <c r="H3277" s="84">
        <f t="shared" si="102"/>
        <v>40839</v>
      </c>
      <c r="I3277" s="84">
        <f t="shared" si="103"/>
        <v>104.61</v>
      </c>
      <c r="J3277" s="84"/>
    </row>
    <row r="3278" spans="1:10" s="11" customFormat="1" ht="25.5" hidden="1" x14ac:dyDescent="0.25">
      <c r="A3278" s="34">
        <v>40552</v>
      </c>
      <c r="B3278" s="31" t="s">
        <v>10257</v>
      </c>
      <c r="C3278" s="32" t="s">
        <v>7316</v>
      </c>
      <c r="D3278" s="42">
        <v>43.29</v>
      </c>
      <c r="E3278"/>
      <c r="G3278" s="33">
        <v>58.09</v>
      </c>
      <c r="H3278" s="84">
        <f t="shared" si="102"/>
        <v>40552</v>
      </c>
      <c r="I3278" s="84">
        <f t="shared" si="103"/>
        <v>43.29</v>
      </c>
      <c r="J3278" s="84"/>
    </row>
    <row r="3279" spans="1:10" s="11" customFormat="1" ht="25.5" hidden="1" x14ac:dyDescent="0.25">
      <c r="A3279" s="34">
        <v>40549</v>
      </c>
      <c r="B3279" s="31" t="s">
        <v>8349</v>
      </c>
      <c r="C3279" s="32" t="s">
        <v>7316</v>
      </c>
      <c r="D3279" s="42">
        <v>171.35</v>
      </c>
      <c r="E3279"/>
      <c r="G3279" s="33">
        <v>57.32</v>
      </c>
      <c r="H3279" s="84">
        <f t="shared" si="102"/>
        <v>40549</v>
      </c>
      <c r="I3279" s="84">
        <f t="shared" si="103"/>
        <v>171.35</v>
      </c>
      <c r="J3279" s="84"/>
    </row>
    <row r="3280" spans="1:10" s="11" customFormat="1" ht="25.5" hidden="1" x14ac:dyDescent="0.25">
      <c r="A3280" s="34">
        <v>4385</v>
      </c>
      <c r="B3280" s="31" t="s">
        <v>8350</v>
      </c>
      <c r="C3280" s="32" t="s">
        <v>5873</v>
      </c>
      <c r="D3280" s="42">
        <v>1672.26</v>
      </c>
      <c r="E3280"/>
      <c r="G3280" s="33">
        <v>1.33</v>
      </c>
      <c r="H3280" s="84">
        <f t="shared" si="102"/>
        <v>4385</v>
      </c>
      <c r="I3280" s="84">
        <f t="shared" si="103"/>
        <v>1672.26</v>
      </c>
      <c r="J3280" s="84"/>
    </row>
    <row r="3281" spans="1:10" s="11" customFormat="1" ht="25.5" hidden="1" x14ac:dyDescent="0.25">
      <c r="A3281" s="34">
        <v>20078</v>
      </c>
      <c r="B3281" s="31" t="s">
        <v>8351</v>
      </c>
      <c r="C3281" s="32" t="s">
        <v>5435</v>
      </c>
      <c r="D3281" s="42">
        <v>31.05</v>
      </c>
      <c r="E3281"/>
      <c r="G3281" s="33">
        <v>5649.42</v>
      </c>
      <c r="H3281" s="84">
        <f t="shared" si="102"/>
        <v>20078</v>
      </c>
      <c r="I3281" s="84">
        <f t="shared" si="103"/>
        <v>31.05</v>
      </c>
      <c r="J3281" s="84"/>
    </row>
    <row r="3282" spans="1:10" s="11" customFormat="1" x14ac:dyDescent="0.25">
      <c r="A3282" s="34">
        <v>39897</v>
      </c>
      <c r="B3282" s="31" t="s">
        <v>8352</v>
      </c>
      <c r="C3282" s="32" t="s">
        <v>5435</v>
      </c>
      <c r="D3282" s="42">
        <v>51.58</v>
      </c>
      <c r="E3282"/>
      <c r="G3282" s="33">
        <v>11.95</v>
      </c>
      <c r="H3282" s="84">
        <f t="shared" si="102"/>
        <v>39897</v>
      </c>
      <c r="I3282" s="84">
        <f t="shared" si="103"/>
        <v>51.58</v>
      </c>
      <c r="J3282" s="80">
        <f>VALUE(VLOOKUP(A3282,[2]iNSUMOS_03_2023!$A$8:$E$4944,5,FALSE))</f>
        <v>51.58</v>
      </c>
    </row>
    <row r="3283" spans="1:10" s="11" customFormat="1" ht="25.5" x14ac:dyDescent="0.25">
      <c r="A3283" s="34">
        <v>118</v>
      </c>
      <c r="B3283" s="31" t="s">
        <v>8353</v>
      </c>
      <c r="C3283" s="32" t="s">
        <v>5435</v>
      </c>
      <c r="D3283" s="42">
        <v>65.66</v>
      </c>
      <c r="E3283"/>
      <c r="G3283" s="33">
        <v>7.87</v>
      </c>
      <c r="H3283" s="84">
        <f t="shared" si="102"/>
        <v>118</v>
      </c>
      <c r="I3283" s="84">
        <f t="shared" si="103"/>
        <v>65.66</v>
      </c>
      <c r="J3283" s="80">
        <f>VALUE(VLOOKUP(A3283,[2]iNSUMOS_03_2023!$A$8:$E$4944,5,FALSE))</f>
        <v>65.66</v>
      </c>
    </row>
    <row r="3284" spans="1:10" s="11" customFormat="1" ht="25.5" x14ac:dyDescent="0.25">
      <c r="A3284" s="34">
        <v>4396</v>
      </c>
      <c r="B3284" s="31" t="s">
        <v>8354</v>
      </c>
      <c r="C3284" s="32" t="s">
        <v>5436</v>
      </c>
      <c r="D3284" s="42">
        <v>205.22</v>
      </c>
      <c r="E3284"/>
      <c r="G3284" s="33">
        <v>1.32</v>
      </c>
      <c r="H3284" s="84">
        <f t="shared" si="102"/>
        <v>4396</v>
      </c>
      <c r="I3284" s="84">
        <f t="shared" si="103"/>
        <v>205.22</v>
      </c>
      <c r="J3284" s="80">
        <f>VALUE(VLOOKUP(A3284,[2]iNSUMOS_03_2023!$A$8:$E$4944,5,FALSE))</f>
        <v>205.22</v>
      </c>
    </row>
    <row r="3285" spans="1:10" s="11" customFormat="1" ht="25.5" x14ac:dyDescent="0.25">
      <c r="A3285" s="34">
        <v>36881</v>
      </c>
      <c r="B3285" s="31" t="s">
        <v>8355</v>
      </c>
      <c r="C3285" s="32" t="s">
        <v>5436</v>
      </c>
      <c r="D3285" s="42">
        <v>132.16999999999999</v>
      </c>
      <c r="E3285"/>
      <c r="G3285" s="33">
        <v>3.8</v>
      </c>
      <c r="H3285" s="84">
        <f t="shared" si="102"/>
        <v>36881</v>
      </c>
      <c r="I3285" s="84">
        <f t="shared" si="103"/>
        <v>132.16999999999999</v>
      </c>
      <c r="J3285" s="80">
        <f>VALUE(VLOOKUP(A3285,[2]iNSUMOS_03_2023!$A$8:$E$4944,5,FALSE))</f>
        <v>132.16999999999999</v>
      </c>
    </row>
    <row r="3286" spans="1:10" s="11" customFormat="1" ht="25.5" x14ac:dyDescent="0.25">
      <c r="A3286" s="34">
        <v>4397</v>
      </c>
      <c r="B3286" s="31" t="s">
        <v>8356</v>
      </c>
      <c r="C3286" s="32" t="s">
        <v>5436</v>
      </c>
      <c r="D3286" s="42">
        <v>223.23</v>
      </c>
      <c r="E3286"/>
      <c r="G3286" s="33">
        <v>16.98</v>
      </c>
      <c r="H3286" s="84">
        <f t="shared" si="102"/>
        <v>4397</v>
      </c>
      <c r="I3286" s="84">
        <f t="shared" si="103"/>
        <v>223.23</v>
      </c>
      <c r="J3286" s="80">
        <f>VALUE(VLOOKUP(A3286,[2]iNSUMOS_03_2023!$A$8:$E$4944,5,FALSE))</f>
        <v>223.23</v>
      </c>
    </row>
    <row r="3287" spans="1:10" s="11" customFormat="1" ht="25.5" x14ac:dyDescent="0.25">
      <c r="A3287" s="34">
        <v>36882</v>
      </c>
      <c r="B3287" s="31" t="s">
        <v>8357</v>
      </c>
      <c r="C3287" s="32" t="s">
        <v>5436</v>
      </c>
      <c r="D3287" s="42">
        <v>158.04</v>
      </c>
      <c r="E3287"/>
      <c r="G3287" s="33">
        <v>1.9</v>
      </c>
      <c r="H3287" s="84">
        <f t="shared" si="102"/>
        <v>36882</v>
      </c>
      <c r="I3287" s="84">
        <f t="shared" si="103"/>
        <v>158.04</v>
      </c>
      <c r="J3287" s="80">
        <f>VALUE(VLOOKUP(A3287,[2]iNSUMOS_03_2023!$A$8:$E$4944,5,FALSE))</f>
        <v>158.04</v>
      </c>
    </row>
    <row r="3288" spans="1:10" s="11" customFormat="1" hidden="1" x14ac:dyDescent="0.25">
      <c r="A3288" s="34">
        <v>4751</v>
      </c>
      <c r="B3288" s="31" t="s">
        <v>10258</v>
      </c>
      <c r="C3288" s="32" t="s">
        <v>5572</v>
      </c>
      <c r="D3288" s="42">
        <v>24.15</v>
      </c>
      <c r="E3288"/>
      <c r="G3288" s="33">
        <v>20.239999999999998</v>
      </c>
      <c r="H3288" s="84">
        <f t="shared" si="102"/>
        <v>4751</v>
      </c>
      <c r="I3288" s="84">
        <f t="shared" si="103"/>
        <v>24.15</v>
      </c>
      <c r="J3288" s="84"/>
    </row>
    <row r="3289" spans="1:10" s="11" customFormat="1" hidden="1" x14ac:dyDescent="0.25">
      <c r="A3289" s="34">
        <v>41066</v>
      </c>
      <c r="B3289" s="31" t="s">
        <v>8358</v>
      </c>
      <c r="C3289" s="32" t="s">
        <v>5574</v>
      </c>
      <c r="D3289" s="42">
        <v>4228.24</v>
      </c>
      <c r="E3289"/>
      <c r="G3289" s="33">
        <v>15.24</v>
      </c>
      <c r="H3289" s="84">
        <f t="shared" si="102"/>
        <v>41066</v>
      </c>
      <c r="I3289" s="84">
        <f t="shared" si="103"/>
        <v>4228.24</v>
      </c>
      <c r="J3289" s="84"/>
    </row>
    <row r="3290" spans="1:10" s="11" customFormat="1" ht="25.5" hidden="1" x14ac:dyDescent="0.25">
      <c r="A3290" s="34">
        <v>39604</v>
      </c>
      <c r="B3290" s="31" t="s">
        <v>10259</v>
      </c>
      <c r="C3290" s="32" t="s">
        <v>5435</v>
      </c>
      <c r="D3290" s="42">
        <v>16.48</v>
      </c>
      <c r="E3290"/>
      <c r="G3290" s="33">
        <v>5.0599999999999996</v>
      </c>
      <c r="H3290" s="84">
        <f t="shared" si="102"/>
        <v>39604</v>
      </c>
      <c r="I3290" s="84">
        <f t="shared" si="103"/>
        <v>16.48</v>
      </c>
      <c r="J3290" s="84"/>
    </row>
    <row r="3291" spans="1:10" s="11" customFormat="1" ht="25.5" hidden="1" x14ac:dyDescent="0.25">
      <c r="A3291" s="34">
        <v>39605</v>
      </c>
      <c r="B3291" s="31" t="s">
        <v>10260</v>
      </c>
      <c r="C3291" s="32" t="s">
        <v>5435</v>
      </c>
      <c r="D3291" s="42">
        <v>17.91</v>
      </c>
      <c r="E3291"/>
      <c r="G3291" s="33">
        <v>10.35</v>
      </c>
      <c r="H3291" s="84">
        <f t="shared" si="102"/>
        <v>39605</v>
      </c>
      <c r="I3291" s="84">
        <f t="shared" si="103"/>
        <v>17.91</v>
      </c>
      <c r="J3291" s="84"/>
    </row>
    <row r="3292" spans="1:10" s="11" customFormat="1" ht="25.5" hidden="1" x14ac:dyDescent="0.25">
      <c r="A3292" s="34">
        <v>39606</v>
      </c>
      <c r="B3292" s="31" t="s">
        <v>10261</v>
      </c>
      <c r="C3292" s="32" t="s">
        <v>5435</v>
      </c>
      <c r="D3292" s="42">
        <v>31.36</v>
      </c>
      <c r="E3292"/>
      <c r="G3292" s="33">
        <v>48.18</v>
      </c>
      <c r="H3292" s="84">
        <f t="shared" si="102"/>
        <v>39606</v>
      </c>
      <c r="I3292" s="84">
        <f t="shared" si="103"/>
        <v>31.36</v>
      </c>
      <c r="J3292" s="84"/>
    </row>
    <row r="3293" spans="1:10" s="11" customFormat="1" ht="25.5" hidden="1" x14ac:dyDescent="0.25">
      <c r="A3293" s="34">
        <v>39607</v>
      </c>
      <c r="B3293" s="31" t="s">
        <v>10262</v>
      </c>
      <c r="C3293" s="32" t="s">
        <v>5435</v>
      </c>
      <c r="D3293" s="42">
        <v>42.42</v>
      </c>
      <c r="E3293"/>
      <c r="G3293" s="33">
        <v>31.48</v>
      </c>
      <c r="H3293" s="84">
        <f t="shared" si="102"/>
        <v>39607</v>
      </c>
      <c r="I3293" s="84">
        <f t="shared" si="103"/>
        <v>42.42</v>
      </c>
      <c r="J3293" s="84"/>
    </row>
    <row r="3294" spans="1:10" s="11" customFormat="1" ht="25.5" hidden="1" x14ac:dyDescent="0.25">
      <c r="A3294" s="34">
        <v>39594</v>
      </c>
      <c r="B3294" s="31" t="s">
        <v>10263</v>
      </c>
      <c r="C3294" s="32" t="s">
        <v>5435</v>
      </c>
      <c r="D3294" s="42">
        <v>420</v>
      </c>
      <c r="E3294"/>
      <c r="G3294" s="33">
        <v>7.01</v>
      </c>
      <c r="H3294" s="84">
        <f t="shared" si="102"/>
        <v>39594</v>
      </c>
      <c r="I3294" s="84">
        <f t="shared" si="103"/>
        <v>420</v>
      </c>
      <c r="J3294" s="84"/>
    </row>
    <row r="3295" spans="1:10" s="11" customFormat="1" ht="25.5" hidden="1" x14ac:dyDescent="0.25">
      <c r="A3295" s="34">
        <v>39596</v>
      </c>
      <c r="B3295" s="31" t="s">
        <v>10264</v>
      </c>
      <c r="C3295" s="32" t="s">
        <v>5435</v>
      </c>
      <c r="D3295" s="42">
        <v>1124.79</v>
      </c>
      <c r="E3295"/>
      <c r="G3295" s="33">
        <v>78.37</v>
      </c>
      <c r="H3295" s="84">
        <f t="shared" si="102"/>
        <v>39596</v>
      </c>
      <c r="I3295" s="84">
        <f t="shared" si="103"/>
        <v>1124.79</v>
      </c>
      <c r="J3295" s="84"/>
    </row>
    <row r="3296" spans="1:10" s="11" customFormat="1" ht="25.5" hidden="1" x14ac:dyDescent="0.25">
      <c r="A3296" s="34">
        <v>39595</v>
      </c>
      <c r="B3296" s="31" t="s">
        <v>10265</v>
      </c>
      <c r="C3296" s="32" t="s">
        <v>5435</v>
      </c>
      <c r="D3296" s="42">
        <v>2527.25</v>
      </c>
      <c r="E3296"/>
      <c r="G3296" s="33">
        <v>126.17</v>
      </c>
      <c r="H3296" s="84">
        <f t="shared" si="102"/>
        <v>39595</v>
      </c>
      <c r="I3296" s="84">
        <f t="shared" si="103"/>
        <v>2527.25</v>
      </c>
      <c r="J3296" s="84"/>
    </row>
    <row r="3297" spans="1:10" s="11" customFormat="1" ht="25.5" hidden="1" x14ac:dyDescent="0.25">
      <c r="A3297" s="34">
        <v>39597</v>
      </c>
      <c r="B3297" s="31" t="s">
        <v>10266</v>
      </c>
      <c r="C3297" s="32" t="s">
        <v>5435</v>
      </c>
      <c r="D3297" s="42">
        <v>3964.34</v>
      </c>
      <c r="E3297"/>
      <c r="G3297" s="33">
        <v>278.51</v>
      </c>
      <c r="H3297" s="84">
        <f t="shared" si="102"/>
        <v>39597</v>
      </c>
      <c r="I3297" s="84">
        <f t="shared" si="103"/>
        <v>3964.34</v>
      </c>
      <c r="J3297" s="84"/>
    </row>
    <row r="3298" spans="1:10" s="11" customFormat="1" hidden="1" x14ac:dyDescent="0.25">
      <c r="A3298" s="34">
        <v>10731</v>
      </c>
      <c r="B3298" s="31" t="s">
        <v>8359</v>
      </c>
      <c r="C3298" s="32" t="s">
        <v>5436</v>
      </c>
      <c r="D3298" s="42">
        <v>62</v>
      </c>
      <c r="E3298"/>
      <c r="G3298" s="33">
        <v>462.76</v>
      </c>
      <c r="H3298" s="84">
        <f t="shared" si="102"/>
        <v>10731</v>
      </c>
      <c r="I3298" s="84">
        <f t="shared" si="103"/>
        <v>62</v>
      </c>
      <c r="J3298" s="84"/>
    </row>
    <row r="3299" spans="1:10" s="11" customFormat="1" hidden="1" x14ac:dyDescent="0.25">
      <c r="A3299" s="34">
        <v>4704</v>
      </c>
      <c r="B3299" s="31" t="s">
        <v>8360</v>
      </c>
      <c r="C3299" s="32" t="s">
        <v>5436</v>
      </c>
      <c r="D3299" s="42">
        <v>55.95</v>
      </c>
      <c r="E3299"/>
      <c r="G3299" s="33">
        <v>26.73</v>
      </c>
      <c r="H3299" s="84">
        <f t="shared" si="102"/>
        <v>4704</v>
      </c>
      <c r="I3299" s="84">
        <f t="shared" si="103"/>
        <v>55.95</v>
      </c>
      <c r="J3299" s="84"/>
    </row>
    <row r="3300" spans="1:10" s="11" customFormat="1" hidden="1" x14ac:dyDescent="0.25">
      <c r="A3300" s="34">
        <v>10730</v>
      </c>
      <c r="B3300" s="31" t="s">
        <v>8361</v>
      </c>
      <c r="C3300" s="32" t="s">
        <v>5436</v>
      </c>
      <c r="D3300" s="42">
        <v>59.95</v>
      </c>
      <c r="E3300"/>
      <c r="G3300" s="33">
        <v>26.73</v>
      </c>
      <c r="H3300" s="84">
        <f t="shared" si="102"/>
        <v>10730</v>
      </c>
      <c r="I3300" s="84">
        <f t="shared" si="103"/>
        <v>59.95</v>
      </c>
      <c r="J3300" s="84"/>
    </row>
    <row r="3301" spans="1:10" s="11" customFormat="1" ht="25.5" hidden="1" x14ac:dyDescent="0.25">
      <c r="A3301" s="34">
        <v>4729</v>
      </c>
      <c r="B3301" s="31" t="s">
        <v>8362</v>
      </c>
      <c r="C3301" s="32" t="s">
        <v>5571</v>
      </c>
      <c r="D3301" s="42">
        <v>61.48</v>
      </c>
      <c r="E3301"/>
      <c r="G3301" s="33">
        <v>26.73</v>
      </c>
      <c r="H3301" s="84">
        <f t="shared" si="102"/>
        <v>4729</v>
      </c>
      <c r="I3301" s="84">
        <f t="shared" si="103"/>
        <v>61.48</v>
      </c>
      <c r="J3301" s="84"/>
    </row>
    <row r="3302" spans="1:10" s="11" customFormat="1" ht="25.5" hidden="1" x14ac:dyDescent="0.25">
      <c r="A3302" s="34">
        <v>4720</v>
      </c>
      <c r="B3302" s="31" t="s">
        <v>8363</v>
      </c>
      <c r="C3302" s="32" t="s">
        <v>5571</v>
      </c>
      <c r="D3302" s="42">
        <v>70.44</v>
      </c>
      <c r="E3302"/>
      <c r="G3302" s="33">
        <v>21.5</v>
      </c>
      <c r="H3302" s="84">
        <f t="shared" si="102"/>
        <v>4720</v>
      </c>
      <c r="I3302" s="84">
        <f t="shared" si="103"/>
        <v>70.44</v>
      </c>
      <c r="J3302" s="84"/>
    </row>
    <row r="3303" spans="1:10" s="11" customFormat="1" hidden="1" x14ac:dyDescent="0.25">
      <c r="A3303" s="34">
        <v>4721</v>
      </c>
      <c r="B3303" s="31" t="s">
        <v>8364</v>
      </c>
      <c r="C3303" s="32" t="s">
        <v>5571</v>
      </c>
      <c r="D3303" s="42">
        <v>61.01</v>
      </c>
      <c r="E3303"/>
      <c r="G3303" s="33">
        <v>20.88</v>
      </c>
      <c r="H3303" s="84">
        <f t="shared" si="102"/>
        <v>4721</v>
      </c>
      <c r="I3303" s="84">
        <f t="shared" si="103"/>
        <v>61.01</v>
      </c>
      <c r="J3303" s="84"/>
    </row>
    <row r="3304" spans="1:10" s="11" customFormat="1" hidden="1" x14ac:dyDescent="0.25">
      <c r="A3304" s="34">
        <v>4718</v>
      </c>
      <c r="B3304" s="31" t="s">
        <v>8365</v>
      </c>
      <c r="C3304" s="32" t="s">
        <v>5571</v>
      </c>
      <c r="D3304" s="42">
        <v>61.34</v>
      </c>
      <c r="E3304"/>
      <c r="G3304" s="33">
        <v>20.88</v>
      </c>
      <c r="H3304" s="84">
        <f t="shared" si="102"/>
        <v>4718</v>
      </c>
      <c r="I3304" s="84">
        <f t="shared" si="103"/>
        <v>61.34</v>
      </c>
      <c r="J3304" s="84"/>
    </row>
    <row r="3305" spans="1:10" s="11" customFormat="1" hidden="1" x14ac:dyDescent="0.25">
      <c r="A3305" s="34">
        <v>4722</v>
      </c>
      <c r="B3305" s="31" t="s">
        <v>8366</v>
      </c>
      <c r="C3305" s="32" t="s">
        <v>5571</v>
      </c>
      <c r="D3305" s="42">
        <v>57.63</v>
      </c>
      <c r="E3305"/>
      <c r="G3305" s="33">
        <v>6.17</v>
      </c>
      <c r="H3305" s="84">
        <f t="shared" si="102"/>
        <v>4722</v>
      </c>
      <c r="I3305" s="84">
        <f t="shared" si="103"/>
        <v>57.63</v>
      </c>
      <c r="J3305" s="84"/>
    </row>
    <row r="3306" spans="1:10" s="11" customFormat="1" hidden="1" x14ac:dyDescent="0.25">
      <c r="A3306" s="34">
        <v>4723</v>
      </c>
      <c r="B3306" s="31" t="s">
        <v>8367</v>
      </c>
      <c r="C3306" s="32" t="s">
        <v>5571</v>
      </c>
      <c r="D3306" s="42">
        <v>57.14</v>
      </c>
      <c r="E3306"/>
      <c r="G3306" s="33">
        <v>12.6</v>
      </c>
      <c r="H3306" s="84">
        <f t="shared" si="102"/>
        <v>4723</v>
      </c>
      <c r="I3306" s="84">
        <f t="shared" si="103"/>
        <v>57.14</v>
      </c>
      <c r="J3306" s="84"/>
    </row>
    <row r="3307" spans="1:10" s="11" customFormat="1" hidden="1" x14ac:dyDescent="0.25">
      <c r="A3307" s="34">
        <v>4727</v>
      </c>
      <c r="B3307" s="31" t="s">
        <v>8368</v>
      </c>
      <c r="C3307" s="32" t="s">
        <v>5571</v>
      </c>
      <c r="D3307" s="42">
        <v>52.3</v>
      </c>
      <c r="E3307"/>
      <c r="G3307" s="33">
        <v>12.6</v>
      </c>
      <c r="H3307" s="84">
        <f t="shared" si="102"/>
        <v>4727</v>
      </c>
      <c r="I3307" s="84">
        <f t="shared" si="103"/>
        <v>52.3</v>
      </c>
      <c r="J3307" s="84"/>
    </row>
    <row r="3308" spans="1:10" s="11" customFormat="1" ht="25.5" hidden="1" x14ac:dyDescent="0.25">
      <c r="A3308" s="34">
        <v>4748</v>
      </c>
      <c r="B3308" s="31" t="s">
        <v>8369</v>
      </c>
      <c r="C3308" s="32" t="s">
        <v>5571</v>
      </c>
      <c r="D3308" s="42">
        <v>56.35</v>
      </c>
      <c r="E3308"/>
      <c r="G3308" s="33">
        <v>66.73</v>
      </c>
      <c r="H3308" s="84">
        <f t="shared" si="102"/>
        <v>4748</v>
      </c>
      <c r="I3308" s="84">
        <f t="shared" si="103"/>
        <v>56.35</v>
      </c>
      <c r="J3308" s="84"/>
    </row>
    <row r="3309" spans="1:10" s="11" customFormat="1" ht="25.5" hidden="1" x14ac:dyDescent="0.25">
      <c r="A3309" s="34">
        <v>4730</v>
      </c>
      <c r="B3309" s="31" t="s">
        <v>8370</v>
      </c>
      <c r="C3309" s="32" t="s">
        <v>5571</v>
      </c>
      <c r="D3309" s="42">
        <v>57.35</v>
      </c>
      <c r="E3309"/>
      <c r="G3309" s="33">
        <v>40.32</v>
      </c>
      <c r="H3309" s="84">
        <f t="shared" si="102"/>
        <v>4730</v>
      </c>
      <c r="I3309" s="84">
        <f t="shared" si="103"/>
        <v>57.35</v>
      </c>
      <c r="J3309" s="84"/>
    </row>
    <row r="3310" spans="1:10" s="11" customFormat="1" ht="38.25" hidden="1" x14ac:dyDescent="0.25">
      <c r="A3310" s="34">
        <v>13186</v>
      </c>
      <c r="B3310" s="31" t="s">
        <v>8371</v>
      </c>
      <c r="C3310" s="32" t="s">
        <v>5571</v>
      </c>
      <c r="D3310" s="42">
        <v>66.17</v>
      </c>
      <c r="E3310"/>
      <c r="G3310" s="33">
        <v>40.32</v>
      </c>
      <c r="H3310" s="84">
        <f t="shared" si="102"/>
        <v>13186</v>
      </c>
      <c r="I3310" s="84">
        <f t="shared" si="103"/>
        <v>66.17</v>
      </c>
      <c r="J3310" s="84"/>
    </row>
    <row r="3311" spans="1:10" s="11" customFormat="1" ht="25.5" hidden="1" x14ac:dyDescent="0.25">
      <c r="A3311" s="34">
        <v>10737</v>
      </c>
      <c r="B3311" s="31" t="s">
        <v>8372</v>
      </c>
      <c r="C3311" s="32" t="s">
        <v>5436</v>
      </c>
      <c r="D3311" s="42">
        <v>194.84</v>
      </c>
      <c r="E3311"/>
      <c r="G3311" s="33">
        <v>40.32</v>
      </c>
      <c r="H3311" s="84">
        <f t="shared" si="102"/>
        <v>10737</v>
      </c>
      <c r="I3311" s="84">
        <f t="shared" si="103"/>
        <v>194.84</v>
      </c>
      <c r="J3311" s="84"/>
    </row>
    <row r="3312" spans="1:10" s="11" customFormat="1" ht="25.5" hidden="1" x14ac:dyDescent="0.25">
      <c r="A3312" s="34">
        <v>10734</v>
      </c>
      <c r="B3312" s="31" t="s">
        <v>8373</v>
      </c>
      <c r="C3312" s="32" t="s">
        <v>5436</v>
      </c>
      <c r="D3312" s="42">
        <v>115.9</v>
      </c>
      <c r="E3312"/>
      <c r="G3312" s="33">
        <v>8.0299999999999994</v>
      </c>
      <c r="H3312" s="84">
        <f t="shared" si="102"/>
        <v>10734</v>
      </c>
      <c r="I3312" s="84">
        <f t="shared" si="103"/>
        <v>115.9</v>
      </c>
      <c r="J3312" s="84"/>
    </row>
    <row r="3313" spans="1:10" s="11" customFormat="1" hidden="1" x14ac:dyDescent="0.25">
      <c r="A3313" s="34">
        <v>4708</v>
      </c>
      <c r="B3313" s="31" t="s">
        <v>8374</v>
      </c>
      <c r="C3313" s="32" t="s">
        <v>5436</v>
      </c>
      <c r="D3313" s="42">
        <v>224.81</v>
      </c>
      <c r="E3313"/>
      <c r="G3313" s="33">
        <v>121.87</v>
      </c>
      <c r="H3313" s="84">
        <f t="shared" si="102"/>
        <v>4708</v>
      </c>
      <c r="I3313" s="84">
        <f t="shared" si="103"/>
        <v>224.81</v>
      </c>
      <c r="J3313" s="84"/>
    </row>
    <row r="3314" spans="1:10" s="11" customFormat="1" ht="38.25" hidden="1" x14ac:dyDescent="0.25">
      <c r="A3314" s="34">
        <v>4712</v>
      </c>
      <c r="B3314" s="31" t="s">
        <v>8375</v>
      </c>
      <c r="C3314" s="32" t="s">
        <v>5436</v>
      </c>
      <c r="D3314" s="42">
        <v>109.91</v>
      </c>
      <c r="E3314"/>
      <c r="G3314" s="33">
        <v>107.63</v>
      </c>
      <c r="H3314" s="84">
        <f t="shared" si="102"/>
        <v>4712</v>
      </c>
      <c r="I3314" s="84">
        <f t="shared" si="103"/>
        <v>109.91</v>
      </c>
      <c r="J3314" s="84"/>
    </row>
    <row r="3315" spans="1:10" s="11" customFormat="1" ht="38.25" hidden="1" x14ac:dyDescent="0.25">
      <c r="A3315" s="34">
        <v>4710</v>
      </c>
      <c r="B3315" s="31" t="s">
        <v>8376</v>
      </c>
      <c r="C3315" s="32" t="s">
        <v>5436</v>
      </c>
      <c r="D3315" s="42">
        <v>352.46</v>
      </c>
      <c r="E3315"/>
      <c r="G3315" s="33">
        <v>59.43</v>
      </c>
      <c r="H3315" s="84">
        <f t="shared" si="102"/>
        <v>4710</v>
      </c>
      <c r="I3315" s="84">
        <f t="shared" si="103"/>
        <v>352.46</v>
      </c>
      <c r="J3315" s="84"/>
    </row>
    <row r="3316" spans="1:10" s="11" customFormat="1" ht="25.5" hidden="1" x14ac:dyDescent="0.25">
      <c r="A3316" s="34">
        <v>4746</v>
      </c>
      <c r="B3316" s="31" t="s">
        <v>8377</v>
      </c>
      <c r="C3316" s="32" t="s">
        <v>5571</v>
      </c>
      <c r="D3316" s="42">
        <v>42.83</v>
      </c>
      <c r="E3316"/>
      <c r="G3316" s="33">
        <v>40.1</v>
      </c>
      <c r="H3316" s="84">
        <f t="shared" si="102"/>
        <v>4746</v>
      </c>
      <c r="I3316" s="84">
        <f t="shared" si="103"/>
        <v>42.83</v>
      </c>
      <c r="J3316" s="84"/>
    </row>
    <row r="3317" spans="1:10" s="11" customFormat="1" hidden="1" x14ac:dyDescent="0.25">
      <c r="A3317" s="34">
        <v>4750</v>
      </c>
      <c r="B3317" s="31" t="s">
        <v>10267</v>
      </c>
      <c r="C3317" s="32" t="s">
        <v>5572</v>
      </c>
      <c r="D3317" s="42">
        <v>24.15</v>
      </c>
      <c r="E3317"/>
      <c r="G3317" s="33">
        <v>13.7</v>
      </c>
      <c r="H3317" s="84">
        <f t="shared" si="102"/>
        <v>4750</v>
      </c>
      <c r="I3317" s="84">
        <f t="shared" si="103"/>
        <v>24.15</v>
      </c>
      <c r="J3317" s="84"/>
    </row>
    <row r="3318" spans="1:10" s="11" customFormat="1" hidden="1" x14ac:dyDescent="0.25">
      <c r="A3318" s="34">
        <v>41065</v>
      </c>
      <c r="B3318" s="31" t="s">
        <v>8378</v>
      </c>
      <c r="C3318" s="32" t="s">
        <v>5574</v>
      </c>
      <c r="D3318" s="42">
        <v>4228.24</v>
      </c>
      <c r="E3318"/>
      <c r="G3318" s="33">
        <v>26.56</v>
      </c>
      <c r="H3318" s="84">
        <f t="shared" si="102"/>
        <v>41065</v>
      </c>
      <c r="I3318" s="84">
        <f t="shared" si="103"/>
        <v>4228.24</v>
      </c>
      <c r="J3318" s="84"/>
    </row>
    <row r="3319" spans="1:10" s="11" customFormat="1" ht="25.5" hidden="1" x14ac:dyDescent="0.25">
      <c r="A3319" s="34">
        <v>34747</v>
      </c>
      <c r="B3319" s="31" t="s">
        <v>8379</v>
      </c>
      <c r="C3319" s="32" t="s">
        <v>5438</v>
      </c>
      <c r="D3319" s="42">
        <v>118.06</v>
      </c>
      <c r="E3319"/>
      <c r="G3319" s="33">
        <v>155.34</v>
      </c>
      <c r="H3319" s="84">
        <f t="shared" si="102"/>
        <v>34747</v>
      </c>
      <c r="I3319" s="84">
        <f t="shared" si="103"/>
        <v>118.06</v>
      </c>
      <c r="J3319" s="84"/>
    </row>
    <row r="3320" spans="1:10" s="11" customFormat="1" hidden="1" x14ac:dyDescent="0.25">
      <c r="A3320" s="34">
        <v>4826</v>
      </c>
      <c r="B3320" s="31" t="s">
        <v>8380</v>
      </c>
      <c r="C3320" s="32" t="s">
        <v>5438</v>
      </c>
      <c r="D3320" s="42">
        <v>126.95</v>
      </c>
      <c r="E3320"/>
      <c r="G3320" s="33">
        <v>97.78</v>
      </c>
      <c r="H3320" s="84">
        <f t="shared" si="102"/>
        <v>4826</v>
      </c>
      <c r="I3320" s="84">
        <f t="shared" si="103"/>
        <v>126.95</v>
      </c>
      <c r="J3320" s="84"/>
    </row>
    <row r="3321" spans="1:10" s="11" customFormat="1" hidden="1" x14ac:dyDescent="0.25">
      <c r="A3321" s="34">
        <v>41975</v>
      </c>
      <c r="B3321" s="31" t="s">
        <v>8381</v>
      </c>
      <c r="C3321" s="32" t="s">
        <v>5436</v>
      </c>
      <c r="D3321" s="42">
        <v>94.34</v>
      </c>
      <c r="E3321"/>
      <c r="G3321" s="33">
        <v>17.7</v>
      </c>
      <c r="H3321" s="84">
        <f t="shared" si="102"/>
        <v>41975</v>
      </c>
      <c r="I3321" s="84">
        <f t="shared" si="103"/>
        <v>94.34</v>
      </c>
      <c r="J3321" s="84"/>
    </row>
    <row r="3322" spans="1:10" s="11" customFormat="1" ht="25.5" hidden="1" x14ac:dyDescent="0.25">
      <c r="A3322" s="34">
        <v>4825</v>
      </c>
      <c r="B3322" s="31" t="s">
        <v>8382</v>
      </c>
      <c r="C3322" s="32" t="s">
        <v>5438</v>
      </c>
      <c r="D3322" s="42">
        <v>175.72</v>
      </c>
      <c r="E3322"/>
      <c r="G3322" s="33">
        <v>10.99</v>
      </c>
      <c r="H3322" s="84">
        <f t="shared" si="102"/>
        <v>4825</v>
      </c>
      <c r="I3322" s="84">
        <f t="shared" si="103"/>
        <v>175.72</v>
      </c>
      <c r="J3322" s="84"/>
    </row>
    <row r="3323" spans="1:10" s="11" customFormat="1" hidden="1" x14ac:dyDescent="0.25">
      <c r="A3323" s="34">
        <v>34744</v>
      </c>
      <c r="B3323" s="31" t="s">
        <v>8383</v>
      </c>
      <c r="C3323" s="32" t="s">
        <v>5436</v>
      </c>
      <c r="D3323" s="42">
        <v>25.57</v>
      </c>
      <c r="E3323"/>
      <c r="G3323" s="33">
        <v>1933.6</v>
      </c>
      <c r="H3323" s="84">
        <f t="shared" si="102"/>
        <v>34744</v>
      </c>
      <c r="I3323" s="84">
        <f t="shared" si="103"/>
        <v>25.57</v>
      </c>
      <c r="J3323" s="84"/>
    </row>
    <row r="3324" spans="1:10" s="11" customFormat="1" ht="25.5" hidden="1" x14ac:dyDescent="0.25">
      <c r="A3324" s="34">
        <v>39430</v>
      </c>
      <c r="B3324" s="31" t="s">
        <v>8384</v>
      </c>
      <c r="C3324" s="32" t="s">
        <v>5435</v>
      </c>
      <c r="D3324" s="42">
        <v>2.56</v>
      </c>
      <c r="E3324"/>
      <c r="G3324" s="33">
        <v>87927.03</v>
      </c>
      <c r="H3324" s="84">
        <f t="shared" si="102"/>
        <v>39430</v>
      </c>
      <c r="I3324" s="84">
        <f t="shared" si="103"/>
        <v>2.56</v>
      </c>
      <c r="J3324" s="84"/>
    </row>
    <row r="3325" spans="1:10" s="11" customFormat="1" ht="25.5" hidden="1" x14ac:dyDescent="0.25">
      <c r="A3325" s="34">
        <v>39573</v>
      </c>
      <c r="B3325" s="31" t="s">
        <v>8385</v>
      </c>
      <c r="C3325" s="32" t="s">
        <v>5435</v>
      </c>
      <c r="D3325" s="42">
        <v>2.52</v>
      </c>
      <c r="E3325"/>
      <c r="G3325" s="33">
        <v>128346.04</v>
      </c>
      <c r="H3325" s="84">
        <f t="shared" si="102"/>
        <v>39573</v>
      </c>
      <c r="I3325" s="84">
        <f t="shared" si="103"/>
        <v>2.52</v>
      </c>
      <c r="J3325" s="84"/>
    </row>
    <row r="3326" spans="1:10" s="11" customFormat="1" ht="25.5" hidden="1" x14ac:dyDescent="0.25">
      <c r="A3326" s="34">
        <v>38410</v>
      </c>
      <c r="B3326" s="31" t="s">
        <v>8386</v>
      </c>
      <c r="C3326" s="32" t="s">
        <v>5435</v>
      </c>
      <c r="D3326" s="42">
        <v>14041.37</v>
      </c>
      <c r="E3326"/>
      <c r="G3326" s="33">
        <v>155319.71</v>
      </c>
      <c r="H3326" s="84">
        <f t="shared" si="102"/>
        <v>38410</v>
      </c>
      <c r="I3326" s="84">
        <f t="shared" si="103"/>
        <v>14041.37</v>
      </c>
      <c r="J3326" s="84"/>
    </row>
    <row r="3327" spans="1:10" s="11" customFormat="1" hidden="1" x14ac:dyDescent="0.25">
      <c r="A3327" s="34">
        <v>41596</v>
      </c>
      <c r="B3327" s="31" t="s">
        <v>8387</v>
      </c>
      <c r="C3327" s="32" t="s">
        <v>5483</v>
      </c>
      <c r="D3327" s="42">
        <v>13.09</v>
      </c>
      <c r="E3327"/>
      <c r="G3327" s="33">
        <v>243311.83</v>
      </c>
      <c r="H3327" s="84">
        <f t="shared" si="102"/>
        <v>41596</v>
      </c>
      <c r="I3327" s="84">
        <f t="shared" si="103"/>
        <v>13.09</v>
      </c>
      <c r="J3327" s="84"/>
    </row>
    <row r="3328" spans="1:10" s="11" customFormat="1" hidden="1" x14ac:dyDescent="0.25">
      <c r="A3328" s="34">
        <v>41598</v>
      </c>
      <c r="B3328" s="31" t="s">
        <v>8388</v>
      </c>
      <c r="C3328" s="32" t="s">
        <v>5483</v>
      </c>
      <c r="D3328" s="42">
        <v>13.09</v>
      </c>
      <c r="E3328"/>
      <c r="G3328" s="33">
        <v>70305.53</v>
      </c>
      <c r="H3328" s="84">
        <f t="shared" si="102"/>
        <v>41598</v>
      </c>
      <c r="I3328" s="84">
        <f t="shared" si="103"/>
        <v>13.09</v>
      </c>
      <c r="J3328" s="84"/>
    </row>
    <row r="3329" spans="1:10" s="11" customFormat="1" hidden="1" x14ac:dyDescent="0.25">
      <c r="A3329" s="34">
        <v>41594</v>
      </c>
      <c r="B3329" s="31" t="s">
        <v>8389</v>
      </c>
      <c r="C3329" s="32" t="s">
        <v>5483</v>
      </c>
      <c r="D3329" s="42">
        <v>13.29</v>
      </c>
      <c r="E3329"/>
      <c r="G3329" s="33">
        <v>4.17</v>
      </c>
      <c r="H3329" s="84">
        <f t="shared" si="102"/>
        <v>41594</v>
      </c>
      <c r="I3329" s="84">
        <f t="shared" si="103"/>
        <v>13.29</v>
      </c>
      <c r="J3329" s="84"/>
    </row>
    <row r="3330" spans="1:10" s="11" customFormat="1" hidden="1" x14ac:dyDescent="0.25">
      <c r="A3330" s="34">
        <v>43663</v>
      </c>
      <c r="B3330" s="31" t="s">
        <v>8390</v>
      </c>
      <c r="C3330" s="32" t="s">
        <v>5483</v>
      </c>
      <c r="D3330" s="42">
        <v>10.95</v>
      </c>
      <c r="E3330"/>
      <c r="G3330" s="33">
        <v>12.26</v>
      </c>
      <c r="H3330" s="84">
        <f t="shared" si="102"/>
        <v>43663</v>
      </c>
      <c r="I3330" s="84">
        <f t="shared" si="103"/>
        <v>10.95</v>
      </c>
      <c r="J3330" s="84"/>
    </row>
    <row r="3331" spans="1:10" s="11" customFormat="1" hidden="1" x14ac:dyDescent="0.25">
      <c r="A3331" s="34">
        <v>4766</v>
      </c>
      <c r="B3331" s="31" t="s">
        <v>8391</v>
      </c>
      <c r="C3331" s="32" t="s">
        <v>5483</v>
      </c>
      <c r="D3331" s="42">
        <v>10.31</v>
      </c>
      <c r="E3331"/>
      <c r="G3331" s="33">
        <v>6.43</v>
      </c>
      <c r="H3331" s="84">
        <f t="shared" si="102"/>
        <v>4766</v>
      </c>
      <c r="I3331" s="84">
        <f t="shared" si="103"/>
        <v>10.31</v>
      </c>
      <c r="J3331" s="84"/>
    </row>
    <row r="3332" spans="1:10" s="11" customFormat="1" hidden="1" x14ac:dyDescent="0.25">
      <c r="A3332" s="34">
        <v>43664</v>
      </c>
      <c r="B3332" s="31" t="s">
        <v>8392</v>
      </c>
      <c r="C3332" s="32" t="s">
        <v>5483</v>
      </c>
      <c r="D3332" s="42">
        <v>11.01</v>
      </c>
      <c r="E3332"/>
      <c r="G3332" s="33">
        <v>3.28</v>
      </c>
      <c r="H3332" s="84">
        <f t="shared" ref="H3332:H3395" si="104">VALUE(A3332)</f>
        <v>43664</v>
      </c>
      <c r="I3332" s="84">
        <f t="shared" ref="I3332:I3395" si="105">VALUE(D3332)</f>
        <v>11.01</v>
      </c>
      <c r="J3332" s="84"/>
    </row>
    <row r="3333" spans="1:10" s="11" customFormat="1" hidden="1" x14ac:dyDescent="0.25">
      <c r="A3333" s="34">
        <v>43082</v>
      </c>
      <c r="B3333" s="31" t="s">
        <v>8393</v>
      </c>
      <c r="C3333" s="32" t="s">
        <v>5483</v>
      </c>
      <c r="D3333" s="42">
        <v>12</v>
      </c>
      <c r="E3333"/>
      <c r="G3333" s="33">
        <v>5.0999999999999996</v>
      </c>
      <c r="H3333" s="84">
        <f t="shared" si="104"/>
        <v>43082</v>
      </c>
      <c r="I3333" s="84">
        <f t="shared" si="105"/>
        <v>12</v>
      </c>
      <c r="J3333" s="84"/>
    </row>
    <row r="3334" spans="1:10" s="11" customFormat="1" hidden="1" x14ac:dyDescent="0.25">
      <c r="A3334" s="34">
        <v>43665</v>
      </c>
      <c r="B3334" s="31" t="s">
        <v>8394</v>
      </c>
      <c r="C3334" s="32" t="s">
        <v>5483</v>
      </c>
      <c r="D3334" s="42">
        <v>10.31</v>
      </c>
      <c r="E3334"/>
      <c r="G3334" s="33">
        <v>22.25</v>
      </c>
      <c r="H3334" s="84">
        <f t="shared" si="104"/>
        <v>43665</v>
      </c>
      <c r="I3334" s="84">
        <f t="shared" si="105"/>
        <v>10.31</v>
      </c>
      <c r="J3334" s="84"/>
    </row>
    <row r="3335" spans="1:10" s="11" customFormat="1" hidden="1" x14ac:dyDescent="0.25">
      <c r="A3335" s="34">
        <v>10966</v>
      </c>
      <c r="B3335" s="31" t="s">
        <v>8395</v>
      </c>
      <c r="C3335" s="32" t="s">
        <v>5483</v>
      </c>
      <c r="D3335" s="42">
        <v>10.95</v>
      </c>
      <c r="E3335"/>
      <c r="G3335" s="33">
        <v>18.22</v>
      </c>
      <c r="H3335" s="84">
        <f t="shared" si="104"/>
        <v>10966</v>
      </c>
      <c r="I3335" s="84">
        <f t="shared" si="105"/>
        <v>10.95</v>
      </c>
      <c r="J3335" s="84"/>
    </row>
    <row r="3336" spans="1:10" s="11" customFormat="1" hidden="1" x14ac:dyDescent="0.25">
      <c r="A3336" s="34">
        <v>43692</v>
      </c>
      <c r="B3336" s="31" t="s">
        <v>8396</v>
      </c>
      <c r="C3336" s="32" t="s">
        <v>5483</v>
      </c>
      <c r="D3336" s="42">
        <v>10.95</v>
      </c>
      <c r="E3336"/>
      <c r="G3336" s="33">
        <v>19.7</v>
      </c>
      <c r="H3336" s="84">
        <f t="shared" si="104"/>
        <v>43692</v>
      </c>
      <c r="I3336" s="84">
        <f t="shared" si="105"/>
        <v>10.95</v>
      </c>
      <c r="J3336" s="84"/>
    </row>
    <row r="3337" spans="1:10" s="11" customFormat="1" ht="25.5" hidden="1" x14ac:dyDescent="0.25">
      <c r="A3337" s="34">
        <v>43083</v>
      </c>
      <c r="B3337" s="31" t="s">
        <v>8397</v>
      </c>
      <c r="C3337" s="32" t="s">
        <v>5483</v>
      </c>
      <c r="D3337" s="42">
        <v>10.39</v>
      </c>
      <c r="E3337"/>
      <c r="G3337" s="33">
        <v>3463.02</v>
      </c>
      <c r="H3337" s="84">
        <f t="shared" si="104"/>
        <v>43083</v>
      </c>
      <c r="I3337" s="84">
        <f t="shared" si="105"/>
        <v>10.39</v>
      </c>
      <c r="J3337" s="84"/>
    </row>
    <row r="3338" spans="1:10" s="11" customFormat="1" hidden="1" x14ac:dyDescent="0.25">
      <c r="A3338" s="34">
        <v>40535</v>
      </c>
      <c r="B3338" s="31" t="s">
        <v>8398</v>
      </c>
      <c r="C3338" s="32" t="s">
        <v>5483</v>
      </c>
      <c r="D3338" s="42">
        <v>10.39</v>
      </c>
      <c r="E3338"/>
      <c r="G3338" s="33">
        <v>16.3</v>
      </c>
      <c r="H3338" s="84">
        <f t="shared" si="104"/>
        <v>40535</v>
      </c>
      <c r="I3338" s="84">
        <f t="shared" si="105"/>
        <v>10.39</v>
      </c>
      <c r="J3338" s="84"/>
    </row>
    <row r="3339" spans="1:10" s="11" customFormat="1" ht="25.5" hidden="1" x14ac:dyDescent="0.25">
      <c r="A3339" s="34">
        <v>39427</v>
      </c>
      <c r="B3339" s="31" t="s">
        <v>8399</v>
      </c>
      <c r="C3339" s="32" t="s">
        <v>5438</v>
      </c>
      <c r="D3339" s="42">
        <v>6.8</v>
      </c>
      <c r="E3339"/>
      <c r="G3339" s="33">
        <v>2865.5</v>
      </c>
      <c r="H3339" s="84">
        <f t="shared" si="104"/>
        <v>39427</v>
      </c>
      <c r="I3339" s="84">
        <f t="shared" si="105"/>
        <v>6.8</v>
      </c>
      <c r="J3339" s="84"/>
    </row>
    <row r="3340" spans="1:10" s="11" customFormat="1" ht="25.5" hidden="1" x14ac:dyDescent="0.25">
      <c r="A3340" s="34">
        <v>39424</v>
      </c>
      <c r="B3340" s="31" t="s">
        <v>8400</v>
      </c>
      <c r="C3340" s="32" t="s">
        <v>5438</v>
      </c>
      <c r="D3340" s="42">
        <v>4.04</v>
      </c>
      <c r="E3340"/>
      <c r="G3340" s="33">
        <v>15.72</v>
      </c>
      <c r="H3340" s="84">
        <f t="shared" si="104"/>
        <v>39424</v>
      </c>
      <c r="I3340" s="84">
        <f t="shared" si="105"/>
        <v>4.04</v>
      </c>
      <c r="J3340" s="84"/>
    </row>
    <row r="3341" spans="1:10" s="11" customFormat="1" ht="25.5" hidden="1" x14ac:dyDescent="0.25">
      <c r="A3341" s="34">
        <v>39425</v>
      </c>
      <c r="B3341" s="31" t="s">
        <v>8401</v>
      </c>
      <c r="C3341" s="32" t="s">
        <v>5438</v>
      </c>
      <c r="D3341" s="42">
        <v>3.99</v>
      </c>
      <c r="E3341"/>
      <c r="G3341" s="33">
        <v>2765.31</v>
      </c>
      <c r="H3341" s="84">
        <f t="shared" si="104"/>
        <v>39425</v>
      </c>
      <c r="I3341" s="84">
        <f t="shared" si="105"/>
        <v>3.99</v>
      </c>
      <c r="J3341" s="84"/>
    </row>
    <row r="3342" spans="1:10" s="11" customFormat="1" hidden="1" x14ac:dyDescent="0.25">
      <c r="A3342" s="34">
        <v>40664</v>
      </c>
      <c r="B3342" s="31" t="s">
        <v>8402</v>
      </c>
      <c r="C3342" s="32" t="s">
        <v>5483</v>
      </c>
      <c r="D3342" s="42">
        <v>21.33</v>
      </c>
      <c r="E3342"/>
      <c r="G3342" s="33">
        <v>17.760000000000002</v>
      </c>
      <c r="H3342" s="84">
        <f t="shared" si="104"/>
        <v>40664</v>
      </c>
      <c r="I3342" s="84">
        <f t="shared" si="105"/>
        <v>21.33</v>
      </c>
      <c r="J3342" s="84"/>
    </row>
    <row r="3343" spans="1:10" s="11" customFormat="1" hidden="1" x14ac:dyDescent="0.25">
      <c r="A3343" s="34">
        <v>34360</v>
      </c>
      <c r="B3343" s="31" t="s">
        <v>8403</v>
      </c>
      <c r="C3343" s="32" t="s">
        <v>5483</v>
      </c>
      <c r="D3343" s="42">
        <v>45.44</v>
      </c>
      <c r="E3343"/>
      <c r="G3343" s="33">
        <v>3123.64</v>
      </c>
      <c r="H3343" s="84">
        <f t="shared" si="104"/>
        <v>34360</v>
      </c>
      <c r="I3343" s="84">
        <f t="shared" si="105"/>
        <v>45.44</v>
      </c>
      <c r="J3343" s="84"/>
    </row>
    <row r="3344" spans="1:10" s="11" customFormat="1" hidden="1" x14ac:dyDescent="0.25">
      <c r="A3344" s="34">
        <v>20259</v>
      </c>
      <c r="B3344" s="31" t="s">
        <v>8404</v>
      </c>
      <c r="C3344" s="32" t="s">
        <v>5438</v>
      </c>
      <c r="D3344" s="42">
        <v>24.7</v>
      </c>
      <c r="E3344"/>
      <c r="G3344" s="33">
        <v>3526.77</v>
      </c>
      <c r="H3344" s="84">
        <f t="shared" si="104"/>
        <v>20259</v>
      </c>
      <c r="I3344" s="84">
        <f t="shared" si="105"/>
        <v>24.7</v>
      </c>
      <c r="J3344" s="84"/>
    </row>
    <row r="3345" spans="1:10" s="11" customFormat="1" ht="25.5" hidden="1" x14ac:dyDescent="0.25">
      <c r="A3345" s="34">
        <v>14077</v>
      </c>
      <c r="B3345" s="31" t="s">
        <v>8405</v>
      </c>
      <c r="C3345" s="32" t="s">
        <v>5438</v>
      </c>
      <c r="D3345" s="42">
        <v>378.06</v>
      </c>
      <c r="E3345"/>
      <c r="G3345" s="33">
        <v>20.04</v>
      </c>
      <c r="H3345" s="84">
        <f t="shared" si="104"/>
        <v>14077</v>
      </c>
      <c r="I3345" s="84">
        <f t="shared" si="105"/>
        <v>378.06</v>
      </c>
      <c r="J3345" s="84"/>
    </row>
    <row r="3346" spans="1:10" s="11" customFormat="1" ht="25.5" hidden="1" x14ac:dyDescent="0.25">
      <c r="A3346" s="34">
        <v>3678</v>
      </c>
      <c r="B3346" s="31" t="s">
        <v>8406</v>
      </c>
      <c r="C3346" s="32" t="s">
        <v>5438</v>
      </c>
      <c r="D3346" s="42">
        <v>170.88</v>
      </c>
      <c r="E3346"/>
      <c r="G3346" s="33">
        <v>21.98</v>
      </c>
      <c r="H3346" s="84">
        <f t="shared" si="104"/>
        <v>3678</v>
      </c>
      <c r="I3346" s="84">
        <f t="shared" si="105"/>
        <v>170.88</v>
      </c>
      <c r="J3346" s="84"/>
    </row>
    <row r="3347" spans="1:10" s="11" customFormat="1" ht="25.5" hidden="1" x14ac:dyDescent="0.25">
      <c r="A3347" s="34">
        <v>39418</v>
      </c>
      <c r="B3347" s="31" t="s">
        <v>8407</v>
      </c>
      <c r="C3347" s="32" t="s">
        <v>5438</v>
      </c>
      <c r="D3347" s="42">
        <v>7.59</v>
      </c>
      <c r="E3347"/>
      <c r="G3347" s="33">
        <v>3863.42</v>
      </c>
      <c r="H3347" s="84">
        <f t="shared" si="104"/>
        <v>39418</v>
      </c>
      <c r="I3347" s="84">
        <f t="shared" si="105"/>
        <v>7.59</v>
      </c>
      <c r="J3347" s="84"/>
    </row>
    <row r="3348" spans="1:10" s="11" customFormat="1" ht="25.5" hidden="1" x14ac:dyDescent="0.25">
      <c r="A3348" s="34">
        <v>39419</v>
      </c>
      <c r="B3348" s="31" t="s">
        <v>8408</v>
      </c>
      <c r="C3348" s="32" t="s">
        <v>5438</v>
      </c>
      <c r="D3348" s="42">
        <v>9.25</v>
      </c>
      <c r="E3348"/>
      <c r="G3348" s="33">
        <v>20.170000000000002</v>
      </c>
      <c r="H3348" s="84">
        <f t="shared" si="104"/>
        <v>39419</v>
      </c>
      <c r="I3348" s="84">
        <f t="shared" si="105"/>
        <v>9.25</v>
      </c>
      <c r="J3348" s="84"/>
    </row>
    <row r="3349" spans="1:10" s="11" customFormat="1" ht="25.5" hidden="1" x14ac:dyDescent="0.25">
      <c r="A3349" s="34">
        <v>39420</v>
      </c>
      <c r="B3349" s="31" t="s">
        <v>8409</v>
      </c>
      <c r="C3349" s="32" t="s">
        <v>5438</v>
      </c>
      <c r="D3349" s="42">
        <v>10.210000000000001</v>
      </c>
      <c r="E3349"/>
      <c r="G3349" s="33">
        <v>3549.07</v>
      </c>
      <c r="H3349" s="84">
        <f t="shared" si="104"/>
        <v>39420</v>
      </c>
      <c r="I3349" s="84">
        <f t="shared" si="105"/>
        <v>10.210000000000001</v>
      </c>
      <c r="J3349" s="84"/>
    </row>
    <row r="3350" spans="1:10" s="11" customFormat="1" ht="25.5" hidden="1" x14ac:dyDescent="0.25">
      <c r="A3350" s="34">
        <v>39571</v>
      </c>
      <c r="B3350" s="31" t="s">
        <v>8410</v>
      </c>
      <c r="C3350" s="32" t="s">
        <v>5438</v>
      </c>
      <c r="D3350" s="42">
        <v>6.17</v>
      </c>
      <c r="E3350"/>
      <c r="G3350" s="33">
        <v>49.77</v>
      </c>
      <c r="H3350" s="84">
        <f t="shared" si="104"/>
        <v>39571</v>
      </c>
      <c r="I3350" s="84">
        <f t="shared" si="105"/>
        <v>6.17</v>
      </c>
      <c r="J3350" s="84"/>
    </row>
    <row r="3351" spans="1:10" s="11" customFormat="1" ht="25.5" hidden="1" x14ac:dyDescent="0.25">
      <c r="A3351" s="34">
        <v>39421</v>
      </c>
      <c r="B3351" s="31" t="s">
        <v>8411</v>
      </c>
      <c r="C3351" s="32" t="s">
        <v>5438</v>
      </c>
      <c r="D3351" s="42">
        <v>8.98</v>
      </c>
      <c r="E3351"/>
      <c r="G3351" s="33">
        <v>8747.8799999999992</v>
      </c>
      <c r="H3351" s="84">
        <f t="shared" si="104"/>
        <v>39421</v>
      </c>
      <c r="I3351" s="84">
        <f t="shared" si="105"/>
        <v>8.98</v>
      </c>
      <c r="J3351" s="84"/>
    </row>
    <row r="3352" spans="1:10" s="11" customFormat="1" ht="25.5" hidden="1" x14ac:dyDescent="0.25">
      <c r="A3352" s="34">
        <v>39422</v>
      </c>
      <c r="B3352" s="31" t="s">
        <v>8412</v>
      </c>
      <c r="C3352" s="32" t="s">
        <v>5438</v>
      </c>
      <c r="D3352" s="42">
        <v>10.49</v>
      </c>
      <c r="E3352"/>
      <c r="G3352" s="33">
        <v>19.66</v>
      </c>
      <c r="H3352" s="84">
        <f t="shared" si="104"/>
        <v>39422</v>
      </c>
      <c r="I3352" s="84">
        <f t="shared" si="105"/>
        <v>10.49</v>
      </c>
      <c r="J3352" s="84"/>
    </row>
    <row r="3353" spans="1:10" s="11" customFormat="1" ht="25.5" hidden="1" x14ac:dyDescent="0.25">
      <c r="A3353" s="34">
        <v>39423</v>
      </c>
      <c r="B3353" s="31" t="s">
        <v>8413</v>
      </c>
      <c r="C3353" s="32" t="s">
        <v>5438</v>
      </c>
      <c r="D3353" s="42">
        <v>12.18</v>
      </c>
      <c r="E3353"/>
      <c r="G3353" s="33">
        <v>3458.64</v>
      </c>
      <c r="H3353" s="84">
        <f t="shared" si="104"/>
        <v>39423</v>
      </c>
      <c r="I3353" s="84">
        <f t="shared" si="105"/>
        <v>12.18</v>
      </c>
      <c r="J3353" s="84"/>
    </row>
    <row r="3354" spans="1:10" s="11" customFormat="1" ht="25.5" hidden="1" x14ac:dyDescent="0.25">
      <c r="A3354" s="34">
        <v>39426</v>
      </c>
      <c r="B3354" s="31" t="s">
        <v>8414</v>
      </c>
      <c r="C3354" s="32" t="s">
        <v>5438</v>
      </c>
      <c r="D3354" s="42">
        <v>27.38</v>
      </c>
      <c r="E3354"/>
      <c r="G3354" s="33">
        <v>21.61</v>
      </c>
      <c r="H3354" s="84">
        <f t="shared" si="104"/>
        <v>39426</v>
      </c>
      <c r="I3354" s="84">
        <f t="shared" si="105"/>
        <v>27.38</v>
      </c>
      <c r="J3354" s="84"/>
    </row>
    <row r="3355" spans="1:10" s="11" customFormat="1" ht="25.5" hidden="1" x14ac:dyDescent="0.25">
      <c r="A3355" s="34">
        <v>39429</v>
      </c>
      <c r="B3355" s="31" t="s">
        <v>8415</v>
      </c>
      <c r="C3355" s="32" t="s">
        <v>5438</v>
      </c>
      <c r="D3355" s="42">
        <v>8.6300000000000008</v>
      </c>
      <c r="E3355"/>
      <c r="G3355" s="33">
        <v>3800.41</v>
      </c>
      <c r="H3355" s="84">
        <f t="shared" si="104"/>
        <v>39429</v>
      </c>
      <c r="I3355" s="84">
        <f t="shared" si="105"/>
        <v>8.6300000000000008</v>
      </c>
      <c r="J3355" s="84"/>
    </row>
    <row r="3356" spans="1:10" s="11" customFormat="1" ht="25.5" hidden="1" x14ac:dyDescent="0.25">
      <c r="A3356" s="34">
        <v>39428</v>
      </c>
      <c r="B3356" s="31" t="s">
        <v>8416</v>
      </c>
      <c r="C3356" s="32" t="s">
        <v>5438</v>
      </c>
      <c r="D3356" s="42">
        <v>6.6</v>
      </c>
      <c r="E3356"/>
      <c r="G3356" s="33">
        <v>17.399999999999999</v>
      </c>
      <c r="H3356" s="84">
        <f t="shared" si="104"/>
        <v>39428</v>
      </c>
      <c r="I3356" s="84">
        <f t="shared" si="105"/>
        <v>6.6</v>
      </c>
      <c r="J3356" s="84"/>
    </row>
    <row r="3357" spans="1:10" s="11" customFormat="1" ht="25.5" hidden="1" x14ac:dyDescent="0.25">
      <c r="A3357" s="34">
        <v>39572</v>
      </c>
      <c r="B3357" s="31" t="s">
        <v>8417</v>
      </c>
      <c r="C3357" s="32" t="s">
        <v>5438</v>
      </c>
      <c r="D3357" s="42">
        <v>5.71</v>
      </c>
      <c r="E3357"/>
      <c r="G3357" s="33">
        <v>3058.59</v>
      </c>
      <c r="H3357" s="84">
        <f t="shared" si="104"/>
        <v>39572</v>
      </c>
      <c r="I3357" s="84">
        <f t="shared" si="105"/>
        <v>5.71</v>
      </c>
      <c r="J3357" s="84"/>
    </row>
    <row r="3358" spans="1:10" s="11" customFormat="1" ht="25.5" hidden="1" x14ac:dyDescent="0.25">
      <c r="A3358" s="34">
        <v>39570</v>
      </c>
      <c r="B3358" s="31" t="s">
        <v>8418</v>
      </c>
      <c r="C3358" s="32" t="s">
        <v>5438</v>
      </c>
      <c r="D3358" s="42">
        <v>6.06</v>
      </c>
      <c r="E3358"/>
      <c r="G3358" s="33">
        <v>20.39</v>
      </c>
      <c r="H3358" s="84">
        <f t="shared" si="104"/>
        <v>39570</v>
      </c>
      <c r="I3358" s="84">
        <f t="shared" si="105"/>
        <v>6.06</v>
      </c>
      <c r="J3358" s="84"/>
    </row>
    <row r="3359" spans="1:10" s="11" customFormat="1" ht="25.5" hidden="1" x14ac:dyDescent="0.25">
      <c r="A3359" s="34">
        <v>39569</v>
      </c>
      <c r="B3359" s="31" t="s">
        <v>8419</v>
      </c>
      <c r="C3359" s="32" t="s">
        <v>5438</v>
      </c>
      <c r="D3359" s="42">
        <v>5.99</v>
      </c>
      <c r="E3359"/>
      <c r="G3359" s="33">
        <v>3586.88</v>
      </c>
      <c r="H3359" s="84">
        <f t="shared" si="104"/>
        <v>39569</v>
      </c>
      <c r="I3359" s="84">
        <f t="shared" si="105"/>
        <v>5.99</v>
      </c>
      <c r="J3359" s="84"/>
    </row>
    <row r="3360" spans="1:10" s="11" customFormat="1" ht="25.5" hidden="1" x14ac:dyDescent="0.25">
      <c r="A3360" s="34">
        <v>11552</v>
      </c>
      <c r="B3360" s="31" t="s">
        <v>8420</v>
      </c>
      <c r="C3360" s="32" t="s">
        <v>5438</v>
      </c>
      <c r="D3360" s="42">
        <v>7.16</v>
      </c>
      <c r="E3360"/>
      <c r="G3360" s="33">
        <v>25.03</v>
      </c>
      <c r="H3360" s="84">
        <f t="shared" si="104"/>
        <v>11552</v>
      </c>
      <c r="I3360" s="84">
        <f t="shared" si="105"/>
        <v>7.16</v>
      </c>
      <c r="J3360" s="84"/>
    </row>
    <row r="3361" spans="1:10" s="11" customFormat="1" ht="25.5" hidden="1" x14ac:dyDescent="0.25">
      <c r="A3361" s="34">
        <v>40598</v>
      </c>
      <c r="B3361" s="31" t="s">
        <v>8421</v>
      </c>
      <c r="C3361" s="32" t="s">
        <v>5483</v>
      </c>
      <c r="D3361" s="42">
        <v>10.14</v>
      </c>
      <c r="E3361"/>
      <c r="G3361" s="33">
        <v>4400.4399999999996</v>
      </c>
      <c r="H3361" s="84">
        <f t="shared" si="104"/>
        <v>40598</v>
      </c>
      <c r="I3361" s="84">
        <f t="shared" si="105"/>
        <v>10.14</v>
      </c>
      <c r="J3361" s="84"/>
    </row>
    <row r="3362" spans="1:10" s="11" customFormat="1" hidden="1" x14ac:dyDescent="0.25">
      <c r="A3362" s="34">
        <v>39029</v>
      </c>
      <c r="B3362" s="31" t="s">
        <v>8422</v>
      </c>
      <c r="C3362" s="32" t="s">
        <v>5438</v>
      </c>
      <c r="D3362" s="42">
        <v>19.329999999999998</v>
      </c>
      <c r="E3362"/>
      <c r="G3362" s="33">
        <v>20.69</v>
      </c>
      <c r="H3362" s="84">
        <f t="shared" si="104"/>
        <v>39029</v>
      </c>
      <c r="I3362" s="84">
        <f t="shared" si="105"/>
        <v>19.329999999999998</v>
      </c>
      <c r="J3362" s="84"/>
    </row>
    <row r="3363" spans="1:10" s="11" customFormat="1" hidden="1" x14ac:dyDescent="0.25">
      <c r="A3363" s="34">
        <v>39028</v>
      </c>
      <c r="B3363" s="31" t="s">
        <v>8423</v>
      </c>
      <c r="C3363" s="32" t="s">
        <v>5438</v>
      </c>
      <c r="D3363" s="42">
        <v>11.25</v>
      </c>
      <c r="E3363"/>
      <c r="G3363" s="33">
        <v>3638.25</v>
      </c>
      <c r="H3363" s="84">
        <f t="shared" si="104"/>
        <v>39028</v>
      </c>
      <c r="I3363" s="84">
        <f t="shared" si="105"/>
        <v>11.25</v>
      </c>
      <c r="J3363" s="84"/>
    </row>
    <row r="3364" spans="1:10" s="11" customFormat="1" hidden="1" x14ac:dyDescent="0.25">
      <c r="A3364" s="34">
        <v>39328</v>
      </c>
      <c r="B3364" s="31" t="s">
        <v>8424</v>
      </c>
      <c r="C3364" s="32" t="s">
        <v>5438</v>
      </c>
      <c r="D3364" s="42">
        <v>6.19</v>
      </c>
      <c r="E3364"/>
      <c r="G3364" s="33">
        <v>3703.1</v>
      </c>
      <c r="H3364" s="84">
        <f t="shared" si="104"/>
        <v>39328</v>
      </c>
      <c r="I3364" s="84">
        <f t="shared" si="105"/>
        <v>6.19</v>
      </c>
      <c r="J3364" s="84"/>
    </row>
    <row r="3365" spans="1:10" s="11" customFormat="1" ht="38.25" hidden="1" x14ac:dyDescent="0.25">
      <c r="A3365" s="34">
        <v>38541</v>
      </c>
      <c r="B3365" s="31" t="s">
        <v>8425</v>
      </c>
      <c r="C3365" s="32" t="s">
        <v>5435</v>
      </c>
      <c r="D3365" s="42">
        <v>4705444.04</v>
      </c>
      <c r="E3365"/>
      <c r="G3365" s="33">
        <v>21.05</v>
      </c>
      <c r="H3365" s="84">
        <f t="shared" si="104"/>
        <v>38541</v>
      </c>
      <c r="I3365" s="84">
        <f t="shared" si="105"/>
        <v>4705444.04</v>
      </c>
      <c r="J3365" s="84"/>
    </row>
    <row r="3366" spans="1:10" s="11" customFormat="1" ht="38.25" hidden="1" x14ac:dyDescent="0.25">
      <c r="A3366" s="34">
        <v>38542</v>
      </c>
      <c r="B3366" s="31" t="s">
        <v>8426</v>
      </c>
      <c r="C3366" s="32" t="s">
        <v>5435</v>
      </c>
      <c r="D3366" s="42">
        <v>7316776.2699999996</v>
      </c>
      <c r="E3366"/>
      <c r="G3366" s="33">
        <v>18.34</v>
      </c>
      <c r="H3366" s="84">
        <f t="shared" si="104"/>
        <v>38542</v>
      </c>
      <c r="I3366" s="84">
        <f t="shared" si="105"/>
        <v>7316776.2699999996</v>
      </c>
      <c r="J3366" s="84"/>
    </row>
    <row r="3367" spans="1:10" s="11" customFormat="1" ht="38.25" hidden="1" x14ac:dyDescent="0.25">
      <c r="A3367" s="34">
        <v>38543</v>
      </c>
      <c r="B3367" s="31" t="s">
        <v>8427</v>
      </c>
      <c r="C3367" s="32" t="s">
        <v>5435</v>
      </c>
      <c r="D3367" s="42">
        <v>1791348.72</v>
      </c>
      <c r="E3367"/>
      <c r="G3367" s="33">
        <v>3228.06</v>
      </c>
      <c r="H3367" s="84">
        <f t="shared" si="104"/>
        <v>38543</v>
      </c>
      <c r="I3367" s="84">
        <f t="shared" si="105"/>
        <v>1791348.72</v>
      </c>
      <c r="J3367" s="84"/>
    </row>
    <row r="3368" spans="1:10" s="11" customFormat="1" ht="25.5" hidden="1" x14ac:dyDescent="0.25">
      <c r="A3368" s="34">
        <v>40406</v>
      </c>
      <c r="B3368" s="31" t="s">
        <v>8428</v>
      </c>
      <c r="C3368" s="32" t="s">
        <v>5435</v>
      </c>
      <c r="D3368" s="42">
        <v>61842.96</v>
      </c>
      <c r="E3368"/>
      <c r="G3368" s="33">
        <v>23.18</v>
      </c>
      <c r="H3368" s="84">
        <f t="shared" si="104"/>
        <v>40406</v>
      </c>
      <c r="I3368" s="84">
        <f t="shared" si="105"/>
        <v>61842.96</v>
      </c>
      <c r="J3368" s="84"/>
    </row>
    <row r="3369" spans="1:10" s="11" customFormat="1" ht="25.5" hidden="1" x14ac:dyDescent="0.25">
      <c r="A3369" s="34">
        <v>40789</v>
      </c>
      <c r="B3369" s="31" t="s">
        <v>8429</v>
      </c>
      <c r="C3369" s="32" t="s">
        <v>5435</v>
      </c>
      <c r="D3369" s="42">
        <v>8912.2000000000007</v>
      </c>
      <c r="E3369"/>
      <c r="G3369" s="33">
        <v>4075.2</v>
      </c>
      <c r="H3369" s="84">
        <f t="shared" si="104"/>
        <v>40789</v>
      </c>
      <c r="I3369" s="84">
        <f t="shared" si="105"/>
        <v>8912.2000000000007</v>
      </c>
      <c r="J3369" s="84"/>
    </row>
    <row r="3370" spans="1:10" s="11" customFormat="1" ht="25.5" hidden="1" x14ac:dyDescent="0.25">
      <c r="A3370" s="34">
        <v>40791</v>
      </c>
      <c r="B3370" s="31" t="s">
        <v>8430</v>
      </c>
      <c r="C3370" s="32" t="s">
        <v>5435</v>
      </c>
      <c r="D3370" s="42">
        <v>27899.08</v>
      </c>
      <c r="E3370"/>
      <c r="G3370" s="33">
        <v>18.09</v>
      </c>
      <c r="H3370" s="84">
        <f t="shared" si="104"/>
        <v>40791</v>
      </c>
      <c r="I3370" s="84">
        <f t="shared" si="105"/>
        <v>27899.08</v>
      </c>
      <c r="J3370" s="84"/>
    </row>
    <row r="3371" spans="1:10" s="11" customFormat="1" ht="25.5" hidden="1" x14ac:dyDescent="0.25">
      <c r="A3371" s="34">
        <v>11651</v>
      </c>
      <c r="B3371" s="31" t="s">
        <v>8431</v>
      </c>
      <c r="C3371" s="32" t="s">
        <v>5435</v>
      </c>
      <c r="D3371" s="42">
        <v>15258.4</v>
      </c>
      <c r="E3371"/>
      <c r="G3371" s="33">
        <v>3180.1</v>
      </c>
      <c r="H3371" s="84">
        <f t="shared" si="104"/>
        <v>11651</v>
      </c>
      <c r="I3371" s="84">
        <f t="shared" si="105"/>
        <v>15258.4</v>
      </c>
      <c r="J3371" s="84"/>
    </row>
    <row r="3372" spans="1:10" s="11" customFormat="1" ht="25.5" hidden="1" x14ac:dyDescent="0.25">
      <c r="A3372" s="34">
        <v>40435</v>
      </c>
      <c r="B3372" s="31" t="s">
        <v>8432</v>
      </c>
      <c r="C3372" s="32" t="s">
        <v>5435</v>
      </c>
      <c r="D3372" s="42">
        <v>982718.75</v>
      </c>
      <c r="E3372"/>
      <c r="G3372" s="33">
        <v>13.69</v>
      </c>
      <c r="H3372" s="84">
        <f t="shared" si="104"/>
        <v>40435</v>
      </c>
      <c r="I3372" s="84">
        <f t="shared" si="105"/>
        <v>982718.75</v>
      </c>
      <c r="J3372" s="84"/>
    </row>
    <row r="3373" spans="1:10" s="11" customFormat="1" ht="25.5" hidden="1" x14ac:dyDescent="0.25">
      <c r="A3373" s="34">
        <v>39012</v>
      </c>
      <c r="B3373" s="31" t="s">
        <v>8433</v>
      </c>
      <c r="C3373" s="32" t="s">
        <v>5435</v>
      </c>
      <c r="D3373" s="42">
        <v>1025331.16</v>
      </c>
      <c r="E3373"/>
      <c r="G3373" s="33">
        <v>510600</v>
      </c>
      <c r="H3373" s="84">
        <f t="shared" si="104"/>
        <v>39012</v>
      </c>
      <c r="I3373" s="84">
        <f t="shared" si="105"/>
        <v>1025331.16</v>
      </c>
      <c r="J3373" s="84"/>
    </row>
    <row r="3374" spans="1:10" s="11" customFormat="1" ht="25.5" hidden="1" x14ac:dyDescent="0.25">
      <c r="A3374" s="34">
        <v>13617</v>
      </c>
      <c r="B3374" s="31" t="s">
        <v>8434</v>
      </c>
      <c r="C3374" s="32" t="s">
        <v>5435</v>
      </c>
      <c r="D3374" s="42">
        <v>98707.37</v>
      </c>
      <c r="E3374"/>
      <c r="G3374" s="33">
        <v>575000</v>
      </c>
      <c r="H3374" s="84">
        <f t="shared" si="104"/>
        <v>13617</v>
      </c>
      <c r="I3374" s="84">
        <f t="shared" si="105"/>
        <v>98707.37</v>
      </c>
      <c r="J3374" s="84"/>
    </row>
    <row r="3375" spans="1:10" s="11" customFormat="1" ht="25.5" hidden="1" x14ac:dyDescent="0.25">
      <c r="A3375" s="34">
        <v>35274</v>
      </c>
      <c r="B3375" s="31" t="s">
        <v>8435</v>
      </c>
      <c r="C3375" s="32" t="s">
        <v>5438</v>
      </c>
      <c r="D3375" s="42">
        <v>66.8</v>
      </c>
      <c r="E3375"/>
      <c r="G3375" s="33">
        <v>797333.29</v>
      </c>
      <c r="H3375" s="84">
        <f t="shared" si="104"/>
        <v>35274</v>
      </c>
      <c r="I3375" s="84">
        <f t="shared" si="105"/>
        <v>66.8</v>
      </c>
      <c r="J3375" s="84"/>
    </row>
    <row r="3376" spans="1:10" s="11" customFormat="1" ht="25.5" hidden="1" x14ac:dyDescent="0.25">
      <c r="A3376" s="34">
        <v>35275</v>
      </c>
      <c r="B3376" s="31" t="s">
        <v>8436</v>
      </c>
      <c r="C3376" s="32" t="s">
        <v>5438</v>
      </c>
      <c r="D3376" s="42">
        <v>141.78</v>
      </c>
      <c r="E3376"/>
      <c r="G3376" s="33">
        <v>907733.29</v>
      </c>
      <c r="H3376" s="84">
        <f t="shared" si="104"/>
        <v>35275</v>
      </c>
      <c r="I3376" s="84">
        <f t="shared" si="105"/>
        <v>141.78</v>
      </c>
      <c r="J3376" s="84"/>
    </row>
    <row r="3377" spans="1:10" s="11" customFormat="1" ht="25.5" hidden="1" x14ac:dyDescent="0.25">
      <c r="A3377" s="34">
        <v>35276</v>
      </c>
      <c r="B3377" s="31" t="s">
        <v>8437</v>
      </c>
      <c r="C3377" s="32" t="s">
        <v>5438</v>
      </c>
      <c r="D3377" s="42">
        <v>246.69</v>
      </c>
      <c r="E3377"/>
      <c r="G3377" s="33">
        <v>529766.64</v>
      </c>
      <c r="H3377" s="84">
        <f t="shared" si="104"/>
        <v>35276</v>
      </c>
      <c r="I3377" s="84">
        <f t="shared" si="105"/>
        <v>246.69</v>
      </c>
      <c r="J3377" s="84"/>
    </row>
    <row r="3378" spans="1:10" s="11" customFormat="1" hidden="1" x14ac:dyDescent="0.25">
      <c r="A3378" s="34">
        <v>38386</v>
      </c>
      <c r="B3378" s="31" t="s">
        <v>8438</v>
      </c>
      <c r="C3378" s="32" t="s">
        <v>5435</v>
      </c>
      <c r="D3378" s="42">
        <v>4.6900000000000004</v>
      </c>
      <c r="E3378"/>
      <c r="G3378" s="33">
        <v>10.61</v>
      </c>
      <c r="H3378" s="84">
        <f t="shared" si="104"/>
        <v>38386</v>
      </c>
      <c r="I3378" s="84">
        <f t="shared" si="105"/>
        <v>4.6900000000000004</v>
      </c>
      <c r="J3378" s="84"/>
    </row>
    <row r="3379" spans="1:10" s="11" customFormat="1" ht="25.5" hidden="1" x14ac:dyDescent="0.25">
      <c r="A3379" s="34">
        <v>11091</v>
      </c>
      <c r="B3379" s="31" t="s">
        <v>8439</v>
      </c>
      <c r="C3379" s="32" t="s">
        <v>5435</v>
      </c>
      <c r="D3379" s="42">
        <v>1.28</v>
      </c>
      <c r="E3379"/>
      <c r="G3379" s="33">
        <v>19.18</v>
      </c>
      <c r="H3379" s="84">
        <f t="shared" si="104"/>
        <v>11091</v>
      </c>
      <c r="I3379" s="84">
        <f t="shared" si="105"/>
        <v>1.28</v>
      </c>
      <c r="J3379" s="84"/>
    </row>
    <row r="3380" spans="1:10" s="11" customFormat="1" ht="25.5" hidden="1" x14ac:dyDescent="0.25">
      <c r="A3380" s="34">
        <v>37586</v>
      </c>
      <c r="B3380" s="31" t="s">
        <v>8440</v>
      </c>
      <c r="C3380" s="32" t="s">
        <v>7316</v>
      </c>
      <c r="D3380" s="42">
        <v>46.91</v>
      </c>
      <c r="E3380"/>
      <c r="G3380" s="33">
        <v>43.17</v>
      </c>
      <c r="H3380" s="84">
        <f t="shared" si="104"/>
        <v>37586</v>
      </c>
      <c r="I3380" s="84">
        <f t="shared" si="105"/>
        <v>46.91</v>
      </c>
      <c r="J3380" s="84"/>
    </row>
    <row r="3381" spans="1:10" s="11" customFormat="1" hidden="1" x14ac:dyDescent="0.25">
      <c r="A3381" s="34">
        <v>37395</v>
      </c>
      <c r="B3381" s="31" t="s">
        <v>8441</v>
      </c>
      <c r="C3381" s="32" t="s">
        <v>7316</v>
      </c>
      <c r="D3381" s="42">
        <v>40.33</v>
      </c>
      <c r="E3381"/>
      <c r="G3381" s="33">
        <v>33.520000000000003</v>
      </c>
      <c r="H3381" s="84">
        <f t="shared" si="104"/>
        <v>37395</v>
      </c>
      <c r="I3381" s="84">
        <f t="shared" si="105"/>
        <v>40.33</v>
      </c>
      <c r="J3381" s="84"/>
    </row>
    <row r="3382" spans="1:10" s="11" customFormat="1" ht="25.5" hidden="1" x14ac:dyDescent="0.25">
      <c r="A3382" s="34">
        <v>14147</v>
      </c>
      <c r="B3382" s="31" t="s">
        <v>8442</v>
      </c>
      <c r="C3382" s="32" t="s">
        <v>7316</v>
      </c>
      <c r="D3382" s="42">
        <v>53.5</v>
      </c>
      <c r="E3382"/>
      <c r="G3382" s="33">
        <v>70.760000000000005</v>
      </c>
      <c r="H3382" s="84">
        <f t="shared" si="104"/>
        <v>14147</v>
      </c>
      <c r="I3382" s="84">
        <f t="shared" si="105"/>
        <v>53.5</v>
      </c>
      <c r="J3382" s="84"/>
    </row>
    <row r="3383" spans="1:10" s="11" customFormat="1" hidden="1" x14ac:dyDescent="0.25">
      <c r="A3383" s="34">
        <v>37396</v>
      </c>
      <c r="B3383" s="31" t="s">
        <v>8443</v>
      </c>
      <c r="C3383" s="32" t="s">
        <v>7316</v>
      </c>
      <c r="D3383" s="42">
        <v>33</v>
      </c>
      <c r="E3383"/>
      <c r="G3383" s="33">
        <v>98.48</v>
      </c>
      <c r="H3383" s="84">
        <f t="shared" si="104"/>
        <v>37396</v>
      </c>
      <c r="I3383" s="84">
        <f t="shared" si="105"/>
        <v>33</v>
      </c>
      <c r="J3383" s="84"/>
    </row>
    <row r="3384" spans="1:10" s="11" customFormat="1" hidden="1" x14ac:dyDescent="0.25">
      <c r="A3384" s="34">
        <v>37397</v>
      </c>
      <c r="B3384" s="31" t="s">
        <v>8444</v>
      </c>
      <c r="C3384" s="32" t="s">
        <v>7316</v>
      </c>
      <c r="D3384" s="42">
        <v>34.57</v>
      </c>
      <c r="E3384"/>
      <c r="G3384" s="33">
        <v>111.44</v>
      </c>
      <c r="H3384" s="84">
        <f t="shared" si="104"/>
        <v>37397</v>
      </c>
      <c r="I3384" s="84">
        <f t="shared" si="105"/>
        <v>34.57</v>
      </c>
      <c r="J3384" s="84"/>
    </row>
    <row r="3385" spans="1:10" s="11" customFormat="1" ht="25.5" hidden="1" x14ac:dyDescent="0.25">
      <c r="A3385" s="34">
        <v>43606</v>
      </c>
      <c r="B3385" s="31" t="s">
        <v>8445</v>
      </c>
      <c r="C3385" s="32" t="s">
        <v>5435</v>
      </c>
      <c r="D3385" s="42">
        <v>8.58</v>
      </c>
      <c r="E3385"/>
      <c r="G3385" s="33">
        <v>168.13</v>
      </c>
      <c r="H3385" s="84">
        <f t="shared" si="104"/>
        <v>43606</v>
      </c>
      <c r="I3385" s="84">
        <f t="shared" si="105"/>
        <v>8.58</v>
      </c>
      <c r="J3385" s="84"/>
    </row>
    <row r="3386" spans="1:10" s="11" customFormat="1" ht="25.5" hidden="1" x14ac:dyDescent="0.25">
      <c r="A3386" s="34">
        <v>444</v>
      </c>
      <c r="B3386" s="31" t="s">
        <v>8446</v>
      </c>
      <c r="C3386" s="32" t="s">
        <v>5435</v>
      </c>
      <c r="D3386" s="42">
        <v>14.32</v>
      </c>
      <c r="E3386"/>
      <c r="G3386" s="33">
        <v>354.05</v>
      </c>
      <c r="H3386" s="84">
        <f t="shared" si="104"/>
        <v>444</v>
      </c>
      <c r="I3386" s="84">
        <f t="shared" si="105"/>
        <v>14.32</v>
      </c>
      <c r="J3386" s="84"/>
    </row>
    <row r="3387" spans="1:10" s="11" customFormat="1" ht="25.5" hidden="1" x14ac:dyDescent="0.25">
      <c r="A3387" s="34">
        <v>445</v>
      </c>
      <c r="B3387" s="31" t="s">
        <v>8447</v>
      </c>
      <c r="C3387" s="32" t="s">
        <v>5435</v>
      </c>
      <c r="D3387" s="42">
        <v>19.600000000000001</v>
      </c>
      <c r="E3387"/>
      <c r="G3387" s="33">
        <v>419.74</v>
      </c>
      <c r="H3387" s="84">
        <f t="shared" si="104"/>
        <v>445</v>
      </c>
      <c r="I3387" s="84">
        <f t="shared" si="105"/>
        <v>19.600000000000001</v>
      </c>
      <c r="J3387" s="84"/>
    </row>
    <row r="3388" spans="1:10" s="11" customFormat="1" hidden="1" x14ac:dyDescent="0.25">
      <c r="A3388" s="34">
        <v>4783</v>
      </c>
      <c r="B3388" s="31" t="s">
        <v>10268</v>
      </c>
      <c r="C3388" s="32" t="s">
        <v>5572</v>
      </c>
      <c r="D3388" s="42">
        <v>24.15</v>
      </c>
      <c r="E3388"/>
      <c r="G3388" s="33">
        <v>4.8499999999999996</v>
      </c>
      <c r="H3388" s="84">
        <f t="shared" si="104"/>
        <v>4783</v>
      </c>
      <c r="I3388" s="84">
        <f t="shared" si="105"/>
        <v>24.15</v>
      </c>
      <c r="J3388" s="84"/>
    </row>
    <row r="3389" spans="1:10" s="11" customFormat="1" hidden="1" x14ac:dyDescent="0.25">
      <c r="A3389" s="34">
        <v>41079</v>
      </c>
      <c r="B3389" s="31" t="s">
        <v>8448</v>
      </c>
      <c r="C3389" s="32" t="s">
        <v>5574</v>
      </c>
      <c r="D3389" s="42">
        <v>4228.24</v>
      </c>
      <c r="E3389"/>
      <c r="G3389" s="33">
        <v>55.91</v>
      </c>
      <c r="H3389" s="84">
        <f t="shared" si="104"/>
        <v>41079</v>
      </c>
      <c r="I3389" s="84">
        <f t="shared" si="105"/>
        <v>4228.24</v>
      </c>
      <c r="J3389" s="84"/>
    </row>
    <row r="3390" spans="1:10" s="11" customFormat="1" hidden="1" x14ac:dyDescent="0.25">
      <c r="A3390" s="34">
        <v>12874</v>
      </c>
      <c r="B3390" s="31" t="s">
        <v>10269</v>
      </c>
      <c r="C3390" s="32" t="s">
        <v>5572</v>
      </c>
      <c r="D3390" s="42">
        <v>23.43</v>
      </c>
      <c r="E3390"/>
      <c r="G3390" s="33">
        <v>41.54</v>
      </c>
      <c r="H3390" s="84">
        <f t="shared" si="104"/>
        <v>12874</v>
      </c>
      <c r="I3390" s="84">
        <f t="shared" si="105"/>
        <v>23.43</v>
      </c>
      <c r="J3390" s="84"/>
    </row>
    <row r="3391" spans="1:10" s="11" customFormat="1" hidden="1" x14ac:dyDescent="0.25">
      <c r="A3391" s="34">
        <v>41082</v>
      </c>
      <c r="B3391" s="31" t="s">
        <v>8449</v>
      </c>
      <c r="C3391" s="32" t="s">
        <v>5574</v>
      </c>
      <c r="D3391" s="42">
        <v>4105.8900000000003</v>
      </c>
      <c r="E3391"/>
      <c r="G3391" s="33">
        <v>2461.6999999999998</v>
      </c>
      <c r="H3391" s="84">
        <f t="shared" si="104"/>
        <v>41082</v>
      </c>
      <c r="I3391" s="84">
        <f t="shared" si="105"/>
        <v>4105.8900000000003</v>
      </c>
      <c r="J3391" s="84"/>
    </row>
    <row r="3392" spans="1:10" s="11" customFormat="1" hidden="1" x14ac:dyDescent="0.25">
      <c r="A3392" s="34">
        <v>4785</v>
      </c>
      <c r="B3392" s="31" t="s">
        <v>10270</v>
      </c>
      <c r="C3392" s="32" t="s">
        <v>5572</v>
      </c>
      <c r="D3392" s="42">
        <v>24.15</v>
      </c>
      <c r="E3392"/>
      <c r="G3392" s="33">
        <v>217.88</v>
      </c>
      <c r="H3392" s="84">
        <f t="shared" si="104"/>
        <v>4785</v>
      </c>
      <c r="I3392" s="84">
        <f t="shared" si="105"/>
        <v>24.15</v>
      </c>
      <c r="J3392" s="84"/>
    </row>
    <row r="3393" spans="1:10" s="11" customFormat="1" hidden="1" x14ac:dyDescent="0.25">
      <c r="A3393" s="34">
        <v>41081</v>
      </c>
      <c r="B3393" s="31" t="s">
        <v>8450</v>
      </c>
      <c r="C3393" s="32" t="s">
        <v>5574</v>
      </c>
      <c r="D3393" s="42">
        <v>4228.24</v>
      </c>
      <c r="E3393"/>
      <c r="G3393" s="33">
        <v>395.58</v>
      </c>
      <c r="H3393" s="84">
        <f t="shared" si="104"/>
        <v>41081</v>
      </c>
      <c r="I3393" s="84">
        <f t="shared" si="105"/>
        <v>4228.24</v>
      </c>
      <c r="J3393" s="84"/>
    </row>
    <row r="3394" spans="1:10" s="11" customFormat="1" hidden="1" x14ac:dyDescent="0.25">
      <c r="A3394" s="34">
        <v>4801</v>
      </c>
      <c r="B3394" s="31" t="s">
        <v>8451</v>
      </c>
      <c r="C3394" s="32" t="s">
        <v>5436</v>
      </c>
      <c r="D3394" s="42">
        <v>89.23</v>
      </c>
      <c r="E3394"/>
      <c r="G3394" s="33">
        <v>144.72</v>
      </c>
      <c r="H3394" s="84">
        <f t="shared" si="104"/>
        <v>4801</v>
      </c>
      <c r="I3394" s="84">
        <f t="shared" si="105"/>
        <v>89.23</v>
      </c>
      <c r="J3394" s="84"/>
    </row>
    <row r="3395" spans="1:10" s="11" customFormat="1" ht="25.5" hidden="1" x14ac:dyDescent="0.25">
      <c r="A3395" s="34">
        <v>4794</v>
      </c>
      <c r="B3395" s="31" t="s">
        <v>8452</v>
      </c>
      <c r="C3395" s="32" t="s">
        <v>5436</v>
      </c>
      <c r="D3395" s="42">
        <v>406.38</v>
      </c>
      <c r="E3395"/>
      <c r="G3395" s="33">
        <v>0.31</v>
      </c>
      <c r="H3395" s="84">
        <f t="shared" si="104"/>
        <v>4794</v>
      </c>
      <c r="I3395" s="84">
        <f t="shared" si="105"/>
        <v>406.38</v>
      </c>
      <c r="J3395" s="84"/>
    </row>
    <row r="3396" spans="1:10" s="11" customFormat="1" ht="25.5" hidden="1" x14ac:dyDescent="0.25">
      <c r="A3396" s="34">
        <v>4796</v>
      </c>
      <c r="B3396" s="31" t="s">
        <v>8453</v>
      </c>
      <c r="C3396" s="32" t="s">
        <v>5436</v>
      </c>
      <c r="D3396" s="42">
        <v>246.83</v>
      </c>
      <c r="E3396"/>
      <c r="G3396" s="33">
        <v>11.45</v>
      </c>
      <c r="H3396" s="84">
        <f t="shared" ref="H3396:H3459" si="106">VALUE(A3396)</f>
        <v>4796</v>
      </c>
      <c r="I3396" s="84">
        <f t="shared" ref="I3396:I3459" si="107">VALUE(D3396)</f>
        <v>246.83</v>
      </c>
      <c r="J3396" s="84"/>
    </row>
    <row r="3397" spans="1:10" s="11" customFormat="1" ht="25.5" hidden="1" x14ac:dyDescent="0.25">
      <c r="A3397" s="34">
        <v>4800</v>
      </c>
      <c r="B3397" s="31" t="s">
        <v>8454</v>
      </c>
      <c r="C3397" s="32" t="s">
        <v>5436</v>
      </c>
      <c r="D3397" s="42">
        <v>67.88</v>
      </c>
      <c r="E3397"/>
      <c r="G3397" s="33">
        <v>2.89</v>
      </c>
      <c r="H3397" s="84">
        <f t="shared" si="106"/>
        <v>4800</v>
      </c>
      <c r="I3397" s="84">
        <f t="shared" si="107"/>
        <v>67.88</v>
      </c>
      <c r="J3397" s="84"/>
    </row>
    <row r="3398" spans="1:10" s="11" customFormat="1" ht="25.5" hidden="1" x14ac:dyDescent="0.25">
      <c r="A3398" s="34">
        <v>4795</v>
      </c>
      <c r="B3398" s="31" t="s">
        <v>8455</v>
      </c>
      <c r="C3398" s="32" t="s">
        <v>5436</v>
      </c>
      <c r="D3398" s="42">
        <v>395.59</v>
      </c>
      <c r="E3398"/>
      <c r="G3398" s="33">
        <v>0.06</v>
      </c>
      <c r="H3398" s="84">
        <f t="shared" si="106"/>
        <v>4795</v>
      </c>
      <c r="I3398" s="84">
        <f t="shared" si="107"/>
        <v>395.59</v>
      </c>
      <c r="J3398" s="84"/>
    </row>
    <row r="3399" spans="1:10" s="11" customFormat="1" ht="38.25" hidden="1" x14ac:dyDescent="0.25">
      <c r="A3399" s="34">
        <v>39694</v>
      </c>
      <c r="B3399" s="31" t="s">
        <v>8456</v>
      </c>
      <c r="C3399" s="32" t="s">
        <v>5436</v>
      </c>
      <c r="D3399" s="42">
        <v>471.2</v>
      </c>
      <c r="E3399"/>
      <c r="G3399" s="33">
        <v>0.22</v>
      </c>
      <c r="H3399" s="84">
        <f t="shared" si="106"/>
        <v>39694</v>
      </c>
      <c r="I3399" s="84">
        <f t="shared" si="107"/>
        <v>471.2</v>
      </c>
      <c r="J3399" s="84"/>
    </row>
    <row r="3400" spans="1:10" s="11" customFormat="1" ht="25.5" hidden="1" x14ac:dyDescent="0.25">
      <c r="A3400" s="34">
        <v>1292</v>
      </c>
      <c r="B3400" s="31" t="s">
        <v>8457</v>
      </c>
      <c r="C3400" s="32" t="s">
        <v>5436</v>
      </c>
      <c r="D3400" s="42">
        <v>65.489999999999995</v>
      </c>
      <c r="E3400"/>
      <c r="G3400" s="33">
        <v>0.31</v>
      </c>
      <c r="H3400" s="84">
        <f t="shared" si="106"/>
        <v>1292</v>
      </c>
      <c r="I3400" s="84">
        <f t="shared" si="107"/>
        <v>65.489999999999995</v>
      </c>
      <c r="J3400" s="84"/>
    </row>
    <row r="3401" spans="1:10" s="11" customFormat="1" ht="25.5" hidden="1" x14ac:dyDescent="0.25">
      <c r="A3401" s="34">
        <v>1287</v>
      </c>
      <c r="B3401" s="31" t="s">
        <v>8458</v>
      </c>
      <c r="C3401" s="32" t="s">
        <v>5436</v>
      </c>
      <c r="D3401" s="42">
        <v>32.130000000000003</v>
      </c>
      <c r="E3401"/>
      <c r="G3401" s="33">
        <v>0.54</v>
      </c>
      <c r="H3401" s="84">
        <f t="shared" si="106"/>
        <v>1287</v>
      </c>
      <c r="I3401" s="84">
        <f t="shared" si="107"/>
        <v>32.130000000000003</v>
      </c>
      <c r="J3401" s="84"/>
    </row>
    <row r="3402" spans="1:10" s="11" customFormat="1" ht="25.5" hidden="1" x14ac:dyDescent="0.25">
      <c r="A3402" s="34">
        <v>1297</v>
      </c>
      <c r="B3402" s="31" t="s">
        <v>8459</v>
      </c>
      <c r="C3402" s="32" t="s">
        <v>5436</v>
      </c>
      <c r="D3402" s="42">
        <v>26.65</v>
      </c>
      <c r="E3402"/>
      <c r="G3402" s="33">
        <v>12.27</v>
      </c>
      <c r="H3402" s="84">
        <f t="shared" si="106"/>
        <v>1297</v>
      </c>
      <c r="I3402" s="84">
        <f t="shared" si="107"/>
        <v>26.65</v>
      </c>
      <c r="J3402" s="84"/>
    </row>
    <row r="3403" spans="1:10" s="11" customFormat="1" ht="25.5" hidden="1" x14ac:dyDescent="0.25">
      <c r="A3403" s="34">
        <v>4786</v>
      </c>
      <c r="B3403" s="31" t="s">
        <v>8460</v>
      </c>
      <c r="C3403" s="32" t="s">
        <v>5436</v>
      </c>
      <c r="D3403" s="42">
        <v>108.5</v>
      </c>
      <c r="E3403"/>
      <c r="G3403" s="33">
        <v>5.37</v>
      </c>
      <c r="H3403" s="84">
        <f t="shared" si="106"/>
        <v>4786</v>
      </c>
      <c r="I3403" s="84">
        <f t="shared" si="107"/>
        <v>108.5</v>
      </c>
      <c r="J3403" s="84"/>
    </row>
    <row r="3404" spans="1:10" s="11" customFormat="1" ht="38.25" hidden="1" x14ac:dyDescent="0.25">
      <c r="A3404" s="34">
        <v>10840</v>
      </c>
      <c r="B3404" s="31" t="s">
        <v>8461</v>
      </c>
      <c r="C3404" s="32" t="s">
        <v>5436</v>
      </c>
      <c r="D3404" s="42">
        <v>410</v>
      </c>
      <c r="E3404"/>
      <c r="G3404" s="33">
        <v>0.18</v>
      </c>
      <c r="H3404" s="84">
        <f t="shared" si="106"/>
        <v>10840</v>
      </c>
      <c r="I3404" s="84">
        <f t="shared" si="107"/>
        <v>410</v>
      </c>
      <c r="J3404" s="84"/>
    </row>
    <row r="3405" spans="1:10" s="11" customFormat="1" ht="25.5" hidden="1" x14ac:dyDescent="0.25">
      <c r="A3405" s="34">
        <v>10841</v>
      </c>
      <c r="B3405" s="31" t="s">
        <v>8462</v>
      </c>
      <c r="C3405" s="32" t="s">
        <v>5436</v>
      </c>
      <c r="D3405" s="42">
        <v>309.43</v>
      </c>
      <c r="E3405"/>
      <c r="G3405" s="33">
        <v>0.31</v>
      </c>
      <c r="H3405" s="84">
        <f t="shared" si="106"/>
        <v>10841</v>
      </c>
      <c r="I3405" s="84">
        <f t="shared" si="107"/>
        <v>309.43</v>
      </c>
      <c r="J3405" s="84"/>
    </row>
    <row r="3406" spans="1:10" s="11" customFormat="1" ht="25.5" hidden="1" x14ac:dyDescent="0.25">
      <c r="A3406" s="34">
        <v>44540</v>
      </c>
      <c r="B3406" s="31" t="s">
        <v>8463</v>
      </c>
      <c r="C3406" s="32" t="s">
        <v>5436</v>
      </c>
      <c r="D3406" s="42">
        <v>395.38</v>
      </c>
      <c r="E3406"/>
      <c r="G3406" s="33">
        <v>2.46</v>
      </c>
      <c r="H3406" s="84">
        <f t="shared" si="106"/>
        <v>44540</v>
      </c>
      <c r="I3406" s="84">
        <f t="shared" si="107"/>
        <v>395.38</v>
      </c>
      <c r="J3406" s="84"/>
    </row>
    <row r="3407" spans="1:10" s="11" customFormat="1" ht="25.5" hidden="1" x14ac:dyDescent="0.25">
      <c r="A3407" s="34">
        <v>10842</v>
      </c>
      <c r="B3407" s="31" t="s">
        <v>8464</v>
      </c>
      <c r="C3407" s="32" t="s">
        <v>5436</v>
      </c>
      <c r="D3407" s="42">
        <v>446.96</v>
      </c>
      <c r="E3407"/>
      <c r="G3407" s="33">
        <v>0.12</v>
      </c>
      <c r="H3407" s="84">
        <f t="shared" si="106"/>
        <v>10842</v>
      </c>
      <c r="I3407" s="84">
        <f t="shared" si="107"/>
        <v>446.96</v>
      </c>
      <c r="J3407" s="84"/>
    </row>
    <row r="3408" spans="1:10" s="11" customFormat="1" hidden="1" x14ac:dyDescent="0.25">
      <c r="A3408" s="34">
        <v>21108</v>
      </c>
      <c r="B3408" s="31" t="s">
        <v>8465</v>
      </c>
      <c r="C3408" s="32" t="s">
        <v>5436</v>
      </c>
      <c r="D3408" s="42">
        <v>87.29</v>
      </c>
      <c r="E3408"/>
      <c r="G3408" s="33">
        <v>0.21</v>
      </c>
      <c r="H3408" s="84">
        <f t="shared" si="106"/>
        <v>21108</v>
      </c>
      <c r="I3408" s="84">
        <f t="shared" si="107"/>
        <v>87.29</v>
      </c>
      <c r="J3408" s="84"/>
    </row>
    <row r="3409" spans="1:10" s="11" customFormat="1" hidden="1" x14ac:dyDescent="0.25">
      <c r="A3409" s="34">
        <v>38180</v>
      </c>
      <c r="B3409" s="31" t="s">
        <v>8466</v>
      </c>
      <c r="C3409" s="32" t="s">
        <v>5436</v>
      </c>
      <c r="D3409" s="42">
        <v>198.73</v>
      </c>
      <c r="E3409"/>
      <c r="G3409" s="33">
        <v>0.27</v>
      </c>
      <c r="H3409" s="84">
        <f t="shared" si="106"/>
        <v>38180</v>
      </c>
      <c r="I3409" s="84">
        <f t="shared" si="107"/>
        <v>198.73</v>
      </c>
      <c r="J3409" s="84"/>
    </row>
    <row r="3410" spans="1:10" s="11" customFormat="1" hidden="1" x14ac:dyDescent="0.25">
      <c r="A3410" s="34">
        <v>40648</v>
      </c>
      <c r="B3410" s="31" t="s">
        <v>8467</v>
      </c>
      <c r="C3410" s="32" t="s">
        <v>5436</v>
      </c>
      <c r="D3410" s="42">
        <v>208.32</v>
      </c>
      <c r="E3410"/>
      <c r="G3410" s="33">
        <v>0.19</v>
      </c>
      <c r="H3410" s="84">
        <f t="shared" si="106"/>
        <v>40648</v>
      </c>
      <c r="I3410" s="84">
        <f t="shared" si="107"/>
        <v>208.32</v>
      </c>
      <c r="J3410" s="84"/>
    </row>
    <row r="3411" spans="1:10" s="11" customFormat="1" hidden="1" x14ac:dyDescent="0.25">
      <c r="A3411" s="34">
        <v>40649</v>
      </c>
      <c r="B3411" s="31" t="s">
        <v>8468</v>
      </c>
      <c r="C3411" s="32" t="s">
        <v>5436</v>
      </c>
      <c r="D3411" s="42">
        <v>121.34</v>
      </c>
      <c r="E3411"/>
      <c r="G3411" s="33">
        <v>0.24</v>
      </c>
      <c r="H3411" s="84">
        <f t="shared" si="106"/>
        <v>40649</v>
      </c>
      <c r="I3411" s="84">
        <f t="shared" si="107"/>
        <v>121.34</v>
      </c>
      <c r="J3411" s="84"/>
    </row>
    <row r="3412" spans="1:10" s="11" customFormat="1" ht="25.5" hidden="1" x14ac:dyDescent="0.25">
      <c r="A3412" s="34">
        <v>40650</v>
      </c>
      <c r="B3412" s="31" t="s">
        <v>8469</v>
      </c>
      <c r="C3412" s="32" t="s">
        <v>5436</v>
      </c>
      <c r="D3412" s="42">
        <v>156.24</v>
      </c>
      <c r="E3412"/>
      <c r="G3412" s="33">
        <v>0.31</v>
      </c>
      <c r="H3412" s="84">
        <f t="shared" si="106"/>
        <v>40650</v>
      </c>
      <c r="I3412" s="84">
        <f t="shared" si="107"/>
        <v>156.24</v>
      </c>
      <c r="J3412" s="84"/>
    </row>
    <row r="3413" spans="1:10" s="11" customFormat="1" ht="25.5" hidden="1" x14ac:dyDescent="0.25">
      <c r="A3413" s="34">
        <v>40651</v>
      </c>
      <c r="B3413" s="31" t="s">
        <v>8470</v>
      </c>
      <c r="C3413" s="32" t="s">
        <v>5436</v>
      </c>
      <c r="D3413" s="42">
        <v>288.17</v>
      </c>
      <c r="E3413"/>
      <c r="G3413" s="33">
        <v>0.22</v>
      </c>
      <c r="H3413" s="84">
        <f t="shared" si="106"/>
        <v>40651</v>
      </c>
      <c r="I3413" s="84">
        <f t="shared" si="107"/>
        <v>288.17</v>
      </c>
      <c r="J3413" s="84"/>
    </row>
    <row r="3414" spans="1:10" s="11" customFormat="1" hidden="1" x14ac:dyDescent="0.25">
      <c r="A3414" s="34">
        <v>40652</v>
      </c>
      <c r="B3414" s="31" t="s">
        <v>8471</v>
      </c>
      <c r="C3414" s="32" t="s">
        <v>5436</v>
      </c>
      <c r="D3414" s="42">
        <v>154.5</v>
      </c>
      <c r="E3414"/>
      <c r="G3414" s="33">
        <v>0.28999999999999998</v>
      </c>
      <c r="H3414" s="84">
        <f t="shared" si="106"/>
        <v>40652</v>
      </c>
      <c r="I3414" s="84">
        <f t="shared" si="107"/>
        <v>154.5</v>
      </c>
      <c r="J3414" s="84"/>
    </row>
    <row r="3415" spans="1:10" s="11" customFormat="1" ht="25.5" hidden="1" x14ac:dyDescent="0.25">
      <c r="A3415" s="34">
        <v>40647</v>
      </c>
      <c r="B3415" s="31" t="s">
        <v>8472</v>
      </c>
      <c r="C3415" s="32" t="s">
        <v>5436</v>
      </c>
      <c r="D3415" s="42">
        <v>170.12</v>
      </c>
      <c r="E3415"/>
      <c r="G3415" s="33">
        <v>2.62</v>
      </c>
      <c r="H3415" s="84">
        <f t="shared" si="106"/>
        <v>40647</v>
      </c>
      <c r="I3415" s="84">
        <f t="shared" si="107"/>
        <v>170.12</v>
      </c>
      <c r="J3415" s="84"/>
    </row>
    <row r="3416" spans="1:10" s="11" customFormat="1" hidden="1" x14ac:dyDescent="0.25">
      <c r="A3416" s="34">
        <v>40653</v>
      </c>
      <c r="B3416" s="31" t="s">
        <v>8473</v>
      </c>
      <c r="C3416" s="32" t="s">
        <v>5436</v>
      </c>
      <c r="D3416" s="42">
        <v>130.19999999999999</v>
      </c>
      <c r="E3416"/>
      <c r="G3416" s="33">
        <v>23.69</v>
      </c>
      <c r="H3416" s="84">
        <f t="shared" si="106"/>
        <v>40653</v>
      </c>
      <c r="I3416" s="84">
        <f t="shared" si="107"/>
        <v>130.19999999999999</v>
      </c>
      <c r="J3416" s="84"/>
    </row>
    <row r="3417" spans="1:10" s="11" customFormat="1" hidden="1" x14ac:dyDescent="0.25">
      <c r="A3417" s="34">
        <v>36178</v>
      </c>
      <c r="B3417" s="31" t="s">
        <v>8474</v>
      </c>
      <c r="C3417" s="32" t="s">
        <v>5435</v>
      </c>
      <c r="D3417" s="42">
        <v>9.2200000000000006</v>
      </c>
      <c r="E3417"/>
      <c r="G3417" s="33">
        <v>24.83</v>
      </c>
      <c r="H3417" s="84">
        <f t="shared" si="106"/>
        <v>36178</v>
      </c>
      <c r="I3417" s="84">
        <f t="shared" si="107"/>
        <v>9.2200000000000006</v>
      </c>
      <c r="J3417" s="84"/>
    </row>
    <row r="3418" spans="1:10" s="11" customFormat="1" hidden="1" x14ac:dyDescent="0.25">
      <c r="A3418" s="34">
        <v>38195</v>
      </c>
      <c r="B3418" s="31" t="s">
        <v>8475</v>
      </c>
      <c r="C3418" s="32" t="s">
        <v>5436</v>
      </c>
      <c r="D3418" s="42">
        <v>103.1</v>
      </c>
      <c r="E3418"/>
      <c r="G3418" s="33">
        <v>7.45</v>
      </c>
      <c r="H3418" s="84">
        <f t="shared" si="106"/>
        <v>38195</v>
      </c>
      <c r="I3418" s="84">
        <f t="shared" si="107"/>
        <v>103.1</v>
      </c>
      <c r="J3418" s="84"/>
    </row>
    <row r="3419" spans="1:10" s="11" customFormat="1" ht="25.5" hidden="1" x14ac:dyDescent="0.25">
      <c r="A3419" s="34">
        <v>38181</v>
      </c>
      <c r="B3419" s="31" t="s">
        <v>8476</v>
      </c>
      <c r="C3419" s="32" t="s">
        <v>5436</v>
      </c>
      <c r="D3419" s="42">
        <v>271.3</v>
      </c>
      <c r="E3419"/>
      <c r="G3419" s="33">
        <v>4.4000000000000004</v>
      </c>
      <c r="H3419" s="84">
        <f t="shared" si="106"/>
        <v>38181</v>
      </c>
      <c r="I3419" s="84">
        <f t="shared" si="107"/>
        <v>271.3</v>
      </c>
      <c r="J3419" s="84"/>
    </row>
    <row r="3420" spans="1:10" s="11" customFormat="1" ht="25.5" hidden="1" x14ac:dyDescent="0.25">
      <c r="A3420" s="34">
        <v>38182</v>
      </c>
      <c r="B3420" s="31" t="s">
        <v>8477</v>
      </c>
      <c r="C3420" s="32" t="s">
        <v>5436</v>
      </c>
      <c r="D3420" s="42">
        <v>258.42</v>
      </c>
      <c r="E3420"/>
      <c r="G3420" s="33">
        <v>3.94</v>
      </c>
      <c r="H3420" s="84">
        <f t="shared" si="106"/>
        <v>38182</v>
      </c>
      <c r="I3420" s="84">
        <f t="shared" si="107"/>
        <v>258.42</v>
      </c>
      <c r="J3420" s="84"/>
    </row>
    <row r="3421" spans="1:10" s="11" customFormat="1" ht="25.5" hidden="1" x14ac:dyDescent="0.25">
      <c r="A3421" s="34">
        <v>38186</v>
      </c>
      <c r="B3421" s="31" t="s">
        <v>8478</v>
      </c>
      <c r="C3421" s="32" t="s">
        <v>5436</v>
      </c>
      <c r="D3421" s="42">
        <v>671.73</v>
      </c>
      <c r="E3421"/>
      <c r="G3421" s="33">
        <v>16.670000000000002</v>
      </c>
      <c r="H3421" s="84">
        <f t="shared" si="106"/>
        <v>38186</v>
      </c>
      <c r="I3421" s="84">
        <f t="shared" si="107"/>
        <v>671.73</v>
      </c>
      <c r="J3421" s="84"/>
    </row>
    <row r="3422" spans="1:10" s="11" customFormat="1" ht="25.5" hidden="1" x14ac:dyDescent="0.25">
      <c r="A3422" s="34">
        <v>38185</v>
      </c>
      <c r="B3422" s="31" t="s">
        <v>8479</v>
      </c>
      <c r="C3422" s="32" t="s">
        <v>5436</v>
      </c>
      <c r="D3422" s="42">
        <v>598.07000000000005</v>
      </c>
      <c r="E3422"/>
      <c r="G3422" s="33">
        <v>22.87</v>
      </c>
      <c r="H3422" s="84">
        <f t="shared" si="106"/>
        <v>38185</v>
      </c>
      <c r="I3422" s="84">
        <f t="shared" si="107"/>
        <v>598.07000000000005</v>
      </c>
      <c r="J3422" s="84"/>
    </row>
    <row r="3423" spans="1:10" s="11" customFormat="1" ht="25.5" hidden="1" x14ac:dyDescent="0.25">
      <c r="A3423" s="34">
        <v>40654</v>
      </c>
      <c r="B3423" s="31" t="s">
        <v>8480</v>
      </c>
      <c r="C3423" s="32" t="s">
        <v>5436</v>
      </c>
      <c r="D3423" s="42">
        <v>202.24</v>
      </c>
      <c r="E3423"/>
      <c r="G3423" s="33">
        <v>5.62</v>
      </c>
      <c r="H3423" s="84">
        <f t="shared" si="106"/>
        <v>40654</v>
      </c>
      <c r="I3423" s="84">
        <f t="shared" si="107"/>
        <v>202.24</v>
      </c>
      <c r="J3423" s="84"/>
    </row>
    <row r="3424" spans="1:10" s="11" customFormat="1" ht="38.25" hidden="1" x14ac:dyDescent="0.25">
      <c r="A3424" s="34">
        <v>44541</v>
      </c>
      <c r="B3424" s="31" t="s">
        <v>8481</v>
      </c>
      <c r="C3424" s="32" t="s">
        <v>5436</v>
      </c>
      <c r="D3424" s="42">
        <v>326.62</v>
      </c>
      <c r="E3424"/>
      <c r="G3424" s="33">
        <v>6.67</v>
      </c>
      <c r="H3424" s="84">
        <f t="shared" si="106"/>
        <v>44541</v>
      </c>
      <c r="I3424" s="84">
        <f t="shared" si="107"/>
        <v>326.62</v>
      </c>
      <c r="J3424" s="84"/>
    </row>
    <row r="3425" spans="1:10" s="11" customFormat="1" ht="25.5" hidden="1" x14ac:dyDescent="0.25">
      <c r="A3425" s="34">
        <v>4822</v>
      </c>
      <c r="B3425" s="31" t="s">
        <v>8482</v>
      </c>
      <c r="C3425" s="32" t="s">
        <v>5436</v>
      </c>
      <c r="D3425" s="42">
        <v>486.4</v>
      </c>
      <c r="E3425"/>
      <c r="G3425" s="33">
        <v>7.34</v>
      </c>
      <c r="H3425" s="84">
        <f t="shared" si="106"/>
        <v>4822</v>
      </c>
      <c r="I3425" s="84">
        <f t="shared" si="107"/>
        <v>486.4</v>
      </c>
      <c r="J3425" s="84"/>
    </row>
    <row r="3426" spans="1:10" s="11" customFormat="1" ht="25.5" hidden="1" x14ac:dyDescent="0.25">
      <c r="A3426" s="34">
        <v>4818</v>
      </c>
      <c r="B3426" s="31" t="s">
        <v>8483</v>
      </c>
      <c r="C3426" s="32" t="s">
        <v>5436</v>
      </c>
      <c r="D3426" s="42">
        <v>499.95</v>
      </c>
      <c r="E3426"/>
      <c r="G3426" s="33">
        <v>8.86</v>
      </c>
      <c r="H3426" s="84">
        <f t="shared" si="106"/>
        <v>4818</v>
      </c>
      <c r="I3426" s="84">
        <f t="shared" si="107"/>
        <v>499.95</v>
      </c>
      <c r="J3426" s="84"/>
    </row>
    <row r="3427" spans="1:10" s="11" customFormat="1" ht="38.25" hidden="1" x14ac:dyDescent="0.25">
      <c r="A3427" s="34">
        <v>39567</v>
      </c>
      <c r="B3427" s="31" t="s">
        <v>8484</v>
      </c>
      <c r="C3427" s="32" t="s">
        <v>5436</v>
      </c>
      <c r="D3427" s="42">
        <v>41.45</v>
      </c>
      <c r="E3427"/>
      <c r="G3427" s="33">
        <v>9.7799999999999994</v>
      </c>
      <c r="H3427" s="84">
        <f t="shared" si="106"/>
        <v>39567</v>
      </c>
      <c r="I3427" s="84">
        <f t="shared" si="107"/>
        <v>41.45</v>
      </c>
      <c r="J3427" s="84"/>
    </row>
    <row r="3428" spans="1:10" s="11" customFormat="1" ht="38.25" hidden="1" x14ac:dyDescent="0.25">
      <c r="A3428" s="34">
        <v>39566</v>
      </c>
      <c r="B3428" s="31" t="s">
        <v>8485</v>
      </c>
      <c r="C3428" s="32" t="s">
        <v>5436</v>
      </c>
      <c r="D3428" s="42">
        <v>43.87</v>
      </c>
      <c r="E3428"/>
      <c r="G3428" s="33">
        <v>13.18</v>
      </c>
      <c r="H3428" s="84">
        <f t="shared" si="106"/>
        <v>39566</v>
      </c>
      <c r="I3428" s="84">
        <f t="shared" si="107"/>
        <v>43.87</v>
      </c>
      <c r="J3428" s="84"/>
    </row>
    <row r="3429" spans="1:10" s="11" customFormat="1" ht="25.5" hidden="1" x14ac:dyDescent="0.25">
      <c r="A3429" s="34">
        <v>39416</v>
      </c>
      <c r="B3429" s="31" t="s">
        <v>8486</v>
      </c>
      <c r="C3429" s="32" t="s">
        <v>5436</v>
      </c>
      <c r="D3429" s="42">
        <v>26.74</v>
      </c>
      <c r="E3429"/>
      <c r="G3429" s="33">
        <v>11.23</v>
      </c>
      <c r="H3429" s="84">
        <f t="shared" si="106"/>
        <v>39416</v>
      </c>
      <c r="I3429" s="84">
        <f t="shared" si="107"/>
        <v>26.74</v>
      </c>
      <c r="J3429" s="84"/>
    </row>
    <row r="3430" spans="1:10" s="11" customFormat="1" ht="25.5" hidden="1" x14ac:dyDescent="0.25">
      <c r="A3430" s="34">
        <v>39417</v>
      </c>
      <c r="B3430" s="31" t="s">
        <v>8487</v>
      </c>
      <c r="C3430" s="32" t="s">
        <v>5436</v>
      </c>
      <c r="D3430" s="42">
        <v>26.08</v>
      </c>
      <c r="E3430"/>
      <c r="G3430" s="33">
        <v>13.11</v>
      </c>
      <c r="H3430" s="84">
        <f t="shared" si="106"/>
        <v>39417</v>
      </c>
      <c r="I3430" s="84">
        <f t="shared" si="107"/>
        <v>26.08</v>
      </c>
      <c r="J3430" s="84"/>
    </row>
    <row r="3431" spans="1:10" s="11" customFormat="1" ht="25.5" hidden="1" x14ac:dyDescent="0.25">
      <c r="A3431" s="34">
        <v>43742</v>
      </c>
      <c r="B3431" s="31" t="s">
        <v>8488</v>
      </c>
      <c r="C3431" s="32" t="s">
        <v>5436</v>
      </c>
      <c r="D3431" s="42">
        <v>28.13</v>
      </c>
      <c r="E3431"/>
      <c r="G3431" s="33">
        <v>17.420000000000002</v>
      </c>
      <c r="H3431" s="84">
        <f t="shared" si="106"/>
        <v>43742</v>
      </c>
      <c r="I3431" s="84">
        <f t="shared" si="107"/>
        <v>28.13</v>
      </c>
      <c r="J3431" s="84"/>
    </row>
    <row r="3432" spans="1:10" s="11" customFormat="1" ht="25.5" hidden="1" x14ac:dyDescent="0.25">
      <c r="A3432" s="34">
        <v>39414</v>
      </c>
      <c r="B3432" s="31" t="s">
        <v>8489</v>
      </c>
      <c r="C3432" s="32" t="s">
        <v>5436</v>
      </c>
      <c r="D3432" s="42">
        <v>25.32</v>
      </c>
      <c r="E3432"/>
      <c r="G3432" s="33">
        <v>19.760000000000002</v>
      </c>
      <c r="H3432" s="84">
        <f t="shared" si="106"/>
        <v>39414</v>
      </c>
      <c r="I3432" s="84">
        <f t="shared" si="107"/>
        <v>25.32</v>
      </c>
      <c r="J3432" s="84"/>
    </row>
    <row r="3433" spans="1:10" s="11" customFormat="1" ht="25.5" hidden="1" x14ac:dyDescent="0.25">
      <c r="A3433" s="34">
        <v>39415</v>
      </c>
      <c r="B3433" s="31" t="s">
        <v>8490</v>
      </c>
      <c r="C3433" s="32" t="s">
        <v>5436</v>
      </c>
      <c r="D3433" s="42">
        <v>21.82</v>
      </c>
      <c r="E3433"/>
      <c r="G3433" s="33">
        <v>21.49</v>
      </c>
      <c r="H3433" s="84">
        <f t="shared" si="106"/>
        <v>39415</v>
      </c>
      <c r="I3433" s="84">
        <f t="shared" si="107"/>
        <v>21.82</v>
      </c>
      <c r="J3433" s="84"/>
    </row>
    <row r="3434" spans="1:10" s="11" customFormat="1" ht="25.5" hidden="1" x14ac:dyDescent="0.25">
      <c r="A3434" s="34">
        <v>43740</v>
      </c>
      <c r="B3434" s="31" t="s">
        <v>8491</v>
      </c>
      <c r="C3434" s="32" t="s">
        <v>5436</v>
      </c>
      <c r="D3434" s="42">
        <v>26.65</v>
      </c>
      <c r="E3434"/>
      <c r="G3434" s="33">
        <v>27.22</v>
      </c>
      <c r="H3434" s="84">
        <f t="shared" si="106"/>
        <v>43740</v>
      </c>
      <c r="I3434" s="84">
        <f t="shared" si="107"/>
        <v>26.65</v>
      </c>
      <c r="J3434" s="84"/>
    </row>
    <row r="3435" spans="1:10" s="11" customFormat="1" ht="25.5" hidden="1" x14ac:dyDescent="0.25">
      <c r="A3435" s="34">
        <v>39412</v>
      </c>
      <c r="B3435" s="31" t="s">
        <v>8492</v>
      </c>
      <c r="C3435" s="32" t="s">
        <v>5436</v>
      </c>
      <c r="D3435" s="42">
        <v>18.28</v>
      </c>
      <c r="E3435"/>
      <c r="G3435" s="33">
        <v>20.18</v>
      </c>
      <c r="H3435" s="84">
        <f t="shared" si="106"/>
        <v>39412</v>
      </c>
      <c r="I3435" s="84">
        <f t="shared" si="107"/>
        <v>18.28</v>
      </c>
      <c r="J3435" s="84"/>
    </row>
    <row r="3436" spans="1:10" s="11" customFormat="1" ht="25.5" hidden="1" x14ac:dyDescent="0.25">
      <c r="A3436" s="34">
        <v>39413</v>
      </c>
      <c r="B3436" s="31" t="s">
        <v>8493</v>
      </c>
      <c r="C3436" s="32" t="s">
        <v>5436</v>
      </c>
      <c r="D3436" s="42">
        <v>19.77</v>
      </c>
      <c r="E3436"/>
      <c r="G3436" s="33">
        <v>0.04</v>
      </c>
      <c r="H3436" s="84">
        <f t="shared" si="106"/>
        <v>39413</v>
      </c>
      <c r="I3436" s="84">
        <f t="shared" si="107"/>
        <v>19.77</v>
      </c>
      <c r="J3436" s="84"/>
    </row>
    <row r="3437" spans="1:10" s="11" customFormat="1" ht="25.5" hidden="1" x14ac:dyDescent="0.25">
      <c r="A3437" s="34">
        <v>43741</v>
      </c>
      <c r="B3437" s="31" t="s">
        <v>8494</v>
      </c>
      <c r="C3437" s="32" t="s">
        <v>5436</v>
      </c>
      <c r="D3437" s="42">
        <v>21.07</v>
      </c>
      <c r="E3437"/>
      <c r="G3437" s="33">
        <v>0.06</v>
      </c>
      <c r="H3437" s="84">
        <f t="shared" si="106"/>
        <v>43741</v>
      </c>
      <c r="I3437" s="84">
        <f t="shared" si="107"/>
        <v>21.07</v>
      </c>
      <c r="J3437" s="84"/>
    </row>
    <row r="3438" spans="1:10" s="11" customFormat="1" hidden="1" x14ac:dyDescent="0.25">
      <c r="A3438" s="34">
        <v>11062</v>
      </c>
      <c r="B3438" s="31" t="s">
        <v>8495</v>
      </c>
      <c r="C3438" s="32" t="s">
        <v>5436</v>
      </c>
      <c r="D3438" s="42">
        <v>50.9</v>
      </c>
      <c r="E3438"/>
      <c r="G3438" s="33">
        <v>7.0000000000000007E-2</v>
      </c>
      <c r="H3438" s="84">
        <f t="shared" si="106"/>
        <v>11062</v>
      </c>
      <c r="I3438" s="84">
        <f t="shared" si="107"/>
        <v>50.9</v>
      </c>
      <c r="J3438" s="84"/>
    </row>
    <row r="3439" spans="1:10" s="11" customFormat="1" hidden="1" x14ac:dyDescent="0.25">
      <c r="A3439" s="34">
        <v>11063</v>
      </c>
      <c r="B3439" s="31" t="s">
        <v>8496</v>
      </c>
      <c r="C3439" s="32" t="s">
        <v>5436</v>
      </c>
      <c r="D3439" s="42">
        <v>31.15</v>
      </c>
      <c r="E3439"/>
      <c r="G3439" s="33">
        <v>0.14000000000000001</v>
      </c>
      <c r="H3439" s="84">
        <f t="shared" si="106"/>
        <v>11063</v>
      </c>
      <c r="I3439" s="84">
        <f t="shared" si="107"/>
        <v>31.15</v>
      </c>
      <c r="J3439" s="84"/>
    </row>
    <row r="3440" spans="1:10" s="11" customFormat="1" hidden="1" x14ac:dyDescent="0.25">
      <c r="A3440" s="34">
        <v>13521</v>
      </c>
      <c r="B3440" s="31" t="s">
        <v>8497</v>
      </c>
      <c r="C3440" s="32" t="s">
        <v>5435</v>
      </c>
      <c r="D3440" s="42">
        <v>90.75</v>
      </c>
      <c r="E3440"/>
      <c r="G3440" s="33">
        <v>0.28999999999999998</v>
      </c>
      <c r="H3440" s="84">
        <f t="shared" si="106"/>
        <v>13521</v>
      </c>
      <c r="I3440" s="84">
        <f t="shared" si="107"/>
        <v>90.75</v>
      </c>
      <c r="J3440" s="84"/>
    </row>
    <row r="3441" spans="1:10" s="11" customFormat="1" ht="25.5" hidden="1" x14ac:dyDescent="0.25">
      <c r="A3441" s="34">
        <v>10851</v>
      </c>
      <c r="B3441" s="31" t="s">
        <v>8498</v>
      </c>
      <c r="C3441" s="32" t="s">
        <v>5435</v>
      </c>
      <c r="D3441" s="42">
        <v>68.209999999999994</v>
      </c>
      <c r="E3441"/>
      <c r="G3441" s="33">
        <v>0.37</v>
      </c>
      <c r="H3441" s="84">
        <f t="shared" si="106"/>
        <v>10851</v>
      </c>
      <c r="I3441" s="84">
        <f t="shared" si="107"/>
        <v>68.209999999999994</v>
      </c>
      <c r="J3441" s="84"/>
    </row>
    <row r="3442" spans="1:10" s="11" customFormat="1" ht="25.5" hidden="1" x14ac:dyDescent="0.25">
      <c r="A3442" s="34">
        <v>39515</v>
      </c>
      <c r="B3442" s="31" t="s">
        <v>8499</v>
      </c>
      <c r="C3442" s="32" t="s">
        <v>5435</v>
      </c>
      <c r="D3442" s="42">
        <v>43.22</v>
      </c>
      <c r="E3442"/>
      <c r="G3442" s="33">
        <v>1.25</v>
      </c>
      <c r="H3442" s="84">
        <f t="shared" si="106"/>
        <v>39515</v>
      </c>
      <c r="I3442" s="84">
        <f t="shared" si="107"/>
        <v>43.22</v>
      </c>
      <c r="J3442" s="84"/>
    </row>
    <row r="3443" spans="1:10" s="11" customFormat="1" ht="25.5" hidden="1" x14ac:dyDescent="0.25">
      <c r="A3443" s="34">
        <v>39516</v>
      </c>
      <c r="B3443" s="31" t="s">
        <v>8500</v>
      </c>
      <c r="C3443" s="32" t="s">
        <v>5435</v>
      </c>
      <c r="D3443" s="42">
        <v>36.44</v>
      </c>
      <c r="E3443"/>
      <c r="G3443" s="33">
        <v>1.18</v>
      </c>
      <c r="H3443" s="84">
        <f t="shared" si="106"/>
        <v>39516</v>
      </c>
      <c r="I3443" s="84">
        <f t="shared" si="107"/>
        <v>36.44</v>
      </c>
      <c r="J3443" s="84"/>
    </row>
    <row r="3444" spans="1:10" s="11" customFormat="1" ht="25.5" hidden="1" x14ac:dyDescent="0.25">
      <c r="A3444" s="34">
        <v>39514</v>
      </c>
      <c r="B3444" s="31" t="s">
        <v>8501</v>
      </c>
      <c r="C3444" s="32" t="s">
        <v>5435</v>
      </c>
      <c r="D3444" s="42">
        <v>22.67</v>
      </c>
      <c r="E3444"/>
      <c r="G3444" s="33">
        <v>1.61</v>
      </c>
      <c r="H3444" s="84">
        <f t="shared" si="106"/>
        <v>39514</v>
      </c>
      <c r="I3444" s="84">
        <f t="shared" si="107"/>
        <v>22.67</v>
      </c>
      <c r="J3444" s="84"/>
    </row>
    <row r="3445" spans="1:10" s="11" customFormat="1" hidden="1" x14ac:dyDescent="0.25">
      <c r="A3445" s="34">
        <v>4812</v>
      </c>
      <c r="B3445" s="31" t="s">
        <v>8502</v>
      </c>
      <c r="C3445" s="32" t="s">
        <v>5436</v>
      </c>
      <c r="D3445" s="42">
        <v>10.96</v>
      </c>
      <c r="E3445"/>
      <c r="G3445" s="33">
        <v>1.87</v>
      </c>
      <c r="H3445" s="84">
        <f t="shared" si="106"/>
        <v>4812</v>
      </c>
      <c r="I3445" s="84">
        <f t="shared" si="107"/>
        <v>10.96</v>
      </c>
      <c r="J3445" s="84"/>
    </row>
    <row r="3446" spans="1:10" s="11" customFormat="1" hidden="1" x14ac:dyDescent="0.25">
      <c r="A3446" s="34">
        <v>10849</v>
      </c>
      <c r="B3446" s="31" t="s">
        <v>8503</v>
      </c>
      <c r="C3446" s="32" t="s">
        <v>5435</v>
      </c>
      <c r="D3446" s="42">
        <v>1320.01</v>
      </c>
      <c r="E3446"/>
      <c r="G3446" s="33">
        <v>2.17</v>
      </c>
      <c r="H3446" s="84">
        <f t="shared" si="106"/>
        <v>10849</v>
      </c>
      <c r="I3446" s="84">
        <f t="shared" si="107"/>
        <v>1320.01</v>
      </c>
      <c r="J3446" s="84"/>
    </row>
    <row r="3447" spans="1:10" s="11" customFormat="1" hidden="1" x14ac:dyDescent="0.25">
      <c r="A3447" s="34">
        <v>10848</v>
      </c>
      <c r="B3447" s="31" t="s">
        <v>8504</v>
      </c>
      <c r="C3447" s="32" t="s">
        <v>5435</v>
      </c>
      <c r="D3447" s="42">
        <v>829.13</v>
      </c>
      <c r="E3447"/>
      <c r="G3447" s="33">
        <v>4.49</v>
      </c>
      <c r="H3447" s="84">
        <f t="shared" si="106"/>
        <v>10848</v>
      </c>
      <c r="I3447" s="84">
        <f t="shared" si="107"/>
        <v>829.13</v>
      </c>
      <c r="J3447" s="84"/>
    </row>
    <row r="3448" spans="1:10" s="11" customFormat="1" ht="25.5" hidden="1" x14ac:dyDescent="0.25">
      <c r="A3448" s="34">
        <v>4813</v>
      </c>
      <c r="B3448" s="31" t="s">
        <v>8505</v>
      </c>
      <c r="C3448" s="32" t="s">
        <v>5436</v>
      </c>
      <c r="D3448" s="42">
        <v>275</v>
      </c>
      <c r="E3448"/>
      <c r="G3448" s="33">
        <v>3.37</v>
      </c>
      <c r="H3448" s="84">
        <f t="shared" si="106"/>
        <v>4813</v>
      </c>
      <c r="I3448" s="84">
        <f t="shared" si="107"/>
        <v>275</v>
      </c>
      <c r="J3448" s="84"/>
    </row>
    <row r="3449" spans="1:10" s="11" customFormat="1" ht="38.25" hidden="1" x14ac:dyDescent="0.25">
      <c r="A3449" s="34">
        <v>37560</v>
      </c>
      <c r="B3449" s="31" t="s">
        <v>8506</v>
      </c>
      <c r="C3449" s="32" t="s">
        <v>5435</v>
      </c>
      <c r="D3449" s="42">
        <v>19.68</v>
      </c>
      <c r="E3449"/>
      <c r="G3449" s="33">
        <v>0.8</v>
      </c>
      <c r="H3449" s="84">
        <f t="shared" si="106"/>
        <v>37560</v>
      </c>
      <c r="I3449" s="84">
        <f t="shared" si="107"/>
        <v>19.68</v>
      </c>
      <c r="J3449" s="84"/>
    </row>
    <row r="3450" spans="1:10" s="11" customFormat="1" ht="38.25" hidden="1" x14ac:dyDescent="0.25">
      <c r="A3450" s="34">
        <v>37557</v>
      </c>
      <c r="B3450" s="31" t="s">
        <v>8507</v>
      </c>
      <c r="C3450" s="32" t="s">
        <v>5435</v>
      </c>
      <c r="D3450" s="42">
        <v>5.97</v>
      </c>
      <c r="E3450"/>
      <c r="G3450" s="33">
        <v>0.98</v>
      </c>
      <c r="H3450" s="84">
        <f t="shared" si="106"/>
        <v>37557</v>
      </c>
      <c r="I3450" s="84">
        <f t="shared" si="107"/>
        <v>5.97</v>
      </c>
      <c r="J3450" s="84"/>
    </row>
    <row r="3451" spans="1:10" s="11" customFormat="1" ht="38.25" hidden="1" x14ac:dyDescent="0.25">
      <c r="A3451" s="34">
        <v>37556</v>
      </c>
      <c r="B3451" s="31" t="s">
        <v>8508</v>
      </c>
      <c r="C3451" s="32" t="s">
        <v>5435</v>
      </c>
      <c r="D3451" s="42">
        <v>11.56</v>
      </c>
      <c r="E3451"/>
      <c r="G3451" s="33">
        <v>2.97</v>
      </c>
      <c r="H3451" s="84">
        <f t="shared" si="106"/>
        <v>37556</v>
      </c>
      <c r="I3451" s="84">
        <f t="shared" si="107"/>
        <v>11.56</v>
      </c>
      <c r="J3451" s="84"/>
    </row>
    <row r="3452" spans="1:10" s="11" customFormat="1" ht="38.25" hidden="1" x14ac:dyDescent="0.25">
      <c r="A3452" s="34">
        <v>37559</v>
      </c>
      <c r="B3452" s="31" t="s">
        <v>8509</v>
      </c>
      <c r="C3452" s="32" t="s">
        <v>5435</v>
      </c>
      <c r="D3452" s="42">
        <v>14.18</v>
      </c>
      <c r="E3452"/>
      <c r="G3452" s="33">
        <v>1.45</v>
      </c>
      <c r="H3452" s="84">
        <f t="shared" si="106"/>
        <v>37559</v>
      </c>
      <c r="I3452" s="84">
        <f t="shared" si="107"/>
        <v>14.18</v>
      </c>
      <c r="J3452" s="84"/>
    </row>
    <row r="3453" spans="1:10" s="11" customFormat="1" ht="38.25" hidden="1" x14ac:dyDescent="0.25">
      <c r="A3453" s="34">
        <v>37539</v>
      </c>
      <c r="B3453" s="31" t="s">
        <v>8510</v>
      </c>
      <c r="C3453" s="32" t="s">
        <v>5435</v>
      </c>
      <c r="D3453" s="42">
        <v>10</v>
      </c>
      <c r="E3453"/>
      <c r="G3453" s="33">
        <v>33.08</v>
      </c>
      <c r="H3453" s="84">
        <f t="shared" si="106"/>
        <v>37539</v>
      </c>
      <c r="I3453" s="84">
        <f t="shared" si="107"/>
        <v>10</v>
      </c>
      <c r="J3453" s="84"/>
    </row>
    <row r="3454" spans="1:10" s="11" customFormat="1" ht="38.25" hidden="1" x14ac:dyDescent="0.25">
      <c r="A3454" s="34">
        <v>37558</v>
      </c>
      <c r="B3454" s="31" t="s">
        <v>8511</v>
      </c>
      <c r="C3454" s="32" t="s">
        <v>5435</v>
      </c>
      <c r="D3454" s="42">
        <v>18.64</v>
      </c>
      <c r="E3454"/>
      <c r="G3454" s="33">
        <v>0.27</v>
      </c>
      <c r="H3454" s="84">
        <f t="shared" si="106"/>
        <v>37558</v>
      </c>
      <c r="I3454" s="84">
        <f t="shared" si="107"/>
        <v>18.64</v>
      </c>
      <c r="J3454" s="84"/>
    </row>
    <row r="3455" spans="1:10" s="11" customFormat="1" hidden="1" x14ac:dyDescent="0.25">
      <c r="A3455" s="34">
        <v>34723</v>
      </c>
      <c r="B3455" s="31" t="s">
        <v>8512</v>
      </c>
      <c r="C3455" s="32" t="s">
        <v>5436</v>
      </c>
      <c r="D3455" s="42">
        <v>635.25</v>
      </c>
      <c r="E3455"/>
      <c r="G3455" s="33">
        <v>1.32</v>
      </c>
      <c r="H3455" s="84">
        <f t="shared" si="106"/>
        <v>34723</v>
      </c>
      <c r="I3455" s="84">
        <f t="shared" si="107"/>
        <v>635.25</v>
      </c>
      <c r="J3455" s="84"/>
    </row>
    <row r="3456" spans="1:10" s="11" customFormat="1" hidden="1" x14ac:dyDescent="0.25">
      <c r="A3456" s="34">
        <v>34721</v>
      </c>
      <c r="B3456" s="31" t="s">
        <v>8513</v>
      </c>
      <c r="C3456" s="32" t="s">
        <v>5436</v>
      </c>
      <c r="D3456" s="42">
        <v>792</v>
      </c>
      <c r="E3456"/>
      <c r="G3456" s="33">
        <v>4.96</v>
      </c>
      <c r="H3456" s="84">
        <f t="shared" si="106"/>
        <v>34721</v>
      </c>
      <c r="I3456" s="84">
        <f t="shared" si="107"/>
        <v>792</v>
      </c>
      <c r="J3456" s="84"/>
    </row>
    <row r="3457" spans="1:10" s="11" customFormat="1" hidden="1" x14ac:dyDescent="0.25">
      <c r="A3457" s="34">
        <v>4309</v>
      </c>
      <c r="B3457" s="31" t="s">
        <v>8514</v>
      </c>
      <c r="C3457" s="32" t="s">
        <v>5435</v>
      </c>
      <c r="D3457" s="42">
        <v>5.75</v>
      </c>
      <c r="E3457"/>
      <c r="G3457" s="33">
        <v>6.35</v>
      </c>
      <c r="H3457" s="84">
        <f t="shared" si="106"/>
        <v>4309</v>
      </c>
      <c r="I3457" s="84">
        <f t="shared" si="107"/>
        <v>5.75</v>
      </c>
      <c r="J3457" s="84"/>
    </row>
    <row r="3458" spans="1:10" s="11" customFormat="1" hidden="1" x14ac:dyDescent="0.25">
      <c r="A3458" s="34">
        <v>4307</v>
      </c>
      <c r="B3458" s="31" t="s">
        <v>8515</v>
      </c>
      <c r="C3458" s="32" t="s">
        <v>5435</v>
      </c>
      <c r="D3458" s="42">
        <v>9.83</v>
      </c>
      <c r="E3458"/>
      <c r="G3458" s="33">
        <v>1.82</v>
      </c>
      <c r="H3458" s="84">
        <f t="shared" si="106"/>
        <v>4307</v>
      </c>
      <c r="I3458" s="84">
        <f t="shared" si="107"/>
        <v>9.83</v>
      </c>
      <c r="J3458" s="84"/>
    </row>
    <row r="3459" spans="1:10" s="11" customFormat="1" hidden="1" x14ac:dyDescent="0.25">
      <c r="A3459" s="34">
        <v>10850</v>
      </c>
      <c r="B3459" s="31" t="s">
        <v>8516</v>
      </c>
      <c r="C3459" s="32" t="s">
        <v>5435</v>
      </c>
      <c r="D3459" s="42">
        <v>41.25</v>
      </c>
      <c r="E3459"/>
      <c r="G3459" s="33">
        <v>0.82</v>
      </c>
      <c r="H3459" s="84">
        <f t="shared" si="106"/>
        <v>10850</v>
      </c>
      <c r="I3459" s="84">
        <f t="shared" si="107"/>
        <v>41.25</v>
      </c>
      <c r="J3459" s="84"/>
    </row>
    <row r="3460" spans="1:10" s="11" customFormat="1" ht="38.25" hidden="1" x14ac:dyDescent="0.25">
      <c r="A3460" s="34">
        <v>42438</v>
      </c>
      <c r="B3460" s="31" t="s">
        <v>8517</v>
      </c>
      <c r="C3460" s="32" t="s">
        <v>5435</v>
      </c>
      <c r="D3460" s="42">
        <v>2072.34</v>
      </c>
      <c r="E3460"/>
      <c r="G3460" s="33">
        <v>1.36</v>
      </c>
      <c r="H3460" s="84">
        <f t="shared" ref="H3460:H3523" si="108">VALUE(A3460)</f>
        <v>42438</v>
      </c>
      <c r="I3460" s="84">
        <f t="shared" ref="I3460:I3523" si="109">VALUE(D3460)</f>
        <v>2072.34</v>
      </c>
      <c r="J3460" s="84"/>
    </row>
    <row r="3461" spans="1:10" s="11" customFormat="1" hidden="1" x14ac:dyDescent="0.25">
      <c r="A3461" s="34">
        <v>4792</v>
      </c>
      <c r="B3461" s="31" t="s">
        <v>8518</v>
      </c>
      <c r="C3461" s="32" t="s">
        <v>5436</v>
      </c>
      <c r="D3461" s="42">
        <v>190.77</v>
      </c>
      <c r="E3461"/>
      <c r="G3461" s="33">
        <v>56.95</v>
      </c>
      <c r="H3461" s="84">
        <f t="shared" si="108"/>
        <v>4792</v>
      </c>
      <c r="I3461" s="84">
        <f t="shared" si="109"/>
        <v>190.77</v>
      </c>
      <c r="J3461" s="84"/>
    </row>
    <row r="3462" spans="1:10" s="11" customFormat="1" ht="25.5" hidden="1" x14ac:dyDescent="0.25">
      <c r="A3462" s="34">
        <v>4790</v>
      </c>
      <c r="B3462" s="31" t="s">
        <v>8519</v>
      </c>
      <c r="C3462" s="32" t="s">
        <v>5436</v>
      </c>
      <c r="D3462" s="42">
        <v>114.7</v>
      </c>
      <c r="E3462"/>
      <c r="G3462" s="33">
        <v>137.04</v>
      </c>
      <c r="H3462" s="84">
        <f t="shared" si="108"/>
        <v>4790</v>
      </c>
      <c r="I3462" s="84">
        <f t="shared" si="109"/>
        <v>114.7</v>
      </c>
      <c r="J3462" s="84"/>
    </row>
    <row r="3463" spans="1:10" s="11" customFormat="1" ht="25.5" hidden="1" x14ac:dyDescent="0.25">
      <c r="A3463" s="34">
        <v>40671</v>
      </c>
      <c r="B3463" s="31" t="s">
        <v>8520</v>
      </c>
      <c r="C3463" s="32" t="s">
        <v>5436</v>
      </c>
      <c r="D3463" s="42">
        <v>60.52</v>
      </c>
      <c r="E3463"/>
      <c r="G3463" s="33">
        <v>56.7</v>
      </c>
      <c r="H3463" s="84">
        <f t="shared" si="108"/>
        <v>40671</v>
      </c>
      <c r="I3463" s="84">
        <f t="shared" si="109"/>
        <v>60.52</v>
      </c>
      <c r="J3463" s="84"/>
    </row>
    <row r="3464" spans="1:10" s="11" customFormat="1" ht="25.5" hidden="1" x14ac:dyDescent="0.25">
      <c r="A3464" s="34">
        <v>7552</v>
      </c>
      <c r="B3464" s="31" t="s">
        <v>8521</v>
      </c>
      <c r="C3464" s="32" t="s">
        <v>5435</v>
      </c>
      <c r="D3464" s="42">
        <v>30.47</v>
      </c>
      <c r="E3464"/>
      <c r="G3464" s="33">
        <v>224.47</v>
      </c>
      <c r="H3464" s="84">
        <f t="shared" si="108"/>
        <v>7552</v>
      </c>
      <c r="I3464" s="84">
        <f t="shared" si="109"/>
        <v>30.47</v>
      </c>
      <c r="J3464" s="84"/>
    </row>
    <row r="3465" spans="1:10" s="11" customFormat="1" hidden="1" x14ac:dyDescent="0.25">
      <c r="A3465" s="34">
        <v>4893</v>
      </c>
      <c r="B3465" s="31" t="s">
        <v>8522</v>
      </c>
      <c r="C3465" s="32" t="s">
        <v>5435</v>
      </c>
      <c r="D3465" s="42">
        <v>14.78</v>
      </c>
      <c r="E3465"/>
      <c r="G3465" s="33">
        <v>1484.15</v>
      </c>
      <c r="H3465" s="84">
        <f t="shared" si="108"/>
        <v>4893</v>
      </c>
      <c r="I3465" s="84">
        <f t="shared" si="109"/>
        <v>14.78</v>
      </c>
      <c r="J3465" s="84"/>
    </row>
    <row r="3466" spans="1:10" s="11" customFormat="1" hidden="1" x14ac:dyDescent="0.25">
      <c r="A3466" s="34">
        <v>4894</v>
      </c>
      <c r="B3466" s="31" t="s">
        <v>8523</v>
      </c>
      <c r="C3466" s="32" t="s">
        <v>5435</v>
      </c>
      <c r="D3466" s="42">
        <v>12.68</v>
      </c>
      <c r="E3466"/>
      <c r="G3466" s="33">
        <v>30.61</v>
      </c>
      <c r="H3466" s="84">
        <f t="shared" si="108"/>
        <v>4894</v>
      </c>
      <c r="I3466" s="84">
        <f t="shared" si="109"/>
        <v>12.68</v>
      </c>
      <c r="J3466" s="84"/>
    </row>
    <row r="3467" spans="1:10" s="11" customFormat="1" hidden="1" x14ac:dyDescent="0.25">
      <c r="A3467" s="34">
        <v>4888</v>
      </c>
      <c r="B3467" s="31" t="s">
        <v>8524</v>
      </c>
      <c r="C3467" s="32" t="s">
        <v>5435</v>
      </c>
      <c r="D3467" s="42">
        <v>4.32</v>
      </c>
      <c r="E3467"/>
      <c r="G3467" s="33">
        <v>61.22</v>
      </c>
      <c r="H3467" s="84">
        <f t="shared" si="108"/>
        <v>4888</v>
      </c>
      <c r="I3467" s="84">
        <f t="shared" si="109"/>
        <v>4.32</v>
      </c>
      <c r="J3467" s="84"/>
    </row>
    <row r="3468" spans="1:10" s="11" customFormat="1" hidden="1" x14ac:dyDescent="0.25">
      <c r="A3468" s="34">
        <v>4890</v>
      </c>
      <c r="B3468" s="31" t="s">
        <v>8525</v>
      </c>
      <c r="C3468" s="32" t="s">
        <v>5435</v>
      </c>
      <c r="D3468" s="42">
        <v>8.11</v>
      </c>
      <c r="E3468"/>
      <c r="G3468" s="33">
        <v>64.72</v>
      </c>
      <c r="H3468" s="84">
        <f t="shared" si="108"/>
        <v>4890</v>
      </c>
      <c r="I3468" s="84">
        <f t="shared" si="109"/>
        <v>8.11</v>
      </c>
      <c r="J3468" s="84"/>
    </row>
    <row r="3469" spans="1:10" s="11" customFormat="1" hidden="1" x14ac:dyDescent="0.25">
      <c r="A3469" s="34">
        <v>12411</v>
      </c>
      <c r="B3469" s="31" t="s">
        <v>8526</v>
      </c>
      <c r="C3469" s="32" t="s">
        <v>5435</v>
      </c>
      <c r="D3469" s="42">
        <v>43.71</v>
      </c>
      <c r="E3469"/>
      <c r="G3469" s="33">
        <v>167.12</v>
      </c>
      <c r="H3469" s="84">
        <f t="shared" si="108"/>
        <v>12411</v>
      </c>
      <c r="I3469" s="84">
        <f t="shared" si="109"/>
        <v>43.71</v>
      </c>
      <c r="J3469" s="84"/>
    </row>
    <row r="3470" spans="1:10" s="11" customFormat="1" hidden="1" x14ac:dyDescent="0.25">
      <c r="A3470" s="34">
        <v>4891</v>
      </c>
      <c r="B3470" s="31" t="s">
        <v>8527</v>
      </c>
      <c r="C3470" s="32" t="s">
        <v>5435</v>
      </c>
      <c r="D3470" s="42">
        <v>21.85</v>
      </c>
      <c r="E3470"/>
      <c r="G3470" s="33">
        <v>107.63</v>
      </c>
      <c r="H3470" s="84">
        <f t="shared" si="108"/>
        <v>4891</v>
      </c>
      <c r="I3470" s="84">
        <f t="shared" si="109"/>
        <v>21.85</v>
      </c>
      <c r="J3470" s="84"/>
    </row>
    <row r="3471" spans="1:10" s="11" customFormat="1" hidden="1" x14ac:dyDescent="0.25">
      <c r="A3471" s="34">
        <v>4889</v>
      </c>
      <c r="B3471" s="31" t="s">
        <v>8528</v>
      </c>
      <c r="C3471" s="32" t="s">
        <v>5435</v>
      </c>
      <c r="D3471" s="42">
        <v>5.84</v>
      </c>
      <c r="E3471"/>
      <c r="G3471" s="33">
        <v>181.79</v>
      </c>
      <c r="H3471" s="84">
        <f t="shared" si="108"/>
        <v>4889</v>
      </c>
      <c r="I3471" s="84">
        <f t="shared" si="109"/>
        <v>5.84</v>
      </c>
      <c r="J3471" s="84"/>
    </row>
    <row r="3472" spans="1:10" s="11" customFormat="1" hidden="1" x14ac:dyDescent="0.25">
      <c r="A3472" s="34">
        <v>4892</v>
      </c>
      <c r="B3472" s="31" t="s">
        <v>8529</v>
      </c>
      <c r="C3472" s="32" t="s">
        <v>5435</v>
      </c>
      <c r="D3472" s="42">
        <v>61.2</v>
      </c>
      <c r="E3472"/>
      <c r="G3472" s="33">
        <v>128.69999999999999</v>
      </c>
      <c r="H3472" s="84">
        <f t="shared" si="108"/>
        <v>4892</v>
      </c>
      <c r="I3472" s="84">
        <f t="shared" si="109"/>
        <v>61.2</v>
      </c>
      <c r="J3472" s="84"/>
    </row>
    <row r="3473" spans="1:10" s="11" customFormat="1" hidden="1" x14ac:dyDescent="0.25">
      <c r="A3473" s="34">
        <v>12412</v>
      </c>
      <c r="B3473" s="31" t="s">
        <v>8530</v>
      </c>
      <c r="C3473" s="32" t="s">
        <v>5435</v>
      </c>
      <c r="D3473" s="42">
        <v>113.74</v>
      </c>
      <c r="E3473"/>
      <c r="G3473" s="33">
        <v>21.38</v>
      </c>
      <c r="H3473" s="84">
        <f t="shared" si="108"/>
        <v>12412</v>
      </c>
      <c r="I3473" s="84">
        <f t="shared" si="109"/>
        <v>113.74</v>
      </c>
      <c r="J3473" s="84"/>
    </row>
    <row r="3474" spans="1:10" s="11" customFormat="1" hidden="1" x14ac:dyDescent="0.25">
      <c r="A3474" s="34">
        <v>4907</v>
      </c>
      <c r="B3474" s="31" t="s">
        <v>10271</v>
      </c>
      <c r="C3474" s="32" t="s">
        <v>5435</v>
      </c>
      <c r="D3474" s="42">
        <v>21.74</v>
      </c>
      <c r="E3474"/>
      <c r="G3474" s="33">
        <v>3757.57</v>
      </c>
      <c r="H3474" s="84">
        <f t="shared" si="108"/>
        <v>4907</v>
      </c>
      <c r="I3474" s="84">
        <f t="shared" si="109"/>
        <v>21.74</v>
      </c>
      <c r="J3474" s="84"/>
    </row>
    <row r="3475" spans="1:10" s="11" customFormat="1" hidden="1" x14ac:dyDescent="0.25">
      <c r="A3475" s="34">
        <v>4902</v>
      </c>
      <c r="B3475" s="31" t="s">
        <v>10272</v>
      </c>
      <c r="C3475" s="32" t="s">
        <v>5435</v>
      </c>
      <c r="D3475" s="42">
        <v>56.4</v>
      </c>
      <c r="E3475"/>
      <c r="G3475" s="33">
        <v>15.62</v>
      </c>
      <c r="H3475" s="84">
        <f t="shared" si="108"/>
        <v>4902</v>
      </c>
      <c r="I3475" s="84">
        <f t="shared" si="109"/>
        <v>56.4</v>
      </c>
      <c r="J3475" s="84"/>
    </row>
    <row r="3476" spans="1:10" s="11" customFormat="1" hidden="1" x14ac:dyDescent="0.25">
      <c r="A3476" s="34">
        <v>11096</v>
      </c>
      <c r="B3476" s="31" t="s">
        <v>8531</v>
      </c>
      <c r="C3476" s="32" t="s">
        <v>5483</v>
      </c>
      <c r="D3476" s="42">
        <v>0.83</v>
      </c>
      <c r="E3476"/>
      <c r="G3476" s="33">
        <v>21.68</v>
      </c>
      <c r="H3476" s="84">
        <f t="shared" si="108"/>
        <v>11096</v>
      </c>
      <c r="I3476" s="84">
        <f t="shared" si="109"/>
        <v>0.83</v>
      </c>
      <c r="J3476" s="84"/>
    </row>
    <row r="3477" spans="1:10" s="11" customFormat="1" hidden="1" x14ac:dyDescent="0.25">
      <c r="A3477" s="34">
        <v>4741</v>
      </c>
      <c r="B3477" s="31" t="s">
        <v>8532</v>
      </c>
      <c r="C3477" s="32" t="s">
        <v>5571</v>
      </c>
      <c r="D3477" s="42">
        <v>57.63</v>
      </c>
      <c r="E3477"/>
      <c r="G3477" s="33">
        <v>27.53</v>
      </c>
      <c r="H3477" s="84">
        <f t="shared" si="108"/>
        <v>4741</v>
      </c>
      <c r="I3477" s="84">
        <f t="shared" si="109"/>
        <v>57.63</v>
      </c>
      <c r="J3477" s="84"/>
    </row>
    <row r="3478" spans="1:10" s="11" customFormat="1" hidden="1" x14ac:dyDescent="0.25">
      <c r="A3478" s="34">
        <v>4752</v>
      </c>
      <c r="B3478" s="31" t="s">
        <v>8533</v>
      </c>
      <c r="C3478" s="32" t="s">
        <v>5572</v>
      </c>
      <c r="D3478" s="42">
        <v>17.88</v>
      </c>
      <c r="E3478"/>
      <c r="G3478" s="33">
        <v>31.58</v>
      </c>
      <c r="H3478" s="84">
        <f t="shared" si="108"/>
        <v>4752</v>
      </c>
      <c r="I3478" s="84">
        <f t="shared" si="109"/>
        <v>17.88</v>
      </c>
      <c r="J3478" s="84"/>
    </row>
    <row r="3479" spans="1:10" s="11" customFormat="1" hidden="1" x14ac:dyDescent="0.25">
      <c r="A3479" s="34">
        <v>41091</v>
      </c>
      <c r="B3479" s="31" t="s">
        <v>8534</v>
      </c>
      <c r="C3479" s="32" t="s">
        <v>5574</v>
      </c>
      <c r="D3479" s="42">
        <v>3132.43</v>
      </c>
      <c r="E3479"/>
      <c r="G3479" s="33">
        <v>299</v>
      </c>
      <c r="H3479" s="84">
        <f t="shared" si="108"/>
        <v>41091</v>
      </c>
      <c r="I3479" s="84">
        <f t="shared" si="109"/>
        <v>3132.43</v>
      </c>
      <c r="J3479" s="84"/>
    </row>
    <row r="3480" spans="1:10" s="11" customFormat="1" ht="25.5" hidden="1" x14ac:dyDescent="0.25">
      <c r="A3480" s="34">
        <v>13954</v>
      </c>
      <c r="B3480" s="31" t="s">
        <v>8535</v>
      </c>
      <c r="C3480" s="32" t="s">
        <v>5435</v>
      </c>
      <c r="D3480" s="42">
        <v>7693.61</v>
      </c>
      <c r="E3480"/>
      <c r="G3480" s="33">
        <v>521.14</v>
      </c>
      <c r="H3480" s="84">
        <f t="shared" si="108"/>
        <v>13954</v>
      </c>
      <c r="I3480" s="84">
        <f t="shared" si="109"/>
        <v>7693.61</v>
      </c>
      <c r="J3480" s="84"/>
    </row>
    <row r="3481" spans="1:10" s="11" customFormat="1" hidden="1" x14ac:dyDescent="0.25">
      <c r="A3481" s="34">
        <v>3411</v>
      </c>
      <c r="B3481" s="31" t="s">
        <v>8536</v>
      </c>
      <c r="C3481" s="32" t="s">
        <v>5483</v>
      </c>
      <c r="D3481" s="42">
        <v>83.32</v>
      </c>
      <c r="E3481"/>
      <c r="G3481" s="33">
        <v>437.46</v>
      </c>
      <c r="H3481" s="84">
        <f t="shared" si="108"/>
        <v>3411</v>
      </c>
      <c r="I3481" s="84">
        <f t="shared" si="109"/>
        <v>83.32</v>
      </c>
      <c r="J3481" s="84"/>
    </row>
    <row r="3482" spans="1:10" s="11" customFormat="1" hidden="1" x14ac:dyDescent="0.25">
      <c r="A3482" s="34">
        <v>39995</v>
      </c>
      <c r="B3482" s="31" t="s">
        <v>8537</v>
      </c>
      <c r="C3482" s="32" t="s">
        <v>5571</v>
      </c>
      <c r="D3482" s="42">
        <v>641.02</v>
      </c>
      <c r="E3482"/>
      <c r="G3482" s="33">
        <v>702.79</v>
      </c>
      <c r="H3482" s="84">
        <f t="shared" si="108"/>
        <v>39995</v>
      </c>
      <c r="I3482" s="84">
        <f t="shared" si="109"/>
        <v>641.02</v>
      </c>
      <c r="J3482" s="84"/>
    </row>
    <row r="3483" spans="1:10" s="11" customFormat="1" ht="25.5" hidden="1" x14ac:dyDescent="0.25">
      <c r="A3483" s="34">
        <v>11615</v>
      </c>
      <c r="B3483" s="31" t="s">
        <v>8538</v>
      </c>
      <c r="C3483" s="32" t="s">
        <v>5436</v>
      </c>
      <c r="D3483" s="42">
        <v>5.43</v>
      </c>
      <c r="E3483"/>
      <c r="G3483" s="33">
        <v>30</v>
      </c>
      <c r="H3483" s="84">
        <f t="shared" si="108"/>
        <v>11615</v>
      </c>
      <c r="I3483" s="84">
        <f t="shared" si="109"/>
        <v>5.43</v>
      </c>
      <c r="J3483" s="84"/>
    </row>
    <row r="3484" spans="1:10" s="11" customFormat="1" ht="25.5" hidden="1" x14ac:dyDescent="0.25">
      <c r="A3484" s="34">
        <v>3408</v>
      </c>
      <c r="B3484" s="31" t="s">
        <v>8539</v>
      </c>
      <c r="C3484" s="32" t="s">
        <v>5436</v>
      </c>
      <c r="D3484" s="42">
        <v>14.44</v>
      </c>
      <c r="E3484"/>
      <c r="G3484" s="33">
        <v>27.07</v>
      </c>
      <c r="H3484" s="84">
        <f t="shared" si="108"/>
        <v>3408</v>
      </c>
      <c r="I3484" s="84">
        <f t="shared" si="109"/>
        <v>14.44</v>
      </c>
      <c r="J3484" s="84"/>
    </row>
    <row r="3485" spans="1:10" s="11" customFormat="1" ht="25.5" hidden="1" x14ac:dyDescent="0.25">
      <c r="A3485" s="34">
        <v>3409</v>
      </c>
      <c r="B3485" s="31" t="s">
        <v>8540</v>
      </c>
      <c r="C3485" s="32" t="s">
        <v>5436</v>
      </c>
      <c r="D3485" s="42">
        <v>36.1</v>
      </c>
      <c r="E3485"/>
      <c r="G3485" s="33">
        <v>29</v>
      </c>
      <c r="H3485" s="84">
        <f t="shared" si="108"/>
        <v>3409</v>
      </c>
      <c r="I3485" s="84">
        <f t="shared" si="109"/>
        <v>36.1</v>
      </c>
      <c r="J3485" s="84"/>
    </row>
    <row r="3486" spans="1:10" s="11" customFormat="1" hidden="1" x14ac:dyDescent="0.25">
      <c r="A3486" s="34">
        <v>11427</v>
      </c>
      <c r="B3486" s="31" t="s">
        <v>8541</v>
      </c>
      <c r="C3486" s="32" t="s">
        <v>5483</v>
      </c>
      <c r="D3486" s="42">
        <v>110.86</v>
      </c>
      <c r="E3486"/>
      <c r="G3486" s="33">
        <v>54.56</v>
      </c>
      <c r="H3486" s="84">
        <f t="shared" si="108"/>
        <v>11427</v>
      </c>
      <c r="I3486" s="84">
        <f t="shared" si="109"/>
        <v>110.86</v>
      </c>
      <c r="J3486" s="84"/>
    </row>
    <row r="3487" spans="1:10" s="11" customFormat="1" hidden="1" x14ac:dyDescent="0.25">
      <c r="A3487" s="34">
        <v>4491</v>
      </c>
      <c r="B3487" s="31" t="s">
        <v>8542</v>
      </c>
      <c r="C3487" s="32" t="s">
        <v>5438</v>
      </c>
      <c r="D3487" s="42">
        <v>6.78</v>
      </c>
      <c r="E3487"/>
      <c r="G3487" s="33">
        <v>62.52</v>
      </c>
      <c r="H3487" s="84">
        <f t="shared" si="108"/>
        <v>4491</v>
      </c>
      <c r="I3487" s="84">
        <f t="shared" si="109"/>
        <v>6.78</v>
      </c>
      <c r="J3487" s="84"/>
    </row>
    <row r="3488" spans="1:10" s="11" customFormat="1" ht="25.5" hidden="1" x14ac:dyDescent="0.25">
      <c r="A3488" s="34">
        <v>2745</v>
      </c>
      <c r="B3488" s="31" t="s">
        <v>8543</v>
      </c>
      <c r="C3488" s="32" t="s">
        <v>5438</v>
      </c>
      <c r="D3488" s="42">
        <v>3.68</v>
      </c>
      <c r="E3488"/>
      <c r="G3488" s="33">
        <v>54.15</v>
      </c>
      <c r="H3488" s="84">
        <f t="shared" si="108"/>
        <v>2745</v>
      </c>
      <c r="I3488" s="84">
        <f t="shared" si="109"/>
        <v>3.68</v>
      </c>
      <c r="J3488" s="84"/>
    </row>
    <row r="3489" spans="1:10" s="11" customFormat="1" ht="25.5" hidden="1" x14ac:dyDescent="0.25">
      <c r="A3489" s="34">
        <v>14439</v>
      </c>
      <c r="B3489" s="31" t="s">
        <v>8544</v>
      </c>
      <c r="C3489" s="32" t="s">
        <v>5438</v>
      </c>
      <c r="D3489" s="42">
        <v>4.5599999999999996</v>
      </c>
      <c r="E3489"/>
      <c r="G3489" s="33">
        <v>54.44</v>
      </c>
      <c r="H3489" s="84">
        <f t="shared" si="108"/>
        <v>14439</v>
      </c>
      <c r="I3489" s="84">
        <f t="shared" si="109"/>
        <v>4.5599999999999996</v>
      </c>
      <c r="J3489" s="84"/>
    </row>
    <row r="3490" spans="1:10" s="11" customFormat="1" ht="25.5" hidden="1" x14ac:dyDescent="0.25">
      <c r="A3490" s="34">
        <v>44496</v>
      </c>
      <c r="B3490" s="31" t="s">
        <v>8545</v>
      </c>
      <c r="C3490" s="32" t="s">
        <v>5435</v>
      </c>
      <c r="D3490" s="42">
        <v>189.63</v>
      </c>
      <c r="E3490"/>
      <c r="G3490" s="33">
        <v>51.15</v>
      </c>
      <c r="H3490" s="84">
        <f t="shared" si="108"/>
        <v>44496</v>
      </c>
      <c r="I3490" s="84">
        <f t="shared" si="109"/>
        <v>189.63</v>
      </c>
      <c r="J3490" s="84"/>
    </row>
    <row r="3491" spans="1:10" s="11" customFormat="1" hidden="1" x14ac:dyDescent="0.25">
      <c r="A3491" s="34">
        <v>12362</v>
      </c>
      <c r="B3491" s="31" t="s">
        <v>8546</v>
      </c>
      <c r="C3491" s="32" t="s">
        <v>5435</v>
      </c>
      <c r="D3491" s="42">
        <v>7.78</v>
      </c>
      <c r="E3491"/>
      <c r="G3491" s="33">
        <v>50.71</v>
      </c>
      <c r="H3491" s="84">
        <f t="shared" si="108"/>
        <v>12362</v>
      </c>
      <c r="I3491" s="84">
        <f t="shared" si="109"/>
        <v>7.78</v>
      </c>
      <c r="J3491" s="84"/>
    </row>
    <row r="3492" spans="1:10" s="11" customFormat="1" hidden="1" x14ac:dyDescent="0.25">
      <c r="A3492" s="34">
        <v>421</v>
      </c>
      <c r="B3492" s="31" t="s">
        <v>8547</v>
      </c>
      <c r="C3492" s="32" t="s">
        <v>5435</v>
      </c>
      <c r="D3492" s="42">
        <v>23.07</v>
      </c>
      <c r="E3492"/>
      <c r="G3492" s="33">
        <v>46.41</v>
      </c>
      <c r="H3492" s="84">
        <f t="shared" si="108"/>
        <v>421</v>
      </c>
      <c r="I3492" s="84">
        <f t="shared" si="109"/>
        <v>23.07</v>
      </c>
      <c r="J3492" s="84"/>
    </row>
    <row r="3493" spans="1:10" s="11" customFormat="1" hidden="1" x14ac:dyDescent="0.25">
      <c r="A3493" s="34">
        <v>14148</v>
      </c>
      <c r="B3493" s="31" t="s">
        <v>8548</v>
      </c>
      <c r="C3493" s="32" t="s">
        <v>5435</v>
      </c>
      <c r="D3493" s="42">
        <v>0.91</v>
      </c>
      <c r="E3493"/>
      <c r="G3493" s="33">
        <v>50.01</v>
      </c>
      <c r="H3493" s="84">
        <f t="shared" si="108"/>
        <v>14148</v>
      </c>
      <c r="I3493" s="84">
        <f t="shared" si="109"/>
        <v>0.91</v>
      </c>
      <c r="J3493" s="84"/>
    </row>
    <row r="3494" spans="1:10" s="11" customFormat="1" hidden="1" x14ac:dyDescent="0.25">
      <c r="A3494" s="34">
        <v>4341</v>
      </c>
      <c r="B3494" s="31" t="s">
        <v>8549</v>
      </c>
      <c r="C3494" s="32" t="s">
        <v>5435</v>
      </c>
      <c r="D3494" s="42">
        <v>0.93</v>
      </c>
      <c r="E3494"/>
      <c r="G3494" s="33">
        <v>50.9</v>
      </c>
      <c r="H3494" s="84">
        <f t="shared" si="108"/>
        <v>4341</v>
      </c>
      <c r="I3494" s="84">
        <f t="shared" si="109"/>
        <v>0.93</v>
      </c>
      <c r="J3494" s="84"/>
    </row>
    <row r="3495" spans="1:10" s="11" customFormat="1" hidden="1" x14ac:dyDescent="0.25">
      <c r="A3495" s="34">
        <v>4337</v>
      </c>
      <c r="B3495" s="31" t="s">
        <v>8550</v>
      </c>
      <c r="C3495" s="32" t="s">
        <v>5435</v>
      </c>
      <c r="D3495" s="42">
        <v>2.36</v>
      </c>
      <c r="E3495"/>
      <c r="G3495" s="33">
        <v>40.1</v>
      </c>
      <c r="H3495" s="84">
        <f t="shared" si="108"/>
        <v>4337</v>
      </c>
      <c r="I3495" s="84">
        <f t="shared" si="109"/>
        <v>2.36</v>
      </c>
      <c r="J3495" s="84"/>
    </row>
    <row r="3496" spans="1:10" s="11" customFormat="1" hidden="1" x14ac:dyDescent="0.25">
      <c r="A3496" s="34">
        <v>4339</v>
      </c>
      <c r="B3496" s="31" t="s">
        <v>8551</v>
      </c>
      <c r="C3496" s="32" t="s">
        <v>5435</v>
      </c>
      <c r="D3496" s="42">
        <v>0.5</v>
      </c>
      <c r="E3496"/>
      <c r="G3496" s="33">
        <v>94.27</v>
      </c>
      <c r="H3496" s="84">
        <f t="shared" si="108"/>
        <v>4339</v>
      </c>
      <c r="I3496" s="84">
        <f t="shared" si="109"/>
        <v>0.5</v>
      </c>
      <c r="J3496" s="84"/>
    </row>
    <row r="3497" spans="1:10" s="11" customFormat="1" hidden="1" x14ac:dyDescent="0.25">
      <c r="A3497" s="34">
        <v>39997</v>
      </c>
      <c r="B3497" s="31" t="s">
        <v>8552</v>
      </c>
      <c r="C3497" s="32" t="s">
        <v>5435</v>
      </c>
      <c r="D3497" s="42">
        <v>0.28000000000000003</v>
      </c>
      <c r="E3497"/>
      <c r="G3497" s="33">
        <v>56.08</v>
      </c>
      <c r="H3497" s="84">
        <f t="shared" si="108"/>
        <v>39997</v>
      </c>
      <c r="I3497" s="84">
        <f t="shared" si="109"/>
        <v>0.28000000000000003</v>
      </c>
      <c r="J3497" s="84"/>
    </row>
    <row r="3498" spans="1:10" s="11" customFormat="1" hidden="1" x14ac:dyDescent="0.25">
      <c r="A3498" s="34">
        <v>11971</v>
      </c>
      <c r="B3498" s="31" t="s">
        <v>8553</v>
      </c>
      <c r="C3498" s="32" t="s">
        <v>5435</v>
      </c>
      <c r="D3498" s="42">
        <v>3.91</v>
      </c>
      <c r="E3498"/>
      <c r="G3498" s="33">
        <v>108.78</v>
      </c>
      <c r="H3498" s="84">
        <f t="shared" si="108"/>
        <v>11971</v>
      </c>
      <c r="I3498" s="84">
        <f t="shared" si="109"/>
        <v>3.91</v>
      </c>
      <c r="J3498" s="84"/>
    </row>
    <row r="3499" spans="1:10" s="11" customFormat="1" hidden="1" x14ac:dyDescent="0.25">
      <c r="A3499" s="34">
        <v>4342</v>
      </c>
      <c r="B3499" s="31" t="s">
        <v>8554</v>
      </c>
      <c r="C3499" s="32" t="s">
        <v>5435</v>
      </c>
      <c r="D3499" s="42">
        <v>0.2</v>
      </c>
      <c r="E3499"/>
      <c r="G3499" s="33">
        <v>53.18</v>
      </c>
      <c r="H3499" s="84">
        <f t="shared" si="108"/>
        <v>4342</v>
      </c>
      <c r="I3499" s="84">
        <f t="shared" si="109"/>
        <v>0.2</v>
      </c>
      <c r="J3499" s="84"/>
    </row>
    <row r="3500" spans="1:10" s="11" customFormat="1" hidden="1" x14ac:dyDescent="0.25">
      <c r="A3500" s="34">
        <v>4330</v>
      </c>
      <c r="B3500" s="31" t="s">
        <v>8555</v>
      </c>
      <c r="C3500" s="32" t="s">
        <v>5435</v>
      </c>
      <c r="D3500" s="42">
        <v>0.13</v>
      </c>
      <c r="E3500"/>
      <c r="G3500" s="33">
        <v>170.54</v>
      </c>
      <c r="H3500" s="84">
        <f t="shared" si="108"/>
        <v>4330</v>
      </c>
      <c r="I3500" s="84">
        <f t="shared" si="109"/>
        <v>0.13</v>
      </c>
      <c r="J3500" s="84"/>
    </row>
    <row r="3501" spans="1:10" s="11" customFormat="1" hidden="1" x14ac:dyDescent="0.25">
      <c r="A3501" s="34">
        <v>4340</v>
      </c>
      <c r="B3501" s="31" t="s">
        <v>8556</v>
      </c>
      <c r="C3501" s="32" t="s">
        <v>5435</v>
      </c>
      <c r="D3501" s="42">
        <v>1.0900000000000001</v>
      </c>
      <c r="E3501"/>
      <c r="G3501" s="33">
        <v>38.01</v>
      </c>
      <c r="H3501" s="84">
        <f t="shared" si="108"/>
        <v>4340</v>
      </c>
      <c r="I3501" s="84">
        <f t="shared" si="109"/>
        <v>1.0900000000000001</v>
      </c>
      <c r="J3501" s="84"/>
    </row>
    <row r="3502" spans="1:10" s="11" customFormat="1" hidden="1" x14ac:dyDescent="0.25">
      <c r="A3502" s="34">
        <v>5088</v>
      </c>
      <c r="B3502" s="31" t="s">
        <v>8557</v>
      </c>
      <c r="C3502" s="32" t="s">
        <v>5435</v>
      </c>
      <c r="D3502" s="42">
        <v>6.7</v>
      </c>
      <c r="E3502"/>
      <c r="G3502" s="33">
        <v>21.38</v>
      </c>
      <c r="H3502" s="84">
        <f t="shared" si="108"/>
        <v>5088</v>
      </c>
      <c r="I3502" s="84">
        <f t="shared" si="109"/>
        <v>6.7</v>
      </c>
      <c r="J3502" s="84"/>
    </row>
    <row r="3503" spans="1:10" s="11" customFormat="1" ht="25.5" hidden="1" x14ac:dyDescent="0.25">
      <c r="A3503" s="34">
        <v>11154</v>
      </c>
      <c r="B3503" s="31" t="s">
        <v>8558</v>
      </c>
      <c r="C3503" s="32" t="s">
        <v>5435</v>
      </c>
      <c r="D3503" s="42">
        <v>3458.14</v>
      </c>
      <c r="E3503"/>
      <c r="G3503" s="33">
        <v>3757.57</v>
      </c>
      <c r="H3503" s="84">
        <f t="shared" si="108"/>
        <v>11154</v>
      </c>
      <c r="I3503" s="84">
        <f t="shared" si="109"/>
        <v>3458.14</v>
      </c>
      <c r="J3503" s="84"/>
    </row>
    <row r="3504" spans="1:10" s="11" customFormat="1" ht="38.25" hidden="1" x14ac:dyDescent="0.25">
      <c r="A3504" s="34">
        <v>4989</v>
      </c>
      <c r="B3504" s="31" t="s">
        <v>8559</v>
      </c>
      <c r="C3504" s="32" t="s">
        <v>5435</v>
      </c>
      <c r="D3504" s="42">
        <v>318.89999999999998</v>
      </c>
      <c r="E3504"/>
      <c r="G3504" s="33">
        <v>70.84</v>
      </c>
      <c r="H3504" s="84">
        <f t="shared" si="108"/>
        <v>4989</v>
      </c>
      <c r="I3504" s="84">
        <f t="shared" si="109"/>
        <v>318.89999999999998</v>
      </c>
      <c r="J3504" s="84"/>
    </row>
    <row r="3505" spans="1:10" s="11" customFormat="1" ht="38.25" hidden="1" x14ac:dyDescent="0.25">
      <c r="A3505" s="34">
        <v>4982</v>
      </c>
      <c r="B3505" s="31" t="s">
        <v>8560</v>
      </c>
      <c r="C3505" s="32" t="s">
        <v>5435</v>
      </c>
      <c r="D3505" s="42">
        <v>299.11</v>
      </c>
      <c r="E3505"/>
      <c r="G3505" s="33">
        <v>76.17</v>
      </c>
      <c r="H3505" s="84">
        <f t="shared" si="108"/>
        <v>4982</v>
      </c>
      <c r="I3505" s="84">
        <f t="shared" si="109"/>
        <v>299.11</v>
      </c>
      <c r="J3505" s="84"/>
    </row>
    <row r="3506" spans="1:10" s="11" customFormat="1" ht="38.25" hidden="1" x14ac:dyDescent="0.25">
      <c r="A3506" s="34">
        <v>4962</v>
      </c>
      <c r="B3506" s="31" t="s">
        <v>8561</v>
      </c>
      <c r="C3506" s="32" t="s">
        <v>5435</v>
      </c>
      <c r="D3506" s="42">
        <v>235.89</v>
      </c>
      <c r="E3506"/>
      <c r="G3506" s="33">
        <v>76.52</v>
      </c>
      <c r="H3506" s="84">
        <f t="shared" si="108"/>
        <v>4962</v>
      </c>
      <c r="I3506" s="84">
        <f t="shared" si="109"/>
        <v>235.89</v>
      </c>
      <c r="J3506" s="84"/>
    </row>
    <row r="3507" spans="1:10" s="11" customFormat="1" ht="38.25" hidden="1" x14ac:dyDescent="0.25">
      <c r="A3507" s="34">
        <v>4981</v>
      </c>
      <c r="B3507" s="31" t="s">
        <v>8562</v>
      </c>
      <c r="C3507" s="32" t="s">
        <v>5435</v>
      </c>
      <c r="D3507" s="42">
        <v>210</v>
      </c>
      <c r="E3507"/>
      <c r="G3507" s="33">
        <v>105.44</v>
      </c>
      <c r="H3507" s="84">
        <f t="shared" si="108"/>
        <v>4981</v>
      </c>
      <c r="I3507" s="84">
        <f t="shared" si="109"/>
        <v>210</v>
      </c>
      <c r="J3507" s="84"/>
    </row>
    <row r="3508" spans="1:10" s="11" customFormat="1" ht="38.25" hidden="1" x14ac:dyDescent="0.25">
      <c r="A3508" s="34">
        <v>4964</v>
      </c>
      <c r="B3508" s="31" t="s">
        <v>8563</v>
      </c>
      <c r="C3508" s="32" t="s">
        <v>5435</v>
      </c>
      <c r="D3508" s="42">
        <v>266.41000000000003</v>
      </c>
      <c r="E3508"/>
      <c r="G3508" s="33">
        <v>26.5</v>
      </c>
      <c r="H3508" s="84">
        <f t="shared" si="108"/>
        <v>4964</v>
      </c>
      <c r="I3508" s="84">
        <f t="shared" si="109"/>
        <v>266.41000000000003</v>
      </c>
      <c r="J3508" s="84"/>
    </row>
    <row r="3509" spans="1:10" s="11" customFormat="1" ht="38.25" hidden="1" x14ac:dyDescent="0.25">
      <c r="A3509" s="34">
        <v>4992</v>
      </c>
      <c r="B3509" s="31" t="s">
        <v>8564</v>
      </c>
      <c r="C3509" s="32" t="s">
        <v>5435</v>
      </c>
      <c r="D3509" s="42">
        <v>260.23</v>
      </c>
      <c r="E3509"/>
      <c r="G3509" s="33">
        <v>2.4</v>
      </c>
      <c r="H3509" s="84">
        <f t="shared" si="108"/>
        <v>4992</v>
      </c>
      <c r="I3509" s="84">
        <f t="shared" si="109"/>
        <v>260.23</v>
      </c>
      <c r="J3509" s="84"/>
    </row>
    <row r="3510" spans="1:10" s="11" customFormat="1" ht="38.25" hidden="1" x14ac:dyDescent="0.25">
      <c r="A3510" s="34">
        <v>4987</v>
      </c>
      <c r="B3510" s="31" t="s">
        <v>8565</v>
      </c>
      <c r="C3510" s="32" t="s">
        <v>5435</v>
      </c>
      <c r="D3510" s="42">
        <v>297.73</v>
      </c>
      <c r="E3510"/>
      <c r="G3510" s="33">
        <v>2.36</v>
      </c>
      <c r="H3510" s="84">
        <f t="shared" si="108"/>
        <v>4987</v>
      </c>
      <c r="I3510" s="84">
        <f t="shared" si="109"/>
        <v>297.73</v>
      </c>
      <c r="J3510" s="84"/>
    </row>
    <row r="3511" spans="1:10" s="11" customFormat="1" ht="25.5" hidden="1" x14ac:dyDescent="0.25">
      <c r="A3511" s="34">
        <v>4930</v>
      </c>
      <c r="B3511" s="31" t="s">
        <v>8566</v>
      </c>
      <c r="C3511" s="32" t="s">
        <v>5436</v>
      </c>
      <c r="D3511" s="42">
        <v>1464.75</v>
      </c>
      <c r="E3511"/>
      <c r="G3511" s="33">
        <v>14041.37</v>
      </c>
      <c r="H3511" s="84">
        <f t="shared" si="108"/>
        <v>4930</v>
      </c>
      <c r="I3511" s="84">
        <f t="shared" si="109"/>
        <v>1464.75</v>
      </c>
      <c r="J3511" s="84"/>
    </row>
    <row r="3512" spans="1:10" s="11" customFormat="1" ht="38.25" hidden="1" x14ac:dyDescent="0.25">
      <c r="A3512" s="34">
        <v>39021</v>
      </c>
      <c r="B3512" s="31" t="s">
        <v>8567</v>
      </c>
      <c r="C3512" s="32" t="s">
        <v>5435</v>
      </c>
      <c r="D3512" s="42">
        <v>1557.4</v>
      </c>
      <c r="E3512"/>
      <c r="G3512" s="33">
        <v>17.45</v>
      </c>
      <c r="H3512" s="84">
        <f t="shared" si="108"/>
        <v>39021</v>
      </c>
      <c r="I3512" s="84">
        <f t="shared" si="109"/>
        <v>1557.4</v>
      </c>
      <c r="J3512" s="84"/>
    </row>
    <row r="3513" spans="1:10" s="11" customFormat="1" ht="25.5" hidden="1" x14ac:dyDescent="0.25">
      <c r="A3513" s="34">
        <v>39022</v>
      </c>
      <c r="B3513" s="31" t="s">
        <v>8568</v>
      </c>
      <c r="C3513" s="32" t="s">
        <v>5435</v>
      </c>
      <c r="D3513" s="42">
        <v>1395</v>
      </c>
      <c r="E3513"/>
      <c r="G3513" s="33">
        <v>17.45</v>
      </c>
      <c r="H3513" s="84">
        <f t="shared" si="108"/>
        <v>39022</v>
      </c>
      <c r="I3513" s="84">
        <f t="shared" si="109"/>
        <v>1395</v>
      </c>
      <c r="J3513" s="84"/>
    </row>
    <row r="3514" spans="1:10" s="11" customFormat="1" ht="25.5" hidden="1" x14ac:dyDescent="0.25">
      <c r="A3514" s="34">
        <v>39024</v>
      </c>
      <c r="B3514" s="31" t="s">
        <v>8569</v>
      </c>
      <c r="C3514" s="32" t="s">
        <v>5435</v>
      </c>
      <c r="D3514" s="42">
        <v>1318.66</v>
      </c>
      <c r="E3514"/>
      <c r="G3514" s="33">
        <v>17.73</v>
      </c>
      <c r="H3514" s="84">
        <f t="shared" si="108"/>
        <v>39024</v>
      </c>
      <c r="I3514" s="84">
        <f t="shared" si="109"/>
        <v>1318.66</v>
      </c>
      <c r="J3514" s="84"/>
    </row>
    <row r="3515" spans="1:10" s="11" customFormat="1" ht="25.5" hidden="1" x14ac:dyDescent="0.25">
      <c r="A3515" s="34">
        <v>4914</v>
      </c>
      <c r="B3515" s="31" t="s">
        <v>8570</v>
      </c>
      <c r="C3515" s="32" t="s">
        <v>5436</v>
      </c>
      <c r="D3515" s="42">
        <v>1069.2</v>
      </c>
      <c r="E3515"/>
      <c r="G3515" s="33">
        <v>14.6</v>
      </c>
      <c r="H3515" s="84">
        <f t="shared" si="108"/>
        <v>4914</v>
      </c>
      <c r="I3515" s="84">
        <f t="shared" si="109"/>
        <v>1069.2</v>
      </c>
      <c r="J3515" s="84"/>
    </row>
    <row r="3516" spans="1:10" s="11" customFormat="1" ht="25.5" hidden="1" x14ac:dyDescent="0.25">
      <c r="A3516" s="34">
        <v>4917</v>
      </c>
      <c r="B3516" s="31" t="s">
        <v>8571</v>
      </c>
      <c r="C3516" s="32" t="s">
        <v>5436</v>
      </c>
      <c r="D3516" s="42">
        <v>738.4</v>
      </c>
      <c r="E3516"/>
      <c r="G3516" s="33">
        <v>13.75</v>
      </c>
      <c r="H3516" s="84">
        <f t="shared" si="108"/>
        <v>4917</v>
      </c>
      <c r="I3516" s="84">
        <f t="shared" si="109"/>
        <v>738.4</v>
      </c>
      <c r="J3516" s="84"/>
    </row>
    <row r="3517" spans="1:10" s="11" customFormat="1" ht="25.5" hidden="1" x14ac:dyDescent="0.25">
      <c r="A3517" s="34">
        <v>39025</v>
      </c>
      <c r="B3517" s="31" t="s">
        <v>8572</v>
      </c>
      <c r="C3517" s="32" t="s">
        <v>5435</v>
      </c>
      <c r="D3517" s="42">
        <v>1352.15</v>
      </c>
      <c r="E3517"/>
      <c r="G3517" s="33">
        <v>14.68</v>
      </c>
      <c r="H3517" s="84">
        <f t="shared" si="108"/>
        <v>39025</v>
      </c>
      <c r="I3517" s="84">
        <f t="shared" si="109"/>
        <v>1352.15</v>
      </c>
      <c r="J3517" s="84"/>
    </row>
    <row r="3518" spans="1:10" s="11" customFormat="1" ht="25.5" hidden="1" x14ac:dyDescent="0.25">
      <c r="A3518" s="34">
        <v>4922</v>
      </c>
      <c r="B3518" s="31" t="s">
        <v>8573</v>
      </c>
      <c r="C3518" s="32" t="s">
        <v>5436</v>
      </c>
      <c r="D3518" s="42">
        <v>684.93</v>
      </c>
      <c r="E3518"/>
      <c r="G3518" s="33">
        <v>16</v>
      </c>
      <c r="H3518" s="84">
        <f t="shared" si="108"/>
        <v>4922</v>
      </c>
      <c r="I3518" s="84">
        <f t="shared" si="109"/>
        <v>684.93</v>
      </c>
      <c r="J3518" s="84"/>
    </row>
    <row r="3519" spans="1:10" s="11" customFormat="1" ht="25.5" hidden="1" x14ac:dyDescent="0.25">
      <c r="A3519" s="34">
        <v>4911</v>
      </c>
      <c r="B3519" s="31" t="s">
        <v>8574</v>
      </c>
      <c r="C3519" s="32" t="s">
        <v>5436</v>
      </c>
      <c r="D3519" s="42">
        <v>473.2</v>
      </c>
      <c r="E3519"/>
      <c r="G3519" s="33">
        <v>13.75</v>
      </c>
      <c r="H3519" s="84">
        <f t="shared" si="108"/>
        <v>4911</v>
      </c>
      <c r="I3519" s="84">
        <f t="shared" si="109"/>
        <v>473.2</v>
      </c>
      <c r="J3519" s="84"/>
    </row>
    <row r="3520" spans="1:10" s="11" customFormat="1" ht="25.5" hidden="1" x14ac:dyDescent="0.25">
      <c r="A3520" s="34">
        <v>37518</v>
      </c>
      <c r="B3520" s="31" t="s">
        <v>8575</v>
      </c>
      <c r="C3520" s="32" t="s">
        <v>5436</v>
      </c>
      <c r="D3520" s="42">
        <v>768.95</v>
      </c>
      <c r="E3520"/>
      <c r="G3520" s="33">
        <v>14.6</v>
      </c>
      <c r="H3520" s="84">
        <f t="shared" si="108"/>
        <v>37518</v>
      </c>
      <c r="I3520" s="84">
        <f t="shared" si="109"/>
        <v>768.95</v>
      </c>
      <c r="J3520" s="84"/>
    </row>
    <row r="3521" spans="1:10" s="11" customFormat="1" ht="25.5" hidden="1" x14ac:dyDescent="0.25">
      <c r="A3521" s="34">
        <v>4910</v>
      </c>
      <c r="B3521" s="31" t="s">
        <v>8576</v>
      </c>
      <c r="C3521" s="32" t="s">
        <v>5436</v>
      </c>
      <c r="D3521" s="42">
        <v>648.23</v>
      </c>
      <c r="E3521"/>
      <c r="G3521" s="33">
        <v>14.6</v>
      </c>
      <c r="H3521" s="84">
        <f t="shared" si="108"/>
        <v>4910</v>
      </c>
      <c r="I3521" s="84">
        <f t="shared" si="109"/>
        <v>648.23</v>
      </c>
      <c r="J3521" s="84"/>
    </row>
    <row r="3522" spans="1:10" s="11" customFormat="1" ht="25.5" hidden="1" x14ac:dyDescent="0.25">
      <c r="A3522" s="34">
        <v>4943</v>
      </c>
      <c r="B3522" s="31" t="s">
        <v>8577</v>
      </c>
      <c r="C3522" s="32" t="s">
        <v>5436</v>
      </c>
      <c r="D3522" s="42">
        <v>965.71</v>
      </c>
      <c r="E3522"/>
      <c r="G3522" s="33">
        <v>13.86</v>
      </c>
      <c r="H3522" s="84">
        <f t="shared" si="108"/>
        <v>4943</v>
      </c>
      <c r="I3522" s="84">
        <f t="shared" si="109"/>
        <v>965.71</v>
      </c>
      <c r="J3522" s="84"/>
    </row>
    <row r="3523" spans="1:10" s="11" customFormat="1" ht="25.5" hidden="1" x14ac:dyDescent="0.25">
      <c r="A3523" s="34">
        <v>5002</v>
      </c>
      <c r="B3523" s="31" t="s">
        <v>8578</v>
      </c>
      <c r="C3523" s="32" t="s">
        <v>5436</v>
      </c>
      <c r="D3523" s="42">
        <v>558.79999999999995</v>
      </c>
      <c r="E3523"/>
      <c r="G3523" s="33">
        <v>13.86</v>
      </c>
      <c r="H3523" s="84">
        <f t="shared" si="108"/>
        <v>5002</v>
      </c>
      <c r="I3523" s="84">
        <f t="shared" si="109"/>
        <v>558.79999999999995</v>
      </c>
      <c r="J3523" s="84"/>
    </row>
    <row r="3524" spans="1:10" s="11" customFormat="1" ht="25.5" hidden="1" x14ac:dyDescent="0.25">
      <c r="A3524" s="34">
        <v>4977</v>
      </c>
      <c r="B3524" s="31" t="s">
        <v>8579</v>
      </c>
      <c r="C3524" s="32" t="s">
        <v>5436</v>
      </c>
      <c r="D3524" s="42">
        <v>377.21</v>
      </c>
      <c r="E3524"/>
      <c r="G3524" s="33">
        <v>6.37</v>
      </c>
      <c r="H3524" s="84">
        <f t="shared" ref="H3524:H3587" si="110">VALUE(A3524)</f>
        <v>4977</v>
      </c>
      <c r="I3524" s="84">
        <f t="shared" ref="I3524:I3587" si="111">VALUE(D3524)</f>
        <v>377.21</v>
      </c>
      <c r="J3524" s="84"/>
    </row>
    <row r="3525" spans="1:10" s="11" customFormat="1" ht="25.5" hidden="1" x14ac:dyDescent="0.25">
      <c r="A3525" s="34">
        <v>5028</v>
      </c>
      <c r="B3525" s="31" t="s">
        <v>8580</v>
      </c>
      <c r="C3525" s="32" t="s">
        <v>5436</v>
      </c>
      <c r="D3525" s="42">
        <v>922.97</v>
      </c>
      <c r="E3525"/>
      <c r="G3525" s="33">
        <v>3.79</v>
      </c>
      <c r="H3525" s="84">
        <f t="shared" si="110"/>
        <v>5028</v>
      </c>
      <c r="I3525" s="84">
        <f t="shared" si="111"/>
        <v>922.97</v>
      </c>
      <c r="J3525" s="84"/>
    </row>
    <row r="3526" spans="1:10" s="11" customFormat="1" ht="25.5" hidden="1" x14ac:dyDescent="0.25">
      <c r="A3526" s="34">
        <v>4998</v>
      </c>
      <c r="B3526" s="31" t="s">
        <v>8581</v>
      </c>
      <c r="C3526" s="32" t="s">
        <v>5436</v>
      </c>
      <c r="D3526" s="42">
        <v>766.55</v>
      </c>
      <c r="E3526"/>
      <c r="G3526" s="33">
        <v>3.74</v>
      </c>
      <c r="H3526" s="84">
        <f t="shared" si="110"/>
        <v>4998</v>
      </c>
      <c r="I3526" s="84">
        <f t="shared" si="111"/>
        <v>766.55</v>
      </c>
      <c r="J3526" s="84"/>
    </row>
    <row r="3527" spans="1:10" s="11" customFormat="1" ht="25.5" hidden="1" x14ac:dyDescent="0.25">
      <c r="A3527" s="34">
        <v>4969</v>
      </c>
      <c r="B3527" s="31" t="s">
        <v>8582</v>
      </c>
      <c r="C3527" s="32" t="s">
        <v>5436</v>
      </c>
      <c r="D3527" s="42">
        <v>533.49</v>
      </c>
      <c r="E3527"/>
      <c r="G3527" s="33">
        <v>28.44</v>
      </c>
      <c r="H3527" s="84">
        <f t="shared" si="110"/>
        <v>4969</v>
      </c>
      <c r="I3527" s="84">
        <f t="shared" si="111"/>
        <v>533.49</v>
      </c>
      <c r="J3527" s="84"/>
    </row>
    <row r="3528" spans="1:10" s="11" customFormat="1" ht="38.25" hidden="1" x14ac:dyDescent="0.25">
      <c r="A3528" s="34">
        <v>11364</v>
      </c>
      <c r="B3528" s="31" t="s">
        <v>8583</v>
      </c>
      <c r="C3528" s="32" t="s">
        <v>5435</v>
      </c>
      <c r="D3528" s="42">
        <v>180.41</v>
      </c>
      <c r="E3528"/>
      <c r="G3528" s="33">
        <v>48</v>
      </c>
      <c r="H3528" s="84">
        <f t="shared" si="110"/>
        <v>11364</v>
      </c>
      <c r="I3528" s="84">
        <f t="shared" si="111"/>
        <v>180.41</v>
      </c>
      <c r="J3528" s="84"/>
    </row>
    <row r="3529" spans="1:10" s="11" customFormat="1" ht="38.25" hidden="1" x14ac:dyDescent="0.25">
      <c r="A3529" s="34">
        <v>11365</v>
      </c>
      <c r="B3529" s="31" t="s">
        <v>8584</v>
      </c>
      <c r="C3529" s="32" t="s">
        <v>5435</v>
      </c>
      <c r="D3529" s="42">
        <v>187.22</v>
      </c>
      <c r="E3529"/>
      <c r="G3529" s="33">
        <v>25.3</v>
      </c>
      <c r="H3529" s="84">
        <f t="shared" si="110"/>
        <v>11365</v>
      </c>
      <c r="I3529" s="84">
        <f t="shared" si="111"/>
        <v>187.22</v>
      </c>
      <c r="J3529" s="84"/>
    </row>
    <row r="3530" spans="1:10" s="11" customFormat="1" ht="38.25" hidden="1" x14ac:dyDescent="0.25">
      <c r="A3530" s="34">
        <v>11366</v>
      </c>
      <c r="B3530" s="31" t="s">
        <v>8585</v>
      </c>
      <c r="C3530" s="32" t="s">
        <v>5435</v>
      </c>
      <c r="D3530" s="42">
        <v>199.01</v>
      </c>
      <c r="E3530"/>
      <c r="G3530" s="33">
        <v>387.24</v>
      </c>
      <c r="H3530" s="84">
        <f t="shared" si="110"/>
        <v>11366</v>
      </c>
      <c r="I3530" s="84">
        <f t="shared" si="111"/>
        <v>199.01</v>
      </c>
      <c r="J3530" s="84"/>
    </row>
    <row r="3531" spans="1:10" s="11" customFormat="1" ht="25.5" hidden="1" x14ac:dyDescent="0.25">
      <c r="A3531" s="34">
        <v>43777</v>
      </c>
      <c r="B3531" s="31" t="s">
        <v>8586</v>
      </c>
      <c r="C3531" s="32" t="s">
        <v>5435</v>
      </c>
      <c r="D3531" s="42">
        <v>233.77</v>
      </c>
      <c r="E3531"/>
      <c r="G3531" s="33">
        <v>175.03</v>
      </c>
      <c r="H3531" s="84">
        <f t="shared" si="110"/>
        <v>43777</v>
      </c>
      <c r="I3531" s="84">
        <f t="shared" si="111"/>
        <v>233.77</v>
      </c>
      <c r="J3531" s="84"/>
    </row>
    <row r="3532" spans="1:10" s="11" customFormat="1" ht="38.25" hidden="1" x14ac:dyDescent="0.25">
      <c r="A3532" s="34">
        <v>20322</v>
      </c>
      <c r="B3532" s="31" t="s">
        <v>8587</v>
      </c>
      <c r="C3532" s="32" t="s">
        <v>5435</v>
      </c>
      <c r="D3532" s="42">
        <v>217.01</v>
      </c>
      <c r="E3532"/>
      <c r="G3532" s="33">
        <v>7.1</v>
      </c>
      <c r="H3532" s="84">
        <f t="shared" si="110"/>
        <v>20322</v>
      </c>
      <c r="I3532" s="84">
        <f t="shared" si="111"/>
        <v>217.01</v>
      </c>
      <c r="J3532" s="84"/>
    </row>
    <row r="3533" spans="1:10" s="11" customFormat="1" ht="38.25" hidden="1" x14ac:dyDescent="0.25">
      <c r="A3533" s="34">
        <v>10553</v>
      </c>
      <c r="B3533" s="31" t="s">
        <v>8588</v>
      </c>
      <c r="C3533" s="32" t="s">
        <v>5435</v>
      </c>
      <c r="D3533" s="42">
        <v>197.04</v>
      </c>
      <c r="E3533"/>
      <c r="G3533" s="33">
        <v>8.65</v>
      </c>
      <c r="H3533" s="84">
        <f t="shared" si="110"/>
        <v>10553</v>
      </c>
      <c r="I3533" s="84">
        <f t="shared" si="111"/>
        <v>197.04</v>
      </c>
      <c r="J3533" s="84"/>
    </row>
    <row r="3534" spans="1:10" s="11" customFormat="1" ht="38.25" hidden="1" x14ac:dyDescent="0.25">
      <c r="A3534" s="34">
        <v>5020</v>
      </c>
      <c r="B3534" s="31" t="s">
        <v>8589</v>
      </c>
      <c r="C3534" s="32" t="s">
        <v>5435</v>
      </c>
      <c r="D3534" s="42">
        <v>207.75</v>
      </c>
      <c r="E3534"/>
      <c r="G3534" s="33">
        <v>9.5500000000000007</v>
      </c>
      <c r="H3534" s="84">
        <f t="shared" si="110"/>
        <v>5020</v>
      </c>
      <c r="I3534" s="84">
        <f t="shared" si="111"/>
        <v>207.75</v>
      </c>
      <c r="J3534" s="84"/>
    </row>
    <row r="3535" spans="1:10" s="11" customFormat="1" ht="38.25" hidden="1" x14ac:dyDescent="0.25">
      <c r="A3535" s="34">
        <v>10554</v>
      </c>
      <c r="B3535" s="31" t="s">
        <v>8590</v>
      </c>
      <c r="C3535" s="32" t="s">
        <v>5435</v>
      </c>
      <c r="D3535" s="42">
        <v>198.79</v>
      </c>
      <c r="E3535"/>
      <c r="G3535" s="33">
        <v>5.77</v>
      </c>
      <c r="H3535" s="84">
        <f t="shared" si="110"/>
        <v>10554</v>
      </c>
      <c r="I3535" s="84">
        <f t="shared" si="111"/>
        <v>198.79</v>
      </c>
      <c r="J3535" s="84"/>
    </row>
    <row r="3536" spans="1:10" s="11" customFormat="1" ht="38.25" hidden="1" x14ac:dyDescent="0.25">
      <c r="A3536" s="34">
        <v>10555</v>
      </c>
      <c r="B3536" s="31" t="s">
        <v>8591</v>
      </c>
      <c r="C3536" s="32" t="s">
        <v>5435</v>
      </c>
      <c r="D3536" s="42">
        <v>216.79</v>
      </c>
      <c r="E3536"/>
      <c r="G3536" s="33">
        <v>8.41</v>
      </c>
      <c r="H3536" s="84">
        <f t="shared" si="110"/>
        <v>10555</v>
      </c>
      <c r="I3536" s="84">
        <f t="shared" si="111"/>
        <v>216.79</v>
      </c>
      <c r="J3536" s="84"/>
    </row>
    <row r="3537" spans="1:10" s="11" customFormat="1" ht="38.25" hidden="1" x14ac:dyDescent="0.25">
      <c r="A3537" s="34">
        <v>10556</v>
      </c>
      <c r="B3537" s="31" t="s">
        <v>8592</v>
      </c>
      <c r="C3537" s="32" t="s">
        <v>5435</v>
      </c>
      <c r="D3537" s="42">
        <v>288.24</v>
      </c>
      <c r="E3537"/>
      <c r="G3537" s="33">
        <v>9.82</v>
      </c>
      <c r="H3537" s="84">
        <f t="shared" si="110"/>
        <v>10556</v>
      </c>
      <c r="I3537" s="84">
        <f t="shared" si="111"/>
        <v>288.24</v>
      </c>
      <c r="J3537" s="84"/>
    </row>
    <row r="3538" spans="1:10" s="11" customFormat="1" ht="38.25" hidden="1" x14ac:dyDescent="0.25">
      <c r="A3538" s="34">
        <v>39502</v>
      </c>
      <c r="B3538" s="31" t="s">
        <v>8593</v>
      </c>
      <c r="C3538" s="32" t="s">
        <v>5435</v>
      </c>
      <c r="D3538" s="42">
        <v>404.76</v>
      </c>
      <c r="E3538"/>
      <c r="G3538" s="33">
        <v>11.4</v>
      </c>
      <c r="H3538" s="84">
        <f t="shared" si="110"/>
        <v>39502</v>
      </c>
      <c r="I3538" s="84">
        <f t="shared" si="111"/>
        <v>404.76</v>
      </c>
      <c r="J3538" s="84"/>
    </row>
    <row r="3539" spans="1:10" s="11" customFormat="1" ht="38.25" hidden="1" x14ac:dyDescent="0.25">
      <c r="A3539" s="34">
        <v>39504</v>
      </c>
      <c r="B3539" s="31" t="s">
        <v>8594</v>
      </c>
      <c r="C3539" s="32" t="s">
        <v>5435</v>
      </c>
      <c r="D3539" s="42">
        <v>447.59</v>
      </c>
      <c r="E3539"/>
      <c r="G3539" s="33">
        <v>25.63</v>
      </c>
      <c r="H3539" s="84">
        <f t="shared" si="110"/>
        <v>39504</v>
      </c>
      <c r="I3539" s="84">
        <f t="shared" si="111"/>
        <v>447.59</v>
      </c>
      <c r="J3539" s="84"/>
    </row>
    <row r="3540" spans="1:10" s="11" customFormat="1" ht="38.25" hidden="1" x14ac:dyDescent="0.25">
      <c r="A3540" s="34">
        <v>39503</v>
      </c>
      <c r="B3540" s="31" t="s">
        <v>8595</v>
      </c>
      <c r="C3540" s="32" t="s">
        <v>5435</v>
      </c>
      <c r="D3540" s="42">
        <v>471.07</v>
      </c>
      <c r="E3540"/>
      <c r="G3540" s="33">
        <v>8.08</v>
      </c>
      <c r="H3540" s="84">
        <f t="shared" si="110"/>
        <v>39503</v>
      </c>
      <c r="I3540" s="84">
        <f t="shared" si="111"/>
        <v>471.07</v>
      </c>
      <c r="J3540" s="84"/>
    </row>
    <row r="3541" spans="1:10" s="11" customFormat="1" ht="38.25" hidden="1" x14ac:dyDescent="0.25">
      <c r="A3541" s="34">
        <v>39505</v>
      </c>
      <c r="B3541" s="31" t="s">
        <v>8596</v>
      </c>
      <c r="C3541" s="32" t="s">
        <v>5435</v>
      </c>
      <c r="D3541" s="42">
        <v>507.65</v>
      </c>
      <c r="E3541"/>
      <c r="G3541" s="33">
        <v>6.18</v>
      </c>
      <c r="H3541" s="84">
        <f t="shared" si="110"/>
        <v>39505</v>
      </c>
      <c r="I3541" s="84">
        <f t="shared" si="111"/>
        <v>507.65</v>
      </c>
      <c r="J3541" s="84"/>
    </row>
    <row r="3542" spans="1:10" s="11" customFormat="1" hidden="1" x14ac:dyDescent="0.25">
      <c r="A3542" s="34">
        <v>44471</v>
      </c>
      <c r="B3542" s="31" t="s">
        <v>8597</v>
      </c>
      <c r="C3542" s="32" t="s">
        <v>5435</v>
      </c>
      <c r="D3542" s="42">
        <v>606.05999999999995</v>
      </c>
      <c r="E3542"/>
      <c r="G3542" s="33">
        <v>5.35</v>
      </c>
      <c r="H3542" s="84">
        <f t="shared" si="110"/>
        <v>44471</v>
      </c>
      <c r="I3542" s="84">
        <f t="shared" si="111"/>
        <v>606.05999999999995</v>
      </c>
      <c r="J3542" s="84"/>
    </row>
    <row r="3543" spans="1:10" s="11" customFormat="1" ht="25.5" hidden="1" x14ac:dyDescent="0.25">
      <c r="A3543" s="34">
        <v>4944</v>
      </c>
      <c r="B3543" s="31" t="s">
        <v>8598</v>
      </c>
      <c r="C3543" s="32" t="s">
        <v>5436</v>
      </c>
      <c r="D3543" s="42">
        <v>1443.74</v>
      </c>
      <c r="E3543"/>
      <c r="G3543" s="33">
        <v>5.67</v>
      </c>
      <c r="H3543" s="84">
        <f t="shared" si="110"/>
        <v>4944</v>
      </c>
      <c r="I3543" s="84">
        <f t="shared" si="111"/>
        <v>1443.74</v>
      </c>
      <c r="J3543" s="84"/>
    </row>
    <row r="3544" spans="1:10" s="11" customFormat="1" hidden="1" x14ac:dyDescent="0.25">
      <c r="A3544" s="34">
        <v>21102</v>
      </c>
      <c r="B3544" s="31" t="s">
        <v>8599</v>
      </c>
      <c r="C3544" s="32" t="s">
        <v>5435</v>
      </c>
      <c r="D3544" s="42">
        <v>78.040000000000006</v>
      </c>
      <c r="E3544"/>
      <c r="G3544" s="33">
        <v>5.6</v>
      </c>
      <c r="H3544" s="84">
        <f t="shared" si="110"/>
        <v>21102</v>
      </c>
      <c r="I3544" s="84">
        <f t="shared" si="111"/>
        <v>78.040000000000006</v>
      </c>
      <c r="J3544" s="84"/>
    </row>
    <row r="3545" spans="1:10" s="11" customFormat="1" hidden="1" x14ac:dyDescent="0.25">
      <c r="A3545" s="34">
        <v>21101</v>
      </c>
      <c r="B3545" s="31" t="s">
        <v>8600</v>
      </c>
      <c r="C3545" s="32" t="s">
        <v>5435</v>
      </c>
      <c r="D3545" s="42">
        <v>50.11</v>
      </c>
      <c r="E3545"/>
      <c r="G3545" s="33">
        <v>6.43</v>
      </c>
      <c r="H3545" s="84">
        <f t="shared" si="110"/>
        <v>21101</v>
      </c>
      <c r="I3545" s="84">
        <f t="shared" si="111"/>
        <v>50.11</v>
      </c>
      <c r="J3545" s="84"/>
    </row>
    <row r="3546" spans="1:10" s="11" customFormat="1" ht="25.5" hidden="1" x14ac:dyDescent="0.25">
      <c r="A3546" s="34">
        <v>34713</v>
      </c>
      <c r="B3546" s="31" t="s">
        <v>8601</v>
      </c>
      <c r="C3546" s="32" t="s">
        <v>5436</v>
      </c>
      <c r="D3546" s="42">
        <v>445.55</v>
      </c>
      <c r="E3546"/>
      <c r="G3546" s="33">
        <v>13.52</v>
      </c>
      <c r="H3546" s="84">
        <f t="shared" si="110"/>
        <v>34713</v>
      </c>
      <c r="I3546" s="84">
        <f t="shared" si="111"/>
        <v>445.55</v>
      </c>
      <c r="J3546" s="84"/>
    </row>
    <row r="3547" spans="1:10" s="11" customFormat="1" ht="25.5" hidden="1" x14ac:dyDescent="0.25">
      <c r="A3547" s="34">
        <v>37563</v>
      </c>
      <c r="B3547" s="31" t="s">
        <v>8602</v>
      </c>
      <c r="C3547" s="32" t="s">
        <v>5436</v>
      </c>
      <c r="D3547" s="42">
        <v>1611.76</v>
      </c>
      <c r="E3547"/>
      <c r="G3547" s="33">
        <v>18.100000000000001</v>
      </c>
      <c r="H3547" s="84">
        <f t="shared" si="110"/>
        <v>37563</v>
      </c>
      <c r="I3547" s="84">
        <f t="shared" si="111"/>
        <v>1611.76</v>
      </c>
      <c r="J3547" s="84"/>
    </row>
    <row r="3548" spans="1:10" s="11" customFormat="1" ht="25.5" hidden="1" x14ac:dyDescent="0.25">
      <c r="A3548" s="34">
        <v>4948</v>
      </c>
      <c r="B3548" s="31" t="s">
        <v>8603</v>
      </c>
      <c r="C3548" s="32" t="s">
        <v>5436</v>
      </c>
      <c r="D3548" s="42">
        <v>1402.26</v>
      </c>
      <c r="E3548"/>
      <c r="G3548" s="33">
        <v>10.53</v>
      </c>
      <c r="H3548" s="84">
        <f t="shared" si="110"/>
        <v>4948</v>
      </c>
      <c r="I3548" s="84">
        <f t="shared" si="111"/>
        <v>1402.26</v>
      </c>
      <c r="J3548" s="84"/>
    </row>
    <row r="3549" spans="1:10" s="11" customFormat="1" ht="38.25" hidden="1" x14ac:dyDescent="0.25">
      <c r="A3549" s="34">
        <v>37561</v>
      </c>
      <c r="B3549" s="31" t="s">
        <v>8604</v>
      </c>
      <c r="C3549" s="32" t="s">
        <v>5436</v>
      </c>
      <c r="D3549" s="42">
        <v>1307.81</v>
      </c>
      <c r="E3549"/>
      <c r="G3549" s="33">
        <v>5.79</v>
      </c>
      <c r="H3549" s="84">
        <f t="shared" si="110"/>
        <v>37561</v>
      </c>
      <c r="I3549" s="84">
        <f t="shared" si="111"/>
        <v>1307.81</v>
      </c>
      <c r="J3549" s="84"/>
    </row>
    <row r="3550" spans="1:10" s="11" customFormat="1" ht="25.5" hidden="1" x14ac:dyDescent="0.25">
      <c r="A3550" s="34">
        <v>37562</v>
      </c>
      <c r="B3550" s="31" t="s">
        <v>8605</v>
      </c>
      <c r="C3550" s="32" t="s">
        <v>5436</v>
      </c>
      <c r="D3550" s="42">
        <v>1714.68</v>
      </c>
      <c r="E3550"/>
      <c r="G3550" s="33">
        <v>3901776.28</v>
      </c>
      <c r="H3550" s="84">
        <f t="shared" si="110"/>
        <v>37562</v>
      </c>
      <c r="I3550" s="84">
        <f t="shared" si="111"/>
        <v>1714.68</v>
      </c>
      <c r="J3550" s="84"/>
    </row>
    <row r="3551" spans="1:10" s="11" customFormat="1" ht="25.5" hidden="1" x14ac:dyDescent="0.25">
      <c r="A3551" s="34">
        <v>14164</v>
      </c>
      <c r="B3551" s="31" t="s">
        <v>8606</v>
      </c>
      <c r="C3551" s="32" t="s">
        <v>5435</v>
      </c>
      <c r="D3551" s="42">
        <v>2044.58</v>
      </c>
      <c r="E3551"/>
      <c r="G3551" s="33">
        <v>6067105.2199999997</v>
      </c>
      <c r="H3551" s="84">
        <f t="shared" si="110"/>
        <v>14164</v>
      </c>
      <c r="I3551" s="84">
        <f t="shared" si="111"/>
        <v>2044.58</v>
      </c>
      <c r="J3551" s="84"/>
    </row>
    <row r="3552" spans="1:10" s="11" customFormat="1" ht="25.5" hidden="1" x14ac:dyDescent="0.25">
      <c r="A3552" s="34">
        <v>14163</v>
      </c>
      <c r="B3552" s="31" t="s">
        <v>8607</v>
      </c>
      <c r="C3552" s="32" t="s">
        <v>5435</v>
      </c>
      <c r="D3552" s="42">
        <v>2323.8000000000002</v>
      </c>
      <c r="E3552"/>
      <c r="G3552" s="33">
        <v>1485394.77</v>
      </c>
      <c r="H3552" s="84">
        <f t="shared" si="110"/>
        <v>14163</v>
      </c>
      <c r="I3552" s="84">
        <f t="shared" si="111"/>
        <v>2323.8000000000002</v>
      </c>
      <c r="J3552" s="84"/>
    </row>
    <row r="3553" spans="1:10" s="11" customFormat="1" ht="25.5" hidden="1" x14ac:dyDescent="0.25">
      <c r="A3553" s="34">
        <v>5051</v>
      </c>
      <c r="B3553" s="31" t="s">
        <v>8608</v>
      </c>
      <c r="C3553" s="32" t="s">
        <v>5435</v>
      </c>
      <c r="D3553" s="42">
        <v>1976.36</v>
      </c>
      <c r="E3553"/>
      <c r="G3553" s="33">
        <v>74749.990000000005</v>
      </c>
      <c r="H3553" s="84">
        <f t="shared" si="110"/>
        <v>5051</v>
      </c>
      <c r="I3553" s="84">
        <f t="shared" si="111"/>
        <v>1976.36</v>
      </c>
      <c r="J3553" s="84"/>
    </row>
    <row r="3554" spans="1:10" s="11" customFormat="1" ht="25.5" hidden="1" x14ac:dyDescent="0.25">
      <c r="A3554" s="34">
        <v>14162</v>
      </c>
      <c r="B3554" s="31" t="s">
        <v>8609</v>
      </c>
      <c r="C3554" s="32" t="s">
        <v>5435</v>
      </c>
      <c r="D3554" s="42">
        <v>1973.49</v>
      </c>
      <c r="E3554"/>
      <c r="G3554" s="33">
        <v>10772.24</v>
      </c>
      <c r="H3554" s="84">
        <f t="shared" si="110"/>
        <v>14162</v>
      </c>
      <c r="I3554" s="84">
        <f t="shared" si="111"/>
        <v>1973.49</v>
      </c>
      <c r="J3554" s="84"/>
    </row>
    <row r="3555" spans="1:10" s="11" customFormat="1" ht="25.5" hidden="1" x14ac:dyDescent="0.25">
      <c r="A3555" s="34">
        <v>5052</v>
      </c>
      <c r="B3555" s="31" t="s">
        <v>8610</v>
      </c>
      <c r="C3555" s="32" t="s">
        <v>5435</v>
      </c>
      <c r="D3555" s="42">
        <v>1472.5</v>
      </c>
      <c r="E3555"/>
      <c r="G3555" s="33">
        <v>33721.800000000003</v>
      </c>
      <c r="H3555" s="84">
        <f t="shared" si="110"/>
        <v>5052</v>
      </c>
      <c r="I3555" s="84">
        <f t="shared" si="111"/>
        <v>1472.5</v>
      </c>
      <c r="J3555" s="84"/>
    </row>
    <row r="3556" spans="1:10" s="11" customFormat="1" ht="25.5" hidden="1" x14ac:dyDescent="0.25">
      <c r="A3556" s="34">
        <v>14166</v>
      </c>
      <c r="B3556" s="31" t="s">
        <v>8611</v>
      </c>
      <c r="C3556" s="32" t="s">
        <v>5435</v>
      </c>
      <c r="D3556" s="42">
        <v>1491.2</v>
      </c>
      <c r="E3556"/>
      <c r="G3556" s="33">
        <v>18442.93</v>
      </c>
      <c r="H3556" s="84">
        <f t="shared" si="110"/>
        <v>14166</v>
      </c>
      <c r="I3556" s="84">
        <f t="shared" si="111"/>
        <v>1491.2</v>
      </c>
      <c r="J3556" s="84"/>
    </row>
    <row r="3557" spans="1:10" s="11" customFormat="1" ht="25.5" hidden="1" x14ac:dyDescent="0.25">
      <c r="A3557" s="34">
        <v>14165</v>
      </c>
      <c r="B3557" s="31" t="s">
        <v>8612</v>
      </c>
      <c r="C3557" s="32" t="s">
        <v>5435</v>
      </c>
      <c r="D3557" s="42">
        <v>2065.84</v>
      </c>
      <c r="E3557"/>
      <c r="G3557" s="33">
        <v>814875</v>
      </c>
      <c r="H3557" s="84">
        <f t="shared" si="110"/>
        <v>14165</v>
      </c>
      <c r="I3557" s="84">
        <f t="shared" si="111"/>
        <v>2065.84</v>
      </c>
      <c r="J3557" s="84"/>
    </row>
    <row r="3558" spans="1:10" s="11" customFormat="1" ht="25.5" hidden="1" x14ac:dyDescent="0.25">
      <c r="A3558" s="34">
        <v>5050</v>
      </c>
      <c r="B3558" s="31" t="s">
        <v>8613</v>
      </c>
      <c r="C3558" s="32" t="s">
        <v>5435</v>
      </c>
      <c r="D3558" s="42">
        <v>508.45</v>
      </c>
      <c r="E3558"/>
      <c r="G3558" s="33">
        <v>850209.41</v>
      </c>
      <c r="H3558" s="84">
        <f t="shared" si="110"/>
        <v>5050</v>
      </c>
      <c r="I3558" s="84">
        <f t="shared" si="111"/>
        <v>508.45</v>
      </c>
      <c r="J3558" s="84"/>
    </row>
    <row r="3559" spans="1:10" s="11" customFormat="1" ht="25.5" hidden="1" x14ac:dyDescent="0.25">
      <c r="A3559" s="34">
        <v>12366</v>
      </c>
      <c r="B3559" s="31" t="s">
        <v>8614</v>
      </c>
      <c r="C3559" s="32" t="s">
        <v>5435</v>
      </c>
      <c r="D3559" s="42">
        <v>1026.1400000000001</v>
      </c>
      <c r="E3559"/>
      <c r="G3559" s="33">
        <v>70875.48</v>
      </c>
      <c r="H3559" s="84">
        <f t="shared" si="110"/>
        <v>12366</v>
      </c>
      <c r="I3559" s="84">
        <f t="shared" si="111"/>
        <v>1026.1400000000001</v>
      </c>
      <c r="J3559" s="84"/>
    </row>
    <row r="3560" spans="1:10" s="11" customFormat="1" ht="25.5" hidden="1" x14ac:dyDescent="0.25">
      <c r="A3560" s="34">
        <v>5045</v>
      </c>
      <c r="B3560" s="31" t="s">
        <v>8615</v>
      </c>
      <c r="C3560" s="32" t="s">
        <v>5435</v>
      </c>
      <c r="D3560" s="42">
        <v>1417.55</v>
      </c>
      <c r="E3560"/>
      <c r="G3560" s="33">
        <v>66.61</v>
      </c>
      <c r="H3560" s="84">
        <f t="shared" si="110"/>
        <v>5045</v>
      </c>
      <c r="I3560" s="84">
        <f t="shared" si="111"/>
        <v>1417.55</v>
      </c>
      <c r="J3560" s="84"/>
    </row>
    <row r="3561" spans="1:10" s="11" customFormat="1" ht="25.5" hidden="1" x14ac:dyDescent="0.25">
      <c r="A3561" s="34">
        <v>5035</v>
      </c>
      <c r="B3561" s="31" t="s">
        <v>8616</v>
      </c>
      <c r="C3561" s="32" t="s">
        <v>5435</v>
      </c>
      <c r="D3561" s="42">
        <v>1629.84</v>
      </c>
      <c r="E3561"/>
      <c r="G3561" s="33">
        <v>141.37</v>
      </c>
      <c r="H3561" s="84">
        <f t="shared" si="110"/>
        <v>5035</v>
      </c>
      <c r="I3561" s="84">
        <f t="shared" si="111"/>
        <v>1629.84</v>
      </c>
      <c r="J3561" s="84"/>
    </row>
    <row r="3562" spans="1:10" s="11" customFormat="1" ht="25.5" hidden="1" x14ac:dyDescent="0.25">
      <c r="A3562" s="34">
        <v>41180</v>
      </c>
      <c r="B3562" s="31" t="s">
        <v>8617</v>
      </c>
      <c r="C3562" s="32" t="s">
        <v>5435</v>
      </c>
      <c r="D3562" s="42">
        <v>3663.87</v>
      </c>
      <c r="E3562"/>
      <c r="G3562" s="33">
        <v>245.98</v>
      </c>
      <c r="H3562" s="84">
        <f t="shared" si="110"/>
        <v>41180</v>
      </c>
      <c r="I3562" s="84">
        <f t="shared" si="111"/>
        <v>3663.87</v>
      </c>
      <c r="J3562" s="84"/>
    </row>
    <row r="3563" spans="1:10" s="11" customFormat="1" ht="25.5" hidden="1" x14ac:dyDescent="0.25">
      <c r="A3563" s="34">
        <v>41181</v>
      </c>
      <c r="B3563" s="31" t="s">
        <v>8618</v>
      </c>
      <c r="C3563" s="32" t="s">
        <v>5435</v>
      </c>
      <c r="D3563" s="42">
        <v>4850.8500000000004</v>
      </c>
      <c r="E3563"/>
      <c r="G3563" s="33">
        <v>4.76</v>
      </c>
      <c r="H3563" s="84">
        <f t="shared" si="110"/>
        <v>41181</v>
      </c>
      <c r="I3563" s="84">
        <f t="shared" si="111"/>
        <v>4850.8500000000004</v>
      </c>
      <c r="J3563" s="84"/>
    </row>
    <row r="3564" spans="1:10" s="11" customFormat="1" ht="25.5" hidden="1" x14ac:dyDescent="0.25">
      <c r="A3564" s="34">
        <v>41182</v>
      </c>
      <c r="B3564" s="31" t="s">
        <v>8619</v>
      </c>
      <c r="C3564" s="32" t="s">
        <v>5435</v>
      </c>
      <c r="D3564" s="42">
        <v>6958.94</v>
      </c>
      <c r="E3564"/>
      <c r="G3564" s="33">
        <v>1.44</v>
      </c>
      <c r="H3564" s="84">
        <f t="shared" si="110"/>
        <v>41182</v>
      </c>
      <c r="I3564" s="84">
        <f t="shared" si="111"/>
        <v>6958.94</v>
      </c>
      <c r="J3564" s="84"/>
    </row>
    <row r="3565" spans="1:10" s="11" customFormat="1" ht="25.5" hidden="1" x14ac:dyDescent="0.25">
      <c r="A3565" s="34">
        <v>41183</v>
      </c>
      <c r="B3565" s="31" t="s">
        <v>8620</v>
      </c>
      <c r="C3565" s="32" t="s">
        <v>5435</v>
      </c>
      <c r="D3565" s="42">
        <v>8688.3799999999992</v>
      </c>
      <c r="E3565"/>
      <c r="G3565" s="33">
        <v>48.41</v>
      </c>
      <c r="H3565" s="84">
        <f t="shared" si="110"/>
        <v>41183</v>
      </c>
      <c r="I3565" s="84">
        <f t="shared" si="111"/>
        <v>8688.3799999999992</v>
      </c>
      <c r="J3565" s="84"/>
    </row>
    <row r="3566" spans="1:10" s="11" customFormat="1" ht="25.5" hidden="1" x14ac:dyDescent="0.25">
      <c r="A3566" s="34">
        <v>41184</v>
      </c>
      <c r="B3566" s="31" t="s">
        <v>8621</v>
      </c>
      <c r="C3566" s="32" t="s">
        <v>5435</v>
      </c>
      <c r="D3566" s="42">
        <v>13228.59</v>
      </c>
      <c r="E3566"/>
      <c r="G3566" s="33">
        <v>41.63</v>
      </c>
      <c r="H3566" s="84">
        <f t="shared" si="110"/>
        <v>41184</v>
      </c>
      <c r="I3566" s="84">
        <f t="shared" si="111"/>
        <v>13228.59</v>
      </c>
      <c r="J3566" s="84"/>
    </row>
    <row r="3567" spans="1:10" s="11" customFormat="1" ht="25.5" hidden="1" x14ac:dyDescent="0.25">
      <c r="A3567" s="34">
        <v>41185</v>
      </c>
      <c r="B3567" s="31" t="s">
        <v>8622</v>
      </c>
      <c r="C3567" s="32" t="s">
        <v>5435</v>
      </c>
      <c r="D3567" s="42">
        <v>4905.76</v>
      </c>
      <c r="E3567"/>
      <c r="G3567" s="33">
        <v>55.22</v>
      </c>
      <c r="H3567" s="84">
        <f t="shared" si="110"/>
        <v>41185</v>
      </c>
      <c r="I3567" s="84">
        <f t="shared" si="111"/>
        <v>4905.76</v>
      </c>
      <c r="J3567" s="84"/>
    </row>
    <row r="3568" spans="1:10" s="11" customFormat="1" ht="25.5" hidden="1" x14ac:dyDescent="0.25">
      <c r="A3568" s="34">
        <v>41186</v>
      </c>
      <c r="B3568" s="31" t="s">
        <v>8623</v>
      </c>
      <c r="C3568" s="32" t="s">
        <v>5435</v>
      </c>
      <c r="D3568" s="42">
        <v>6874.85</v>
      </c>
      <c r="E3568"/>
      <c r="G3568" s="33">
        <v>34.06</v>
      </c>
      <c r="H3568" s="84">
        <f t="shared" si="110"/>
        <v>41186</v>
      </c>
      <c r="I3568" s="84">
        <f t="shared" si="111"/>
        <v>6874.85</v>
      </c>
      <c r="J3568" s="84"/>
    </row>
    <row r="3569" spans="1:10" s="11" customFormat="1" ht="25.5" hidden="1" x14ac:dyDescent="0.25">
      <c r="A3569" s="34">
        <v>41187</v>
      </c>
      <c r="B3569" s="31" t="s">
        <v>8624</v>
      </c>
      <c r="C3569" s="32" t="s">
        <v>5435</v>
      </c>
      <c r="D3569" s="42">
        <v>9219.74</v>
      </c>
      <c r="E3569"/>
      <c r="G3569" s="33">
        <v>35.68</v>
      </c>
      <c r="H3569" s="84">
        <f t="shared" si="110"/>
        <v>41187</v>
      </c>
      <c r="I3569" s="84">
        <f t="shared" si="111"/>
        <v>9219.74</v>
      </c>
      <c r="J3569" s="84"/>
    </row>
    <row r="3570" spans="1:10" s="11" customFormat="1" ht="25.5" hidden="1" x14ac:dyDescent="0.25">
      <c r="A3570" s="34">
        <v>41188</v>
      </c>
      <c r="B3570" s="31" t="s">
        <v>8625</v>
      </c>
      <c r="C3570" s="32" t="s">
        <v>5435</v>
      </c>
      <c r="D3570" s="42">
        <v>11790</v>
      </c>
      <c r="E3570"/>
      <c r="G3570" s="33">
        <v>7.7</v>
      </c>
      <c r="H3570" s="84">
        <f t="shared" si="110"/>
        <v>41188</v>
      </c>
      <c r="I3570" s="84">
        <f t="shared" si="111"/>
        <v>11790</v>
      </c>
      <c r="J3570" s="84"/>
    </row>
    <row r="3571" spans="1:10" s="11" customFormat="1" ht="25.5" hidden="1" x14ac:dyDescent="0.25">
      <c r="A3571" s="34">
        <v>5036</v>
      </c>
      <c r="B3571" s="31" t="s">
        <v>8626</v>
      </c>
      <c r="C3571" s="32" t="s">
        <v>5435</v>
      </c>
      <c r="D3571" s="42">
        <v>2500.48</v>
      </c>
      <c r="E3571"/>
      <c r="G3571" s="33">
        <v>16.48</v>
      </c>
      <c r="H3571" s="84">
        <f t="shared" si="110"/>
        <v>5036</v>
      </c>
      <c r="I3571" s="84">
        <f t="shared" si="111"/>
        <v>2500.48</v>
      </c>
      <c r="J3571" s="84"/>
    </row>
    <row r="3572" spans="1:10" s="11" customFormat="1" ht="25.5" hidden="1" x14ac:dyDescent="0.25">
      <c r="A3572" s="34">
        <v>41189</v>
      </c>
      <c r="B3572" s="31" t="s">
        <v>8627</v>
      </c>
      <c r="C3572" s="32" t="s">
        <v>5435</v>
      </c>
      <c r="D3572" s="42">
        <v>15157.28</v>
      </c>
      <c r="E3572"/>
      <c r="G3572" s="33">
        <v>22.55</v>
      </c>
      <c r="H3572" s="84">
        <f t="shared" si="110"/>
        <v>41189</v>
      </c>
      <c r="I3572" s="84">
        <f t="shared" si="111"/>
        <v>15157.28</v>
      </c>
      <c r="J3572" s="84"/>
    </row>
    <row r="3573" spans="1:10" s="11" customFormat="1" ht="25.5" hidden="1" x14ac:dyDescent="0.25">
      <c r="A3573" s="34">
        <v>41190</v>
      </c>
      <c r="B3573" s="31" t="s">
        <v>8628</v>
      </c>
      <c r="C3573" s="32" t="s">
        <v>5435</v>
      </c>
      <c r="D3573" s="42">
        <v>5271.17</v>
      </c>
      <c r="E3573"/>
      <c r="G3573" s="33">
        <v>21.38</v>
      </c>
      <c r="H3573" s="84">
        <f t="shared" si="110"/>
        <v>41190</v>
      </c>
      <c r="I3573" s="84">
        <f t="shared" si="111"/>
        <v>5271.17</v>
      </c>
      <c r="J3573" s="84"/>
    </row>
    <row r="3574" spans="1:10" s="11" customFormat="1" ht="25.5" hidden="1" x14ac:dyDescent="0.25">
      <c r="A3574" s="34">
        <v>41191</v>
      </c>
      <c r="B3574" s="31" t="s">
        <v>8629</v>
      </c>
      <c r="C3574" s="32" t="s">
        <v>5435</v>
      </c>
      <c r="D3574" s="42">
        <v>8083.14</v>
      </c>
      <c r="E3574"/>
      <c r="G3574" s="33">
        <v>3757.57</v>
      </c>
      <c r="H3574" s="84">
        <f t="shared" si="110"/>
        <v>41191</v>
      </c>
      <c r="I3574" s="84">
        <f t="shared" si="111"/>
        <v>8083.14</v>
      </c>
      <c r="J3574" s="84"/>
    </row>
    <row r="3575" spans="1:10" s="11" customFormat="1" ht="25.5" hidden="1" x14ac:dyDescent="0.25">
      <c r="A3575" s="34">
        <v>41192</v>
      </c>
      <c r="B3575" s="31" t="s">
        <v>8630</v>
      </c>
      <c r="C3575" s="32" t="s">
        <v>5435</v>
      </c>
      <c r="D3575" s="42">
        <v>8426.61</v>
      </c>
      <c r="E3575"/>
      <c r="G3575" s="33">
        <v>21.96</v>
      </c>
      <c r="H3575" s="84">
        <f t="shared" si="110"/>
        <v>41192</v>
      </c>
      <c r="I3575" s="84">
        <f t="shared" si="111"/>
        <v>8426.61</v>
      </c>
      <c r="J3575" s="84"/>
    </row>
    <row r="3576" spans="1:10" s="11" customFormat="1" ht="25.5" hidden="1" x14ac:dyDescent="0.25">
      <c r="A3576" s="34">
        <v>41193</v>
      </c>
      <c r="B3576" s="31" t="s">
        <v>8631</v>
      </c>
      <c r="C3576" s="32" t="s">
        <v>5435</v>
      </c>
      <c r="D3576" s="42">
        <v>13768.81</v>
      </c>
      <c r="E3576"/>
      <c r="G3576" s="33">
        <v>3859.64</v>
      </c>
      <c r="H3576" s="84">
        <f t="shared" si="110"/>
        <v>41193</v>
      </c>
      <c r="I3576" s="84">
        <f t="shared" si="111"/>
        <v>13768.81</v>
      </c>
      <c r="J3576" s="84"/>
    </row>
    <row r="3577" spans="1:10" s="11" customFormat="1" ht="25.5" hidden="1" x14ac:dyDescent="0.25">
      <c r="A3577" s="34">
        <v>41194</v>
      </c>
      <c r="B3577" s="31" t="s">
        <v>8632</v>
      </c>
      <c r="C3577" s="32" t="s">
        <v>5435</v>
      </c>
      <c r="D3577" s="42">
        <v>16429.310000000001</v>
      </c>
      <c r="E3577"/>
      <c r="G3577" s="33">
        <v>22.99</v>
      </c>
      <c r="H3577" s="84">
        <f t="shared" si="110"/>
        <v>41194</v>
      </c>
      <c r="I3577" s="84">
        <f t="shared" si="111"/>
        <v>16429.310000000001</v>
      </c>
      <c r="J3577" s="84"/>
    </row>
    <row r="3578" spans="1:10" s="11" customFormat="1" ht="25.5" hidden="1" x14ac:dyDescent="0.25">
      <c r="A3578" s="34">
        <v>5044</v>
      </c>
      <c r="B3578" s="31" t="s">
        <v>8633</v>
      </c>
      <c r="C3578" s="32" t="s">
        <v>5435</v>
      </c>
      <c r="D3578" s="42">
        <v>884.06</v>
      </c>
      <c r="E3578"/>
      <c r="G3578" s="33">
        <v>4041.66</v>
      </c>
      <c r="H3578" s="84">
        <f t="shared" si="110"/>
        <v>5044</v>
      </c>
      <c r="I3578" s="84">
        <f t="shared" si="111"/>
        <v>884.06</v>
      </c>
      <c r="J3578" s="84"/>
    </row>
    <row r="3579" spans="1:10" s="11" customFormat="1" ht="25.5" hidden="1" x14ac:dyDescent="0.25">
      <c r="A3579" s="34">
        <v>5059</v>
      </c>
      <c r="B3579" s="31" t="s">
        <v>8634</v>
      </c>
      <c r="C3579" s="32" t="s">
        <v>5435</v>
      </c>
      <c r="D3579" s="42">
        <v>1057.23</v>
      </c>
      <c r="E3579"/>
      <c r="G3579" s="33">
        <v>65.3</v>
      </c>
      <c r="H3579" s="84">
        <f t="shared" si="110"/>
        <v>5059</v>
      </c>
      <c r="I3579" s="84">
        <f t="shared" si="111"/>
        <v>1057.23</v>
      </c>
      <c r="J3579" s="84"/>
    </row>
    <row r="3580" spans="1:10" s="11" customFormat="1" ht="25.5" hidden="1" x14ac:dyDescent="0.25">
      <c r="A3580" s="34">
        <v>41201</v>
      </c>
      <c r="B3580" s="31" t="s">
        <v>8635</v>
      </c>
      <c r="C3580" s="32" t="s">
        <v>5435</v>
      </c>
      <c r="D3580" s="42">
        <v>2145.56</v>
      </c>
      <c r="E3580"/>
      <c r="G3580" s="33">
        <v>297.43</v>
      </c>
      <c r="H3580" s="84">
        <f t="shared" si="110"/>
        <v>41201</v>
      </c>
      <c r="I3580" s="84">
        <f t="shared" si="111"/>
        <v>2145.56</v>
      </c>
      <c r="J3580" s="84"/>
    </row>
    <row r="3581" spans="1:10" s="11" customFormat="1" ht="25.5" hidden="1" x14ac:dyDescent="0.25">
      <c r="A3581" s="34">
        <v>41199</v>
      </c>
      <c r="B3581" s="31" t="s">
        <v>8636</v>
      </c>
      <c r="C3581" s="32" t="s">
        <v>5435</v>
      </c>
      <c r="D3581" s="42">
        <v>689.45</v>
      </c>
      <c r="E3581"/>
      <c r="G3581" s="33">
        <v>180.66</v>
      </c>
      <c r="H3581" s="84">
        <f t="shared" si="110"/>
        <v>41199</v>
      </c>
      <c r="I3581" s="84">
        <f t="shared" si="111"/>
        <v>689.45</v>
      </c>
      <c r="J3581" s="84"/>
    </row>
    <row r="3582" spans="1:10" s="11" customFormat="1" ht="25.5" hidden="1" x14ac:dyDescent="0.25">
      <c r="A3582" s="34">
        <v>5057</v>
      </c>
      <c r="B3582" s="31" t="s">
        <v>8637</v>
      </c>
      <c r="C3582" s="32" t="s">
        <v>5435</v>
      </c>
      <c r="D3582" s="42">
        <v>933.39</v>
      </c>
      <c r="E3582"/>
      <c r="G3582" s="33">
        <v>49.68</v>
      </c>
      <c r="H3582" s="84">
        <f t="shared" si="110"/>
        <v>5057</v>
      </c>
      <c r="I3582" s="84">
        <f t="shared" si="111"/>
        <v>933.39</v>
      </c>
      <c r="J3582" s="84"/>
    </row>
    <row r="3583" spans="1:10" s="11" customFormat="1" ht="25.5" hidden="1" x14ac:dyDescent="0.25">
      <c r="A3583" s="34">
        <v>41200</v>
      </c>
      <c r="B3583" s="31" t="s">
        <v>8638</v>
      </c>
      <c r="C3583" s="32" t="s">
        <v>5435</v>
      </c>
      <c r="D3583" s="42">
        <v>1341.91</v>
      </c>
      <c r="E3583"/>
      <c r="G3583" s="33">
        <v>289.54000000000002</v>
      </c>
      <c r="H3583" s="84">
        <f t="shared" si="110"/>
        <v>41200</v>
      </c>
      <c r="I3583" s="84">
        <f t="shared" si="111"/>
        <v>1341.91</v>
      </c>
      <c r="J3583" s="84"/>
    </row>
    <row r="3584" spans="1:10" s="11" customFormat="1" ht="25.5" hidden="1" x14ac:dyDescent="0.25">
      <c r="A3584" s="34">
        <v>41205</v>
      </c>
      <c r="B3584" s="31" t="s">
        <v>8639</v>
      </c>
      <c r="C3584" s="32" t="s">
        <v>5435</v>
      </c>
      <c r="D3584" s="42">
        <v>2486.54</v>
      </c>
      <c r="E3584"/>
      <c r="G3584" s="33">
        <v>414.65</v>
      </c>
      <c r="H3584" s="84">
        <f t="shared" si="110"/>
        <v>41205</v>
      </c>
      <c r="I3584" s="84">
        <f t="shared" si="111"/>
        <v>2486.54</v>
      </c>
      <c r="J3584" s="84"/>
    </row>
    <row r="3585" spans="1:10" s="11" customFormat="1" ht="25.5" hidden="1" x14ac:dyDescent="0.25">
      <c r="A3585" s="34">
        <v>41202</v>
      </c>
      <c r="B3585" s="31" t="s">
        <v>8640</v>
      </c>
      <c r="C3585" s="32" t="s">
        <v>5435</v>
      </c>
      <c r="D3585" s="42">
        <v>725.59</v>
      </c>
      <c r="E3585"/>
      <c r="G3585" s="33">
        <v>56.06</v>
      </c>
      <c r="H3585" s="84">
        <f t="shared" si="110"/>
        <v>41202</v>
      </c>
      <c r="I3585" s="84">
        <f t="shared" si="111"/>
        <v>725.59</v>
      </c>
      <c r="J3585" s="84"/>
    </row>
    <row r="3586" spans="1:10" s="11" customFormat="1" ht="25.5" hidden="1" x14ac:dyDescent="0.25">
      <c r="A3586" s="34">
        <v>41206</v>
      </c>
      <c r="B3586" s="31" t="s">
        <v>8641</v>
      </c>
      <c r="C3586" s="32" t="s">
        <v>5435</v>
      </c>
      <c r="D3586" s="42">
        <v>3278.39</v>
      </c>
      <c r="E3586"/>
      <c r="G3586" s="33">
        <v>27.5</v>
      </c>
      <c r="H3586" s="84">
        <f t="shared" si="110"/>
        <v>41206</v>
      </c>
      <c r="I3586" s="84">
        <f t="shared" si="111"/>
        <v>3278.39</v>
      </c>
      <c r="J3586" s="84"/>
    </row>
    <row r="3587" spans="1:10" s="11" customFormat="1" ht="25.5" hidden="1" x14ac:dyDescent="0.25">
      <c r="A3587" s="34">
        <v>12372</v>
      </c>
      <c r="B3587" s="31" t="s">
        <v>8642</v>
      </c>
      <c r="C3587" s="32" t="s">
        <v>5435</v>
      </c>
      <c r="D3587" s="42">
        <v>761.87</v>
      </c>
      <c r="E3587"/>
      <c r="G3587" s="33">
        <v>22.81</v>
      </c>
      <c r="H3587" s="84">
        <f t="shared" si="110"/>
        <v>12372</v>
      </c>
      <c r="I3587" s="84">
        <f t="shared" si="111"/>
        <v>761.87</v>
      </c>
      <c r="J3587" s="84"/>
    </row>
    <row r="3588" spans="1:10" s="11" customFormat="1" ht="25.5" hidden="1" x14ac:dyDescent="0.25">
      <c r="A3588" s="34">
        <v>41207</v>
      </c>
      <c r="B3588" s="31" t="s">
        <v>8643</v>
      </c>
      <c r="C3588" s="32" t="s">
        <v>5435</v>
      </c>
      <c r="D3588" s="42">
        <v>4413.37</v>
      </c>
      <c r="E3588"/>
      <c r="G3588" s="33">
        <v>88</v>
      </c>
      <c r="H3588" s="84">
        <f t="shared" ref="H3588:H3651" si="112">VALUE(A3588)</f>
        <v>41207</v>
      </c>
      <c r="I3588" s="84">
        <f t="shared" ref="I3588:I3651" si="113">VALUE(D3588)</f>
        <v>4413.37</v>
      </c>
      <c r="J3588" s="84"/>
    </row>
    <row r="3589" spans="1:10" s="11" customFormat="1" ht="25.5" hidden="1" x14ac:dyDescent="0.25">
      <c r="A3589" s="34">
        <v>41203</v>
      </c>
      <c r="B3589" s="31" t="s">
        <v>8644</v>
      </c>
      <c r="C3589" s="32" t="s">
        <v>5435</v>
      </c>
      <c r="D3589" s="42">
        <v>1162.31</v>
      </c>
      <c r="E3589"/>
      <c r="G3589" s="33">
        <v>380</v>
      </c>
      <c r="H3589" s="84">
        <f t="shared" si="112"/>
        <v>41203</v>
      </c>
      <c r="I3589" s="84">
        <f t="shared" si="113"/>
        <v>1162.31</v>
      </c>
      <c r="J3589" s="84"/>
    </row>
    <row r="3590" spans="1:10" s="11" customFormat="1" ht="25.5" hidden="1" x14ac:dyDescent="0.25">
      <c r="A3590" s="34">
        <v>41204</v>
      </c>
      <c r="B3590" s="31" t="s">
        <v>8645</v>
      </c>
      <c r="C3590" s="32" t="s">
        <v>5435</v>
      </c>
      <c r="D3590" s="42">
        <v>1643.22</v>
      </c>
      <c r="E3590"/>
      <c r="G3590" s="33">
        <v>286.79000000000002</v>
      </c>
      <c r="H3590" s="84">
        <f t="shared" si="112"/>
        <v>41204</v>
      </c>
      <c r="I3590" s="84">
        <f t="shared" si="113"/>
        <v>1643.22</v>
      </c>
      <c r="J3590" s="84"/>
    </row>
    <row r="3591" spans="1:10" s="11" customFormat="1" ht="25.5" hidden="1" x14ac:dyDescent="0.25">
      <c r="A3591" s="34">
        <v>41210</v>
      </c>
      <c r="B3591" s="31" t="s">
        <v>8646</v>
      </c>
      <c r="C3591" s="32" t="s">
        <v>5435</v>
      </c>
      <c r="D3591" s="42">
        <v>2744.95</v>
      </c>
      <c r="E3591"/>
      <c r="G3591" s="33">
        <v>366.45</v>
      </c>
      <c r="H3591" s="84">
        <f t="shared" si="112"/>
        <v>41210</v>
      </c>
      <c r="I3591" s="84">
        <f t="shared" si="113"/>
        <v>2744.95</v>
      </c>
      <c r="J3591" s="84"/>
    </row>
    <row r="3592" spans="1:10" s="11" customFormat="1" ht="25.5" hidden="1" x14ac:dyDescent="0.25">
      <c r="A3592" s="34">
        <v>41208</v>
      </c>
      <c r="B3592" s="31" t="s">
        <v>8647</v>
      </c>
      <c r="C3592" s="32" t="s">
        <v>5435</v>
      </c>
      <c r="D3592" s="42">
        <v>960.89</v>
      </c>
      <c r="E3592"/>
      <c r="G3592" s="33">
        <v>414.25</v>
      </c>
      <c r="H3592" s="84">
        <f t="shared" si="112"/>
        <v>41208</v>
      </c>
      <c r="I3592" s="84">
        <f t="shared" si="113"/>
        <v>960.89</v>
      </c>
      <c r="J3592" s="84"/>
    </row>
    <row r="3593" spans="1:10" s="11" customFormat="1" ht="25.5" hidden="1" x14ac:dyDescent="0.25">
      <c r="A3593" s="34">
        <v>41211</v>
      </c>
      <c r="B3593" s="31" t="s">
        <v>8648</v>
      </c>
      <c r="C3593" s="32" t="s">
        <v>5435</v>
      </c>
      <c r="D3593" s="42">
        <v>3867.6</v>
      </c>
      <c r="E3593"/>
      <c r="G3593" s="33">
        <v>74.709999999999994</v>
      </c>
      <c r="H3593" s="84">
        <f t="shared" si="112"/>
        <v>41211</v>
      </c>
      <c r="I3593" s="84">
        <f t="shared" si="113"/>
        <v>3867.6</v>
      </c>
      <c r="J3593" s="84"/>
    </row>
    <row r="3594" spans="1:10" s="11" customFormat="1" ht="25.5" hidden="1" x14ac:dyDescent="0.25">
      <c r="A3594" s="34">
        <v>13339</v>
      </c>
      <c r="B3594" s="31" t="s">
        <v>8649</v>
      </c>
      <c r="C3594" s="32" t="s">
        <v>5435</v>
      </c>
      <c r="D3594" s="42">
        <v>1302.24</v>
      </c>
      <c r="E3594"/>
      <c r="G3594" s="33">
        <v>145.44999999999999</v>
      </c>
      <c r="H3594" s="84">
        <f t="shared" si="112"/>
        <v>13339</v>
      </c>
      <c r="I3594" s="84">
        <f t="shared" si="113"/>
        <v>1302.24</v>
      </c>
      <c r="J3594" s="84"/>
    </row>
    <row r="3595" spans="1:10" s="11" customFormat="1" ht="25.5" hidden="1" x14ac:dyDescent="0.25">
      <c r="A3595" s="34">
        <v>41213</v>
      </c>
      <c r="B3595" s="31" t="s">
        <v>8650</v>
      </c>
      <c r="C3595" s="32" t="s">
        <v>5435</v>
      </c>
      <c r="D3595" s="42">
        <v>8016.58</v>
      </c>
      <c r="E3595"/>
      <c r="G3595" s="33">
        <v>168.96</v>
      </c>
      <c r="H3595" s="84">
        <f t="shared" si="112"/>
        <v>41213</v>
      </c>
      <c r="I3595" s="84">
        <f t="shared" si="113"/>
        <v>8016.58</v>
      </c>
      <c r="J3595" s="84"/>
    </row>
    <row r="3596" spans="1:10" s="11" customFormat="1" ht="25.5" hidden="1" x14ac:dyDescent="0.25">
      <c r="A3596" s="34">
        <v>41209</v>
      </c>
      <c r="B3596" s="31" t="s">
        <v>8651</v>
      </c>
      <c r="C3596" s="32" t="s">
        <v>5435</v>
      </c>
      <c r="D3596" s="42">
        <v>1791.72</v>
      </c>
      <c r="E3596"/>
      <c r="G3596" s="33">
        <v>98.41</v>
      </c>
      <c r="H3596" s="84">
        <f t="shared" si="112"/>
        <v>41209</v>
      </c>
      <c r="I3596" s="84">
        <f t="shared" si="113"/>
        <v>1791.72</v>
      </c>
      <c r="J3596" s="84"/>
    </row>
    <row r="3597" spans="1:10" s="11" customFormat="1" ht="25.5" hidden="1" x14ac:dyDescent="0.25">
      <c r="A3597" s="34">
        <v>41216</v>
      </c>
      <c r="B3597" s="31" t="s">
        <v>8652</v>
      </c>
      <c r="C3597" s="32" t="s">
        <v>5435</v>
      </c>
      <c r="D3597" s="42">
        <v>3356.13</v>
      </c>
      <c r="E3597"/>
      <c r="G3597" s="33">
        <v>126.72</v>
      </c>
      <c r="H3597" s="84">
        <f t="shared" si="112"/>
        <v>41216</v>
      </c>
      <c r="I3597" s="84">
        <f t="shared" si="113"/>
        <v>3356.13</v>
      </c>
      <c r="J3597" s="84"/>
    </row>
    <row r="3598" spans="1:10" s="11" customFormat="1" ht="25.5" hidden="1" x14ac:dyDescent="0.25">
      <c r="A3598" s="34">
        <v>41217</v>
      </c>
      <c r="B3598" s="31" t="s">
        <v>8653</v>
      </c>
      <c r="C3598" s="32" t="s">
        <v>5435</v>
      </c>
      <c r="D3598" s="42">
        <v>5381.07</v>
      </c>
      <c r="E3598"/>
      <c r="G3598" s="33">
        <v>233.72</v>
      </c>
      <c r="H3598" s="84">
        <f t="shared" si="112"/>
        <v>41217</v>
      </c>
      <c r="I3598" s="84">
        <f t="shared" si="113"/>
        <v>5381.07</v>
      </c>
      <c r="J3598" s="84"/>
    </row>
    <row r="3599" spans="1:10" s="11" customFormat="1" ht="25.5" hidden="1" x14ac:dyDescent="0.25">
      <c r="A3599" s="34">
        <v>41218</v>
      </c>
      <c r="B3599" s="31" t="s">
        <v>8654</v>
      </c>
      <c r="C3599" s="32" t="s">
        <v>5435</v>
      </c>
      <c r="D3599" s="42">
        <v>7216.18</v>
      </c>
      <c r="E3599"/>
      <c r="G3599" s="33">
        <v>125.31</v>
      </c>
      <c r="H3599" s="84">
        <f t="shared" si="112"/>
        <v>41218</v>
      </c>
      <c r="I3599" s="84">
        <f t="shared" si="113"/>
        <v>7216.18</v>
      </c>
      <c r="J3599" s="84"/>
    </row>
    <row r="3600" spans="1:10" s="11" customFormat="1" ht="25.5" hidden="1" x14ac:dyDescent="0.25">
      <c r="A3600" s="34">
        <v>41214</v>
      </c>
      <c r="B3600" s="31" t="s">
        <v>8655</v>
      </c>
      <c r="C3600" s="32" t="s">
        <v>5435</v>
      </c>
      <c r="D3600" s="42">
        <v>1521.52</v>
      </c>
      <c r="E3600"/>
      <c r="G3600" s="33">
        <v>137.97999999999999</v>
      </c>
      <c r="H3600" s="84">
        <f t="shared" si="112"/>
        <v>41214</v>
      </c>
      <c r="I3600" s="84">
        <f t="shared" si="113"/>
        <v>1521.52</v>
      </c>
      <c r="J3600" s="84"/>
    </row>
    <row r="3601" spans="1:10" s="11" customFormat="1" ht="25.5" hidden="1" x14ac:dyDescent="0.25">
      <c r="A3601" s="34">
        <v>41215</v>
      </c>
      <c r="B3601" s="31" t="s">
        <v>8656</v>
      </c>
      <c r="C3601" s="32" t="s">
        <v>5435</v>
      </c>
      <c r="D3601" s="42">
        <v>2290.85</v>
      </c>
      <c r="E3601"/>
      <c r="G3601" s="33">
        <v>105.6</v>
      </c>
      <c r="H3601" s="84">
        <f t="shared" si="112"/>
        <v>41215</v>
      </c>
      <c r="I3601" s="84">
        <f t="shared" si="113"/>
        <v>2290.85</v>
      </c>
      <c r="J3601" s="84"/>
    </row>
    <row r="3602" spans="1:10" s="11" customFormat="1" ht="25.5" hidden="1" x14ac:dyDescent="0.25">
      <c r="A3602" s="34">
        <v>41221</v>
      </c>
      <c r="B3602" s="31" t="s">
        <v>8657</v>
      </c>
      <c r="C3602" s="32" t="s">
        <v>5435</v>
      </c>
      <c r="D3602" s="42">
        <v>6633.2</v>
      </c>
      <c r="E3602"/>
      <c r="G3602" s="33">
        <v>8.3800000000000008</v>
      </c>
      <c r="H3602" s="84">
        <f t="shared" si="112"/>
        <v>41221</v>
      </c>
      <c r="I3602" s="84">
        <f t="shared" si="113"/>
        <v>6633.2</v>
      </c>
      <c r="J3602" s="84"/>
    </row>
    <row r="3603" spans="1:10" s="11" customFormat="1" ht="25.5" hidden="1" x14ac:dyDescent="0.25">
      <c r="A3603" s="34">
        <v>41222</v>
      </c>
      <c r="B3603" s="31" t="s">
        <v>8658</v>
      </c>
      <c r="C3603" s="32" t="s">
        <v>5435</v>
      </c>
      <c r="D3603" s="42">
        <v>9492.19</v>
      </c>
      <c r="E3603"/>
      <c r="G3603" s="33">
        <v>88.24</v>
      </c>
      <c r="H3603" s="84">
        <f t="shared" si="112"/>
        <v>41222</v>
      </c>
      <c r="I3603" s="84">
        <f t="shared" si="113"/>
        <v>9492.19</v>
      </c>
      <c r="J3603" s="84"/>
    </row>
    <row r="3604" spans="1:10" s="11" customFormat="1" ht="25.5" hidden="1" x14ac:dyDescent="0.25">
      <c r="A3604" s="34">
        <v>41195</v>
      </c>
      <c r="B3604" s="31" t="s">
        <v>8659</v>
      </c>
      <c r="C3604" s="32" t="s">
        <v>5435</v>
      </c>
      <c r="D3604" s="42">
        <v>487.87</v>
      </c>
      <c r="E3604"/>
      <c r="G3604" s="33">
        <v>198.56</v>
      </c>
      <c r="H3604" s="84">
        <f t="shared" si="112"/>
        <v>41195</v>
      </c>
      <c r="I3604" s="84">
        <f t="shared" si="113"/>
        <v>487.87</v>
      </c>
      <c r="J3604" s="84"/>
    </row>
    <row r="3605" spans="1:10" s="11" customFormat="1" ht="25.5" hidden="1" x14ac:dyDescent="0.25">
      <c r="A3605" s="34">
        <v>41198</v>
      </c>
      <c r="B3605" s="31" t="s">
        <v>8660</v>
      </c>
      <c r="C3605" s="32" t="s">
        <v>5435</v>
      </c>
      <c r="D3605" s="42">
        <v>1906.48</v>
      </c>
      <c r="E3605"/>
      <c r="G3605" s="33">
        <v>189.14</v>
      </c>
      <c r="H3605" s="84">
        <f t="shared" si="112"/>
        <v>41198</v>
      </c>
      <c r="I3605" s="84">
        <f t="shared" si="113"/>
        <v>1906.48</v>
      </c>
      <c r="J3605" s="84"/>
    </row>
    <row r="3606" spans="1:10" s="11" customFormat="1" ht="25.5" hidden="1" x14ac:dyDescent="0.25">
      <c r="A3606" s="34">
        <v>41196</v>
      </c>
      <c r="B3606" s="31" t="s">
        <v>8661</v>
      </c>
      <c r="C3606" s="32" t="s">
        <v>5435</v>
      </c>
      <c r="D3606" s="42">
        <v>604.74</v>
      </c>
      <c r="E3606"/>
      <c r="G3606" s="33">
        <v>491.64</v>
      </c>
      <c r="H3606" s="84">
        <f t="shared" si="112"/>
        <v>41196</v>
      </c>
      <c r="I3606" s="84">
        <f t="shared" si="113"/>
        <v>604.74</v>
      </c>
      <c r="J3606" s="84"/>
    </row>
    <row r="3607" spans="1:10" s="11" customFormat="1" ht="25.5" hidden="1" x14ac:dyDescent="0.25">
      <c r="A3607" s="34">
        <v>5033</v>
      </c>
      <c r="B3607" s="31" t="s">
        <v>8662</v>
      </c>
      <c r="C3607" s="32" t="s">
        <v>5435</v>
      </c>
      <c r="D3607" s="42">
        <v>794</v>
      </c>
      <c r="E3607"/>
      <c r="G3607" s="33">
        <v>437.73</v>
      </c>
      <c r="H3607" s="84">
        <f t="shared" si="112"/>
        <v>5033</v>
      </c>
      <c r="I3607" s="84">
        <f t="shared" si="113"/>
        <v>794</v>
      </c>
      <c r="J3607" s="84"/>
    </row>
    <row r="3608" spans="1:10" s="11" customFormat="1" ht="25.5" hidden="1" x14ac:dyDescent="0.25">
      <c r="A3608" s="34">
        <v>41197</v>
      </c>
      <c r="B3608" s="31" t="s">
        <v>8663</v>
      </c>
      <c r="C3608" s="32" t="s">
        <v>5435</v>
      </c>
      <c r="D3608" s="42">
        <v>1179.3800000000001</v>
      </c>
      <c r="E3608"/>
      <c r="G3608" s="33">
        <v>164.03</v>
      </c>
      <c r="H3608" s="84">
        <f t="shared" si="112"/>
        <v>41197</v>
      </c>
      <c r="I3608" s="84">
        <f t="shared" si="113"/>
        <v>1179.3800000000001</v>
      </c>
      <c r="J3608" s="84"/>
    </row>
    <row r="3609" spans="1:10" s="11" customFormat="1" hidden="1" x14ac:dyDescent="0.25">
      <c r="A3609" s="34">
        <v>12388</v>
      </c>
      <c r="B3609" s="31" t="s">
        <v>8664</v>
      </c>
      <c r="C3609" s="32" t="s">
        <v>5435</v>
      </c>
      <c r="D3609" s="42">
        <v>300.95999999999998</v>
      </c>
      <c r="E3609"/>
      <c r="G3609" s="33">
        <v>302.72000000000003</v>
      </c>
      <c r="H3609" s="84">
        <f t="shared" si="112"/>
        <v>12388</v>
      </c>
      <c r="I3609" s="84">
        <f t="shared" si="113"/>
        <v>300.95999999999998</v>
      </c>
      <c r="J3609" s="84"/>
    </row>
    <row r="3610" spans="1:10" s="11" customFormat="1" ht="25.5" hidden="1" x14ac:dyDescent="0.25">
      <c r="A3610" s="34">
        <v>2731</v>
      </c>
      <c r="B3610" s="31" t="s">
        <v>8665</v>
      </c>
      <c r="C3610" s="32" t="s">
        <v>5438</v>
      </c>
      <c r="D3610" s="42">
        <v>105.08</v>
      </c>
      <c r="E3610"/>
      <c r="G3610" s="33">
        <v>291.87</v>
      </c>
      <c r="H3610" s="84">
        <f t="shared" si="112"/>
        <v>2731</v>
      </c>
      <c r="I3610" s="84">
        <f t="shared" si="113"/>
        <v>105.08</v>
      </c>
      <c r="J3610" s="84"/>
    </row>
    <row r="3611" spans="1:10" s="11" customFormat="1" ht="25.5" hidden="1" x14ac:dyDescent="0.25">
      <c r="A3611" s="34">
        <v>41457</v>
      </c>
      <c r="B3611" s="31" t="s">
        <v>8666</v>
      </c>
      <c r="C3611" s="32" t="s">
        <v>5435</v>
      </c>
      <c r="D3611" s="42">
        <v>1462.1</v>
      </c>
      <c r="E3611"/>
      <c r="G3611" s="33">
        <v>300</v>
      </c>
      <c r="H3611" s="84">
        <f t="shared" si="112"/>
        <v>41457</v>
      </c>
      <c r="I3611" s="84">
        <f t="shared" si="113"/>
        <v>1462.1</v>
      </c>
      <c r="J3611" s="84"/>
    </row>
    <row r="3612" spans="1:10" s="11" customFormat="1" ht="25.5" hidden="1" x14ac:dyDescent="0.25">
      <c r="A3612" s="34">
        <v>41458</v>
      </c>
      <c r="B3612" s="31" t="s">
        <v>8667</v>
      </c>
      <c r="C3612" s="32" t="s">
        <v>5435</v>
      </c>
      <c r="D3612" s="42">
        <v>2041.16</v>
      </c>
      <c r="E3612"/>
      <c r="G3612" s="33">
        <v>34.33</v>
      </c>
      <c r="H3612" s="84">
        <f t="shared" si="112"/>
        <v>41458</v>
      </c>
      <c r="I3612" s="84">
        <f t="shared" si="113"/>
        <v>2041.16</v>
      </c>
      <c r="J3612" s="84"/>
    </row>
    <row r="3613" spans="1:10" s="11" customFormat="1" ht="25.5" hidden="1" x14ac:dyDescent="0.25">
      <c r="A3613" s="34">
        <v>41459</v>
      </c>
      <c r="B3613" s="31" t="s">
        <v>8668</v>
      </c>
      <c r="C3613" s="32" t="s">
        <v>5435</v>
      </c>
      <c r="D3613" s="42">
        <v>2847.26</v>
      </c>
      <c r="E3613"/>
      <c r="G3613" s="33">
        <v>36.33</v>
      </c>
      <c r="H3613" s="84">
        <f t="shared" si="112"/>
        <v>41459</v>
      </c>
      <c r="I3613" s="84">
        <f t="shared" si="113"/>
        <v>2847.26</v>
      </c>
      <c r="J3613" s="84"/>
    </row>
    <row r="3614" spans="1:10" s="11" customFormat="1" ht="25.5" hidden="1" x14ac:dyDescent="0.25">
      <c r="A3614" s="34">
        <v>41461</v>
      </c>
      <c r="B3614" s="31" t="s">
        <v>8669</v>
      </c>
      <c r="C3614" s="32" t="s">
        <v>5435</v>
      </c>
      <c r="D3614" s="42">
        <v>3882.1</v>
      </c>
      <c r="E3614"/>
      <c r="G3614" s="33">
        <v>22.14</v>
      </c>
      <c r="H3614" s="84">
        <f t="shared" si="112"/>
        <v>41461</v>
      </c>
      <c r="I3614" s="84">
        <f t="shared" si="113"/>
        <v>3882.1</v>
      </c>
      <c r="J3614" s="84"/>
    </row>
    <row r="3615" spans="1:10" s="11" customFormat="1" hidden="1" x14ac:dyDescent="0.25">
      <c r="A3615" s="34">
        <v>44537</v>
      </c>
      <c r="B3615" s="31" t="s">
        <v>8670</v>
      </c>
      <c r="C3615" s="32" t="s">
        <v>6394</v>
      </c>
      <c r="D3615" s="42">
        <v>340.42</v>
      </c>
      <c r="E3615"/>
      <c r="G3615" s="33">
        <v>21.6</v>
      </c>
      <c r="H3615" s="84">
        <f t="shared" si="112"/>
        <v>44537</v>
      </c>
      <c r="I3615" s="84">
        <f t="shared" si="113"/>
        <v>340.42</v>
      </c>
      <c r="J3615" s="84"/>
    </row>
    <row r="3616" spans="1:10" s="11" customFormat="1" ht="25.5" hidden="1" x14ac:dyDescent="0.25">
      <c r="A3616" s="34">
        <v>11844</v>
      </c>
      <c r="B3616" s="31" t="s">
        <v>8671</v>
      </c>
      <c r="C3616" s="32" t="s">
        <v>5438</v>
      </c>
      <c r="D3616" s="42">
        <v>69.95</v>
      </c>
      <c r="E3616"/>
      <c r="G3616" s="33">
        <v>23.29</v>
      </c>
      <c r="H3616" s="84">
        <f t="shared" si="112"/>
        <v>11844</v>
      </c>
      <c r="I3616" s="84">
        <f t="shared" si="113"/>
        <v>69.95</v>
      </c>
      <c r="J3616" s="84"/>
    </row>
    <row r="3617" spans="1:10" s="11" customFormat="1" ht="25.5" hidden="1" x14ac:dyDescent="0.25">
      <c r="A3617" s="34">
        <v>4465</v>
      </c>
      <c r="B3617" s="31" t="s">
        <v>8672</v>
      </c>
      <c r="C3617" s="32" t="s">
        <v>5438</v>
      </c>
      <c r="D3617" s="42">
        <v>58.13</v>
      </c>
      <c r="E3617"/>
      <c r="G3617" s="33">
        <v>20.97</v>
      </c>
      <c r="H3617" s="84">
        <f t="shared" si="112"/>
        <v>4465</v>
      </c>
      <c r="I3617" s="84">
        <f t="shared" si="113"/>
        <v>58.13</v>
      </c>
      <c r="J3617" s="84"/>
    </row>
    <row r="3618" spans="1:10" s="11" customFormat="1" ht="25.5" hidden="1" x14ac:dyDescent="0.25">
      <c r="A3618" s="34">
        <v>35273</v>
      </c>
      <c r="B3618" s="31" t="s">
        <v>8673</v>
      </c>
      <c r="C3618" s="32" t="s">
        <v>5438</v>
      </c>
      <c r="D3618" s="42">
        <v>69.709999999999994</v>
      </c>
      <c r="E3618"/>
      <c r="G3618" s="33">
        <v>18.07</v>
      </c>
      <c r="H3618" s="84">
        <f t="shared" si="112"/>
        <v>35273</v>
      </c>
      <c r="I3618" s="84">
        <f t="shared" si="113"/>
        <v>69.709999999999994</v>
      </c>
      <c r="J3618" s="84"/>
    </row>
    <row r="3619" spans="1:10" s="11" customFormat="1" ht="25.5" hidden="1" x14ac:dyDescent="0.25">
      <c r="A3619" s="34">
        <v>4470</v>
      </c>
      <c r="B3619" s="31" t="s">
        <v>8674</v>
      </c>
      <c r="C3619" s="32" t="s">
        <v>5438</v>
      </c>
      <c r="D3619" s="42">
        <v>160.88</v>
      </c>
      <c r="E3619"/>
      <c r="G3619" s="33">
        <v>22.07</v>
      </c>
      <c r="H3619" s="84">
        <f t="shared" si="112"/>
        <v>4470</v>
      </c>
      <c r="I3619" s="84">
        <f t="shared" si="113"/>
        <v>160.88</v>
      </c>
      <c r="J3619" s="84"/>
    </row>
    <row r="3620" spans="1:10" s="11" customFormat="1" ht="25.5" hidden="1" x14ac:dyDescent="0.25">
      <c r="A3620" s="34">
        <v>20208</v>
      </c>
      <c r="B3620" s="31" t="s">
        <v>8675</v>
      </c>
      <c r="C3620" s="32" t="s">
        <v>5438</v>
      </c>
      <c r="D3620" s="42">
        <v>144.79</v>
      </c>
      <c r="E3620"/>
      <c r="G3620" s="33">
        <v>15.14</v>
      </c>
      <c r="H3620" s="84">
        <f t="shared" si="112"/>
        <v>20208</v>
      </c>
      <c r="I3620" s="84">
        <f t="shared" si="113"/>
        <v>144.79</v>
      </c>
      <c r="J3620" s="84"/>
    </row>
    <row r="3621" spans="1:10" s="11" customFormat="1" ht="25.5" hidden="1" x14ac:dyDescent="0.25">
      <c r="A3621" s="34">
        <v>20204</v>
      </c>
      <c r="B3621" s="31" t="s">
        <v>8676</v>
      </c>
      <c r="C3621" s="32" t="s">
        <v>5438</v>
      </c>
      <c r="D3621" s="42">
        <v>107.25</v>
      </c>
      <c r="E3621"/>
      <c r="G3621" s="33">
        <v>16.37</v>
      </c>
      <c r="H3621" s="84">
        <f t="shared" si="112"/>
        <v>20204</v>
      </c>
      <c r="I3621" s="84">
        <f t="shared" si="113"/>
        <v>107.25</v>
      </c>
      <c r="J3621" s="84"/>
    </row>
    <row r="3622" spans="1:10" s="11" customFormat="1" ht="25.5" hidden="1" x14ac:dyDescent="0.25">
      <c r="A3622" s="34">
        <v>4437</v>
      </c>
      <c r="B3622" s="31" t="s">
        <v>8677</v>
      </c>
      <c r="C3622" s="32" t="s">
        <v>5438</v>
      </c>
      <c r="D3622" s="42">
        <v>120.66</v>
      </c>
      <c r="E3622"/>
      <c r="G3622" s="33">
        <v>17.45</v>
      </c>
      <c r="H3622" s="84">
        <f t="shared" si="112"/>
        <v>4437</v>
      </c>
      <c r="I3622" s="84">
        <f t="shared" si="113"/>
        <v>120.66</v>
      </c>
      <c r="J3622" s="84"/>
    </row>
    <row r="3623" spans="1:10" s="11" customFormat="1" ht="25.5" hidden="1" x14ac:dyDescent="0.25">
      <c r="A3623" s="34">
        <v>14580</v>
      </c>
      <c r="B3623" s="31" t="s">
        <v>8678</v>
      </c>
      <c r="C3623" s="32" t="s">
        <v>5438</v>
      </c>
      <c r="D3623" s="42">
        <v>120.66</v>
      </c>
      <c r="E3623"/>
      <c r="G3623" s="33">
        <v>51.25</v>
      </c>
      <c r="H3623" s="84">
        <f t="shared" si="112"/>
        <v>14580</v>
      </c>
      <c r="I3623" s="84">
        <f t="shared" si="113"/>
        <v>120.66</v>
      </c>
      <c r="J3623" s="84"/>
    </row>
    <row r="3624" spans="1:10" s="11" customFormat="1" hidden="1" x14ac:dyDescent="0.25">
      <c r="A3624" s="34">
        <v>40304</v>
      </c>
      <c r="B3624" s="31" t="s">
        <v>8679</v>
      </c>
      <c r="C3624" s="32" t="s">
        <v>5483</v>
      </c>
      <c r="D3624" s="42">
        <v>25.11</v>
      </c>
      <c r="E3624"/>
      <c r="G3624" s="33">
        <v>31.37</v>
      </c>
      <c r="H3624" s="84">
        <f t="shared" si="112"/>
        <v>40304</v>
      </c>
      <c r="I3624" s="84">
        <f t="shared" si="113"/>
        <v>25.11</v>
      </c>
      <c r="J3624" s="84"/>
    </row>
    <row r="3625" spans="1:10" s="11" customFormat="1" hidden="1" x14ac:dyDescent="0.25">
      <c r="A3625" s="34">
        <v>5065</v>
      </c>
      <c r="B3625" s="31" t="s">
        <v>8680</v>
      </c>
      <c r="C3625" s="32" t="s">
        <v>5483</v>
      </c>
      <c r="D3625" s="42">
        <v>38.700000000000003</v>
      </c>
      <c r="E3625"/>
      <c r="G3625" s="33">
        <v>94.05</v>
      </c>
      <c r="H3625" s="84">
        <f t="shared" si="112"/>
        <v>5065</v>
      </c>
      <c r="I3625" s="84">
        <f t="shared" si="113"/>
        <v>38.700000000000003</v>
      </c>
      <c r="J3625" s="84"/>
    </row>
    <row r="3626" spans="1:10" s="11" customFormat="1" hidden="1" x14ac:dyDescent="0.25">
      <c r="A3626" s="34">
        <v>5072</v>
      </c>
      <c r="B3626" s="31" t="s">
        <v>8681</v>
      </c>
      <c r="C3626" s="32" t="s">
        <v>5483</v>
      </c>
      <c r="D3626" s="42">
        <v>35.799999999999997</v>
      </c>
      <c r="E3626"/>
      <c r="G3626" s="33">
        <v>71.650000000000006</v>
      </c>
      <c r="H3626" s="84">
        <f t="shared" si="112"/>
        <v>5072</v>
      </c>
      <c r="I3626" s="84">
        <f t="shared" si="113"/>
        <v>35.799999999999997</v>
      </c>
      <c r="J3626" s="84"/>
    </row>
    <row r="3627" spans="1:10" s="11" customFormat="1" hidden="1" x14ac:dyDescent="0.25">
      <c r="A3627" s="34">
        <v>5066</v>
      </c>
      <c r="B3627" s="31" t="s">
        <v>8682</v>
      </c>
      <c r="C3627" s="32" t="s">
        <v>5483</v>
      </c>
      <c r="D3627" s="42">
        <v>26.81</v>
      </c>
      <c r="E3627"/>
      <c r="G3627" s="33">
        <v>46.5</v>
      </c>
      <c r="H3627" s="84">
        <f t="shared" si="112"/>
        <v>5066</v>
      </c>
      <c r="I3627" s="84">
        <f t="shared" si="113"/>
        <v>26.81</v>
      </c>
      <c r="J3627" s="84"/>
    </row>
    <row r="3628" spans="1:10" s="11" customFormat="1" hidden="1" x14ac:dyDescent="0.25">
      <c r="A3628" s="34">
        <v>5063</v>
      </c>
      <c r="B3628" s="31" t="s">
        <v>8683</v>
      </c>
      <c r="C3628" s="32" t="s">
        <v>5483</v>
      </c>
      <c r="D3628" s="42">
        <v>24.27</v>
      </c>
      <c r="E3628"/>
      <c r="G3628" s="33">
        <v>39.200000000000003</v>
      </c>
      <c r="H3628" s="84">
        <f t="shared" si="112"/>
        <v>5063</v>
      </c>
      <c r="I3628" s="84">
        <f t="shared" si="113"/>
        <v>24.27</v>
      </c>
      <c r="J3628" s="84"/>
    </row>
    <row r="3629" spans="1:10" s="11" customFormat="1" hidden="1" x14ac:dyDescent="0.25">
      <c r="A3629" s="34">
        <v>20247</v>
      </c>
      <c r="B3629" s="31" t="s">
        <v>8684</v>
      </c>
      <c r="C3629" s="32" t="s">
        <v>5483</v>
      </c>
      <c r="D3629" s="42">
        <v>22.53</v>
      </c>
      <c r="E3629"/>
      <c r="G3629" s="33">
        <v>24.39</v>
      </c>
      <c r="H3629" s="84">
        <f t="shared" si="112"/>
        <v>20247</v>
      </c>
      <c r="I3629" s="84">
        <f t="shared" si="113"/>
        <v>22.53</v>
      </c>
      <c r="J3629" s="84"/>
    </row>
    <row r="3630" spans="1:10" s="11" customFormat="1" hidden="1" x14ac:dyDescent="0.25">
      <c r="A3630" s="34">
        <v>5074</v>
      </c>
      <c r="B3630" s="31" t="s">
        <v>8685</v>
      </c>
      <c r="C3630" s="32" t="s">
        <v>5483</v>
      </c>
      <c r="D3630" s="42">
        <v>22.79</v>
      </c>
      <c r="E3630"/>
      <c r="G3630" s="33">
        <v>9.08</v>
      </c>
      <c r="H3630" s="84">
        <f t="shared" si="112"/>
        <v>5074</v>
      </c>
      <c r="I3630" s="84">
        <f t="shared" si="113"/>
        <v>22.79</v>
      </c>
      <c r="J3630" s="84"/>
    </row>
    <row r="3631" spans="1:10" s="11" customFormat="1" hidden="1" x14ac:dyDescent="0.25">
      <c r="A3631" s="34">
        <v>5067</v>
      </c>
      <c r="B3631" s="31" t="s">
        <v>8686</v>
      </c>
      <c r="C3631" s="32" t="s">
        <v>5483</v>
      </c>
      <c r="D3631" s="42">
        <v>21.68</v>
      </c>
      <c r="E3631"/>
      <c r="G3631" s="33">
        <v>1368.01</v>
      </c>
      <c r="H3631" s="84">
        <f t="shared" si="112"/>
        <v>5067</v>
      </c>
      <c r="I3631" s="84">
        <f t="shared" si="113"/>
        <v>21.68</v>
      </c>
      <c r="J3631" s="84"/>
    </row>
    <row r="3632" spans="1:10" s="11" customFormat="1" hidden="1" x14ac:dyDescent="0.25">
      <c r="A3632" s="34">
        <v>5078</v>
      </c>
      <c r="B3632" s="31" t="s">
        <v>8687</v>
      </c>
      <c r="C3632" s="32" t="s">
        <v>5483</v>
      </c>
      <c r="D3632" s="42">
        <v>21.44</v>
      </c>
      <c r="E3632"/>
      <c r="G3632" s="33">
        <v>859.28</v>
      </c>
      <c r="H3632" s="84">
        <f t="shared" si="112"/>
        <v>5078</v>
      </c>
      <c r="I3632" s="84">
        <f t="shared" si="113"/>
        <v>21.44</v>
      </c>
      <c r="J3632" s="84"/>
    </row>
    <row r="3633" spans="1:10" s="11" customFormat="1" hidden="1" x14ac:dyDescent="0.25">
      <c r="A3633" s="34">
        <v>5068</v>
      </c>
      <c r="B3633" s="31" t="s">
        <v>8688</v>
      </c>
      <c r="C3633" s="32" t="s">
        <v>5483</v>
      </c>
      <c r="D3633" s="42">
        <v>20.34</v>
      </c>
      <c r="E3633"/>
      <c r="G3633" s="33">
        <v>285</v>
      </c>
      <c r="H3633" s="84">
        <f t="shared" si="112"/>
        <v>5068</v>
      </c>
      <c r="I3633" s="84">
        <f t="shared" si="113"/>
        <v>20.34</v>
      </c>
      <c r="J3633" s="84"/>
    </row>
    <row r="3634" spans="1:10" s="11" customFormat="1" hidden="1" x14ac:dyDescent="0.25">
      <c r="A3634" s="34">
        <v>5073</v>
      </c>
      <c r="B3634" s="31" t="s">
        <v>8689</v>
      </c>
      <c r="C3634" s="32" t="s">
        <v>5483</v>
      </c>
      <c r="D3634" s="42">
        <v>20.74</v>
      </c>
      <c r="E3634"/>
      <c r="G3634" s="33">
        <v>21.65</v>
      </c>
      <c r="H3634" s="84">
        <f t="shared" si="112"/>
        <v>5073</v>
      </c>
      <c r="I3634" s="84">
        <f t="shared" si="113"/>
        <v>20.74</v>
      </c>
      <c r="J3634" s="84"/>
    </row>
    <row r="3635" spans="1:10" s="11" customFormat="1" hidden="1" x14ac:dyDescent="0.25">
      <c r="A3635" s="34">
        <v>5069</v>
      </c>
      <c r="B3635" s="31" t="s">
        <v>8690</v>
      </c>
      <c r="C3635" s="32" t="s">
        <v>5483</v>
      </c>
      <c r="D3635" s="42">
        <v>20.74</v>
      </c>
      <c r="E3635"/>
      <c r="G3635" s="33">
        <v>6.57</v>
      </c>
      <c r="H3635" s="84">
        <f t="shared" si="112"/>
        <v>5069</v>
      </c>
      <c r="I3635" s="84">
        <f t="shared" si="113"/>
        <v>20.74</v>
      </c>
      <c r="J3635" s="84"/>
    </row>
    <row r="3636" spans="1:10" s="11" customFormat="1" hidden="1" x14ac:dyDescent="0.25">
      <c r="A3636" s="34">
        <v>5070</v>
      </c>
      <c r="B3636" s="31" t="s">
        <v>8691</v>
      </c>
      <c r="C3636" s="32" t="s">
        <v>5483</v>
      </c>
      <c r="D3636" s="42">
        <v>20.96</v>
      </c>
      <c r="E3636"/>
      <c r="G3636" s="33">
        <v>12.72</v>
      </c>
      <c r="H3636" s="84">
        <f t="shared" si="112"/>
        <v>5070</v>
      </c>
      <c r="I3636" s="84">
        <f t="shared" si="113"/>
        <v>20.96</v>
      </c>
      <c r="J3636" s="84"/>
    </row>
    <row r="3637" spans="1:10" s="11" customFormat="1" hidden="1" x14ac:dyDescent="0.25">
      <c r="A3637" s="34">
        <v>5071</v>
      </c>
      <c r="B3637" s="31" t="s">
        <v>8692</v>
      </c>
      <c r="C3637" s="32" t="s">
        <v>5483</v>
      </c>
      <c r="D3637" s="42">
        <v>20.34</v>
      </c>
      <c r="E3637"/>
      <c r="G3637" s="33">
        <v>15.6</v>
      </c>
      <c r="H3637" s="84">
        <f t="shared" si="112"/>
        <v>5071</v>
      </c>
      <c r="I3637" s="84">
        <f t="shared" si="113"/>
        <v>20.34</v>
      </c>
      <c r="J3637" s="84"/>
    </row>
    <row r="3638" spans="1:10" s="11" customFormat="1" hidden="1" x14ac:dyDescent="0.25">
      <c r="A3638" s="34">
        <v>5061</v>
      </c>
      <c r="B3638" s="31" t="s">
        <v>8693</v>
      </c>
      <c r="C3638" s="32" t="s">
        <v>5483</v>
      </c>
      <c r="D3638" s="42">
        <v>20</v>
      </c>
      <c r="E3638"/>
      <c r="G3638" s="33">
        <v>11</v>
      </c>
      <c r="H3638" s="84">
        <f t="shared" si="112"/>
        <v>5061</v>
      </c>
      <c r="I3638" s="84">
        <f t="shared" si="113"/>
        <v>20</v>
      </c>
      <c r="J3638" s="84"/>
    </row>
    <row r="3639" spans="1:10" s="11" customFormat="1" hidden="1" x14ac:dyDescent="0.25">
      <c r="A3639" s="34">
        <v>5075</v>
      </c>
      <c r="B3639" s="31" t="s">
        <v>8694</v>
      </c>
      <c r="C3639" s="32" t="s">
        <v>5483</v>
      </c>
      <c r="D3639" s="42">
        <v>20.34</v>
      </c>
      <c r="E3639"/>
      <c r="G3639" s="33">
        <v>20.51</v>
      </c>
      <c r="H3639" s="84">
        <f t="shared" si="112"/>
        <v>5075</v>
      </c>
      <c r="I3639" s="84">
        <f t="shared" si="113"/>
        <v>20.34</v>
      </c>
      <c r="J3639" s="84"/>
    </row>
    <row r="3640" spans="1:10" s="11" customFormat="1" hidden="1" x14ac:dyDescent="0.25">
      <c r="A3640" s="34">
        <v>39027</v>
      </c>
      <c r="B3640" s="31" t="s">
        <v>8695</v>
      </c>
      <c r="C3640" s="32" t="s">
        <v>5483</v>
      </c>
      <c r="D3640" s="42">
        <v>20.32</v>
      </c>
      <c r="E3640"/>
      <c r="G3640" s="33">
        <v>658.35</v>
      </c>
      <c r="H3640" s="84">
        <f t="shared" si="112"/>
        <v>39027</v>
      </c>
      <c r="I3640" s="84">
        <f t="shared" si="113"/>
        <v>20.32</v>
      </c>
      <c r="J3640" s="84"/>
    </row>
    <row r="3641" spans="1:10" s="11" customFormat="1" hidden="1" x14ac:dyDescent="0.25">
      <c r="A3641" s="34">
        <v>5062</v>
      </c>
      <c r="B3641" s="31" t="s">
        <v>8696</v>
      </c>
      <c r="C3641" s="32" t="s">
        <v>5483</v>
      </c>
      <c r="D3641" s="42">
        <v>20.61</v>
      </c>
      <c r="E3641"/>
      <c r="G3641" s="33">
        <v>820.8</v>
      </c>
      <c r="H3641" s="84">
        <f t="shared" si="112"/>
        <v>5062</v>
      </c>
      <c r="I3641" s="84">
        <f t="shared" si="113"/>
        <v>20.61</v>
      </c>
      <c r="J3641" s="84"/>
    </row>
    <row r="3642" spans="1:10" s="11" customFormat="1" hidden="1" x14ac:dyDescent="0.25">
      <c r="A3642" s="34">
        <v>40568</v>
      </c>
      <c r="B3642" s="31" t="s">
        <v>8697</v>
      </c>
      <c r="C3642" s="32" t="s">
        <v>5483</v>
      </c>
      <c r="D3642" s="42">
        <v>20.5</v>
      </c>
      <c r="E3642"/>
      <c r="G3642" s="33">
        <v>6.46</v>
      </c>
      <c r="H3642" s="84">
        <f t="shared" si="112"/>
        <v>40568</v>
      </c>
      <c r="I3642" s="84">
        <f t="shared" si="113"/>
        <v>20.5</v>
      </c>
      <c r="J3642" s="84"/>
    </row>
    <row r="3643" spans="1:10" s="11" customFormat="1" hidden="1" x14ac:dyDescent="0.25">
      <c r="A3643" s="34">
        <v>39026</v>
      </c>
      <c r="B3643" s="31" t="s">
        <v>8698</v>
      </c>
      <c r="C3643" s="32" t="s">
        <v>5483</v>
      </c>
      <c r="D3643" s="42">
        <v>22.88</v>
      </c>
      <c r="E3643"/>
      <c r="G3643" s="33">
        <v>11.05</v>
      </c>
      <c r="H3643" s="84">
        <f t="shared" si="112"/>
        <v>39026</v>
      </c>
      <c r="I3643" s="84">
        <f t="shared" si="113"/>
        <v>22.88</v>
      </c>
      <c r="J3643" s="84"/>
    </row>
    <row r="3644" spans="1:10" s="11" customFormat="1" ht="38.25" hidden="1" x14ac:dyDescent="0.25">
      <c r="A3644" s="34">
        <v>42431</v>
      </c>
      <c r="B3644" s="31" t="s">
        <v>8699</v>
      </c>
      <c r="C3644" s="32" t="s">
        <v>5435</v>
      </c>
      <c r="D3644" s="42">
        <v>3922.99</v>
      </c>
      <c r="E3644"/>
      <c r="G3644" s="33">
        <v>42.75</v>
      </c>
      <c r="H3644" s="84">
        <f t="shared" si="112"/>
        <v>42431</v>
      </c>
      <c r="I3644" s="84">
        <f t="shared" si="113"/>
        <v>3922.99</v>
      </c>
      <c r="J3644" s="84"/>
    </row>
    <row r="3645" spans="1:10" s="11" customFormat="1" hidden="1" x14ac:dyDescent="0.25">
      <c r="A3645" s="34">
        <v>44074</v>
      </c>
      <c r="B3645" s="31" t="s">
        <v>8700</v>
      </c>
      <c r="C3645" s="32" t="s">
        <v>5437</v>
      </c>
      <c r="D3645" s="42">
        <v>543.75</v>
      </c>
      <c r="E3645"/>
      <c r="G3645" s="33">
        <v>1835.74</v>
      </c>
      <c r="H3645" s="84">
        <f t="shared" si="112"/>
        <v>44074</v>
      </c>
      <c r="I3645" s="84">
        <f t="shared" si="113"/>
        <v>543.75</v>
      </c>
      <c r="J3645" s="84"/>
    </row>
    <row r="3646" spans="1:10" s="11" customFormat="1" hidden="1" x14ac:dyDescent="0.25">
      <c r="A3646" s="34">
        <v>44072</v>
      </c>
      <c r="B3646" s="31" t="s">
        <v>8701</v>
      </c>
      <c r="C3646" s="32" t="s">
        <v>5437</v>
      </c>
      <c r="D3646" s="42">
        <v>111.11</v>
      </c>
      <c r="E3646"/>
      <c r="G3646" s="33">
        <v>139.63</v>
      </c>
      <c r="H3646" s="84">
        <f t="shared" si="112"/>
        <v>44072</v>
      </c>
      <c r="I3646" s="84">
        <f t="shared" si="113"/>
        <v>111.11</v>
      </c>
      <c r="J3646" s="84"/>
    </row>
    <row r="3647" spans="1:10" s="11" customFormat="1" ht="25.5" hidden="1" x14ac:dyDescent="0.25">
      <c r="A3647" s="34">
        <v>511</v>
      </c>
      <c r="B3647" s="31" t="s">
        <v>8702</v>
      </c>
      <c r="C3647" s="32" t="s">
        <v>5437</v>
      </c>
      <c r="D3647" s="42">
        <v>17.329999999999998</v>
      </c>
      <c r="E3647"/>
      <c r="G3647" s="33">
        <v>83.95</v>
      </c>
      <c r="H3647" s="84">
        <f t="shared" si="112"/>
        <v>511</v>
      </c>
      <c r="I3647" s="84">
        <f t="shared" si="113"/>
        <v>17.329999999999998</v>
      </c>
      <c r="J3647" s="84"/>
    </row>
    <row r="3648" spans="1:10" s="11" customFormat="1" ht="25.5" hidden="1" x14ac:dyDescent="0.25">
      <c r="A3648" s="34">
        <v>37540</v>
      </c>
      <c r="B3648" s="31" t="s">
        <v>8703</v>
      </c>
      <c r="C3648" s="32" t="s">
        <v>5435</v>
      </c>
      <c r="D3648" s="42">
        <v>78021.05</v>
      </c>
      <c r="E3648"/>
      <c r="G3648" s="33">
        <v>55.02</v>
      </c>
      <c r="H3648" s="84">
        <f t="shared" si="112"/>
        <v>37540</v>
      </c>
      <c r="I3648" s="84">
        <f t="shared" si="113"/>
        <v>78021.05</v>
      </c>
      <c r="J3648" s="84"/>
    </row>
    <row r="3649" spans="1:10" s="11" customFormat="1" ht="25.5" hidden="1" x14ac:dyDescent="0.25">
      <c r="A3649" s="34">
        <v>37548</v>
      </c>
      <c r="B3649" s="31" t="s">
        <v>8704</v>
      </c>
      <c r="C3649" s="32" t="s">
        <v>5435</v>
      </c>
      <c r="D3649" s="42">
        <v>103416.5</v>
      </c>
      <c r="E3649"/>
      <c r="G3649" s="33">
        <v>31.37</v>
      </c>
      <c r="H3649" s="84">
        <f t="shared" si="112"/>
        <v>37548</v>
      </c>
      <c r="I3649" s="84">
        <f t="shared" si="113"/>
        <v>103416.5</v>
      </c>
      <c r="J3649" s="84"/>
    </row>
    <row r="3650" spans="1:10" s="11" customFormat="1" ht="25.5" hidden="1" x14ac:dyDescent="0.25">
      <c r="A3650" s="34">
        <v>39828</v>
      </c>
      <c r="B3650" s="31" t="s">
        <v>8705</v>
      </c>
      <c r="C3650" s="32" t="s">
        <v>5435</v>
      </c>
      <c r="D3650" s="42">
        <v>620.4</v>
      </c>
      <c r="E3650"/>
      <c r="G3650" s="33">
        <v>12.62</v>
      </c>
      <c r="H3650" s="84">
        <f t="shared" si="112"/>
        <v>39828</v>
      </c>
      <c r="I3650" s="84">
        <f t="shared" si="113"/>
        <v>620.4</v>
      </c>
      <c r="J3650" s="84"/>
    </row>
    <row r="3651" spans="1:10" s="11" customFormat="1" ht="38.25" hidden="1" x14ac:dyDescent="0.25">
      <c r="A3651" s="34">
        <v>12273</v>
      </c>
      <c r="B3651" s="31" t="s">
        <v>8706</v>
      </c>
      <c r="C3651" s="32" t="s">
        <v>5435</v>
      </c>
      <c r="D3651" s="42">
        <v>128.37</v>
      </c>
      <c r="E3651"/>
      <c r="G3651" s="33">
        <v>10.83</v>
      </c>
      <c r="H3651" s="84">
        <f t="shared" si="112"/>
        <v>12273</v>
      </c>
      <c r="I3651" s="84">
        <f t="shared" si="113"/>
        <v>128.37</v>
      </c>
      <c r="J3651" s="84"/>
    </row>
    <row r="3652" spans="1:10" s="11" customFormat="1" hidden="1" x14ac:dyDescent="0.25">
      <c r="A3652" s="34">
        <v>38392</v>
      </c>
      <c r="B3652" s="31" t="s">
        <v>8707</v>
      </c>
      <c r="C3652" s="32" t="s">
        <v>5435</v>
      </c>
      <c r="D3652" s="42">
        <v>51.77</v>
      </c>
      <c r="E3652"/>
      <c r="G3652" s="33">
        <v>3.69</v>
      </c>
      <c r="H3652" s="84">
        <f t="shared" ref="H3652:H3715" si="114">VALUE(A3652)</f>
        <v>38392</v>
      </c>
      <c r="I3652" s="84">
        <f t="shared" ref="I3652:I3715" si="115">VALUE(D3652)</f>
        <v>51.77</v>
      </c>
      <c r="J3652" s="84"/>
    </row>
    <row r="3653" spans="1:10" s="11" customFormat="1" ht="25.5" hidden="1" x14ac:dyDescent="0.25">
      <c r="A3653" s="34">
        <v>11735</v>
      </c>
      <c r="B3653" s="31" t="s">
        <v>8708</v>
      </c>
      <c r="C3653" s="32" t="s">
        <v>5435</v>
      </c>
      <c r="D3653" s="42">
        <v>9.23</v>
      </c>
      <c r="E3653"/>
      <c r="G3653" s="33">
        <v>6.93</v>
      </c>
      <c r="H3653" s="84">
        <f t="shared" si="114"/>
        <v>11735</v>
      </c>
      <c r="I3653" s="84">
        <f t="shared" si="115"/>
        <v>9.23</v>
      </c>
      <c r="J3653" s="84"/>
    </row>
    <row r="3654" spans="1:10" s="11" customFormat="1" ht="25.5" hidden="1" x14ac:dyDescent="0.25">
      <c r="A3654" s="34">
        <v>11737</v>
      </c>
      <c r="B3654" s="31" t="s">
        <v>8709</v>
      </c>
      <c r="C3654" s="32" t="s">
        <v>5435</v>
      </c>
      <c r="D3654" s="42">
        <v>13.09</v>
      </c>
      <c r="E3654"/>
      <c r="G3654" s="33">
        <v>37.33</v>
      </c>
      <c r="H3654" s="84">
        <f t="shared" si="114"/>
        <v>11737</v>
      </c>
      <c r="I3654" s="84">
        <f t="shared" si="115"/>
        <v>13.09</v>
      </c>
      <c r="J3654" s="84"/>
    </row>
    <row r="3655" spans="1:10" s="11" customFormat="1" ht="25.5" hidden="1" x14ac:dyDescent="0.25">
      <c r="A3655" s="34">
        <v>11738</v>
      </c>
      <c r="B3655" s="31" t="s">
        <v>8710</v>
      </c>
      <c r="C3655" s="32" t="s">
        <v>5435</v>
      </c>
      <c r="D3655" s="42">
        <v>16.5</v>
      </c>
      <c r="E3655"/>
      <c r="G3655" s="33">
        <v>18.66</v>
      </c>
      <c r="H3655" s="84">
        <f t="shared" si="114"/>
        <v>11738</v>
      </c>
      <c r="I3655" s="84">
        <f t="shared" si="115"/>
        <v>16.5</v>
      </c>
      <c r="J3655" s="84"/>
    </row>
    <row r="3656" spans="1:10" s="11" customFormat="1" ht="25.5" hidden="1" x14ac:dyDescent="0.25">
      <c r="A3656" s="34">
        <v>36143</v>
      </c>
      <c r="B3656" s="31" t="s">
        <v>8711</v>
      </c>
      <c r="C3656" s="32" t="s">
        <v>5435</v>
      </c>
      <c r="D3656" s="42">
        <v>27.55</v>
      </c>
      <c r="E3656"/>
      <c r="G3656" s="33">
        <v>4.99</v>
      </c>
      <c r="H3656" s="84">
        <f t="shared" si="114"/>
        <v>36143</v>
      </c>
      <c r="I3656" s="84">
        <f t="shared" si="115"/>
        <v>27.55</v>
      </c>
      <c r="J3656" s="84"/>
    </row>
    <row r="3657" spans="1:10" s="11" customFormat="1" ht="25.5" hidden="1" x14ac:dyDescent="0.25">
      <c r="A3657" s="34">
        <v>36142</v>
      </c>
      <c r="B3657" s="31" t="s">
        <v>8712</v>
      </c>
      <c r="C3657" s="32" t="s">
        <v>5435</v>
      </c>
      <c r="D3657" s="42">
        <v>2.0099999999999998</v>
      </c>
      <c r="E3657"/>
      <c r="G3657" s="33">
        <v>52.27</v>
      </c>
      <c r="H3657" s="84">
        <f t="shared" si="114"/>
        <v>36142</v>
      </c>
      <c r="I3657" s="84">
        <f t="shared" si="115"/>
        <v>2.0099999999999998</v>
      </c>
      <c r="J3657" s="84"/>
    </row>
    <row r="3658" spans="1:10" s="11" customFormat="1" hidden="1" x14ac:dyDescent="0.25">
      <c r="A3658" s="34">
        <v>36146</v>
      </c>
      <c r="B3658" s="31" t="s">
        <v>8713</v>
      </c>
      <c r="C3658" s="32" t="s">
        <v>5435</v>
      </c>
      <c r="D3658" s="42">
        <v>228.48</v>
      </c>
      <c r="E3658"/>
      <c r="G3658" s="33">
        <v>97.15</v>
      </c>
      <c r="H3658" s="84">
        <f t="shared" si="114"/>
        <v>36146</v>
      </c>
      <c r="I3658" s="84">
        <f t="shared" si="115"/>
        <v>228.48</v>
      </c>
      <c r="J3658" s="84"/>
    </row>
    <row r="3659" spans="1:10" s="11" customFormat="1" ht="25.5" x14ac:dyDescent="0.25">
      <c r="A3659" s="34">
        <v>39015</v>
      </c>
      <c r="B3659" s="31" t="s">
        <v>8714</v>
      </c>
      <c r="C3659" s="32" t="s">
        <v>5435</v>
      </c>
      <c r="D3659" s="42">
        <v>0.97</v>
      </c>
      <c r="E3659"/>
      <c r="G3659" s="33">
        <v>6.65</v>
      </c>
      <c r="H3659" s="84">
        <f t="shared" si="114"/>
        <v>39015</v>
      </c>
      <c r="I3659" s="84">
        <f t="shared" si="115"/>
        <v>0.97</v>
      </c>
      <c r="J3659" s="80">
        <f>VALUE(VLOOKUP(A3659,[2]iNSUMOS_03_2023!$A$8:$E$4944,5,FALSE))</f>
        <v>0.97</v>
      </c>
    </row>
    <row r="3660" spans="1:10" s="11" customFormat="1" x14ac:dyDescent="0.25">
      <c r="A3660" s="34">
        <v>38377</v>
      </c>
      <c r="B3660" s="31" t="s">
        <v>8715</v>
      </c>
      <c r="C3660" s="32" t="s">
        <v>5435</v>
      </c>
      <c r="D3660" s="42">
        <v>34.17</v>
      </c>
      <c r="E3660"/>
      <c r="G3660" s="33">
        <v>10.77</v>
      </c>
      <c r="H3660" s="84">
        <f t="shared" si="114"/>
        <v>38377</v>
      </c>
      <c r="I3660" s="84">
        <f t="shared" si="115"/>
        <v>34.17</v>
      </c>
      <c r="J3660" s="80">
        <f>VALUE(VLOOKUP(A3660,[2]iNSUMOS_03_2023!$A$8:$E$4944,5,FALSE))</f>
        <v>34.17</v>
      </c>
    </row>
    <row r="3661" spans="1:10" s="11" customFormat="1" x14ac:dyDescent="0.25">
      <c r="A3661" s="34">
        <v>38376</v>
      </c>
      <c r="B3661" s="31" t="s">
        <v>8716</v>
      </c>
      <c r="C3661" s="32" t="s">
        <v>5435</v>
      </c>
      <c r="D3661" s="42">
        <v>38.96</v>
      </c>
      <c r="E3661"/>
      <c r="G3661" s="33">
        <v>3.76</v>
      </c>
      <c r="H3661" s="84">
        <f t="shared" si="114"/>
        <v>38376</v>
      </c>
      <c r="I3661" s="84">
        <f t="shared" si="115"/>
        <v>38.96</v>
      </c>
      <c r="J3661" s="80">
        <f>VALUE(VLOOKUP(A3661,[2]iNSUMOS_03_2023!$A$8:$E$4944,5,FALSE))</f>
        <v>38.96</v>
      </c>
    </row>
    <row r="3662" spans="1:10" s="11" customFormat="1" x14ac:dyDescent="0.25">
      <c r="A3662" s="34">
        <v>38116</v>
      </c>
      <c r="B3662" s="31" t="s">
        <v>8717</v>
      </c>
      <c r="C3662" s="32" t="s">
        <v>5435</v>
      </c>
      <c r="D3662" s="42">
        <v>6.71</v>
      </c>
      <c r="E3662"/>
      <c r="G3662" s="33">
        <v>0.71</v>
      </c>
      <c r="H3662" s="84">
        <f t="shared" si="114"/>
        <v>38116</v>
      </c>
      <c r="I3662" s="84">
        <f t="shared" si="115"/>
        <v>6.71</v>
      </c>
      <c r="J3662" s="80">
        <f>VALUE(VLOOKUP(A3662,[2]iNSUMOS_03_2023!$A$8:$E$4944,5,FALSE))</f>
        <v>6.71</v>
      </c>
    </row>
    <row r="3663" spans="1:10" s="11" customFormat="1" ht="25.5" hidden="1" x14ac:dyDescent="0.25">
      <c r="A3663" s="34">
        <v>38066</v>
      </c>
      <c r="B3663" s="31" t="s">
        <v>8718</v>
      </c>
      <c r="C3663" s="32" t="s">
        <v>5435</v>
      </c>
      <c r="D3663" s="42">
        <v>11.08</v>
      </c>
      <c r="E3663"/>
      <c r="G3663" s="33">
        <v>31.91</v>
      </c>
      <c r="H3663" s="84">
        <f t="shared" si="114"/>
        <v>38066</v>
      </c>
      <c r="I3663" s="84">
        <f t="shared" si="115"/>
        <v>11.08</v>
      </c>
      <c r="J3663" s="84"/>
    </row>
    <row r="3664" spans="1:10" s="11" customFormat="1" hidden="1" x14ac:dyDescent="0.25">
      <c r="A3664" s="34">
        <v>38117</v>
      </c>
      <c r="B3664" s="31" t="s">
        <v>8719</v>
      </c>
      <c r="C3664" s="32" t="s">
        <v>5435</v>
      </c>
      <c r="D3664" s="42">
        <v>11.43</v>
      </c>
      <c r="E3664"/>
      <c r="G3664" s="33">
        <v>72.23</v>
      </c>
      <c r="H3664" s="84">
        <f t="shared" si="114"/>
        <v>38117</v>
      </c>
      <c r="I3664" s="84">
        <f t="shared" si="115"/>
        <v>11.43</v>
      </c>
      <c r="J3664" s="84"/>
    </row>
    <row r="3665" spans="1:10" s="11" customFormat="1" ht="25.5" x14ac:dyDescent="0.25">
      <c r="A3665" s="34">
        <v>38067</v>
      </c>
      <c r="B3665" s="31" t="s">
        <v>8720</v>
      </c>
      <c r="C3665" s="32" t="s">
        <v>5435</v>
      </c>
      <c r="D3665" s="42">
        <v>15.59</v>
      </c>
      <c r="E3665"/>
      <c r="G3665" s="33">
        <v>146.68</v>
      </c>
      <c r="H3665" s="84">
        <f t="shared" si="114"/>
        <v>38067</v>
      </c>
      <c r="I3665" s="84">
        <f t="shared" si="115"/>
        <v>15.59</v>
      </c>
      <c r="J3665" s="80">
        <f>VALUE(VLOOKUP(A3665,[2]iNSUMOS_03_2023!$A$8:$E$4944,5,FALSE))</f>
        <v>15.59</v>
      </c>
    </row>
    <row r="3666" spans="1:10" s="11" customFormat="1" ht="25.5" x14ac:dyDescent="0.25">
      <c r="A3666" s="34">
        <v>11522</v>
      </c>
      <c r="B3666" s="31" t="s">
        <v>8721</v>
      </c>
      <c r="C3666" s="32" t="s">
        <v>5435</v>
      </c>
      <c r="D3666" s="42">
        <v>12.98</v>
      </c>
      <c r="E3666"/>
      <c r="G3666" s="33">
        <v>283.27</v>
      </c>
      <c r="H3666" s="84">
        <f t="shared" si="114"/>
        <v>11522</v>
      </c>
      <c r="I3666" s="84">
        <f t="shared" si="115"/>
        <v>12.98</v>
      </c>
      <c r="J3666" s="80">
        <f>VALUE(VLOOKUP(A3666,[2]iNSUMOS_03_2023!$A$8:$E$4944,5,FALSE))</f>
        <v>12.98</v>
      </c>
    </row>
    <row r="3667" spans="1:10" s="11" customFormat="1" ht="25.5" x14ac:dyDescent="0.25">
      <c r="A3667" s="34">
        <v>43600</v>
      </c>
      <c r="B3667" s="31" t="s">
        <v>8722</v>
      </c>
      <c r="C3667" s="32" t="s">
        <v>5435</v>
      </c>
      <c r="D3667" s="42">
        <v>52.02</v>
      </c>
      <c r="E3667"/>
      <c r="G3667" s="33">
        <v>832.93</v>
      </c>
      <c r="H3667" s="84">
        <f t="shared" si="114"/>
        <v>43600</v>
      </c>
      <c r="I3667" s="84">
        <f t="shared" si="115"/>
        <v>52.02</v>
      </c>
      <c r="J3667" s="80">
        <f>VALUE(VLOOKUP(A3667,[2]iNSUMOS_03_2023!$A$8:$E$4944,5,FALSE))</f>
        <v>52.02</v>
      </c>
    </row>
    <row r="3668" spans="1:10" s="11" customFormat="1" ht="25.5" x14ac:dyDescent="0.25">
      <c r="A3668" s="34">
        <v>5080</v>
      </c>
      <c r="B3668" s="31" t="s">
        <v>8723</v>
      </c>
      <c r="C3668" s="32" t="s">
        <v>5435</v>
      </c>
      <c r="D3668" s="42">
        <v>20.28</v>
      </c>
      <c r="E3668"/>
      <c r="G3668" s="33">
        <v>3.01</v>
      </c>
      <c r="H3668" s="84">
        <f t="shared" si="114"/>
        <v>5080</v>
      </c>
      <c r="I3668" s="84">
        <f t="shared" si="115"/>
        <v>20.28</v>
      </c>
      <c r="J3668" s="80">
        <f>VALUE(VLOOKUP(A3668,[2]iNSUMOS_03_2023!$A$8:$E$4944,5,FALSE))</f>
        <v>20.28</v>
      </c>
    </row>
    <row r="3669" spans="1:10" s="11" customFormat="1" ht="25.5" x14ac:dyDescent="0.25">
      <c r="A3669" s="34">
        <v>38168</v>
      </c>
      <c r="B3669" s="31" t="s">
        <v>8724</v>
      </c>
      <c r="C3669" s="32" t="s">
        <v>5435</v>
      </c>
      <c r="D3669" s="42">
        <v>141.62</v>
      </c>
      <c r="E3669"/>
      <c r="G3669" s="33">
        <v>1.07</v>
      </c>
      <c r="H3669" s="84">
        <f t="shared" si="114"/>
        <v>38168</v>
      </c>
      <c r="I3669" s="84">
        <f t="shared" si="115"/>
        <v>141.62</v>
      </c>
      <c r="J3669" s="80">
        <f>VALUE(VLOOKUP(A3669,[2]iNSUMOS_03_2023!$A$8:$E$4944,5,FALSE))</f>
        <v>141.62</v>
      </c>
    </row>
    <row r="3670" spans="1:10" s="11" customFormat="1" ht="25.5" x14ac:dyDescent="0.25">
      <c r="A3670" s="34">
        <v>43601</v>
      </c>
      <c r="B3670" s="31" t="s">
        <v>8725</v>
      </c>
      <c r="C3670" s="32" t="s">
        <v>5435</v>
      </c>
      <c r="D3670" s="42">
        <v>70.81</v>
      </c>
      <c r="E3670"/>
      <c r="G3670" s="33">
        <v>8.98</v>
      </c>
      <c r="H3670" s="84">
        <f t="shared" si="114"/>
        <v>43601</v>
      </c>
      <c r="I3670" s="84">
        <f t="shared" si="115"/>
        <v>70.81</v>
      </c>
      <c r="J3670" s="80">
        <f>VALUE(VLOOKUP(A3670,[2]iNSUMOS_03_2023!$A$8:$E$4944,5,FALSE))</f>
        <v>70.81</v>
      </c>
    </row>
    <row r="3671" spans="1:10" s="11" customFormat="1" ht="25.5" x14ac:dyDescent="0.25">
      <c r="A3671" s="34">
        <v>13393</v>
      </c>
      <c r="B3671" s="31" t="s">
        <v>8726</v>
      </c>
      <c r="C3671" s="32" t="s">
        <v>5435</v>
      </c>
      <c r="D3671" s="42">
        <v>490.99</v>
      </c>
      <c r="E3671"/>
      <c r="G3671" s="33">
        <v>3.36</v>
      </c>
      <c r="H3671" s="84">
        <f t="shared" si="114"/>
        <v>13393</v>
      </c>
      <c r="I3671" s="84">
        <f t="shared" si="115"/>
        <v>490.99</v>
      </c>
      <c r="J3671" s="80">
        <f>VALUE(VLOOKUP(A3671,[2]iNSUMOS_03_2023!$A$8:$E$4944,5,FALSE))</f>
        <v>490.99</v>
      </c>
    </row>
    <row r="3672" spans="1:10" s="11" customFormat="1" ht="25.5" x14ac:dyDescent="0.25">
      <c r="A3672" s="34">
        <v>13395</v>
      </c>
      <c r="B3672" s="31" t="s">
        <v>8727</v>
      </c>
      <c r="C3672" s="32" t="s">
        <v>5435</v>
      </c>
      <c r="D3672" s="42">
        <v>688.07</v>
      </c>
      <c r="E3672"/>
      <c r="G3672" s="33">
        <v>12.32</v>
      </c>
      <c r="H3672" s="84">
        <f t="shared" si="114"/>
        <v>13395</v>
      </c>
      <c r="I3672" s="84">
        <f t="shared" si="115"/>
        <v>688.07</v>
      </c>
      <c r="J3672" s="80">
        <f>VALUE(VLOOKUP(A3672,[2]iNSUMOS_03_2023!$A$8:$E$4944,5,FALSE))</f>
        <v>688.07</v>
      </c>
    </row>
    <row r="3673" spans="1:10" s="11" customFormat="1" ht="25.5" hidden="1" x14ac:dyDescent="0.25">
      <c r="A3673" s="34">
        <v>12039</v>
      </c>
      <c r="B3673" s="31" t="s">
        <v>8728</v>
      </c>
      <c r="C3673" s="32" t="s">
        <v>5435</v>
      </c>
      <c r="D3673" s="42">
        <v>723.09</v>
      </c>
      <c r="E3673"/>
      <c r="G3673" s="33">
        <v>0.28000000000000003</v>
      </c>
      <c r="H3673" s="84">
        <f t="shared" si="114"/>
        <v>12039</v>
      </c>
      <c r="I3673" s="84">
        <f t="shared" si="115"/>
        <v>723.09</v>
      </c>
      <c r="J3673" s="84"/>
    </row>
    <row r="3674" spans="1:10" s="11" customFormat="1" ht="25.5" hidden="1" x14ac:dyDescent="0.25">
      <c r="A3674" s="34">
        <v>13396</v>
      </c>
      <c r="B3674" s="31" t="s">
        <v>8729</v>
      </c>
      <c r="C3674" s="32" t="s">
        <v>5435</v>
      </c>
      <c r="D3674" s="42">
        <v>1015.53</v>
      </c>
      <c r="E3674"/>
      <c r="G3674" s="33">
        <v>51.15</v>
      </c>
      <c r="H3674" s="84">
        <f t="shared" si="114"/>
        <v>13396</v>
      </c>
      <c r="I3674" s="84">
        <f t="shared" si="115"/>
        <v>1015.53</v>
      </c>
      <c r="J3674" s="84"/>
    </row>
    <row r="3675" spans="1:10" s="11" customFormat="1" ht="25.5" hidden="1" x14ac:dyDescent="0.25">
      <c r="A3675" s="34">
        <v>12041</v>
      </c>
      <c r="B3675" s="31" t="s">
        <v>8730</v>
      </c>
      <c r="C3675" s="32" t="s">
        <v>5435</v>
      </c>
      <c r="D3675" s="42">
        <v>829.24</v>
      </c>
      <c r="E3675"/>
      <c r="G3675" s="33">
        <v>15.83</v>
      </c>
      <c r="H3675" s="84">
        <f t="shared" si="114"/>
        <v>12041</v>
      </c>
      <c r="I3675" s="84">
        <f t="shared" si="115"/>
        <v>829.24</v>
      </c>
      <c r="J3675" s="84"/>
    </row>
    <row r="3676" spans="1:10" s="11" customFormat="1" ht="25.5" hidden="1" x14ac:dyDescent="0.25">
      <c r="A3676" s="34">
        <v>12043</v>
      </c>
      <c r="B3676" s="31" t="s">
        <v>8731</v>
      </c>
      <c r="C3676" s="32" t="s">
        <v>5435</v>
      </c>
      <c r="D3676" s="42">
        <v>1750.81</v>
      </c>
      <c r="E3676"/>
      <c r="G3676" s="33">
        <v>2784.6</v>
      </c>
      <c r="H3676" s="84">
        <f t="shared" si="114"/>
        <v>12043</v>
      </c>
      <c r="I3676" s="84">
        <f t="shared" si="115"/>
        <v>1750.81</v>
      </c>
      <c r="J3676" s="84"/>
    </row>
    <row r="3677" spans="1:10" s="11" customFormat="1" ht="25.5" hidden="1" x14ac:dyDescent="0.25">
      <c r="A3677" s="34">
        <v>39762</v>
      </c>
      <c r="B3677" s="31" t="s">
        <v>8732</v>
      </c>
      <c r="C3677" s="32" t="s">
        <v>5435</v>
      </c>
      <c r="D3677" s="42">
        <v>833.43</v>
      </c>
      <c r="E3677"/>
      <c r="G3677" s="33">
        <v>6631.25</v>
      </c>
      <c r="H3677" s="84">
        <f t="shared" si="114"/>
        <v>39762</v>
      </c>
      <c r="I3677" s="84">
        <f t="shared" si="115"/>
        <v>833.43</v>
      </c>
      <c r="J3677" s="84"/>
    </row>
    <row r="3678" spans="1:10" s="11" customFormat="1" ht="25.5" hidden="1" x14ac:dyDescent="0.25">
      <c r="A3678" s="34">
        <v>12042</v>
      </c>
      <c r="B3678" s="31" t="s">
        <v>8733</v>
      </c>
      <c r="C3678" s="32" t="s">
        <v>5435</v>
      </c>
      <c r="D3678" s="42">
        <v>1216.78</v>
      </c>
      <c r="E3678"/>
      <c r="G3678" s="33">
        <v>53.83</v>
      </c>
      <c r="H3678" s="84">
        <f t="shared" si="114"/>
        <v>12042</v>
      </c>
      <c r="I3678" s="84">
        <f t="shared" si="115"/>
        <v>1216.78</v>
      </c>
      <c r="J3678" s="84"/>
    </row>
    <row r="3679" spans="1:10" s="11" customFormat="1" ht="25.5" hidden="1" x14ac:dyDescent="0.25">
      <c r="A3679" s="34">
        <v>39763</v>
      </c>
      <c r="B3679" s="31" t="s">
        <v>8734</v>
      </c>
      <c r="C3679" s="32" t="s">
        <v>5435</v>
      </c>
      <c r="D3679" s="42">
        <v>1424.09</v>
      </c>
      <c r="E3679"/>
      <c r="G3679" s="33">
        <v>414.17</v>
      </c>
      <c r="H3679" s="84">
        <f t="shared" si="114"/>
        <v>39763</v>
      </c>
      <c r="I3679" s="84">
        <f t="shared" si="115"/>
        <v>1424.09</v>
      </c>
      <c r="J3679" s="84"/>
    </row>
    <row r="3680" spans="1:10" s="11" customFormat="1" ht="25.5" hidden="1" x14ac:dyDescent="0.25">
      <c r="A3680" s="34">
        <v>39760</v>
      </c>
      <c r="B3680" s="31" t="s">
        <v>8735</v>
      </c>
      <c r="C3680" s="32" t="s">
        <v>5435</v>
      </c>
      <c r="D3680" s="42">
        <v>1419.4</v>
      </c>
      <c r="E3680"/>
      <c r="G3680" s="33">
        <v>3.51</v>
      </c>
      <c r="H3680" s="84">
        <f t="shared" si="114"/>
        <v>39760</v>
      </c>
      <c r="I3680" s="84">
        <f t="shared" si="115"/>
        <v>1419.4</v>
      </c>
      <c r="J3680" s="84"/>
    </row>
    <row r="3681" spans="1:10" s="11" customFormat="1" ht="25.5" hidden="1" x14ac:dyDescent="0.25">
      <c r="A3681" s="34">
        <v>39756</v>
      </c>
      <c r="B3681" s="31" t="s">
        <v>8736</v>
      </c>
      <c r="C3681" s="32" t="s">
        <v>5435</v>
      </c>
      <c r="D3681" s="42">
        <v>509.65</v>
      </c>
      <c r="E3681"/>
      <c r="G3681" s="33">
        <v>9.33</v>
      </c>
      <c r="H3681" s="84">
        <f t="shared" si="114"/>
        <v>39756</v>
      </c>
      <c r="I3681" s="84">
        <f t="shared" si="115"/>
        <v>509.65</v>
      </c>
      <c r="J3681" s="84"/>
    </row>
    <row r="3682" spans="1:10" s="11" customFormat="1" ht="25.5" hidden="1" x14ac:dyDescent="0.25">
      <c r="A3682" s="34">
        <v>12038</v>
      </c>
      <c r="B3682" s="31" t="s">
        <v>8737</v>
      </c>
      <c r="C3682" s="32" t="s">
        <v>5435</v>
      </c>
      <c r="D3682" s="42">
        <v>636.82000000000005</v>
      </c>
      <c r="E3682"/>
      <c r="G3682" s="33">
        <v>23.32</v>
      </c>
      <c r="H3682" s="84">
        <f t="shared" si="114"/>
        <v>12038</v>
      </c>
      <c r="I3682" s="84">
        <f t="shared" si="115"/>
        <v>636.82000000000005</v>
      </c>
      <c r="J3682" s="84"/>
    </row>
    <row r="3683" spans="1:10" s="11" customFormat="1" ht="25.5" hidden="1" x14ac:dyDescent="0.25">
      <c r="A3683" s="34">
        <v>39757</v>
      </c>
      <c r="B3683" s="31" t="s">
        <v>8738</v>
      </c>
      <c r="C3683" s="32" t="s">
        <v>5435</v>
      </c>
      <c r="D3683" s="42">
        <v>588.86</v>
      </c>
      <c r="E3683"/>
      <c r="G3683" s="33">
        <v>115.73</v>
      </c>
      <c r="H3683" s="84">
        <f t="shared" si="114"/>
        <v>39757</v>
      </c>
      <c r="I3683" s="84">
        <f t="shared" si="115"/>
        <v>588.86</v>
      </c>
      <c r="J3683" s="84"/>
    </row>
    <row r="3684" spans="1:10" s="11" customFormat="1" ht="25.5" hidden="1" x14ac:dyDescent="0.25">
      <c r="A3684" s="34">
        <v>39758</v>
      </c>
      <c r="B3684" s="31" t="s">
        <v>8739</v>
      </c>
      <c r="C3684" s="32" t="s">
        <v>5435</v>
      </c>
      <c r="D3684" s="42">
        <v>858.19</v>
      </c>
      <c r="E3684"/>
      <c r="G3684" s="33">
        <v>5.55</v>
      </c>
      <c r="H3684" s="84">
        <f t="shared" si="114"/>
        <v>39758</v>
      </c>
      <c r="I3684" s="84">
        <f t="shared" si="115"/>
        <v>858.19</v>
      </c>
      <c r="J3684" s="84"/>
    </row>
    <row r="3685" spans="1:10" s="11" customFormat="1" ht="25.5" hidden="1" x14ac:dyDescent="0.25">
      <c r="A3685" s="34">
        <v>39759</v>
      </c>
      <c r="B3685" s="31" t="s">
        <v>8740</v>
      </c>
      <c r="C3685" s="32" t="s">
        <v>5435</v>
      </c>
      <c r="D3685" s="42">
        <v>1059.8699999999999</v>
      </c>
      <c r="E3685"/>
      <c r="G3685" s="33">
        <v>4.0599999999999996</v>
      </c>
      <c r="H3685" s="84">
        <f t="shared" si="114"/>
        <v>39759</v>
      </c>
      <c r="I3685" s="84">
        <f t="shared" si="115"/>
        <v>1059.8699999999999</v>
      </c>
      <c r="J3685" s="84"/>
    </row>
    <row r="3686" spans="1:10" s="11" customFormat="1" ht="25.5" hidden="1" x14ac:dyDescent="0.25">
      <c r="A3686" s="34">
        <v>39761</v>
      </c>
      <c r="B3686" s="31" t="s">
        <v>8741</v>
      </c>
      <c r="C3686" s="32" t="s">
        <v>5435</v>
      </c>
      <c r="D3686" s="42">
        <v>1273.99</v>
      </c>
      <c r="E3686"/>
      <c r="G3686" s="33">
        <v>5.04</v>
      </c>
      <c r="H3686" s="84">
        <f t="shared" si="114"/>
        <v>39761</v>
      </c>
      <c r="I3686" s="84">
        <f t="shared" si="115"/>
        <v>1273.99</v>
      </c>
      <c r="J3686" s="84"/>
    </row>
    <row r="3687" spans="1:10" s="11" customFormat="1" ht="25.5" hidden="1" x14ac:dyDescent="0.25">
      <c r="A3687" s="34">
        <v>39805</v>
      </c>
      <c r="B3687" s="31" t="s">
        <v>8742</v>
      </c>
      <c r="C3687" s="32" t="s">
        <v>5435</v>
      </c>
      <c r="D3687" s="42">
        <v>178.72</v>
      </c>
      <c r="E3687"/>
      <c r="G3687" s="33">
        <v>161.35</v>
      </c>
      <c r="H3687" s="84">
        <f t="shared" si="114"/>
        <v>39805</v>
      </c>
      <c r="I3687" s="84">
        <f t="shared" si="115"/>
        <v>178.72</v>
      </c>
      <c r="J3687" s="84"/>
    </row>
    <row r="3688" spans="1:10" s="11" customFormat="1" ht="25.5" hidden="1" x14ac:dyDescent="0.25">
      <c r="A3688" s="34">
        <v>39806</v>
      </c>
      <c r="B3688" s="31" t="s">
        <v>8743</v>
      </c>
      <c r="C3688" s="32" t="s">
        <v>5435</v>
      </c>
      <c r="D3688" s="42">
        <v>331.12</v>
      </c>
      <c r="E3688"/>
      <c r="G3688" s="33">
        <v>8.9499999999999993</v>
      </c>
      <c r="H3688" s="84">
        <f t="shared" si="114"/>
        <v>39806</v>
      </c>
      <c r="I3688" s="84">
        <f t="shared" si="115"/>
        <v>331.12</v>
      </c>
      <c r="J3688" s="84"/>
    </row>
    <row r="3689" spans="1:10" s="11" customFormat="1" ht="25.5" hidden="1" x14ac:dyDescent="0.25">
      <c r="A3689" s="34">
        <v>39807</v>
      </c>
      <c r="B3689" s="31" t="s">
        <v>8744</v>
      </c>
      <c r="C3689" s="32" t="s">
        <v>5435</v>
      </c>
      <c r="D3689" s="42">
        <v>717.62</v>
      </c>
      <c r="E3689"/>
      <c r="G3689" s="33">
        <v>12.98</v>
      </c>
      <c r="H3689" s="84">
        <f t="shared" si="114"/>
        <v>39807</v>
      </c>
      <c r="I3689" s="84">
        <f t="shared" si="115"/>
        <v>717.62</v>
      </c>
      <c r="J3689" s="84"/>
    </row>
    <row r="3690" spans="1:10" s="11" customFormat="1" ht="25.5" hidden="1" x14ac:dyDescent="0.25">
      <c r="A3690" s="34">
        <v>43100</v>
      </c>
      <c r="B3690" s="31" t="s">
        <v>8745</v>
      </c>
      <c r="C3690" s="32" t="s">
        <v>5435</v>
      </c>
      <c r="D3690" s="42">
        <v>561.02</v>
      </c>
      <c r="E3690"/>
      <c r="G3690" s="33">
        <v>0.94</v>
      </c>
      <c r="H3690" s="84">
        <f t="shared" si="114"/>
        <v>43100</v>
      </c>
      <c r="I3690" s="84">
        <f t="shared" si="115"/>
        <v>561.02</v>
      </c>
      <c r="J3690" s="84"/>
    </row>
    <row r="3691" spans="1:10" s="11" customFormat="1" ht="25.5" hidden="1" x14ac:dyDescent="0.25">
      <c r="A3691" s="34">
        <v>39804</v>
      </c>
      <c r="B3691" s="31" t="s">
        <v>8746</v>
      </c>
      <c r="C3691" s="32" t="s">
        <v>5435</v>
      </c>
      <c r="D3691" s="42">
        <v>104.94</v>
      </c>
      <c r="E3691"/>
      <c r="G3691" s="33">
        <v>1.23</v>
      </c>
      <c r="H3691" s="84">
        <f t="shared" si="114"/>
        <v>39804</v>
      </c>
      <c r="I3691" s="84">
        <f t="shared" si="115"/>
        <v>104.94</v>
      </c>
      <c r="J3691" s="84"/>
    </row>
    <row r="3692" spans="1:10" s="11" customFormat="1" ht="25.5" hidden="1" x14ac:dyDescent="0.25">
      <c r="A3692" s="34">
        <v>39796</v>
      </c>
      <c r="B3692" s="31" t="s">
        <v>8747</v>
      </c>
      <c r="C3692" s="32" t="s">
        <v>5435</v>
      </c>
      <c r="D3692" s="42">
        <v>108.7</v>
      </c>
      <c r="E3692"/>
      <c r="G3692" s="33">
        <v>3.09</v>
      </c>
      <c r="H3692" s="84">
        <f t="shared" si="114"/>
        <v>39796</v>
      </c>
      <c r="I3692" s="84">
        <f t="shared" si="115"/>
        <v>108.7</v>
      </c>
      <c r="J3692" s="84"/>
    </row>
    <row r="3693" spans="1:10" s="11" customFormat="1" ht="25.5" hidden="1" x14ac:dyDescent="0.25">
      <c r="A3693" s="34">
        <v>39797</v>
      </c>
      <c r="B3693" s="31" t="s">
        <v>8748</v>
      </c>
      <c r="C3693" s="32" t="s">
        <v>5435</v>
      </c>
      <c r="D3693" s="42">
        <v>170.63</v>
      </c>
      <c r="E3693"/>
      <c r="G3693" s="33">
        <v>0.66</v>
      </c>
      <c r="H3693" s="84">
        <f t="shared" si="114"/>
        <v>39797</v>
      </c>
      <c r="I3693" s="84">
        <f t="shared" si="115"/>
        <v>170.63</v>
      </c>
      <c r="J3693" s="84"/>
    </row>
    <row r="3694" spans="1:10" s="11" customFormat="1" ht="25.5" hidden="1" x14ac:dyDescent="0.25">
      <c r="A3694" s="34">
        <v>39798</v>
      </c>
      <c r="B3694" s="31" t="s">
        <v>8749</v>
      </c>
      <c r="C3694" s="32" t="s">
        <v>5435</v>
      </c>
      <c r="D3694" s="42">
        <v>292.68</v>
      </c>
      <c r="E3694"/>
      <c r="G3694" s="33">
        <v>0.37</v>
      </c>
      <c r="H3694" s="84">
        <f t="shared" si="114"/>
        <v>39798</v>
      </c>
      <c r="I3694" s="84">
        <f t="shared" si="115"/>
        <v>292.68</v>
      </c>
      <c r="J3694" s="84"/>
    </row>
    <row r="3695" spans="1:10" s="11" customFormat="1" ht="25.5" hidden="1" x14ac:dyDescent="0.25">
      <c r="A3695" s="34">
        <v>39794</v>
      </c>
      <c r="B3695" s="31" t="s">
        <v>8750</v>
      </c>
      <c r="C3695" s="32" t="s">
        <v>5435</v>
      </c>
      <c r="D3695" s="42">
        <v>46.14</v>
      </c>
      <c r="E3695"/>
      <c r="G3695" s="33">
        <v>5.12</v>
      </c>
      <c r="H3695" s="84">
        <f t="shared" si="114"/>
        <v>39794</v>
      </c>
      <c r="I3695" s="84">
        <f t="shared" si="115"/>
        <v>46.14</v>
      </c>
      <c r="J3695" s="84"/>
    </row>
    <row r="3696" spans="1:10" s="11" customFormat="1" ht="25.5" hidden="1" x14ac:dyDescent="0.25">
      <c r="A3696" s="34">
        <v>39795</v>
      </c>
      <c r="B3696" s="31" t="s">
        <v>8751</v>
      </c>
      <c r="C3696" s="32" t="s">
        <v>5435</v>
      </c>
      <c r="D3696" s="42">
        <v>72.89</v>
      </c>
      <c r="E3696"/>
      <c r="G3696" s="33">
        <v>0.27</v>
      </c>
      <c r="H3696" s="84">
        <f t="shared" si="114"/>
        <v>39795</v>
      </c>
      <c r="I3696" s="84">
        <f t="shared" si="115"/>
        <v>72.89</v>
      </c>
      <c r="J3696" s="84"/>
    </row>
    <row r="3697" spans="1:10" s="11" customFormat="1" ht="25.5" hidden="1" x14ac:dyDescent="0.25">
      <c r="A3697" s="34">
        <v>39799</v>
      </c>
      <c r="B3697" s="31" t="s">
        <v>8752</v>
      </c>
      <c r="C3697" s="32" t="s">
        <v>5435</v>
      </c>
      <c r="D3697" s="42">
        <v>53.78</v>
      </c>
      <c r="E3697"/>
      <c r="G3697" s="33">
        <v>0.18</v>
      </c>
      <c r="H3697" s="84">
        <f t="shared" si="114"/>
        <v>39799</v>
      </c>
      <c r="I3697" s="84">
        <f t="shared" si="115"/>
        <v>53.78</v>
      </c>
      <c r="J3697" s="84"/>
    </row>
    <row r="3698" spans="1:10" s="11" customFormat="1" ht="25.5" hidden="1" x14ac:dyDescent="0.25">
      <c r="A3698" s="34">
        <v>39801</v>
      </c>
      <c r="B3698" s="31" t="s">
        <v>8753</v>
      </c>
      <c r="C3698" s="32" t="s">
        <v>5435</v>
      </c>
      <c r="D3698" s="42">
        <v>153.91999999999999</v>
      </c>
      <c r="E3698"/>
      <c r="G3698" s="33">
        <v>1.43</v>
      </c>
      <c r="H3698" s="84">
        <f t="shared" si="114"/>
        <v>39801</v>
      </c>
      <c r="I3698" s="84">
        <f t="shared" si="115"/>
        <v>153.91999999999999</v>
      </c>
      <c r="J3698" s="84"/>
    </row>
    <row r="3699" spans="1:10" s="11" customFormat="1" ht="25.5" hidden="1" x14ac:dyDescent="0.25">
      <c r="A3699" s="34">
        <v>39802</v>
      </c>
      <c r="B3699" s="31" t="s">
        <v>8754</v>
      </c>
      <c r="C3699" s="32" t="s">
        <v>5435</v>
      </c>
      <c r="D3699" s="42">
        <v>225.62</v>
      </c>
      <c r="E3699"/>
      <c r="G3699" s="33">
        <v>6.01</v>
      </c>
      <c r="H3699" s="84">
        <f t="shared" si="114"/>
        <v>39802</v>
      </c>
      <c r="I3699" s="84">
        <f t="shared" si="115"/>
        <v>225.62</v>
      </c>
      <c r="J3699" s="84"/>
    </row>
    <row r="3700" spans="1:10" s="11" customFormat="1" ht="25.5" hidden="1" x14ac:dyDescent="0.25">
      <c r="A3700" s="34">
        <v>39803</v>
      </c>
      <c r="B3700" s="31" t="s">
        <v>8755</v>
      </c>
      <c r="C3700" s="32" t="s">
        <v>5435</v>
      </c>
      <c r="D3700" s="42">
        <v>314.74</v>
      </c>
      <c r="E3700"/>
      <c r="G3700" s="33">
        <v>2378.9</v>
      </c>
      <c r="H3700" s="84">
        <f t="shared" si="114"/>
        <v>39803</v>
      </c>
      <c r="I3700" s="84">
        <f t="shared" si="115"/>
        <v>314.74</v>
      </c>
      <c r="J3700" s="84"/>
    </row>
    <row r="3701" spans="1:10" s="11" customFormat="1" ht="25.5" hidden="1" x14ac:dyDescent="0.25">
      <c r="A3701" s="34">
        <v>39800</v>
      </c>
      <c r="B3701" s="31" t="s">
        <v>8756</v>
      </c>
      <c r="C3701" s="32" t="s">
        <v>5435</v>
      </c>
      <c r="D3701" s="42">
        <v>91.61</v>
      </c>
      <c r="E3701"/>
      <c r="G3701" s="33">
        <v>278.5</v>
      </c>
      <c r="H3701" s="84">
        <f t="shared" si="114"/>
        <v>39800</v>
      </c>
      <c r="I3701" s="84">
        <f t="shared" si="115"/>
        <v>91.61</v>
      </c>
      <c r="J3701" s="84"/>
    </row>
    <row r="3702" spans="1:10" s="11" customFormat="1" hidden="1" x14ac:dyDescent="0.25">
      <c r="A3702" s="34">
        <v>43837</v>
      </c>
      <c r="B3702" s="31" t="s">
        <v>10273</v>
      </c>
      <c r="C3702" s="32" t="s">
        <v>5435</v>
      </c>
      <c r="D3702" s="42">
        <v>1679.7</v>
      </c>
      <c r="E3702"/>
      <c r="G3702" s="33">
        <v>261.22000000000003</v>
      </c>
      <c r="H3702" s="84">
        <f t="shared" si="114"/>
        <v>43837</v>
      </c>
      <c r="I3702" s="84">
        <f t="shared" si="115"/>
        <v>1679.7</v>
      </c>
      <c r="J3702" s="84"/>
    </row>
    <row r="3703" spans="1:10" s="11" customFormat="1" hidden="1" x14ac:dyDescent="0.25">
      <c r="A3703" s="34">
        <v>43836</v>
      </c>
      <c r="B3703" s="31" t="s">
        <v>10274</v>
      </c>
      <c r="C3703" s="32" t="s">
        <v>5435</v>
      </c>
      <c r="D3703" s="42">
        <v>3417.88</v>
      </c>
      <c r="E3703"/>
      <c r="G3703" s="33">
        <v>206.01</v>
      </c>
      <c r="H3703" s="84">
        <f t="shared" si="114"/>
        <v>43836</v>
      </c>
      <c r="I3703" s="84">
        <f t="shared" si="115"/>
        <v>3417.88</v>
      </c>
      <c r="J3703" s="84"/>
    </row>
    <row r="3704" spans="1:10" s="11" customFormat="1" hidden="1" x14ac:dyDescent="0.25">
      <c r="A3704" s="34">
        <v>21059</v>
      </c>
      <c r="B3704" s="31" t="s">
        <v>8757</v>
      </c>
      <c r="C3704" s="32" t="s">
        <v>5435</v>
      </c>
      <c r="D3704" s="42">
        <v>65.64</v>
      </c>
      <c r="E3704"/>
      <c r="G3704" s="33">
        <v>183.4</v>
      </c>
      <c r="H3704" s="84">
        <f t="shared" si="114"/>
        <v>21059</v>
      </c>
      <c r="I3704" s="84">
        <f t="shared" si="115"/>
        <v>65.64</v>
      </c>
      <c r="J3704" s="84"/>
    </row>
    <row r="3705" spans="1:10" s="11" customFormat="1" hidden="1" x14ac:dyDescent="0.25">
      <c r="A3705" s="34">
        <v>11234</v>
      </c>
      <c r="B3705" s="31" t="s">
        <v>8758</v>
      </c>
      <c r="C3705" s="32" t="s">
        <v>5435</v>
      </c>
      <c r="D3705" s="42">
        <v>98.94</v>
      </c>
      <c r="E3705"/>
      <c r="G3705" s="33">
        <v>232.66</v>
      </c>
      <c r="H3705" s="84">
        <f t="shared" si="114"/>
        <v>11234</v>
      </c>
      <c r="I3705" s="84">
        <f t="shared" si="115"/>
        <v>98.94</v>
      </c>
      <c r="J3705" s="84"/>
    </row>
    <row r="3706" spans="1:10" s="11" customFormat="1" hidden="1" x14ac:dyDescent="0.25">
      <c r="A3706" s="34">
        <v>21060</v>
      </c>
      <c r="B3706" s="31" t="s">
        <v>8759</v>
      </c>
      <c r="C3706" s="32" t="s">
        <v>5435</v>
      </c>
      <c r="D3706" s="42">
        <v>121.77</v>
      </c>
      <c r="E3706"/>
      <c r="G3706" s="33">
        <v>227.27</v>
      </c>
      <c r="H3706" s="84">
        <f t="shared" si="114"/>
        <v>21060</v>
      </c>
      <c r="I3706" s="84">
        <f t="shared" si="115"/>
        <v>121.77</v>
      </c>
      <c r="J3706" s="84"/>
    </row>
    <row r="3707" spans="1:10" s="11" customFormat="1" hidden="1" x14ac:dyDescent="0.25">
      <c r="A3707" s="34">
        <v>21061</v>
      </c>
      <c r="B3707" s="31" t="s">
        <v>8760</v>
      </c>
      <c r="C3707" s="32" t="s">
        <v>5435</v>
      </c>
      <c r="D3707" s="42">
        <v>152.22</v>
      </c>
      <c r="E3707"/>
      <c r="G3707" s="33">
        <v>260.01</v>
      </c>
      <c r="H3707" s="84">
        <f t="shared" si="114"/>
        <v>21061</v>
      </c>
      <c r="I3707" s="84">
        <f t="shared" si="115"/>
        <v>152.22</v>
      </c>
      <c r="J3707" s="84"/>
    </row>
    <row r="3708" spans="1:10" s="11" customFormat="1" hidden="1" x14ac:dyDescent="0.25">
      <c r="A3708" s="34">
        <v>21062</v>
      </c>
      <c r="B3708" s="31" t="s">
        <v>8761</v>
      </c>
      <c r="C3708" s="32" t="s">
        <v>5435</v>
      </c>
      <c r="D3708" s="42">
        <v>239.74</v>
      </c>
      <c r="E3708"/>
      <c r="G3708" s="33">
        <v>1007.62</v>
      </c>
      <c r="H3708" s="84">
        <f t="shared" si="114"/>
        <v>21062</v>
      </c>
      <c r="I3708" s="84">
        <f t="shared" si="115"/>
        <v>239.74</v>
      </c>
      <c r="J3708" s="84"/>
    </row>
    <row r="3709" spans="1:10" s="11" customFormat="1" hidden="1" x14ac:dyDescent="0.25">
      <c r="A3709" s="34">
        <v>11708</v>
      </c>
      <c r="B3709" s="31" t="s">
        <v>8762</v>
      </c>
      <c r="C3709" s="32" t="s">
        <v>5435</v>
      </c>
      <c r="D3709" s="42">
        <v>26.16</v>
      </c>
      <c r="E3709"/>
      <c r="G3709" s="33">
        <v>1071.3499999999999</v>
      </c>
      <c r="H3709" s="84">
        <f t="shared" si="114"/>
        <v>11708</v>
      </c>
      <c r="I3709" s="84">
        <f t="shared" si="115"/>
        <v>26.16</v>
      </c>
      <c r="J3709" s="84"/>
    </row>
    <row r="3710" spans="1:10" s="11" customFormat="1" hidden="1" x14ac:dyDescent="0.25">
      <c r="A3710" s="34">
        <v>11709</v>
      </c>
      <c r="B3710" s="31" t="s">
        <v>8763</v>
      </c>
      <c r="C3710" s="32" t="s">
        <v>5435</v>
      </c>
      <c r="D3710" s="42">
        <v>61.45</v>
      </c>
      <c r="E3710"/>
      <c r="G3710" s="33">
        <v>959.64</v>
      </c>
      <c r="H3710" s="84">
        <f t="shared" si="114"/>
        <v>11709</v>
      </c>
      <c r="I3710" s="84">
        <f t="shared" si="115"/>
        <v>61.45</v>
      </c>
      <c r="J3710" s="84"/>
    </row>
    <row r="3711" spans="1:10" s="11" customFormat="1" hidden="1" x14ac:dyDescent="0.25">
      <c r="A3711" s="34">
        <v>11710</v>
      </c>
      <c r="B3711" s="31" t="s">
        <v>8764</v>
      </c>
      <c r="C3711" s="32" t="s">
        <v>5435</v>
      </c>
      <c r="D3711" s="42">
        <v>141.27000000000001</v>
      </c>
      <c r="E3711"/>
      <c r="G3711" s="33">
        <v>907.74</v>
      </c>
      <c r="H3711" s="84">
        <f t="shared" si="114"/>
        <v>11710</v>
      </c>
      <c r="I3711" s="84">
        <f t="shared" si="115"/>
        <v>141.27000000000001</v>
      </c>
      <c r="J3711" s="84"/>
    </row>
    <row r="3712" spans="1:10" s="11" customFormat="1" hidden="1" x14ac:dyDescent="0.25">
      <c r="A3712" s="34">
        <v>11707</v>
      </c>
      <c r="B3712" s="31" t="s">
        <v>8765</v>
      </c>
      <c r="C3712" s="32" t="s">
        <v>5435</v>
      </c>
      <c r="D3712" s="42">
        <v>19.59</v>
      </c>
      <c r="E3712"/>
      <c r="G3712" s="33">
        <v>736.02</v>
      </c>
      <c r="H3712" s="84">
        <f t="shared" si="114"/>
        <v>11707</v>
      </c>
      <c r="I3712" s="84">
        <f t="shared" si="115"/>
        <v>19.59</v>
      </c>
      <c r="J3712" s="84"/>
    </row>
    <row r="3713" spans="1:10" s="11" customFormat="1" ht="25.5" hidden="1" x14ac:dyDescent="0.25">
      <c r="A3713" s="34">
        <v>5102</v>
      </c>
      <c r="B3713" s="31" t="s">
        <v>8766</v>
      </c>
      <c r="C3713" s="32" t="s">
        <v>5435</v>
      </c>
      <c r="D3713" s="42">
        <v>12.97</v>
      </c>
      <c r="E3713"/>
      <c r="G3713" s="33">
        <v>508.3</v>
      </c>
      <c r="H3713" s="84">
        <f t="shared" si="114"/>
        <v>5102</v>
      </c>
      <c r="I3713" s="84">
        <f t="shared" si="115"/>
        <v>12.97</v>
      </c>
      <c r="J3713" s="84"/>
    </row>
    <row r="3714" spans="1:10" s="11" customFormat="1" hidden="1" x14ac:dyDescent="0.25">
      <c r="A3714" s="34">
        <v>11739</v>
      </c>
      <c r="B3714" s="31" t="s">
        <v>8767</v>
      </c>
      <c r="C3714" s="32" t="s">
        <v>5435</v>
      </c>
      <c r="D3714" s="42">
        <v>9.24</v>
      </c>
      <c r="E3714"/>
      <c r="G3714" s="33">
        <v>930.79</v>
      </c>
      <c r="H3714" s="84">
        <f t="shared" si="114"/>
        <v>11739</v>
      </c>
      <c r="I3714" s="84">
        <f t="shared" si="115"/>
        <v>9.24</v>
      </c>
      <c r="J3714" s="84"/>
    </row>
    <row r="3715" spans="1:10" s="11" customFormat="1" hidden="1" x14ac:dyDescent="0.25">
      <c r="A3715" s="34">
        <v>11711</v>
      </c>
      <c r="B3715" s="31" t="s">
        <v>8768</v>
      </c>
      <c r="C3715" s="32" t="s">
        <v>5435</v>
      </c>
      <c r="D3715" s="42">
        <v>10.8</v>
      </c>
      <c r="E3715"/>
      <c r="G3715" s="33">
        <v>471.49</v>
      </c>
      <c r="H3715" s="84">
        <f t="shared" si="114"/>
        <v>11711</v>
      </c>
      <c r="I3715" s="84">
        <f t="shared" si="115"/>
        <v>10.8</v>
      </c>
      <c r="J3715" s="84"/>
    </row>
    <row r="3716" spans="1:10" s="11" customFormat="1" hidden="1" x14ac:dyDescent="0.25">
      <c r="A3716" s="34">
        <v>11741</v>
      </c>
      <c r="B3716" s="31" t="s">
        <v>8769</v>
      </c>
      <c r="C3716" s="32" t="s">
        <v>5435</v>
      </c>
      <c r="D3716" s="42">
        <v>11.77</v>
      </c>
      <c r="E3716"/>
      <c r="G3716" s="33">
        <v>498.12</v>
      </c>
      <c r="H3716" s="84">
        <f t="shared" ref="H3716:H3779" si="116">VALUE(A3716)</f>
        <v>11741</v>
      </c>
      <c r="I3716" s="84">
        <f t="shared" ref="I3716:I3779" si="117">VALUE(D3716)</f>
        <v>11.77</v>
      </c>
      <c r="J3716" s="84"/>
    </row>
    <row r="3717" spans="1:10" s="11" customFormat="1" ht="25.5" hidden="1" x14ac:dyDescent="0.25">
      <c r="A3717" s="34">
        <v>11745</v>
      </c>
      <c r="B3717" s="31" t="s">
        <v>8770</v>
      </c>
      <c r="C3717" s="32" t="s">
        <v>5435</v>
      </c>
      <c r="D3717" s="42">
        <v>15.51</v>
      </c>
      <c r="E3717"/>
      <c r="G3717" s="33">
        <v>809.44</v>
      </c>
      <c r="H3717" s="84">
        <f t="shared" si="116"/>
        <v>11745</v>
      </c>
      <c r="I3717" s="84">
        <f t="shared" si="117"/>
        <v>15.51</v>
      </c>
      <c r="J3717" s="84"/>
    </row>
    <row r="3718" spans="1:10" s="11" customFormat="1" hidden="1" x14ac:dyDescent="0.25">
      <c r="A3718" s="34">
        <v>11743</v>
      </c>
      <c r="B3718" s="31" t="s">
        <v>8771</v>
      </c>
      <c r="C3718" s="32" t="s">
        <v>5435</v>
      </c>
      <c r="D3718" s="42">
        <v>9.8800000000000008</v>
      </c>
      <c r="E3718"/>
      <c r="G3718" s="33">
        <v>682.37</v>
      </c>
      <c r="H3718" s="84">
        <f t="shared" si="116"/>
        <v>11743</v>
      </c>
      <c r="I3718" s="84">
        <f t="shared" si="117"/>
        <v>9.8800000000000008</v>
      </c>
      <c r="J3718" s="84"/>
    </row>
    <row r="3719" spans="1:10" s="11" customFormat="1" hidden="1" x14ac:dyDescent="0.25">
      <c r="A3719" s="34">
        <v>40985</v>
      </c>
      <c r="B3719" s="31" t="s">
        <v>8772</v>
      </c>
      <c r="C3719" s="32" t="s">
        <v>5574</v>
      </c>
      <c r="D3719" s="42">
        <v>2817.68</v>
      </c>
      <c r="E3719"/>
      <c r="G3719" s="33">
        <v>1016.57</v>
      </c>
      <c r="H3719" s="84">
        <f t="shared" si="116"/>
        <v>40985</v>
      </c>
      <c r="I3719" s="84">
        <f t="shared" si="117"/>
        <v>2817.68</v>
      </c>
      <c r="J3719" s="84"/>
    </row>
    <row r="3720" spans="1:10" s="11" customFormat="1" hidden="1" x14ac:dyDescent="0.25">
      <c r="A3720" s="34">
        <v>44502</v>
      </c>
      <c r="B3720" s="31" t="s">
        <v>8773</v>
      </c>
      <c r="C3720" s="32" t="s">
        <v>5572</v>
      </c>
      <c r="D3720" s="42">
        <v>16.07</v>
      </c>
      <c r="E3720"/>
      <c r="G3720" s="33">
        <v>493.1</v>
      </c>
      <c r="H3720" s="84">
        <f t="shared" si="116"/>
        <v>44502</v>
      </c>
      <c r="I3720" s="84">
        <f t="shared" si="117"/>
        <v>16.07</v>
      </c>
      <c r="J3720" s="84"/>
    </row>
    <row r="3721" spans="1:10" s="11" customFormat="1" hidden="1" x14ac:dyDescent="0.25">
      <c r="A3721" s="34">
        <v>1088</v>
      </c>
      <c r="B3721" s="31" t="s">
        <v>8774</v>
      </c>
      <c r="C3721" s="32" t="s">
        <v>5435</v>
      </c>
      <c r="D3721" s="42">
        <v>34.1</v>
      </c>
      <c r="E3721"/>
      <c r="G3721" s="33">
        <v>332.86</v>
      </c>
      <c r="H3721" s="84">
        <f t="shared" si="116"/>
        <v>1088</v>
      </c>
      <c r="I3721" s="84">
        <f t="shared" si="117"/>
        <v>34.1</v>
      </c>
      <c r="J3721" s="84"/>
    </row>
    <row r="3722" spans="1:10" s="11" customFormat="1" hidden="1" x14ac:dyDescent="0.25">
      <c r="A3722" s="34">
        <v>1087</v>
      </c>
      <c r="B3722" s="31" t="s">
        <v>8775</v>
      </c>
      <c r="C3722" s="32" t="s">
        <v>5435</v>
      </c>
      <c r="D3722" s="42">
        <v>42.6</v>
      </c>
      <c r="E3722"/>
      <c r="G3722" s="33">
        <v>814.46</v>
      </c>
      <c r="H3722" s="84">
        <f t="shared" si="116"/>
        <v>1087</v>
      </c>
      <c r="I3722" s="84">
        <f t="shared" si="117"/>
        <v>42.6</v>
      </c>
      <c r="J3722" s="84"/>
    </row>
    <row r="3723" spans="1:10" s="11" customFormat="1" hidden="1" x14ac:dyDescent="0.25">
      <c r="A3723" s="34">
        <v>38777</v>
      </c>
      <c r="B3723" s="31" t="s">
        <v>8776</v>
      </c>
      <c r="C3723" s="32" t="s">
        <v>5435</v>
      </c>
      <c r="D3723" s="42">
        <v>84.84</v>
      </c>
      <c r="E3723"/>
      <c r="G3723" s="33">
        <v>676.43</v>
      </c>
      <c r="H3723" s="84">
        <f t="shared" si="116"/>
        <v>38777</v>
      </c>
      <c r="I3723" s="84">
        <f t="shared" si="117"/>
        <v>84.84</v>
      </c>
      <c r="J3723" s="84"/>
    </row>
    <row r="3724" spans="1:10" s="11" customFormat="1" hidden="1" x14ac:dyDescent="0.25">
      <c r="A3724" s="34">
        <v>1086</v>
      </c>
      <c r="B3724" s="31" t="s">
        <v>8777</v>
      </c>
      <c r="C3724" s="32" t="s">
        <v>5435</v>
      </c>
      <c r="D3724" s="42">
        <v>44.77</v>
      </c>
      <c r="E3724"/>
      <c r="G3724" s="33">
        <v>470.77</v>
      </c>
      <c r="H3724" s="84">
        <f t="shared" si="116"/>
        <v>1086</v>
      </c>
      <c r="I3724" s="84">
        <f t="shared" si="117"/>
        <v>44.77</v>
      </c>
      <c r="J3724" s="84"/>
    </row>
    <row r="3725" spans="1:10" s="11" customFormat="1" hidden="1" x14ac:dyDescent="0.25">
      <c r="A3725" s="34">
        <v>1079</v>
      </c>
      <c r="B3725" s="31" t="s">
        <v>8778</v>
      </c>
      <c r="C3725" s="32" t="s">
        <v>5435</v>
      </c>
      <c r="D3725" s="42">
        <v>46.28</v>
      </c>
      <c r="E3725"/>
      <c r="G3725" s="33">
        <v>157.55000000000001</v>
      </c>
      <c r="H3725" s="84">
        <f t="shared" si="116"/>
        <v>1079</v>
      </c>
      <c r="I3725" s="84">
        <f t="shared" si="117"/>
        <v>46.28</v>
      </c>
      <c r="J3725" s="84"/>
    </row>
    <row r="3726" spans="1:10" s="11" customFormat="1" ht="25.5" hidden="1" x14ac:dyDescent="0.25">
      <c r="A3726" s="34">
        <v>39374</v>
      </c>
      <c r="B3726" s="31" t="s">
        <v>8779</v>
      </c>
      <c r="C3726" s="32" t="s">
        <v>5435</v>
      </c>
      <c r="D3726" s="42">
        <v>147.6</v>
      </c>
      <c r="E3726"/>
      <c r="G3726" s="33">
        <v>163.5</v>
      </c>
      <c r="H3726" s="84">
        <f t="shared" si="116"/>
        <v>39374</v>
      </c>
      <c r="I3726" s="84">
        <f t="shared" si="117"/>
        <v>147.6</v>
      </c>
      <c r="J3726" s="84"/>
    </row>
    <row r="3727" spans="1:10" s="11" customFormat="1" hidden="1" x14ac:dyDescent="0.25">
      <c r="A3727" s="34">
        <v>1082</v>
      </c>
      <c r="B3727" s="31" t="s">
        <v>8780</v>
      </c>
      <c r="C3727" s="32" t="s">
        <v>5435</v>
      </c>
      <c r="D3727" s="42">
        <v>290.97000000000003</v>
      </c>
      <c r="E3727"/>
      <c r="G3727" s="33">
        <v>173.8</v>
      </c>
      <c r="H3727" s="84">
        <f t="shared" si="116"/>
        <v>1082</v>
      </c>
      <c r="I3727" s="84">
        <f t="shared" si="117"/>
        <v>290.97000000000003</v>
      </c>
      <c r="J3727" s="84"/>
    </row>
    <row r="3728" spans="1:10" s="11" customFormat="1" hidden="1" x14ac:dyDescent="0.25">
      <c r="A3728" s="34">
        <v>12316</v>
      </c>
      <c r="B3728" s="31" t="s">
        <v>8781</v>
      </c>
      <c r="C3728" s="32" t="s">
        <v>5435</v>
      </c>
      <c r="D3728" s="42">
        <v>133.36000000000001</v>
      </c>
      <c r="E3728"/>
      <c r="G3728" s="33">
        <v>204.16</v>
      </c>
      <c r="H3728" s="84">
        <f t="shared" si="116"/>
        <v>12316</v>
      </c>
      <c r="I3728" s="84">
        <f t="shared" si="117"/>
        <v>133.36000000000001</v>
      </c>
      <c r="J3728" s="84"/>
    </row>
    <row r="3729" spans="1:10" s="11" customFormat="1" hidden="1" x14ac:dyDescent="0.25">
      <c r="A3729" s="34">
        <v>12317</v>
      </c>
      <c r="B3729" s="31" t="s">
        <v>8782</v>
      </c>
      <c r="C3729" s="32" t="s">
        <v>5435</v>
      </c>
      <c r="D3729" s="42">
        <v>159.03</v>
      </c>
      <c r="E3729"/>
      <c r="G3729" s="33">
        <v>189.52</v>
      </c>
      <c r="H3729" s="84">
        <f t="shared" si="116"/>
        <v>12317</v>
      </c>
      <c r="I3729" s="84">
        <f t="shared" si="117"/>
        <v>159.03</v>
      </c>
      <c r="J3729" s="84"/>
    </row>
    <row r="3730" spans="1:10" s="11" customFormat="1" hidden="1" x14ac:dyDescent="0.25">
      <c r="A3730" s="34">
        <v>12318</v>
      </c>
      <c r="B3730" s="31" t="s">
        <v>8783</v>
      </c>
      <c r="C3730" s="32" t="s">
        <v>5435</v>
      </c>
      <c r="D3730" s="42">
        <v>183.21</v>
      </c>
      <c r="E3730"/>
      <c r="G3730" s="33">
        <v>172.09</v>
      </c>
      <c r="H3730" s="84">
        <f t="shared" si="116"/>
        <v>12318</v>
      </c>
      <c r="I3730" s="84">
        <f t="shared" si="117"/>
        <v>183.21</v>
      </c>
      <c r="J3730" s="84"/>
    </row>
    <row r="3731" spans="1:10" s="11" customFormat="1" hidden="1" x14ac:dyDescent="0.25">
      <c r="A3731" s="34">
        <v>5104</v>
      </c>
      <c r="B3731" s="31" t="s">
        <v>8784</v>
      </c>
      <c r="C3731" s="32" t="s">
        <v>5483</v>
      </c>
      <c r="D3731" s="42">
        <v>74.08</v>
      </c>
      <c r="E3731"/>
      <c r="G3731" s="33">
        <v>181.43</v>
      </c>
      <c r="H3731" s="84">
        <f t="shared" si="116"/>
        <v>5104</v>
      </c>
      <c r="I3731" s="84">
        <f t="shared" si="117"/>
        <v>74.08</v>
      </c>
      <c r="J3731" s="84"/>
    </row>
    <row r="3732" spans="1:10" s="11" customFormat="1" hidden="1" x14ac:dyDescent="0.25">
      <c r="A3732" s="34">
        <v>44530</v>
      </c>
      <c r="B3732" s="31" t="s">
        <v>8785</v>
      </c>
      <c r="C3732" s="32" t="s">
        <v>5435</v>
      </c>
      <c r="D3732" s="42">
        <v>67.36</v>
      </c>
      <c r="E3732"/>
      <c r="G3732" s="33">
        <v>173.61</v>
      </c>
      <c r="H3732" s="84">
        <f t="shared" si="116"/>
        <v>44530</v>
      </c>
      <c r="I3732" s="84">
        <f t="shared" si="117"/>
        <v>67.36</v>
      </c>
      <c r="J3732" s="84"/>
    </row>
    <row r="3733" spans="1:10" s="11" customFormat="1" hidden="1" x14ac:dyDescent="0.25">
      <c r="A3733" s="34">
        <v>2710</v>
      </c>
      <c r="B3733" s="31" t="s">
        <v>8786</v>
      </c>
      <c r="C3733" s="32" t="s">
        <v>5435</v>
      </c>
      <c r="D3733" s="42">
        <v>53.8</v>
      </c>
      <c r="E3733"/>
      <c r="G3733" s="33">
        <v>189.33</v>
      </c>
      <c r="H3733" s="84">
        <f t="shared" si="116"/>
        <v>2710</v>
      </c>
      <c r="I3733" s="84">
        <f t="shared" si="117"/>
        <v>53.8</v>
      </c>
      <c r="J3733" s="84"/>
    </row>
    <row r="3734" spans="1:10" s="11" customFormat="1" ht="25.5" hidden="1" x14ac:dyDescent="0.25">
      <c r="A3734" s="34">
        <v>14575</v>
      </c>
      <c r="B3734" s="31" t="s">
        <v>8787</v>
      </c>
      <c r="C3734" s="32" t="s">
        <v>5435</v>
      </c>
      <c r="D3734" s="42">
        <v>6121721.8600000003</v>
      </c>
      <c r="E3734"/>
      <c r="G3734" s="33">
        <v>251.73</v>
      </c>
      <c r="H3734" s="84">
        <f t="shared" si="116"/>
        <v>14575</v>
      </c>
      <c r="I3734" s="84">
        <f t="shared" si="117"/>
        <v>6121721.8600000003</v>
      </c>
      <c r="J3734" s="84"/>
    </row>
    <row r="3735" spans="1:10" s="11" customFormat="1" hidden="1" x14ac:dyDescent="0.25">
      <c r="A3735" s="34">
        <v>20043</v>
      </c>
      <c r="B3735" s="31" t="s">
        <v>10275</v>
      </c>
      <c r="C3735" s="32" t="s">
        <v>5435</v>
      </c>
      <c r="D3735" s="42">
        <v>9.16</v>
      </c>
      <c r="E3735"/>
      <c r="G3735" s="33">
        <v>353.49</v>
      </c>
      <c r="H3735" s="84">
        <f t="shared" si="116"/>
        <v>20043</v>
      </c>
      <c r="I3735" s="84">
        <f t="shared" si="117"/>
        <v>9.16</v>
      </c>
      <c r="J3735" s="84"/>
    </row>
    <row r="3736" spans="1:10" s="11" customFormat="1" hidden="1" x14ac:dyDescent="0.25">
      <c r="A3736" s="34">
        <v>20044</v>
      </c>
      <c r="B3736" s="31" t="s">
        <v>10276</v>
      </c>
      <c r="C3736" s="32" t="s">
        <v>5435</v>
      </c>
      <c r="D3736" s="42">
        <v>10.62</v>
      </c>
      <c r="E3736"/>
      <c r="G3736" s="33">
        <v>390.89</v>
      </c>
      <c r="H3736" s="84">
        <f t="shared" si="116"/>
        <v>20044</v>
      </c>
      <c r="I3736" s="84">
        <f t="shared" si="117"/>
        <v>10.62</v>
      </c>
      <c r="J3736" s="84"/>
    </row>
    <row r="3737" spans="1:10" s="11" customFormat="1" hidden="1" x14ac:dyDescent="0.25">
      <c r="A3737" s="34">
        <v>20042</v>
      </c>
      <c r="B3737" s="31" t="s">
        <v>10277</v>
      </c>
      <c r="C3737" s="32" t="s">
        <v>5435</v>
      </c>
      <c r="D3737" s="42">
        <v>7.94</v>
      </c>
      <c r="E3737"/>
      <c r="G3737" s="33">
        <v>411.4</v>
      </c>
      <c r="H3737" s="84">
        <f t="shared" si="116"/>
        <v>20042</v>
      </c>
      <c r="I3737" s="84">
        <f t="shared" si="117"/>
        <v>7.94</v>
      </c>
      <c r="J3737" s="84"/>
    </row>
    <row r="3738" spans="1:10" s="11" customFormat="1" hidden="1" x14ac:dyDescent="0.25">
      <c r="A3738" s="34">
        <v>20046</v>
      </c>
      <c r="B3738" s="31" t="s">
        <v>10278</v>
      </c>
      <c r="C3738" s="32" t="s">
        <v>5435</v>
      </c>
      <c r="D3738" s="42">
        <v>18.8</v>
      </c>
      <c r="E3738"/>
      <c r="G3738" s="33">
        <v>443.34</v>
      </c>
      <c r="H3738" s="84">
        <f t="shared" si="116"/>
        <v>20046</v>
      </c>
      <c r="I3738" s="84">
        <f t="shared" si="117"/>
        <v>18.8</v>
      </c>
      <c r="J3738" s="84"/>
    </row>
    <row r="3739" spans="1:10" s="11" customFormat="1" hidden="1" x14ac:dyDescent="0.25">
      <c r="A3739" s="34">
        <v>20047</v>
      </c>
      <c r="B3739" s="31" t="s">
        <v>10279</v>
      </c>
      <c r="C3739" s="32" t="s">
        <v>5435</v>
      </c>
      <c r="D3739" s="42">
        <v>56.39</v>
      </c>
      <c r="E3739"/>
      <c r="G3739" s="33">
        <v>662.67</v>
      </c>
      <c r="H3739" s="84">
        <f t="shared" si="116"/>
        <v>20047</v>
      </c>
      <c r="I3739" s="84">
        <f t="shared" si="117"/>
        <v>56.39</v>
      </c>
      <c r="J3739" s="84"/>
    </row>
    <row r="3740" spans="1:10" s="11" customFormat="1" hidden="1" x14ac:dyDescent="0.25">
      <c r="A3740" s="34">
        <v>20045</v>
      </c>
      <c r="B3740" s="31" t="s">
        <v>10280</v>
      </c>
      <c r="C3740" s="32" t="s">
        <v>5435</v>
      </c>
      <c r="D3740" s="42">
        <v>9.51</v>
      </c>
      <c r="E3740"/>
      <c r="G3740" s="33">
        <v>1519.77</v>
      </c>
      <c r="H3740" s="84">
        <f t="shared" si="116"/>
        <v>20045</v>
      </c>
      <c r="I3740" s="84">
        <f t="shared" si="117"/>
        <v>9.51</v>
      </c>
      <c r="J3740" s="84"/>
    </row>
    <row r="3741" spans="1:10" s="11" customFormat="1" ht="25.5" hidden="1" x14ac:dyDescent="0.25">
      <c r="A3741" s="34">
        <v>20972</v>
      </c>
      <c r="B3741" s="31" t="s">
        <v>8788</v>
      </c>
      <c r="C3741" s="32" t="s">
        <v>5435</v>
      </c>
      <c r="D3741" s="42">
        <v>178.57</v>
      </c>
      <c r="E3741"/>
      <c r="G3741" s="33">
        <v>66.510000000000005</v>
      </c>
      <c r="H3741" s="84">
        <f t="shared" si="116"/>
        <v>20972</v>
      </c>
      <c r="I3741" s="84">
        <f t="shared" si="117"/>
        <v>178.57</v>
      </c>
      <c r="J3741" s="84"/>
    </row>
    <row r="3742" spans="1:10" s="11" customFormat="1" hidden="1" x14ac:dyDescent="0.25">
      <c r="A3742" s="34">
        <v>11321</v>
      </c>
      <c r="B3742" s="31" t="s">
        <v>8789</v>
      </c>
      <c r="C3742" s="32" t="s">
        <v>5435</v>
      </c>
      <c r="D3742" s="42">
        <v>32.78</v>
      </c>
      <c r="E3742"/>
      <c r="G3742" s="33">
        <v>42.71</v>
      </c>
      <c r="H3742" s="84">
        <f t="shared" si="116"/>
        <v>11321</v>
      </c>
      <c r="I3742" s="84">
        <f t="shared" si="117"/>
        <v>32.78</v>
      </c>
      <c r="J3742" s="84"/>
    </row>
    <row r="3743" spans="1:10" s="11" customFormat="1" hidden="1" x14ac:dyDescent="0.25">
      <c r="A3743" s="34">
        <v>11323</v>
      </c>
      <c r="B3743" s="31" t="s">
        <v>8790</v>
      </c>
      <c r="C3743" s="32" t="s">
        <v>5435</v>
      </c>
      <c r="D3743" s="42">
        <v>37.71</v>
      </c>
      <c r="E3743"/>
      <c r="G3743" s="33">
        <v>336.53</v>
      </c>
      <c r="H3743" s="84">
        <f t="shared" si="116"/>
        <v>11323</v>
      </c>
      <c r="I3743" s="84">
        <f t="shared" si="117"/>
        <v>37.71</v>
      </c>
      <c r="J3743" s="84"/>
    </row>
    <row r="3744" spans="1:10" s="11" customFormat="1" hidden="1" x14ac:dyDescent="0.25">
      <c r="A3744" s="34">
        <v>20327</v>
      </c>
      <c r="B3744" s="31" t="s">
        <v>8791</v>
      </c>
      <c r="C3744" s="32" t="s">
        <v>5435</v>
      </c>
      <c r="D3744" s="42">
        <v>21.4</v>
      </c>
      <c r="E3744"/>
      <c r="G3744" s="33">
        <v>1108.75</v>
      </c>
      <c r="H3744" s="84">
        <f t="shared" si="116"/>
        <v>20327</v>
      </c>
      <c r="I3744" s="84">
        <f t="shared" si="117"/>
        <v>21.4</v>
      </c>
      <c r="J3744" s="84"/>
    </row>
    <row r="3745" spans="1:10" s="11" customFormat="1" ht="38.25" hidden="1" x14ac:dyDescent="0.25">
      <c r="A3745" s="34">
        <v>13390</v>
      </c>
      <c r="B3745" s="31" t="s">
        <v>8792</v>
      </c>
      <c r="C3745" s="32" t="s">
        <v>5435</v>
      </c>
      <c r="D3745" s="42">
        <v>168.3</v>
      </c>
      <c r="E3745"/>
      <c r="G3745" s="33">
        <v>964.63</v>
      </c>
      <c r="H3745" s="84">
        <f t="shared" si="116"/>
        <v>13390</v>
      </c>
      <c r="I3745" s="84">
        <f t="shared" si="117"/>
        <v>168.3</v>
      </c>
      <c r="J3745" s="84"/>
    </row>
    <row r="3746" spans="1:10" s="11" customFormat="1" hidden="1" x14ac:dyDescent="0.25">
      <c r="A3746" s="34">
        <v>6034</v>
      </c>
      <c r="B3746" s="31" t="s">
        <v>8793</v>
      </c>
      <c r="C3746" s="32" t="s">
        <v>5435</v>
      </c>
      <c r="D3746" s="42">
        <v>12.12</v>
      </c>
      <c r="E3746"/>
      <c r="G3746" s="33">
        <v>899.66</v>
      </c>
      <c r="H3746" s="84">
        <f t="shared" si="116"/>
        <v>6034</v>
      </c>
      <c r="I3746" s="84">
        <f t="shared" si="117"/>
        <v>12.12</v>
      </c>
      <c r="J3746" s="84"/>
    </row>
    <row r="3747" spans="1:10" s="11" customFormat="1" hidden="1" x14ac:dyDescent="0.25">
      <c r="A3747" s="34">
        <v>6036</v>
      </c>
      <c r="B3747" s="31" t="s">
        <v>8794</v>
      </c>
      <c r="C3747" s="32" t="s">
        <v>5435</v>
      </c>
      <c r="D3747" s="42">
        <v>16.510000000000002</v>
      </c>
      <c r="E3747"/>
      <c r="G3747" s="33">
        <v>1179.55</v>
      </c>
      <c r="H3747" s="84">
        <f t="shared" si="116"/>
        <v>6036</v>
      </c>
      <c r="I3747" s="84">
        <f t="shared" si="117"/>
        <v>16.510000000000002</v>
      </c>
      <c r="J3747" s="84"/>
    </row>
    <row r="3748" spans="1:10" s="11" customFormat="1" hidden="1" x14ac:dyDescent="0.25">
      <c r="A3748" s="34">
        <v>6031</v>
      </c>
      <c r="B3748" s="31" t="s">
        <v>8795</v>
      </c>
      <c r="C3748" s="32" t="s">
        <v>5435</v>
      </c>
      <c r="D3748" s="42">
        <v>19.399999999999999</v>
      </c>
      <c r="E3748"/>
      <c r="G3748" s="33">
        <v>2348.94</v>
      </c>
      <c r="H3748" s="84">
        <f t="shared" si="116"/>
        <v>6031</v>
      </c>
      <c r="I3748" s="84">
        <f t="shared" si="117"/>
        <v>19.399999999999999</v>
      </c>
      <c r="J3748" s="84"/>
    </row>
    <row r="3749" spans="1:10" s="11" customFormat="1" hidden="1" x14ac:dyDescent="0.25">
      <c r="A3749" s="34">
        <v>6029</v>
      </c>
      <c r="B3749" s="31" t="s">
        <v>8796</v>
      </c>
      <c r="C3749" s="32" t="s">
        <v>5435</v>
      </c>
      <c r="D3749" s="42">
        <v>19.600000000000001</v>
      </c>
      <c r="E3749"/>
      <c r="G3749" s="33">
        <v>2669.72</v>
      </c>
      <c r="H3749" s="84">
        <f t="shared" si="116"/>
        <v>6029</v>
      </c>
      <c r="I3749" s="84">
        <f t="shared" si="117"/>
        <v>19.600000000000001</v>
      </c>
      <c r="J3749" s="84"/>
    </row>
    <row r="3750" spans="1:10" s="11" customFormat="1" hidden="1" x14ac:dyDescent="0.25">
      <c r="A3750" s="34">
        <v>6033</v>
      </c>
      <c r="B3750" s="31" t="s">
        <v>8797</v>
      </c>
      <c r="C3750" s="32" t="s">
        <v>5435</v>
      </c>
      <c r="D3750" s="42">
        <v>25.84</v>
      </c>
      <c r="E3750"/>
      <c r="G3750" s="33">
        <v>2270.56</v>
      </c>
      <c r="H3750" s="84">
        <f t="shared" si="116"/>
        <v>6033</v>
      </c>
      <c r="I3750" s="84">
        <f t="shared" si="117"/>
        <v>25.84</v>
      </c>
      <c r="J3750" s="84"/>
    </row>
    <row r="3751" spans="1:10" s="11" customFormat="1" ht="25.5" hidden="1" x14ac:dyDescent="0.25">
      <c r="A3751" s="34">
        <v>11672</v>
      </c>
      <c r="B3751" s="31" t="s">
        <v>8798</v>
      </c>
      <c r="C3751" s="32" t="s">
        <v>5435</v>
      </c>
      <c r="D3751" s="42">
        <v>56.21</v>
      </c>
      <c r="E3751"/>
      <c r="G3751" s="33">
        <v>2267.27</v>
      </c>
      <c r="H3751" s="84">
        <f t="shared" si="116"/>
        <v>11672</v>
      </c>
      <c r="I3751" s="84">
        <f t="shared" si="117"/>
        <v>56.21</v>
      </c>
      <c r="J3751" s="84"/>
    </row>
    <row r="3752" spans="1:10" s="11" customFormat="1" ht="25.5" hidden="1" x14ac:dyDescent="0.25">
      <c r="A3752" s="34">
        <v>11669</v>
      </c>
      <c r="B3752" s="31" t="s">
        <v>8799</v>
      </c>
      <c r="C3752" s="32" t="s">
        <v>5435</v>
      </c>
      <c r="D3752" s="42">
        <v>53.53</v>
      </c>
      <c r="E3752"/>
      <c r="G3752" s="33">
        <v>1691.7</v>
      </c>
      <c r="H3752" s="84">
        <f t="shared" si="116"/>
        <v>11669</v>
      </c>
      <c r="I3752" s="84">
        <f t="shared" si="117"/>
        <v>53.53</v>
      </c>
      <c r="J3752" s="84"/>
    </row>
    <row r="3753" spans="1:10" s="11" customFormat="1" ht="25.5" hidden="1" x14ac:dyDescent="0.25">
      <c r="A3753" s="34">
        <v>11670</v>
      </c>
      <c r="B3753" s="31" t="s">
        <v>8800</v>
      </c>
      <c r="C3753" s="32" t="s">
        <v>5435</v>
      </c>
      <c r="D3753" s="42">
        <v>20.5</v>
      </c>
      <c r="E3753"/>
      <c r="G3753" s="33">
        <v>1713.18</v>
      </c>
      <c r="H3753" s="84">
        <f t="shared" si="116"/>
        <v>11670</v>
      </c>
      <c r="I3753" s="84">
        <f t="shared" si="117"/>
        <v>20.5</v>
      </c>
      <c r="J3753" s="84"/>
    </row>
    <row r="3754" spans="1:10" s="11" customFormat="1" hidden="1" x14ac:dyDescent="0.25">
      <c r="A3754" s="34">
        <v>20055</v>
      </c>
      <c r="B3754" s="31" t="s">
        <v>8801</v>
      </c>
      <c r="C3754" s="32" t="s">
        <v>5435</v>
      </c>
      <c r="D3754" s="42">
        <v>40.090000000000003</v>
      </c>
      <c r="E3754"/>
      <c r="G3754" s="33">
        <v>2373.37</v>
      </c>
      <c r="H3754" s="84">
        <f t="shared" si="116"/>
        <v>20055</v>
      </c>
      <c r="I3754" s="84">
        <f t="shared" si="117"/>
        <v>40.090000000000003</v>
      </c>
      <c r="J3754" s="84"/>
    </row>
    <row r="3755" spans="1:10" s="11" customFormat="1" hidden="1" x14ac:dyDescent="0.25">
      <c r="A3755" s="34">
        <v>11671</v>
      </c>
      <c r="B3755" s="31" t="s">
        <v>8802</v>
      </c>
      <c r="C3755" s="32" t="s">
        <v>5435</v>
      </c>
      <c r="D3755" s="42">
        <v>86.02</v>
      </c>
      <c r="E3755"/>
      <c r="G3755" s="33">
        <v>584.14</v>
      </c>
      <c r="H3755" s="84">
        <f t="shared" si="116"/>
        <v>11671</v>
      </c>
      <c r="I3755" s="84">
        <f t="shared" si="117"/>
        <v>86.02</v>
      </c>
      <c r="J3755" s="84"/>
    </row>
    <row r="3756" spans="1:10" s="11" customFormat="1" ht="25.5" hidden="1" x14ac:dyDescent="0.25">
      <c r="A3756" s="34">
        <v>6032</v>
      </c>
      <c r="B3756" s="31" t="s">
        <v>8803</v>
      </c>
      <c r="C3756" s="32" t="s">
        <v>5435</v>
      </c>
      <c r="D3756" s="42">
        <v>24.57</v>
      </c>
      <c r="E3756"/>
      <c r="G3756" s="33">
        <v>923.52</v>
      </c>
      <c r="H3756" s="84">
        <f t="shared" si="116"/>
        <v>6032</v>
      </c>
      <c r="I3756" s="84">
        <f t="shared" si="117"/>
        <v>24.57</v>
      </c>
      <c r="J3756" s="84"/>
    </row>
    <row r="3757" spans="1:10" s="11" customFormat="1" ht="25.5" hidden="1" x14ac:dyDescent="0.25">
      <c r="A3757" s="34">
        <v>11673</v>
      </c>
      <c r="B3757" s="31" t="s">
        <v>8804</v>
      </c>
      <c r="C3757" s="32" t="s">
        <v>5435</v>
      </c>
      <c r="D3757" s="42">
        <v>19.350000000000001</v>
      </c>
      <c r="E3757"/>
      <c r="G3757" s="33">
        <v>1466.86</v>
      </c>
      <c r="H3757" s="84">
        <f t="shared" si="116"/>
        <v>11673</v>
      </c>
      <c r="I3757" s="84">
        <f t="shared" si="117"/>
        <v>19.350000000000001</v>
      </c>
      <c r="J3757" s="84"/>
    </row>
    <row r="3758" spans="1:10" s="11" customFormat="1" ht="25.5" hidden="1" x14ac:dyDescent="0.25">
      <c r="A3758" s="34">
        <v>11674</v>
      </c>
      <c r="B3758" s="31" t="s">
        <v>8805</v>
      </c>
      <c r="C3758" s="32" t="s">
        <v>5435</v>
      </c>
      <c r="D3758" s="42">
        <v>24.91</v>
      </c>
      <c r="E3758"/>
      <c r="G3758" s="33">
        <v>2250.4299999999998</v>
      </c>
      <c r="H3758" s="84">
        <f t="shared" si="116"/>
        <v>11674</v>
      </c>
      <c r="I3758" s="84">
        <f t="shared" si="117"/>
        <v>24.91</v>
      </c>
      <c r="J3758" s="84"/>
    </row>
    <row r="3759" spans="1:10" s="11" customFormat="1" ht="25.5" hidden="1" x14ac:dyDescent="0.25">
      <c r="A3759" s="34">
        <v>11675</v>
      </c>
      <c r="B3759" s="31" t="s">
        <v>8806</v>
      </c>
      <c r="C3759" s="32" t="s">
        <v>5435</v>
      </c>
      <c r="D3759" s="42">
        <v>39.56</v>
      </c>
      <c r="E3759"/>
      <c r="G3759" s="33">
        <v>3297.48</v>
      </c>
      <c r="H3759" s="84">
        <f t="shared" si="116"/>
        <v>11675</v>
      </c>
      <c r="I3759" s="84">
        <f t="shared" si="117"/>
        <v>39.56</v>
      </c>
      <c r="J3759" s="84"/>
    </row>
    <row r="3760" spans="1:10" s="11" customFormat="1" ht="25.5" hidden="1" x14ac:dyDescent="0.25">
      <c r="A3760" s="34">
        <v>11676</v>
      </c>
      <c r="B3760" s="31" t="s">
        <v>8807</v>
      </c>
      <c r="C3760" s="32" t="s">
        <v>5435</v>
      </c>
      <c r="D3760" s="42">
        <v>52.91</v>
      </c>
      <c r="E3760"/>
      <c r="G3760" s="33">
        <v>4365.76</v>
      </c>
      <c r="H3760" s="84">
        <f t="shared" si="116"/>
        <v>11676</v>
      </c>
      <c r="I3760" s="84">
        <f t="shared" si="117"/>
        <v>52.91</v>
      </c>
      <c r="J3760" s="84"/>
    </row>
    <row r="3761" spans="1:10" s="11" customFormat="1" ht="25.5" hidden="1" x14ac:dyDescent="0.25">
      <c r="A3761" s="34">
        <v>11677</v>
      </c>
      <c r="B3761" s="31" t="s">
        <v>8808</v>
      </c>
      <c r="C3761" s="32" t="s">
        <v>5435</v>
      </c>
      <c r="D3761" s="42">
        <v>54.64</v>
      </c>
      <c r="E3761"/>
      <c r="G3761" s="33">
        <v>6263.05</v>
      </c>
      <c r="H3761" s="84">
        <f t="shared" si="116"/>
        <v>11677</v>
      </c>
      <c r="I3761" s="84">
        <f t="shared" si="117"/>
        <v>54.64</v>
      </c>
      <c r="J3761" s="84"/>
    </row>
    <row r="3762" spans="1:10" s="11" customFormat="1" ht="25.5" hidden="1" x14ac:dyDescent="0.25">
      <c r="A3762" s="34">
        <v>11678</v>
      </c>
      <c r="B3762" s="31" t="s">
        <v>8809</v>
      </c>
      <c r="C3762" s="32" t="s">
        <v>5435</v>
      </c>
      <c r="D3762" s="42">
        <v>100.07</v>
      </c>
      <c r="E3762"/>
      <c r="G3762" s="33">
        <v>7819.54</v>
      </c>
      <c r="H3762" s="84">
        <f t="shared" si="116"/>
        <v>11678</v>
      </c>
      <c r="I3762" s="84">
        <f t="shared" si="117"/>
        <v>100.07</v>
      </c>
      <c r="J3762" s="84"/>
    </row>
    <row r="3763" spans="1:10" s="11" customFormat="1" hidden="1" x14ac:dyDescent="0.25">
      <c r="A3763" s="34">
        <v>6038</v>
      </c>
      <c r="B3763" s="31" t="s">
        <v>8810</v>
      </c>
      <c r="C3763" s="32" t="s">
        <v>5435</v>
      </c>
      <c r="D3763" s="42">
        <v>6.35</v>
      </c>
      <c r="E3763"/>
      <c r="G3763" s="33">
        <v>11905.73</v>
      </c>
      <c r="H3763" s="84">
        <f t="shared" si="116"/>
        <v>6038</v>
      </c>
      <c r="I3763" s="84">
        <f t="shared" si="117"/>
        <v>6.35</v>
      </c>
      <c r="J3763" s="84"/>
    </row>
    <row r="3764" spans="1:10" s="11" customFormat="1" hidden="1" x14ac:dyDescent="0.25">
      <c r="A3764" s="34">
        <v>11718</v>
      </c>
      <c r="B3764" s="31" t="s">
        <v>8811</v>
      </c>
      <c r="C3764" s="32" t="s">
        <v>5435</v>
      </c>
      <c r="D3764" s="42">
        <v>18.100000000000001</v>
      </c>
      <c r="E3764"/>
      <c r="G3764" s="33">
        <v>4415.18</v>
      </c>
      <c r="H3764" s="84">
        <f t="shared" si="116"/>
        <v>11718</v>
      </c>
      <c r="I3764" s="84">
        <f t="shared" si="117"/>
        <v>18.100000000000001</v>
      </c>
      <c r="J3764" s="84"/>
    </row>
    <row r="3765" spans="1:10" s="11" customFormat="1" hidden="1" x14ac:dyDescent="0.25">
      <c r="A3765" s="34">
        <v>6037</v>
      </c>
      <c r="B3765" s="31" t="s">
        <v>8812</v>
      </c>
      <c r="C3765" s="32" t="s">
        <v>5435</v>
      </c>
      <c r="D3765" s="42">
        <v>13.21</v>
      </c>
      <c r="E3765"/>
      <c r="G3765" s="33">
        <v>6187.36</v>
      </c>
      <c r="H3765" s="84">
        <f t="shared" si="116"/>
        <v>6037</v>
      </c>
      <c r="I3765" s="84">
        <f t="shared" si="117"/>
        <v>13.21</v>
      </c>
      <c r="J3765" s="84"/>
    </row>
    <row r="3766" spans="1:10" s="11" customFormat="1" hidden="1" x14ac:dyDescent="0.25">
      <c r="A3766" s="34">
        <v>11719</v>
      </c>
      <c r="B3766" s="31" t="s">
        <v>8813</v>
      </c>
      <c r="C3766" s="32" t="s">
        <v>5435</v>
      </c>
      <c r="D3766" s="42">
        <v>14.68</v>
      </c>
      <c r="E3766"/>
      <c r="G3766" s="33">
        <v>8297.77</v>
      </c>
      <c r="H3766" s="84">
        <f t="shared" si="116"/>
        <v>11719</v>
      </c>
      <c r="I3766" s="84">
        <f t="shared" si="117"/>
        <v>14.68</v>
      </c>
      <c r="J3766" s="84"/>
    </row>
    <row r="3767" spans="1:10" s="11" customFormat="1" hidden="1" x14ac:dyDescent="0.25">
      <c r="A3767" s="34">
        <v>6019</v>
      </c>
      <c r="B3767" s="31" t="s">
        <v>8814</v>
      </c>
      <c r="C3767" s="32" t="s">
        <v>5435</v>
      </c>
      <c r="D3767" s="42">
        <v>55.64</v>
      </c>
      <c r="E3767"/>
      <c r="G3767" s="33">
        <v>10611</v>
      </c>
      <c r="H3767" s="84">
        <f t="shared" si="116"/>
        <v>6019</v>
      </c>
      <c r="I3767" s="84">
        <f t="shared" si="117"/>
        <v>55.64</v>
      </c>
      <c r="J3767" s="84"/>
    </row>
    <row r="3768" spans="1:10" s="11" customFormat="1" hidden="1" x14ac:dyDescent="0.25">
      <c r="A3768" s="34">
        <v>6010</v>
      </c>
      <c r="B3768" s="31" t="s">
        <v>8815</v>
      </c>
      <c r="C3768" s="32" t="s">
        <v>5435</v>
      </c>
      <c r="D3768" s="42">
        <v>95.74</v>
      </c>
      <c r="E3768"/>
      <c r="G3768" s="33">
        <v>795.66</v>
      </c>
      <c r="H3768" s="84">
        <f t="shared" si="116"/>
        <v>6010</v>
      </c>
      <c r="I3768" s="84">
        <f t="shared" si="117"/>
        <v>95.74</v>
      </c>
      <c r="J3768" s="84"/>
    </row>
    <row r="3769" spans="1:10" s="11" customFormat="1" hidden="1" x14ac:dyDescent="0.25">
      <c r="A3769" s="34">
        <v>6017</v>
      </c>
      <c r="B3769" s="31" t="s">
        <v>8816</v>
      </c>
      <c r="C3769" s="32" t="s">
        <v>5435</v>
      </c>
      <c r="D3769" s="42">
        <v>75.83</v>
      </c>
      <c r="E3769"/>
      <c r="G3769" s="33">
        <v>13641.55</v>
      </c>
      <c r="H3769" s="84">
        <f t="shared" si="116"/>
        <v>6017</v>
      </c>
      <c r="I3769" s="84">
        <f t="shared" si="117"/>
        <v>75.83</v>
      </c>
      <c r="J3769" s="84"/>
    </row>
    <row r="3770" spans="1:10" s="11" customFormat="1" hidden="1" x14ac:dyDescent="0.25">
      <c r="A3770" s="34">
        <v>6020</v>
      </c>
      <c r="B3770" s="31" t="s">
        <v>8817</v>
      </c>
      <c r="C3770" s="32" t="s">
        <v>5435</v>
      </c>
      <c r="D3770" s="42">
        <v>33.42</v>
      </c>
      <c r="E3770"/>
      <c r="G3770" s="33">
        <v>4744.05</v>
      </c>
      <c r="H3770" s="84">
        <f t="shared" si="116"/>
        <v>6020</v>
      </c>
      <c r="I3770" s="84">
        <f t="shared" si="117"/>
        <v>33.42</v>
      </c>
      <c r="J3770" s="84"/>
    </row>
    <row r="3771" spans="1:10" s="11" customFormat="1" hidden="1" x14ac:dyDescent="0.25">
      <c r="A3771" s="34">
        <v>6028</v>
      </c>
      <c r="B3771" s="31" t="s">
        <v>8818</v>
      </c>
      <c r="C3771" s="32" t="s">
        <v>5435</v>
      </c>
      <c r="D3771" s="42">
        <v>133.35</v>
      </c>
      <c r="E3771"/>
      <c r="G3771" s="33">
        <v>7274.83</v>
      </c>
      <c r="H3771" s="84">
        <f t="shared" si="116"/>
        <v>6028</v>
      </c>
      <c r="I3771" s="84">
        <f t="shared" si="117"/>
        <v>133.35</v>
      </c>
      <c r="J3771" s="84"/>
    </row>
    <row r="3772" spans="1:10" s="11" customFormat="1" hidden="1" x14ac:dyDescent="0.25">
      <c r="A3772" s="34">
        <v>6011</v>
      </c>
      <c r="B3772" s="31" t="s">
        <v>8819</v>
      </c>
      <c r="C3772" s="32" t="s">
        <v>5435</v>
      </c>
      <c r="D3772" s="42">
        <v>276.56</v>
      </c>
      <c r="E3772"/>
      <c r="G3772" s="33">
        <v>7583.95</v>
      </c>
      <c r="H3772" s="84">
        <f t="shared" si="116"/>
        <v>6011</v>
      </c>
      <c r="I3772" s="84">
        <f t="shared" si="117"/>
        <v>276.56</v>
      </c>
      <c r="J3772" s="84"/>
    </row>
    <row r="3773" spans="1:10" s="11" customFormat="1" hidden="1" x14ac:dyDescent="0.25">
      <c r="A3773" s="34">
        <v>6012</v>
      </c>
      <c r="B3773" s="31" t="s">
        <v>8820</v>
      </c>
      <c r="C3773" s="32" t="s">
        <v>5435</v>
      </c>
      <c r="D3773" s="42">
        <v>334.83</v>
      </c>
      <c r="E3773"/>
      <c r="G3773" s="33">
        <v>12391.93</v>
      </c>
      <c r="H3773" s="84">
        <f t="shared" si="116"/>
        <v>6012</v>
      </c>
      <c r="I3773" s="84">
        <f t="shared" si="117"/>
        <v>334.83</v>
      </c>
      <c r="J3773" s="84"/>
    </row>
    <row r="3774" spans="1:10" s="11" customFormat="1" hidden="1" x14ac:dyDescent="0.25">
      <c r="A3774" s="34">
        <v>6016</v>
      </c>
      <c r="B3774" s="31" t="s">
        <v>8821</v>
      </c>
      <c r="C3774" s="32" t="s">
        <v>5435</v>
      </c>
      <c r="D3774" s="42">
        <v>35.25</v>
      </c>
      <c r="E3774"/>
      <c r="G3774" s="33">
        <v>14786.38</v>
      </c>
      <c r="H3774" s="84">
        <f t="shared" si="116"/>
        <v>6016</v>
      </c>
      <c r="I3774" s="84">
        <f t="shared" si="117"/>
        <v>35.25</v>
      </c>
      <c r="J3774" s="84"/>
    </row>
    <row r="3775" spans="1:10" s="11" customFormat="1" hidden="1" x14ac:dyDescent="0.25">
      <c r="A3775" s="34">
        <v>6027</v>
      </c>
      <c r="B3775" s="31" t="s">
        <v>8822</v>
      </c>
      <c r="C3775" s="32" t="s">
        <v>5435</v>
      </c>
      <c r="D3775" s="42">
        <v>697.66</v>
      </c>
      <c r="E3775"/>
      <c r="G3775" s="33">
        <v>1275.79</v>
      </c>
      <c r="H3775" s="84">
        <f t="shared" si="116"/>
        <v>6027</v>
      </c>
      <c r="I3775" s="84">
        <f t="shared" si="117"/>
        <v>697.66</v>
      </c>
      <c r="J3775" s="84"/>
    </row>
    <row r="3776" spans="1:10" s="11" customFormat="1" ht="25.5" hidden="1" x14ac:dyDescent="0.25">
      <c r="A3776" s="34">
        <v>6013</v>
      </c>
      <c r="B3776" s="31" t="s">
        <v>8823</v>
      </c>
      <c r="C3776" s="32" t="s">
        <v>5435</v>
      </c>
      <c r="D3776" s="42">
        <v>105.27</v>
      </c>
      <c r="E3776"/>
      <c r="G3776" s="33">
        <v>951.51</v>
      </c>
      <c r="H3776" s="84">
        <f t="shared" si="116"/>
        <v>6013</v>
      </c>
      <c r="I3776" s="84">
        <f t="shared" si="117"/>
        <v>105.27</v>
      </c>
      <c r="J3776" s="84"/>
    </row>
    <row r="3777" spans="1:10" s="11" customFormat="1" ht="25.5" hidden="1" x14ac:dyDescent="0.25">
      <c r="A3777" s="34">
        <v>6015</v>
      </c>
      <c r="B3777" s="31" t="s">
        <v>8824</v>
      </c>
      <c r="C3777" s="32" t="s">
        <v>5435</v>
      </c>
      <c r="D3777" s="42">
        <v>153.09</v>
      </c>
      <c r="E3777"/>
      <c r="G3777" s="33">
        <v>1931.01</v>
      </c>
      <c r="H3777" s="84">
        <f t="shared" si="116"/>
        <v>6015</v>
      </c>
      <c r="I3777" s="84">
        <f t="shared" si="117"/>
        <v>153.09</v>
      </c>
      <c r="J3777" s="84"/>
    </row>
    <row r="3778" spans="1:10" s="11" customFormat="1" ht="25.5" hidden="1" x14ac:dyDescent="0.25">
      <c r="A3778" s="34">
        <v>6014</v>
      </c>
      <c r="B3778" s="31" t="s">
        <v>8825</v>
      </c>
      <c r="C3778" s="32" t="s">
        <v>5435</v>
      </c>
      <c r="D3778" s="42">
        <v>146.37</v>
      </c>
      <c r="E3778"/>
      <c r="G3778" s="33">
        <v>620.51</v>
      </c>
      <c r="H3778" s="84">
        <f t="shared" si="116"/>
        <v>6014</v>
      </c>
      <c r="I3778" s="84">
        <f t="shared" si="117"/>
        <v>146.37</v>
      </c>
      <c r="J3778" s="84"/>
    </row>
    <row r="3779" spans="1:10" s="11" customFormat="1" ht="25.5" hidden="1" x14ac:dyDescent="0.25">
      <c r="A3779" s="34">
        <v>6006</v>
      </c>
      <c r="B3779" s="31" t="s">
        <v>8826</v>
      </c>
      <c r="C3779" s="32" t="s">
        <v>5435</v>
      </c>
      <c r="D3779" s="42">
        <v>76.23</v>
      </c>
      <c r="E3779"/>
      <c r="G3779" s="33">
        <v>840.05</v>
      </c>
      <c r="H3779" s="84">
        <f t="shared" si="116"/>
        <v>6006</v>
      </c>
      <c r="I3779" s="84">
        <f t="shared" si="117"/>
        <v>76.23</v>
      </c>
      <c r="J3779" s="84"/>
    </row>
    <row r="3780" spans="1:10" s="11" customFormat="1" ht="25.5" hidden="1" x14ac:dyDescent="0.25">
      <c r="A3780" s="34">
        <v>6005</v>
      </c>
      <c r="B3780" s="31" t="s">
        <v>8827</v>
      </c>
      <c r="C3780" s="32" t="s">
        <v>5435</v>
      </c>
      <c r="D3780" s="42">
        <v>86</v>
      </c>
      <c r="E3780"/>
      <c r="G3780" s="33">
        <v>1207.72</v>
      </c>
      <c r="H3780" s="84">
        <f t="shared" ref="H3780:H3843" si="118">VALUE(A3780)</f>
        <v>6005</v>
      </c>
      <c r="I3780" s="84">
        <f t="shared" ref="I3780:I3843" si="119">VALUE(D3780)</f>
        <v>86</v>
      </c>
      <c r="J3780" s="84"/>
    </row>
    <row r="3781" spans="1:10" s="11" customFormat="1" hidden="1" x14ac:dyDescent="0.25">
      <c r="A3781" s="34">
        <v>11756</v>
      </c>
      <c r="B3781" s="31" t="s">
        <v>8828</v>
      </c>
      <c r="C3781" s="32" t="s">
        <v>5435</v>
      </c>
      <c r="D3781" s="42">
        <v>41.07</v>
      </c>
      <c r="E3781"/>
      <c r="G3781" s="33">
        <v>2237.88</v>
      </c>
      <c r="H3781" s="84">
        <f t="shared" si="118"/>
        <v>11756</v>
      </c>
      <c r="I3781" s="84">
        <f t="shared" si="119"/>
        <v>41.07</v>
      </c>
      <c r="J3781" s="84"/>
    </row>
    <row r="3782" spans="1:10" s="11" customFormat="1" ht="38.25" hidden="1" x14ac:dyDescent="0.25">
      <c r="A3782" s="34">
        <v>10904</v>
      </c>
      <c r="B3782" s="31" t="s">
        <v>8829</v>
      </c>
      <c r="C3782" s="32" t="s">
        <v>5435</v>
      </c>
      <c r="D3782" s="42">
        <v>250</v>
      </c>
      <c r="E3782"/>
      <c r="G3782" s="33">
        <v>653.03</v>
      </c>
      <c r="H3782" s="84">
        <f t="shared" si="118"/>
        <v>10904</v>
      </c>
      <c r="I3782" s="84">
        <f t="shared" si="119"/>
        <v>250</v>
      </c>
      <c r="J3782" s="84"/>
    </row>
    <row r="3783" spans="1:10" s="11" customFormat="1" hidden="1" x14ac:dyDescent="0.25">
      <c r="A3783" s="34">
        <v>11752</v>
      </c>
      <c r="B3783" s="31" t="s">
        <v>8830</v>
      </c>
      <c r="C3783" s="32" t="s">
        <v>5435</v>
      </c>
      <c r="D3783" s="42">
        <v>23.68</v>
      </c>
      <c r="E3783"/>
      <c r="G3783" s="33">
        <v>2950.55</v>
      </c>
      <c r="H3783" s="84">
        <f t="shared" si="118"/>
        <v>11752</v>
      </c>
      <c r="I3783" s="84">
        <f t="shared" si="119"/>
        <v>23.68</v>
      </c>
      <c r="J3783" s="84"/>
    </row>
    <row r="3784" spans="1:10" s="11" customFormat="1" hidden="1" x14ac:dyDescent="0.25">
      <c r="A3784" s="34">
        <v>11753</v>
      </c>
      <c r="B3784" s="31" t="s">
        <v>8831</v>
      </c>
      <c r="C3784" s="32" t="s">
        <v>5435</v>
      </c>
      <c r="D3784" s="42">
        <v>28.27</v>
      </c>
      <c r="E3784"/>
      <c r="G3784" s="33">
        <v>685.68</v>
      </c>
      <c r="H3784" s="84">
        <f t="shared" si="118"/>
        <v>11753</v>
      </c>
      <c r="I3784" s="84">
        <f t="shared" si="119"/>
        <v>28.27</v>
      </c>
      <c r="J3784" s="84"/>
    </row>
    <row r="3785" spans="1:10" s="11" customFormat="1" ht="25.5" hidden="1" x14ac:dyDescent="0.25">
      <c r="A3785" s="34">
        <v>6021</v>
      </c>
      <c r="B3785" s="31" t="s">
        <v>8832</v>
      </c>
      <c r="C3785" s="32" t="s">
        <v>5435</v>
      </c>
      <c r="D3785" s="42">
        <v>78.47</v>
      </c>
      <c r="E3785"/>
      <c r="G3785" s="33">
        <v>3972.03</v>
      </c>
      <c r="H3785" s="84">
        <f t="shared" si="118"/>
        <v>6021</v>
      </c>
      <c r="I3785" s="84">
        <f t="shared" si="119"/>
        <v>78.47</v>
      </c>
      <c r="J3785" s="84"/>
    </row>
    <row r="3786" spans="1:10" s="11" customFormat="1" ht="25.5" hidden="1" x14ac:dyDescent="0.25">
      <c r="A3786" s="34">
        <v>6024</v>
      </c>
      <c r="B3786" s="31" t="s">
        <v>8833</v>
      </c>
      <c r="C3786" s="32" t="s">
        <v>5435</v>
      </c>
      <c r="D3786" s="42">
        <v>81.11</v>
      </c>
      <c r="E3786"/>
      <c r="G3786" s="33">
        <v>1046.08</v>
      </c>
      <c r="H3786" s="84">
        <f t="shared" si="118"/>
        <v>6024</v>
      </c>
      <c r="I3786" s="84">
        <f t="shared" si="119"/>
        <v>81.11</v>
      </c>
      <c r="J3786" s="84"/>
    </row>
    <row r="3787" spans="1:10" s="11" customFormat="1" hidden="1" x14ac:dyDescent="0.25">
      <c r="A3787" s="34">
        <v>38379</v>
      </c>
      <c r="B3787" s="31" t="s">
        <v>8834</v>
      </c>
      <c r="C3787" s="32" t="s">
        <v>5438</v>
      </c>
      <c r="D3787" s="42">
        <v>45.72</v>
      </c>
      <c r="E3787"/>
      <c r="G3787" s="33">
        <v>1478.89</v>
      </c>
      <c r="H3787" s="84">
        <f t="shared" si="118"/>
        <v>38379</v>
      </c>
      <c r="I3787" s="84">
        <f t="shared" si="119"/>
        <v>45.72</v>
      </c>
      <c r="J3787" s="84"/>
    </row>
    <row r="3788" spans="1:10" s="11" customFormat="1" ht="25.5" hidden="1" x14ac:dyDescent="0.25">
      <c r="A3788" s="34">
        <v>13897</v>
      </c>
      <c r="B3788" s="31" t="s">
        <v>8835</v>
      </c>
      <c r="C3788" s="32" t="s">
        <v>5435</v>
      </c>
      <c r="D3788" s="42">
        <v>7016.57</v>
      </c>
      <c r="E3788"/>
      <c r="G3788" s="33">
        <v>2470.46</v>
      </c>
      <c r="H3788" s="84">
        <f t="shared" si="118"/>
        <v>13897</v>
      </c>
      <c r="I3788" s="84">
        <f t="shared" si="119"/>
        <v>7016.57</v>
      </c>
      <c r="J3788" s="84"/>
    </row>
    <row r="3789" spans="1:10" s="11" customFormat="1" ht="25.5" hidden="1" x14ac:dyDescent="0.25">
      <c r="A3789" s="34">
        <v>10640</v>
      </c>
      <c r="B3789" s="31" t="s">
        <v>8836</v>
      </c>
      <c r="C3789" s="32" t="s">
        <v>5435</v>
      </c>
      <c r="D3789" s="42">
        <v>15196.43</v>
      </c>
      <c r="E3789"/>
      <c r="G3789" s="33">
        <v>864.8</v>
      </c>
      <c r="H3789" s="84">
        <f t="shared" si="118"/>
        <v>10640</v>
      </c>
      <c r="I3789" s="84">
        <f t="shared" si="119"/>
        <v>15196.43</v>
      </c>
      <c r="J3789" s="84"/>
    </row>
    <row r="3790" spans="1:10" s="11" customFormat="1" hidden="1" x14ac:dyDescent="0.25">
      <c r="A3790" s="34">
        <v>34357</v>
      </c>
      <c r="B3790" s="31" t="s">
        <v>8837</v>
      </c>
      <c r="C3790" s="32" t="s">
        <v>5483</v>
      </c>
      <c r="D3790" s="42">
        <v>4.28</v>
      </c>
      <c r="E3790"/>
      <c r="G3790" s="33">
        <v>3480.84</v>
      </c>
      <c r="H3790" s="84">
        <f t="shared" si="118"/>
        <v>34357</v>
      </c>
      <c r="I3790" s="84">
        <f t="shared" si="119"/>
        <v>4.28</v>
      </c>
      <c r="J3790" s="84"/>
    </row>
    <row r="3791" spans="1:10" s="11" customFormat="1" hidden="1" x14ac:dyDescent="0.25">
      <c r="A3791" s="34">
        <v>37329</v>
      </c>
      <c r="B3791" s="31" t="s">
        <v>8838</v>
      </c>
      <c r="C3791" s="32" t="s">
        <v>5483</v>
      </c>
      <c r="D3791" s="42">
        <v>90.28</v>
      </c>
      <c r="E3791"/>
      <c r="G3791" s="33">
        <v>1172.02</v>
      </c>
      <c r="H3791" s="84">
        <f t="shared" si="118"/>
        <v>37329</v>
      </c>
      <c r="I3791" s="84">
        <f t="shared" si="119"/>
        <v>90.28</v>
      </c>
      <c r="J3791" s="84"/>
    </row>
    <row r="3792" spans="1:10" s="11" customFormat="1" hidden="1" x14ac:dyDescent="0.25">
      <c r="A3792" s="34">
        <v>2510</v>
      </c>
      <c r="B3792" s="31" t="s">
        <v>8839</v>
      </c>
      <c r="C3792" s="32" t="s">
        <v>5435</v>
      </c>
      <c r="D3792" s="42">
        <v>42.15</v>
      </c>
      <c r="E3792"/>
      <c r="G3792" s="33">
        <v>7214.92</v>
      </c>
      <c r="H3792" s="84">
        <f t="shared" si="118"/>
        <v>2510</v>
      </c>
      <c r="I3792" s="84">
        <f t="shared" si="119"/>
        <v>42.15</v>
      </c>
      <c r="J3792" s="84"/>
    </row>
    <row r="3793" spans="1:10" s="11" customFormat="1" ht="25.5" hidden="1" x14ac:dyDescent="0.25">
      <c r="A3793" s="34">
        <v>12359</v>
      </c>
      <c r="B3793" s="31" t="s">
        <v>8840</v>
      </c>
      <c r="C3793" s="32" t="s">
        <v>5435</v>
      </c>
      <c r="D3793" s="42">
        <v>100.23</v>
      </c>
      <c r="E3793"/>
      <c r="G3793" s="33">
        <v>1612.55</v>
      </c>
      <c r="H3793" s="84">
        <f t="shared" si="118"/>
        <v>12359</v>
      </c>
      <c r="I3793" s="84">
        <f t="shared" si="119"/>
        <v>100.23</v>
      </c>
      <c r="J3793" s="84"/>
    </row>
    <row r="3794" spans="1:10" s="11" customFormat="1" hidden="1" x14ac:dyDescent="0.25">
      <c r="A3794" s="34">
        <v>7353</v>
      </c>
      <c r="B3794" s="31" t="s">
        <v>8841</v>
      </c>
      <c r="C3794" s="32" t="s">
        <v>5437</v>
      </c>
      <c r="D3794" s="42">
        <v>29.48</v>
      </c>
      <c r="E3794"/>
      <c r="G3794" s="33">
        <v>3020.52</v>
      </c>
      <c r="H3794" s="84">
        <f t="shared" si="118"/>
        <v>7353</v>
      </c>
      <c r="I3794" s="84">
        <f t="shared" si="119"/>
        <v>29.48</v>
      </c>
      <c r="J3794" s="84"/>
    </row>
    <row r="3795" spans="1:10" s="11" customFormat="1" hidden="1" x14ac:dyDescent="0.25">
      <c r="A3795" s="34">
        <v>36144</v>
      </c>
      <c r="B3795" s="31" t="s">
        <v>8842</v>
      </c>
      <c r="C3795" s="32" t="s">
        <v>5435</v>
      </c>
      <c r="D3795" s="42">
        <v>1.5</v>
      </c>
      <c r="E3795"/>
      <c r="G3795" s="33">
        <v>4842.97</v>
      </c>
      <c r="H3795" s="84">
        <f t="shared" si="118"/>
        <v>36144</v>
      </c>
      <c r="I3795" s="84">
        <f t="shared" si="119"/>
        <v>1.5</v>
      </c>
      <c r="J3795" s="84"/>
    </row>
    <row r="3796" spans="1:10" s="11" customFormat="1" hidden="1" x14ac:dyDescent="0.25">
      <c r="A3796" s="34">
        <v>10518</v>
      </c>
      <c r="B3796" s="31" t="s">
        <v>8843</v>
      </c>
      <c r="C3796" s="32" t="s">
        <v>5435</v>
      </c>
      <c r="D3796" s="42">
        <v>126.02</v>
      </c>
      <c r="E3796"/>
      <c r="G3796" s="33">
        <v>6494.57</v>
      </c>
      <c r="H3796" s="84">
        <f t="shared" si="118"/>
        <v>10518</v>
      </c>
      <c r="I3796" s="84">
        <f t="shared" si="119"/>
        <v>126.02</v>
      </c>
      <c r="J3796" s="84"/>
    </row>
    <row r="3797" spans="1:10" s="11" customFormat="1" ht="51" hidden="1" x14ac:dyDescent="0.25">
      <c r="A3797" s="34">
        <v>36530</v>
      </c>
      <c r="B3797" s="31" t="s">
        <v>8844</v>
      </c>
      <c r="C3797" s="32" t="s">
        <v>5435</v>
      </c>
      <c r="D3797" s="42">
        <v>428707.3</v>
      </c>
      <c r="E3797"/>
      <c r="G3797" s="33">
        <v>1369.36</v>
      </c>
      <c r="H3797" s="84">
        <f t="shared" si="118"/>
        <v>36530</v>
      </c>
      <c r="I3797" s="84">
        <f t="shared" si="119"/>
        <v>428707.3</v>
      </c>
      <c r="J3797" s="84"/>
    </row>
    <row r="3798" spans="1:10" s="11" customFormat="1" ht="51" hidden="1" x14ac:dyDescent="0.25">
      <c r="A3798" s="34">
        <v>6046</v>
      </c>
      <c r="B3798" s="31" t="s">
        <v>8845</v>
      </c>
      <c r="C3798" s="32" t="s">
        <v>5435</v>
      </c>
      <c r="D3798" s="42">
        <v>465000</v>
      </c>
      <c r="E3798"/>
      <c r="G3798" s="33">
        <v>2061.77</v>
      </c>
      <c r="H3798" s="84">
        <f t="shared" si="118"/>
        <v>6046</v>
      </c>
      <c r="I3798" s="84">
        <f t="shared" si="119"/>
        <v>465000</v>
      </c>
      <c r="J3798" s="84"/>
    </row>
    <row r="3799" spans="1:10" s="11" customFormat="1" ht="51" hidden="1" x14ac:dyDescent="0.25">
      <c r="A3799" s="34">
        <v>36531</v>
      </c>
      <c r="B3799" s="31" t="s">
        <v>8846</v>
      </c>
      <c r="C3799" s="32" t="s">
        <v>5435</v>
      </c>
      <c r="D3799" s="42">
        <v>482012.15999999997</v>
      </c>
      <c r="E3799"/>
      <c r="G3799" s="33">
        <v>5969.88</v>
      </c>
      <c r="H3799" s="84">
        <f t="shared" si="118"/>
        <v>36531</v>
      </c>
      <c r="I3799" s="84">
        <f t="shared" si="119"/>
        <v>482012.15999999997</v>
      </c>
      <c r="J3799" s="84"/>
    </row>
    <row r="3800" spans="1:10" s="11" customFormat="1" ht="25.5" hidden="1" x14ac:dyDescent="0.25">
      <c r="A3800" s="34">
        <v>34684</v>
      </c>
      <c r="B3800" s="31" t="s">
        <v>8847</v>
      </c>
      <c r="C3800" s="32" t="s">
        <v>5436</v>
      </c>
      <c r="D3800" s="42">
        <v>256.62</v>
      </c>
      <c r="E3800"/>
      <c r="G3800" s="33">
        <v>8542.9699999999993</v>
      </c>
      <c r="H3800" s="84">
        <f t="shared" si="118"/>
        <v>34684</v>
      </c>
      <c r="I3800" s="84">
        <f t="shared" si="119"/>
        <v>256.62</v>
      </c>
      <c r="J3800" s="84"/>
    </row>
    <row r="3801" spans="1:10" s="11" customFormat="1" ht="25.5" hidden="1" x14ac:dyDescent="0.25">
      <c r="A3801" s="34">
        <v>34683</v>
      </c>
      <c r="B3801" s="31" t="s">
        <v>8848</v>
      </c>
      <c r="C3801" s="32" t="s">
        <v>5436</v>
      </c>
      <c r="D3801" s="42">
        <v>160.38999999999999</v>
      </c>
      <c r="E3801"/>
      <c r="G3801" s="33">
        <v>439.08</v>
      </c>
      <c r="H3801" s="84">
        <f t="shared" si="118"/>
        <v>34683</v>
      </c>
      <c r="I3801" s="84">
        <f t="shared" si="119"/>
        <v>160.38999999999999</v>
      </c>
      <c r="J3801" s="84"/>
    </row>
    <row r="3802" spans="1:10" s="11" customFormat="1" ht="25.5" hidden="1" x14ac:dyDescent="0.25">
      <c r="A3802" s="34">
        <v>533</v>
      </c>
      <c r="B3802" s="31" t="s">
        <v>8849</v>
      </c>
      <c r="C3802" s="32" t="s">
        <v>5436</v>
      </c>
      <c r="D3802" s="42">
        <v>24.47</v>
      </c>
      <c r="E3802"/>
      <c r="G3802" s="33">
        <v>1715.84</v>
      </c>
      <c r="H3802" s="84">
        <f t="shared" si="118"/>
        <v>533</v>
      </c>
      <c r="I3802" s="84">
        <f t="shared" si="119"/>
        <v>24.47</v>
      </c>
      <c r="J3802" s="84"/>
    </row>
    <row r="3803" spans="1:10" s="11" customFormat="1" ht="25.5" hidden="1" x14ac:dyDescent="0.25">
      <c r="A3803" s="34">
        <v>10515</v>
      </c>
      <c r="B3803" s="31" t="s">
        <v>8850</v>
      </c>
      <c r="C3803" s="32" t="s">
        <v>5436</v>
      </c>
      <c r="D3803" s="42">
        <v>46.17</v>
      </c>
      <c r="E3803"/>
      <c r="G3803" s="33">
        <v>544.27</v>
      </c>
      <c r="H3803" s="84">
        <f t="shared" si="118"/>
        <v>10515</v>
      </c>
      <c r="I3803" s="84">
        <f t="shared" si="119"/>
        <v>46.17</v>
      </c>
      <c r="J3803" s="84"/>
    </row>
    <row r="3804" spans="1:10" s="11" customFormat="1" ht="25.5" hidden="1" x14ac:dyDescent="0.25">
      <c r="A3804" s="34">
        <v>536</v>
      </c>
      <c r="B3804" s="31" t="s">
        <v>8851</v>
      </c>
      <c r="C3804" s="32" t="s">
        <v>5436</v>
      </c>
      <c r="D3804" s="42">
        <v>33.4</v>
      </c>
      <c r="E3804"/>
      <c r="G3804" s="33">
        <v>714.6</v>
      </c>
      <c r="H3804" s="84">
        <f t="shared" si="118"/>
        <v>536</v>
      </c>
      <c r="I3804" s="84">
        <f t="shared" si="119"/>
        <v>33.4</v>
      </c>
      <c r="J3804" s="84"/>
    </row>
    <row r="3805" spans="1:10" s="11" customFormat="1" ht="25.5" hidden="1" x14ac:dyDescent="0.25">
      <c r="A3805" s="34">
        <v>153</v>
      </c>
      <c r="B3805" s="31" t="s">
        <v>8852</v>
      </c>
      <c r="C3805" s="32" t="s">
        <v>5437</v>
      </c>
      <c r="D3805" s="42">
        <v>94.28</v>
      </c>
      <c r="E3805"/>
      <c r="G3805" s="33">
        <v>1061.44</v>
      </c>
      <c r="H3805" s="84">
        <f t="shared" si="118"/>
        <v>153</v>
      </c>
      <c r="I3805" s="84">
        <f t="shared" si="119"/>
        <v>94.28</v>
      </c>
      <c r="J3805" s="84"/>
    </row>
    <row r="3806" spans="1:10" s="11" customFormat="1" ht="25.5" hidden="1" x14ac:dyDescent="0.25">
      <c r="A3806" s="34">
        <v>34682</v>
      </c>
      <c r="B3806" s="31" t="s">
        <v>8853</v>
      </c>
      <c r="C3806" s="32" t="s">
        <v>5436</v>
      </c>
      <c r="D3806" s="42">
        <v>122.65</v>
      </c>
      <c r="E3806"/>
      <c r="G3806" s="33">
        <v>345.77</v>
      </c>
      <c r="H3806" s="84">
        <f t="shared" si="118"/>
        <v>34682</v>
      </c>
      <c r="I3806" s="84">
        <f t="shared" si="119"/>
        <v>122.65</v>
      </c>
      <c r="J3806" s="84"/>
    </row>
    <row r="3807" spans="1:10" s="11" customFormat="1" ht="25.5" hidden="1" x14ac:dyDescent="0.25">
      <c r="A3807" s="34">
        <v>20205</v>
      </c>
      <c r="B3807" s="31" t="s">
        <v>8854</v>
      </c>
      <c r="C3807" s="32" t="s">
        <v>5438</v>
      </c>
      <c r="D3807" s="42">
        <v>4.47</v>
      </c>
      <c r="E3807"/>
      <c r="G3807" s="33">
        <v>116.01</v>
      </c>
      <c r="H3807" s="84">
        <f t="shared" si="118"/>
        <v>20205</v>
      </c>
      <c r="I3807" s="84">
        <f t="shared" si="119"/>
        <v>4.47</v>
      </c>
      <c r="J3807" s="84"/>
    </row>
    <row r="3808" spans="1:10" s="11" customFormat="1" ht="25.5" hidden="1" x14ac:dyDescent="0.25">
      <c r="A3808" s="34">
        <v>4412</v>
      </c>
      <c r="B3808" s="31" t="s">
        <v>8855</v>
      </c>
      <c r="C3808" s="32" t="s">
        <v>5438</v>
      </c>
      <c r="D3808" s="42">
        <v>2.68</v>
      </c>
      <c r="E3808"/>
      <c r="G3808" s="33">
        <v>1706.41</v>
      </c>
      <c r="H3808" s="84">
        <f t="shared" si="118"/>
        <v>4412</v>
      </c>
      <c r="I3808" s="84">
        <f t="shared" si="119"/>
        <v>2.68</v>
      </c>
      <c r="J3808" s="84"/>
    </row>
    <row r="3809" spans="1:10" s="11" customFormat="1" ht="25.5" hidden="1" x14ac:dyDescent="0.25">
      <c r="A3809" s="34">
        <v>4408</v>
      </c>
      <c r="B3809" s="31" t="s">
        <v>8856</v>
      </c>
      <c r="C3809" s="32" t="s">
        <v>5438</v>
      </c>
      <c r="D3809" s="42">
        <v>3.34</v>
      </c>
      <c r="E3809"/>
      <c r="G3809" s="33">
        <v>2382.23</v>
      </c>
      <c r="H3809" s="84">
        <f t="shared" si="118"/>
        <v>4408</v>
      </c>
      <c r="I3809" s="84">
        <f t="shared" si="119"/>
        <v>3.34</v>
      </c>
      <c r="J3809" s="84"/>
    </row>
    <row r="3810" spans="1:10" s="11" customFormat="1" hidden="1" x14ac:dyDescent="0.25">
      <c r="A3810" s="34">
        <v>36250</v>
      </c>
      <c r="B3810" s="31" t="s">
        <v>8857</v>
      </c>
      <c r="C3810" s="32" t="s">
        <v>5438</v>
      </c>
      <c r="D3810" s="42">
        <v>5.58</v>
      </c>
      <c r="E3810"/>
      <c r="G3810" s="33">
        <v>3323.03</v>
      </c>
      <c r="H3810" s="84">
        <f t="shared" si="118"/>
        <v>36250</v>
      </c>
      <c r="I3810" s="84">
        <f t="shared" si="119"/>
        <v>5.58</v>
      </c>
      <c r="J3810" s="84"/>
    </row>
    <row r="3811" spans="1:10" s="11" customFormat="1" hidden="1" x14ac:dyDescent="0.25">
      <c r="A3811" s="34">
        <v>10857</v>
      </c>
      <c r="B3811" s="31" t="s">
        <v>8858</v>
      </c>
      <c r="C3811" s="32" t="s">
        <v>5438</v>
      </c>
      <c r="D3811" s="42">
        <v>24.15</v>
      </c>
      <c r="E3811"/>
      <c r="G3811" s="33">
        <v>4530.78</v>
      </c>
      <c r="H3811" s="84">
        <f t="shared" si="118"/>
        <v>10857</v>
      </c>
      <c r="I3811" s="84">
        <f t="shared" si="119"/>
        <v>24.15</v>
      </c>
      <c r="J3811" s="84"/>
    </row>
    <row r="3812" spans="1:10" s="11" customFormat="1" hidden="1" x14ac:dyDescent="0.25">
      <c r="A3812" s="34">
        <v>4803</v>
      </c>
      <c r="B3812" s="31" t="s">
        <v>8859</v>
      </c>
      <c r="C3812" s="32" t="s">
        <v>5438</v>
      </c>
      <c r="D3812" s="42">
        <v>36.28</v>
      </c>
      <c r="E3812"/>
      <c r="G3812" s="33">
        <v>300</v>
      </c>
      <c r="H3812" s="84">
        <f t="shared" si="118"/>
        <v>4803</v>
      </c>
      <c r="I3812" s="84">
        <f t="shared" si="119"/>
        <v>36.28</v>
      </c>
      <c r="J3812" s="84"/>
    </row>
    <row r="3813" spans="1:10" s="11" customFormat="1" ht="25.5" hidden="1" x14ac:dyDescent="0.25">
      <c r="A3813" s="34">
        <v>6186</v>
      </c>
      <c r="B3813" s="31" t="s">
        <v>8860</v>
      </c>
      <c r="C3813" s="32" t="s">
        <v>5438</v>
      </c>
      <c r="D3813" s="42">
        <v>14.13</v>
      </c>
      <c r="E3813"/>
      <c r="G3813" s="33">
        <v>69.75</v>
      </c>
      <c r="H3813" s="84">
        <f t="shared" si="118"/>
        <v>6186</v>
      </c>
      <c r="I3813" s="84">
        <f t="shared" si="119"/>
        <v>14.13</v>
      </c>
      <c r="J3813" s="84"/>
    </row>
    <row r="3814" spans="1:10" s="11" customFormat="1" hidden="1" x14ac:dyDescent="0.25">
      <c r="A3814" s="34">
        <v>4829</v>
      </c>
      <c r="B3814" s="31" t="s">
        <v>8861</v>
      </c>
      <c r="C3814" s="32" t="s">
        <v>5438</v>
      </c>
      <c r="D3814" s="42">
        <v>59.52</v>
      </c>
      <c r="E3814"/>
      <c r="G3814" s="33">
        <v>57.96</v>
      </c>
      <c r="H3814" s="84">
        <f t="shared" si="118"/>
        <v>4829</v>
      </c>
      <c r="I3814" s="84">
        <f t="shared" si="119"/>
        <v>59.52</v>
      </c>
      <c r="J3814" s="84"/>
    </row>
    <row r="3815" spans="1:10" s="11" customFormat="1" hidden="1" x14ac:dyDescent="0.25">
      <c r="A3815" s="34">
        <v>39829</v>
      </c>
      <c r="B3815" s="31" t="s">
        <v>8862</v>
      </c>
      <c r="C3815" s="32" t="s">
        <v>5438</v>
      </c>
      <c r="D3815" s="42">
        <v>29.38</v>
      </c>
      <c r="E3815"/>
      <c r="G3815" s="33">
        <v>69.510000000000005</v>
      </c>
      <c r="H3815" s="84">
        <f t="shared" si="118"/>
        <v>39829</v>
      </c>
      <c r="I3815" s="84">
        <f t="shared" si="119"/>
        <v>29.38</v>
      </c>
      <c r="J3815" s="84"/>
    </row>
    <row r="3816" spans="1:10" s="11" customFormat="1" ht="25.5" hidden="1" x14ac:dyDescent="0.25">
      <c r="A3816" s="34">
        <v>20231</v>
      </c>
      <c r="B3816" s="31" t="s">
        <v>8863</v>
      </c>
      <c r="C3816" s="32" t="s">
        <v>5438</v>
      </c>
      <c r="D3816" s="42">
        <v>61.02</v>
      </c>
      <c r="E3816"/>
      <c r="G3816" s="33">
        <v>160.41999999999999</v>
      </c>
      <c r="H3816" s="84">
        <f t="shared" si="118"/>
        <v>20231</v>
      </c>
      <c r="I3816" s="84">
        <f t="shared" si="119"/>
        <v>61.02</v>
      </c>
      <c r="J3816" s="84"/>
    </row>
    <row r="3817" spans="1:10" s="11" customFormat="1" hidden="1" x14ac:dyDescent="0.25">
      <c r="A3817" s="34">
        <v>4804</v>
      </c>
      <c r="B3817" s="31" t="s">
        <v>8864</v>
      </c>
      <c r="C3817" s="32" t="s">
        <v>5438</v>
      </c>
      <c r="D3817" s="42">
        <v>27.85</v>
      </c>
      <c r="E3817"/>
      <c r="G3817" s="33">
        <v>144.38</v>
      </c>
      <c r="H3817" s="84">
        <f t="shared" si="118"/>
        <v>4804</v>
      </c>
      <c r="I3817" s="84">
        <f t="shared" si="119"/>
        <v>27.85</v>
      </c>
      <c r="J3817" s="84"/>
    </row>
    <row r="3818" spans="1:10" s="11" customFormat="1" hidden="1" x14ac:dyDescent="0.25">
      <c r="A3818" s="34">
        <v>34680</v>
      </c>
      <c r="B3818" s="31" t="s">
        <v>8865</v>
      </c>
      <c r="C3818" s="32" t="s">
        <v>5438</v>
      </c>
      <c r="D3818" s="42">
        <v>37.729999999999997</v>
      </c>
      <c r="E3818"/>
      <c r="G3818" s="33">
        <v>106.95</v>
      </c>
      <c r="H3818" s="84">
        <f t="shared" si="118"/>
        <v>34680</v>
      </c>
      <c r="I3818" s="84">
        <f t="shared" si="119"/>
        <v>37.729999999999997</v>
      </c>
      <c r="J3818" s="84"/>
    </row>
    <row r="3819" spans="1:10" s="11" customFormat="1" ht="25.5" hidden="1" x14ac:dyDescent="0.25">
      <c r="A3819" s="34">
        <v>11573</v>
      </c>
      <c r="B3819" s="31" t="s">
        <v>8866</v>
      </c>
      <c r="C3819" s="32" t="s">
        <v>5435</v>
      </c>
      <c r="D3819" s="42">
        <v>5.81</v>
      </c>
      <c r="E3819"/>
      <c r="G3819" s="33">
        <v>120.32</v>
      </c>
      <c r="H3819" s="84">
        <f t="shared" si="118"/>
        <v>11573</v>
      </c>
      <c r="I3819" s="84">
        <f t="shared" si="119"/>
        <v>5.81</v>
      </c>
      <c r="J3819" s="84"/>
    </row>
    <row r="3820" spans="1:10" s="11" customFormat="1" hidden="1" x14ac:dyDescent="0.25">
      <c r="A3820" s="34">
        <v>38401</v>
      </c>
      <c r="B3820" s="31" t="s">
        <v>8867</v>
      </c>
      <c r="C3820" s="32" t="s">
        <v>5435</v>
      </c>
      <c r="D3820" s="42">
        <v>16.36</v>
      </c>
      <c r="E3820"/>
      <c r="G3820" s="33">
        <v>120.32</v>
      </c>
      <c r="H3820" s="84">
        <f t="shared" si="118"/>
        <v>38401</v>
      </c>
      <c r="I3820" s="84">
        <f t="shared" si="119"/>
        <v>16.36</v>
      </c>
      <c r="J3820" s="84"/>
    </row>
    <row r="3821" spans="1:10" s="11" customFormat="1" ht="25.5" hidden="1" x14ac:dyDescent="0.25">
      <c r="A3821" s="34">
        <v>11575</v>
      </c>
      <c r="B3821" s="31" t="s">
        <v>8868</v>
      </c>
      <c r="C3821" s="32" t="s">
        <v>5435</v>
      </c>
      <c r="D3821" s="42">
        <v>56.02</v>
      </c>
      <c r="E3821"/>
      <c r="G3821" s="33">
        <v>24.63</v>
      </c>
      <c r="H3821" s="84">
        <f t="shared" si="118"/>
        <v>11575</v>
      </c>
      <c r="I3821" s="84">
        <f t="shared" si="119"/>
        <v>56.02</v>
      </c>
      <c r="J3821" s="84"/>
    </row>
    <row r="3822" spans="1:10" s="11" customFormat="1" ht="25.5" hidden="1" x14ac:dyDescent="0.25">
      <c r="A3822" s="34">
        <v>38179</v>
      </c>
      <c r="B3822" s="31" t="s">
        <v>8869</v>
      </c>
      <c r="C3822" s="32" t="s">
        <v>5435</v>
      </c>
      <c r="D3822" s="42">
        <v>46.32</v>
      </c>
      <c r="E3822"/>
      <c r="G3822" s="33">
        <v>37.96</v>
      </c>
      <c r="H3822" s="84">
        <f t="shared" si="118"/>
        <v>38179</v>
      </c>
      <c r="I3822" s="84">
        <f t="shared" si="119"/>
        <v>46.32</v>
      </c>
      <c r="J3822" s="84"/>
    </row>
    <row r="3823" spans="1:10" s="11" customFormat="1" ht="25.5" hidden="1" x14ac:dyDescent="0.25">
      <c r="A3823" s="34">
        <v>20256</v>
      </c>
      <c r="B3823" s="31" t="s">
        <v>8870</v>
      </c>
      <c r="C3823" s="32" t="s">
        <v>5435</v>
      </c>
      <c r="D3823" s="42">
        <v>0.45</v>
      </c>
      <c r="E3823"/>
      <c r="G3823" s="33">
        <v>35.119999999999997</v>
      </c>
      <c r="H3823" s="84">
        <f t="shared" si="118"/>
        <v>20256</v>
      </c>
      <c r="I3823" s="84">
        <f t="shared" si="119"/>
        <v>0.45</v>
      </c>
      <c r="J3823" s="84"/>
    </row>
    <row r="3824" spans="1:10" s="11" customFormat="1" ht="25.5" hidden="1" x14ac:dyDescent="0.25">
      <c r="A3824" s="34">
        <v>14511</v>
      </c>
      <c r="B3824" s="31" t="s">
        <v>8871</v>
      </c>
      <c r="C3824" s="32" t="s">
        <v>5435</v>
      </c>
      <c r="D3824" s="42">
        <v>1008440.58</v>
      </c>
      <c r="E3824"/>
      <c r="G3824" s="33">
        <v>26.3</v>
      </c>
      <c r="H3824" s="84">
        <f t="shared" si="118"/>
        <v>14511</v>
      </c>
      <c r="I3824" s="84">
        <f t="shared" si="119"/>
        <v>1008440.58</v>
      </c>
      <c r="J3824" s="84"/>
    </row>
    <row r="3825" spans="1:10" s="11" customFormat="1" ht="25.5" hidden="1" x14ac:dyDescent="0.25">
      <c r="A3825" s="34">
        <v>10642</v>
      </c>
      <c r="B3825" s="31" t="s">
        <v>8872</v>
      </c>
      <c r="C3825" s="32" t="s">
        <v>5435</v>
      </c>
      <c r="D3825" s="42">
        <v>950000</v>
      </c>
      <c r="E3825"/>
      <c r="G3825" s="33">
        <v>23.81</v>
      </c>
      <c r="H3825" s="84">
        <f t="shared" si="118"/>
        <v>10642</v>
      </c>
      <c r="I3825" s="84">
        <f t="shared" si="119"/>
        <v>950000</v>
      </c>
      <c r="J3825" s="84"/>
    </row>
    <row r="3826" spans="1:10" s="11" customFormat="1" ht="38.25" hidden="1" x14ac:dyDescent="0.25">
      <c r="A3826" s="34">
        <v>14489</v>
      </c>
      <c r="B3826" s="31" t="s">
        <v>8873</v>
      </c>
      <c r="C3826" s="32" t="s">
        <v>5435</v>
      </c>
      <c r="D3826" s="42">
        <v>842632.33</v>
      </c>
      <c r="E3826"/>
      <c r="G3826" s="33">
        <v>22.1</v>
      </c>
      <c r="H3826" s="84">
        <f t="shared" si="118"/>
        <v>14489</v>
      </c>
      <c r="I3826" s="84">
        <f t="shared" si="119"/>
        <v>842632.33</v>
      </c>
      <c r="J3826" s="84"/>
    </row>
    <row r="3827" spans="1:10" s="11" customFormat="1" ht="25.5" hidden="1" x14ac:dyDescent="0.25">
      <c r="A3827" s="34">
        <v>14513</v>
      </c>
      <c r="B3827" s="31" t="s">
        <v>8874</v>
      </c>
      <c r="C3827" s="32" t="s">
        <v>5435</v>
      </c>
      <c r="D3827" s="42">
        <v>631994.24</v>
      </c>
      <c r="E3827"/>
      <c r="G3827" s="33">
        <v>22.36</v>
      </c>
      <c r="H3827" s="84">
        <f t="shared" si="118"/>
        <v>14513</v>
      </c>
      <c r="I3827" s="84">
        <f t="shared" si="119"/>
        <v>631994.24</v>
      </c>
      <c r="J3827" s="84"/>
    </row>
    <row r="3828" spans="1:10" s="11" customFormat="1" ht="38.25" hidden="1" x14ac:dyDescent="0.25">
      <c r="A3828" s="34">
        <v>13600</v>
      </c>
      <c r="B3828" s="31" t="s">
        <v>8875</v>
      </c>
      <c r="C3828" s="32" t="s">
        <v>5435</v>
      </c>
      <c r="D3828" s="42">
        <v>815450.55</v>
      </c>
      <c r="E3828"/>
      <c r="G3828" s="33">
        <v>21.27</v>
      </c>
      <c r="H3828" s="84">
        <f t="shared" si="118"/>
        <v>13600</v>
      </c>
      <c r="I3828" s="84">
        <f t="shared" si="119"/>
        <v>815450.55</v>
      </c>
      <c r="J3828" s="84"/>
    </row>
    <row r="3829" spans="1:10" s="11" customFormat="1" ht="25.5" hidden="1" x14ac:dyDescent="0.25">
      <c r="A3829" s="34">
        <v>10646</v>
      </c>
      <c r="B3829" s="31" t="s">
        <v>8876</v>
      </c>
      <c r="C3829" s="32" t="s">
        <v>5435</v>
      </c>
      <c r="D3829" s="42">
        <v>607864.05000000005</v>
      </c>
      <c r="E3829"/>
      <c r="G3829" s="33">
        <v>21.03</v>
      </c>
      <c r="H3829" s="84">
        <f t="shared" si="118"/>
        <v>10646</v>
      </c>
      <c r="I3829" s="84">
        <f t="shared" si="119"/>
        <v>607864.05000000005</v>
      </c>
      <c r="J3829" s="84"/>
    </row>
    <row r="3830" spans="1:10" s="11" customFormat="1" ht="38.25" hidden="1" x14ac:dyDescent="0.25">
      <c r="A3830" s="34">
        <v>6070</v>
      </c>
      <c r="B3830" s="31" t="s">
        <v>8877</v>
      </c>
      <c r="C3830" s="32" t="s">
        <v>5435</v>
      </c>
      <c r="D3830" s="42">
        <v>830571.41</v>
      </c>
      <c r="E3830"/>
      <c r="G3830" s="33">
        <v>19.96</v>
      </c>
      <c r="H3830" s="84">
        <f t="shared" si="118"/>
        <v>6070</v>
      </c>
      <c r="I3830" s="84">
        <f t="shared" si="119"/>
        <v>830571.41</v>
      </c>
      <c r="J3830" s="84"/>
    </row>
    <row r="3831" spans="1:10" s="11" customFormat="1" ht="38.25" hidden="1" x14ac:dyDescent="0.25">
      <c r="A3831" s="34">
        <v>6069</v>
      </c>
      <c r="B3831" s="31" t="s">
        <v>8878</v>
      </c>
      <c r="C3831" s="32" t="s">
        <v>5435</v>
      </c>
      <c r="D3831" s="42">
        <v>183485.75</v>
      </c>
      <c r="E3831"/>
      <c r="G3831" s="33">
        <v>20.34</v>
      </c>
      <c r="H3831" s="84">
        <f t="shared" si="118"/>
        <v>6069</v>
      </c>
      <c r="I3831" s="84">
        <f t="shared" si="119"/>
        <v>183485.75</v>
      </c>
      <c r="J3831" s="84"/>
    </row>
    <row r="3832" spans="1:10" s="11" customFormat="1" ht="25.5" hidden="1" x14ac:dyDescent="0.25">
      <c r="A3832" s="34">
        <v>14626</v>
      </c>
      <c r="B3832" s="31" t="s">
        <v>8879</v>
      </c>
      <c r="C3832" s="32" t="s">
        <v>5435</v>
      </c>
      <c r="D3832" s="42">
        <v>909285.75</v>
      </c>
      <c r="E3832"/>
      <c r="G3832" s="33">
        <v>20.34</v>
      </c>
      <c r="H3832" s="84">
        <f t="shared" si="118"/>
        <v>14626</v>
      </c>
      <c r="I3832" s="84">
        <f t="shared" si="119"/>
        <v>909285.75</v>
      </c>
      <c r="J3832" s="84"/>
    </row>
    <row r="3833" spans="1:10" s="11" customFormat="1" ht="25.5" hidden="1" x14ac:dyDescent="0.25">
      <c r="A3833" s="34">
        <v>6067</v>
      </c>
      <c r="B3833" s="31" t="s">
        <v>8880</v>
      </c>
      <c r="C3833" s="32" t="s">
        <v>5435</v>
      </c>
      <c r="D3833" s="42">
        <v>746428.58</v>
      </c>
      <c r="E3833"/>
      <c r="G3833" s="33">
        <v>20.56</v>
      </c>
      <c r="H3833" s="84">
        <f t="shared" si="118"/>
        <v>6067</v>
      </c>
      <c r="I3833" s="84">
        <f t="shared" si="119"/>
        <v>746428.58</v>
      </c>
      <c r="J3833" s="84"/>
    </row>
    <row r="3834" spans="1:10" s="11" customFormat="1" hidden="1" x14ac:dyDescent="0.25">
      <c r="A3834" s="34">
        <v>38393</v>
      </c>
      <c r="B3834" s="31" t="s">
        <v>8881</v>
      </c>
      <c r="C3834" s="32" t="s">
        <v>5435</v>
      </c>
      <c r="D3834" s="42">
        <v>14.5</v>
      </c>
      <c r="E3834"/>
      <c r="G3834" s="33">
        <v>19.96</v>
      </c>
      <c r="H3834" s="84">
        <f t="shared" si="118"/>
        <v>38393</v>
      </c>
      <c r="I3834" s="84">
        <f t="shared" si="119"/>
        <v>14.5</v>
      </c>
      <c r="J3834" s="84"/>
    </row>
    <row r="3835" spans="1:10" s="11" customFormat="1" hidden="1" x14ac:dyDescent="0.25">
      <c r="A3835" s="34">
        <v>38390</v>
      </c>
      <c r="B3835" s="31" t="s">
        <v>8882</v>
      </c>
      <c r="C3835" s="32" t="s">
        <v>5435</v>
      </c>
      <c r="D3835" s="42">
        <v>32.159999999999997</v>
      </c>
      <c r="E3835"/>
      <c r="G3835" s="33">
        <v>19.62</v>
      </c>
      <c r="H3835" s="84">
        <f t="shared" si="118"/>
        <v>38390</v>
      </c>
      <c r="I3835" s="84">
        <f t="shared" si="119"/>
        <v>32.159999999999997</v>
      </c>
      <c r="J3835" s="84"/>
    </row>
    <row r="3836" spans="1:10" s="11" customFormat="1" hidden="1" x14ac:dyDescent="0.25">
      <c r="A3836" s="34">
        <v>36532</v>
      </c>
      <c r="B3836" s="31" t="s">
        <v>8883</v>
      </c>
      <c r="C3836" s="32" t="s">
        <v>5435</v>
      </c>
      <c r="D3836" s="42">
        <v>23861.75</v>
      </c>
      <c r="E3836"/>
      <c r="G3836" s="33">
        <v>19.96</v>
      </c>
      <c r="H3836" s="84">
        <f t="shared" si="118"/>
        <v>36532</v>
      </c>
      <c r="I3836" s="84">
        <f t="shared" si="119"/>
        <v>23861.75</v>
      </c>
      <c r="J3836" s="84"/>
    </row>
    <row r="3837" spans="1:10" s="11" customFormat="1" ht="25.5" hidden="1" x14ac:dyDescent="0.25">
      <c r="A3837" s="34">
        <v>11578</v>
      </c>
      <c r="B3837" s="31" t="s">
        <v>8884</v>
      </c>
      <c r="C3837" s="32" t="s">
        <v>5435</v>
      </c>
      <c r="D3837" s="42">
        <v>12.09</v>
      </c>
      <c r="E3837"/>
      <c r="G3837" s="33">
        <v>19.940000000000001</v>
      </c>
      <c r="H3837" s="84">
        <f t="shared" si="118"/>
        <v>11578</v>
      </c>
      <c r="I3837" s="84">
        <f t="shared" si="119"/>
        <v>12.09</v>
      </c>
      <c r="J3837" s="84"/>
    </row>
    <row r="3838" spans="1:10" s="11" customFormat="1" ht="25.5" hidden="1" x14ac:dyDescent="0.25">
      <c r="A3838" s="34">
        <v>11577</v>
      </c>
      <c r="B3838" s="31" t="s">
        <v>8885</v>
      </c>
      <c r="C3838" s="32" t="s">
        <v>5435</v>
      </c>
      <c r="D3838" s="42">
        <v>11.54</v>
      </c>
      <c r="E3838"/>
      <c r="G3838" s="33">
        <v>20.22</v>
      </c>
      <c r="H3838" s="84">
        <f t="shared" si="118"/>
        <v>11577</v>
      </c>
      <c r="I3838" s="84">
        <f t="shared" si="119"/>
        <v>11.54</v>
      </c>
      <c r="J3838" s="84"/>
    </row>
    <row r="3839" spans="1:10" s="11" customFormat="1" ht="38.25" hidden="1" x14ac:dyDescent="0.25">
      <c r="A3839" s="34">
        <v>42432</v>
      </c>
      <c r="B3839" s="31" t="s">
        <v>8886</v>
      </c>
      <c r="C3839" s="32" t="s">
        <v>5435</v>
      </c>
      <c r="D3839" s="42">
        <v>2403.2800000000002</v>
      </c>
      <c r="E3839"/>
      <c r="G3839" s="33">
        <v>20.11</v>
      </c>
      <c r="H3839" s="84">
        <f t="shared" si="118"/>
        <v>42432</v>
      </c>
      <c r="I3839" s="84">
        <f t="shared" si="119"/>
        <v>2403.2800000000002</v>
      </c>
      <c r="J3839" s="84"/>
    </row>
    <row r="3840" spans="1:10" s="11" customFormat="1" ht="38.25" hidden="1" x14ac:dyDescent="0.25">
      <c r="A3840" s="34">
        <v>42437</v>
      </c>
      <c r="B3840" s="31" t="s">
        <v>8887</v>
      </c>
      <c r="C3840" s="32" t="s">
        <v>5435</v>
      </c>
      <c r="D3840" s="42">
        <v>1827.13</v>
      </c>
      <c r="E3840"/>
      <c r="G3840" s="33">
        <v>22.44</v>
      </c>
      <c r="H3840" s="84">
        <f t="shared" si="118"/>
        <v>42437</v>
      </c>
      <c r="I3840" s="84">
        <f t="shared" si="119"/>
        <v>1827.13</v>
      </c>
      <c r="J3840" s="84"/>
    </row>
    <row r="3841" spans="1:10" s="11" customFormat="1" hidden="1" x14ac:dyDescent="0.25">
      <c r="A3841" s="34">
        <v>1116</v>
      </c>
      <c r="B3841" s="31" t="s">
        <v>8888</v>
      </c>
      <c r="C3841" s="32" t="s">
        <v>5438</v>
      </c>
      <c r="D3841" s="42">
        <v>28.21</v>
      </c>
      <c r="E3841"/>
      <c r="G3841" s="33">
        <v>3475.1</v>
      </c>
      <c r="H3841" s="84">
        <f t="shared" si="118"/>
        <v>1116</v>
      </c>
      <c r="I3841" s="84">
        <f t="shared" si="119"/>
        <v>28.21</v>
      </c>
      <c r="J3841" s="84"/>
    </row>
    <row r="3842" spans="1:10" s="11" customFormat="1" hidden="1" x14ac:dyDescent="0.25">
      <c r="A3842" s="34">
        <v>1115</v>
      </c>
      <c r="B3842" s="31" t="s">
        <v>8889</v>
      </c>
      <c r="C3842" s="32" t="s">
        <v>5438</v>
      </c>
      <c r="D3842" s="42">
        <v>33.799999999999997</v>
      </c>
      <c r="E3842"/>
      <c r="G3842" s="33">
        <v>479.19</v>
      </c>
      <c r="H3842" s="84">
        <f t="shared" si="118"/>
        <v>1115</v>
      </c>
      <c r="I3842" s="84">
        <f t="shared" si="119"/>
        <v>33.799999999999997</v>
      </c>
      <c r="J3842" s="84"/>
    </row>
    <row r="3843" spans="1:10" s="11" customFormat="1" hidden="1" x14ac:dyDescent="0.25">
      <c r="A3843" s="34">
        <v>1113</v>
      </c>
      <c r="B3843" s="31" t="s">
        <v>8890</v>
      </c>
      <c r="C3843" s="32" t="s">
        <v>5438</v>
      </c>
      <c r="D3843" s="42">
        <v>39.520000000000003</v>
      </c>
      <c r="E3843"/>
      <c r="G3843" s="33">
        <v>94.93</v>
      </c>
      <c r="H3843" s="84">
        <f t="shared" si="118"/>
        <v>1113</v>
      </c>
      <c r="I3843" s="84">
        <f t="shared" si="119"/>
        <v>39.520000000000003</v>
      </c>
      <c r="J3843" s="84"/>
    </row>
    <row r="3844" spans="1:10" s="11" customFormat="1" hidden="1" x14ac:dyDescent="0.25">
      <c r="A3844" s="34">
        <v>1114</v>
      </c>
      <c r="B3844" s="31" t="s">
        <v>8891</v>
      </c>
      <c r="C3844" s="32" t="s">
        <v>5438</v>
      </c>
      <c r="D3844" s="42">
        <v>47.07</v>
      </c>
      <c r="E3844"/>
      <c r="G3844" s="33">
        <v>11</v>
      </c>
      <c r="H3844" s="84">
        <f t="shared" ref="H3844:H3907" si="120">VALUE(A3844)</f>
        <v>1114</v>
      </c>
      <c r="I3844" s="84">
        <f t="shared" ref="I3844:I3907" si="121">VALUE(D3844)</f>
        <v>47.07</v>
      </c>
      <c r="J3844" s="84"/>
    </row>
    <row r="3845" spans="1:10" s="11" customFormat="1" hidden="1" x14ac:dyDescent="0.25">
      <c r="A3845" s="34">
        <v>40873</v>
      </c>
      <c r="B3845" s="31" t="s">
        <v>8892</v>
      </c>
      <c r="C3845" s="32" t="s">
        <v>5438</v>
      </c>
      <c r="D3845" s="42">
        <v>36.840000000000003</v>
      </c>
      <c r="E3845"/>
      <c r="G3845" s="33">
        <v>78021.05</v>
      </c>
      <c r="H3845" s="84">
        <f t="shared" si="120"/>
        <v>40873</v>
      </c>
      <c r="I3845" s="84">
        <f t="shared" si="121"/>
        <v>36.840000000000003</v>
      </c>
      <c r="J3845" s="84"/>
    </row>
    <row r="3846" spans="1:10" s="11" customFormat="1" hidden="1" x14ac:dyDescent="0.25">
      <c r="A3846" s="34">
        <v>20214</v>
      </c>
      <c r="B3846" s="31" t="s">
        <v>8893</v>
      </c>
      <c r="C3846" s="32" t="s">
        <v>5435</v>
      </c>
      <c r="D3846" s="42">
        <v>57.1</v>
      </c>
      <c r="E3846"/>
      <c r="G3846" s="33">
        <v>103416.5</v>
      </c>
      <c r="H3846" s="84">
        <f t="shared" si="120"/>
        <v>20214</v>
      </c>
      <c r="I3846" s="84">
        <f t="shared" si="121"/>
        <v>57.1</v>
      </c>
      <c r="J3846" s="84"/>
    </row>
    <row r="3847" spans="1:10" s="11" customFormat="1" ht="25.5" hidden="1" x14ac:dyDescent="0.25">
      <c r="A3847" s="34">
        <v>7237</v>
      </c>
      <c r="B3847" s="31" t="s">
        <v>8894</v>
      </c>
      <c r="C3847" s="32" t="s">
        <v>5435</v>
      </c>
      <c r="D3847" s="42">
        <v>55.9</v>
      </c>
      <c r="E3847"/>
      <c r="G3847" s="33">
        <v>620.4</v>
      </c>
      <c r="H3847" s="84">
        <f t="shared" si="120"/>
        <v>7237</v>
      </c>
      <c r="I3847" s="84">
        <f t="shared" si="121"/>
        <v>55.9</v>
      </c>
      <c r="J3847" s="84"/>
    </row>
    <row r="3848" spans="1:10" s="11" customFormat="1" hidden="1" x14ac:dyDescent="0.25">
      <c r="A3848" s="34">
        <v>11757</v>
      </c>
      <c r="B3848" s="31" t="s">
        <v>8895</v>
      </c>
      <c r="C3848" s="32" t="s">
        <v>5435</v>
      </c>
      <c r="D3848" s="42">
        <v>63.95</v>
      </c>
      <c r="E3848"/>
      <c r="G3848" s="33">
        <v>124.2</v>
      </c>
      <c r="H3848" s="84">
        <f t="shared" si="120"/>
        <v>11757</v>
      </c>
      <c r="I3848" s="84">
        <f t="shared" si="121"/>
        <v>63.95</v>
      </c>
      <c r="J3848" s="84"/>
    </row>
    <row r="3849" spans="1:10" s="11" customFormat="1" ht="25.5" hidden="1" x14ac:dyDescent="0.25">
      <c r="A3849" s="34">
        <v>11758</v>
      </c>
      <c r="B3849" s="31" t="s">
        <v>8896</v>
      </c>
      <c r="C3849" s="32" t="s">
        <v>5435</v>
      </c>
      <c r="D3849" s="42">
        <v>44.9</v>
      </c>
      <c r="E3849"/>
      <c r="G3849" s="33">
        <v>52.48</v>
      </c>
      <c r="H3849" s="84">
        <f t="shared" si="120"/>
        <v>11758</v>
      </c>
      <c r="I3849" s="84">
        <f t="shared" si="121"/>
        <v>44.9</v>
      </c>
      <c r="J3849" s="84"/>
    </row>
    <row r="3850" spans="1:10" s="11" customFormat="1" hidden="1" x14ac:dyDescent="0.25">
      <c r="A3850" s="34">
        <v>37526</v>
      </c>
      <c r="B3850" s="31" t="s">
        <v>8897</v>
      </c>
      <c r="C3850" s="32" t="s">
        <v>5435</v>
      </c>
      <c r="D3850" s="42">
        <v>3.33</v>
      </c>
      <c r="E3850"/>
      <c r="G3850" s="33">
        <v>6.71</v>
      </c>
      <c r="H3850" s="84">
        <f t="shared" si="120"/>
        <v>37526</v>
      </c>
      <c r="I3850" s="84">
        <f t="shared" si="121"/>
        <v>3.33</v>
      </c>
      <c r="J3850" s="84"/>
    </row>
    <row r="3851" spans="1:10" s="11" customFormat="1" hidden="1" x14ac:dyDescent="0.25">
      <c r="A3851" s="34">
        <v>6076</v>
      </c>
      <c r="B3851" s="31" t="s">
        <v>8898</v>
      </c>
      <c r="C3851" s="32" t="s">
        <v>5571</v>
      </c>
      <c r="D3851" s="42">
        <v>66.599999999999994</v>
      </c>
      <c r="E3851"/>
      <c r="G3851" s="33">
        <v>9.51</v>
      </c>
      <c r="H3851" s="84">
        <f t="shared" si="120"/>
        <v>6076</v>
      </c>
      <c r="I3851" s="84">
        <f t="shared" si="121"/>
        <v>66.599999999999994</v>
      </c>
      <c r="J3851" s="84"/>
    </row>
    <row r="3852" spans="1:10" s="11" customFormat="1" hidden="1" x14ac:dyDescent="0.25">
      <c r="A3852" s="34">
        <v>13109</v>
      </c>
      <c r="B3852" s="31" t="s">
        <v>8899</v>
      </c>
      <c r="C3852" s="32" t="s">
        <v>5435</v>
      </c>
      <c r="D3852" s="42">
        <v>270.93</v>
      </c>
      <c r="E3852"/>
      <c r="G3852" s="33">
        <v>11.99</v>
      </c>
      <c r="H3852" s="84">
        <f t="shared" si="120"/>
        <v>13109</v>
      </c>
      <c r="I3852" s="84">
        <f t="shared" si="121"/>
        <v>270.93</v>
      </c>
      <c r="J3852" s="84"/>
    </row>
    <row r="3853" spans="1:10" s="11" customFormat="1" hidden="1" x14ac:dyDescent="0.25">
      <c r="A3853" s="34">
        <v>13110</v>
      </c>
      <c r="B3853" s="31" t="s">
        <v>8900</v>
      </c>
      <c r="C3853" s="32" t="s">
        <v>5435</v>
      </c>
      <c r="D3853" s="42">
        <v>356.56</v>
      </c>
      <c r="E3853"/>
      <c r="G3853" s="33">
        <v>33.799999999999997</v>
      </c>
      <c r="H3853" s="84">
        <f t="shared" si="120"/>
        <v>13110</v>
      </c>
      <c r="I3853" s="84">
        <f t="shared" si="121"/>
        <v>356.56</v>
      </c>
      <c r="J3853" s="84"/>
    </row>
    <row r="3854" spans="1:10" s="11" customFormat="1" hidden="1" x14ac:dyDescent="0.25">
      <c r="A3854" s="34">
        <v>7581</v>
      </c>
      <c r="B3854" s="31" t="s">
        <v>8901</v>
      </c>
      <c r="C3854" s="32" t="s">
        <v>5435</v>
      </c>
      <c r="D3854" s="42">
        <v>2.0499999999999998</v>
      </c>
      <c r="E3854"/>
      <c r="G3854" s="33">
        <v>2.4700000000000002</v>
      </c>
      <c r="H3854" s="84">
        <f t="shared" si="120"/>
        <v>7581</v>
      </c>
      <c r="I3854" s="84">
        <f t="shared" si="121"/>
        <v>2.0499999999999998</v>
      </c>
      <c r="J3854" s="84"/>
    </row>
    <row r="3855" spans="1:10" s="11" customFormat="1" hidden="1" x14ac:dyDescent="0.25">
      <c r="A3855" s="34">
        <v>4509</v>
      </c>
      <c r="B3855" s="31" t="s">
        <v>8902</v>
      </c>
      <c r="C3855" s="32" t="s">
        <v>5438</v>
      </c>
      <c r="D3855" s="42">
        <v>3.44</v>
      </c>
      <c r="E3855"/>
      <c r="G3855" s="33">
        <v>280.33</v>
      </c>
      <c r="H3855" s="84">
        <f t="shared" si="120"/>
        <v>4509</v>
      </c>
      <c r="I3855" s="84">
        <f t="shared" si="121"/>
        <v>3.44</v>
      </c>
      <c r="J3855" s="84"/>
    </row>
    <row r="3856" spans="1:10" s="11" customFormat="1" hidden="1" x14ac:dyDescent="0.25">
      <c r="A3856" s="34">
        <v>4512</v>
      </c>
      <c r="B3856" s="31" t="s">
        <v>8903</v>
      </c>
      <c r="C3856" s="32" t="s">
        <v>5438</v>
      </c>
      <c r="D3856" s="42">
        <v>1.64</v>
      </c>
      <c r="E3856"/>
      <c r="G3856" s="33">
        <v>0.6</v>
      </c>
      <c r="H3856" s="84">
        <f t="shared" si="120"/>
        <v>4512</v>
      </c>
      <c r="I3856" s="84">
        <f t="shared" si="121"/>
        <v>1.64</v>
      </c>
      <c r="J3856" s="84"/>
    </row>
    <row r="3857" spans="1:10" s="11" customFormat="1" hidden="1" x14ac:dyDescent="0.25">
      <c r="A3857" s="34">
        <v>4517</v>
      </c>
      <c r="B3857" s="31" t="s">
        <v>8904</v>
      </c>
      <c r="C3857" s="32" t="s">
        <v>5438</v>
      </c>
      <c r="D3857" s="42">
        <v>2.37</v>
      </c>
      <c r="E3857"/>
      <c r="G3857" s="33">
        <v>39.69</v>
      </c>
      <c r="H3857" s="84">
        <f t="shared" si="120"/>
        <v>4517</v>
      </c>
      <c r="I3857" s="84">
        <f t="shared" si="121"/>
        <v>2.37</v>
      </c>
      <c r="J3857" s="84"/>
    </row>
    <row r="3858" spans="1:10" s="11" customFormat="1" ht="25.5" hidden="1" x14ac:dyDescent="0.25">
      <c r="A3858" s="34">
        <v>20206</v>
      </c>
      <c r="B3858" s="31" t="s">
        <v>8905</v>
      </c>
      <c r="C3858" s="32" t="s">
        <v>5438</v>
      </c>
      <c r="D3858" s="42">
        <v>12.06</v>
      </c>
      <c r="E3858"/>
      <c r="G3858" s="33">
        <v>45.26</v>
      </c>
      <c r="H3858" s="84">
        <f t="shared" si="120"/>
        <v>20206</v>
      </c>
      <c r="I3858" s="84">
        <f t="shared" si="121"/>
        <v>12.06</v>
      </c>
      <c r="J3858" s="84"/>
    </row>
    <row r="3859" spans="1:10" s="11" customFormat="1" ht="25.5" hidden="1" x14ac:dyDescent="0.25">
      <c r="A3859" s="34">
        <v>4460</v>
      </c>
      <c r="B3859" s="31" t="s">
        <v>8906</v>
      </c>
      <c r="C3859" s="32" t="s">
        <v>5438</v>
      </c>
      <c r="D3859" s="42">
        <v>12.38</v>
      </c>
      <c r="E3859"/>
      <c r="G3859" s="33">
        <v>7.78</v>
      </c>
      <c r="H3859" s="84">
        <f t="shared" si="120"/>
        <v>4460</v>
      </c>
      <c r="I3859" s="84">
        <f t="shared" si="121"/>
        <v>12.38</v>
      </c>
      <c r="J3859" s="84"/>
    </row>
    <row r="3860" spans="1:10" s="11" customFormat="1" ht="25.5" hidden="1" x14ac:dyDescent="0.25">
      <c r="A3860" s="34">
        <v>4417</v>
      </c>
      <c r="B3860" s="31" t="s">
        <v>8907</v>
      </c>
      <c r="C3860" s="32" t="s">
        <v>5438</v>
      </c>
      <c r="D3860" s="42">
        <v>9.5500000000000007</v>
      </c>
      <c r="E3860"/>
      <c r="G3860" s="33">
        <v>12.84</v>
      </c>
      <c r="H3860" s="84">
        <f t="shared" si="120"/>
        <v>4417</v>
      </c>
      <c r="I3860" s="84">
        <f t="shared" si="121"/>
        <v>9.5500000000000007</v>
      </c>
      <c r="J3860" s="84"/>
    </row>
    <row r="3861" spans="1:10" s="11" customFormat="1" ht="25.5" hidden="1" x14ac:dyDescent="0.25">
      <c r="A3861" s="34">
        <v>4415</v>
      </c>
      <c r="B3861" s="31" t="s">
        <v>8908</v>
      </c>
      <c r="C3861" s="32" t="s">
        <v>5438</v>
      </c>
      <c r="D3861" s="42">
        <v>6.63</v>
      </c>
      <c r="E3861"/>
      <c r="G3861" s="33">
        <v>13.25</v>
      </c>
      <c r="H3861" s="84">
        <f t="shared" si="120"/>
        <v>4415</v>
      </c>
      <c r="I3861" s="84">
        <f t="shared" si="121"/>
        <v>6.63</v>
      </c>
      <c r="J3861" s="84"/>
    </row>
    <row r="3862" spans="1:10" s="11" customFormat="1" hidden="1" x14ac:dyDescent="0.25">
      <c r="A3862" s="34">
        <v>37373</v>
      </c>
      <c r="B3862" s="31" t="s">
        <v>10281</v>
      </c>
      <c r="C3862" s="32" t="s">
        <v>5572</v>
      </c>
      <c r="D3862" s="42">
        <v>7.0000000000000007E-2</v>
      </c>
      <c r="E3862"/>
      <c r="G3862" s="33">
        <v>18.079999999999998</v>
      </c>
      <c r="H3862" s="84">
        <f t="shared" si="120"/>
        <v>37373</v>
      </c>
      <c r="I3862" s="84">
        <f t="shared" si="121"/>
        <v>7.0000000000000007E-2</v>
      </c>
      <c r="J3862" s="84"/>
    </row>
    <row r="3863" spans="1:10" s="11" customFormat="1" hidden="1" x14ac:dyDescent="0.25">
      <c r="A3863" s="34">
        <v>40864</v>
      </c>
      <c r="B3863" s="31" t="s">
        <v>10282</v>
      </c>
      <c r="C3863" s="32" t="s">
        <v>5574</v>
      </c>
      <c r="D3863" s="42">
        <v>12.89</v>
      </c>
      <c r="E3863"/>
      <c r="G3863" s="33">
        <v>11.65</v>
      </c>
      <c r="H3863" s="84">
        <f t="shared" si="120"/>
        <v>40864</v>
      </c>
      <c r="I3863" s="84">
        <f t="shared" si="121"/>
        <v>12.89</v>
      </c>
      <c r="J3863" s="84"/>
    </row>
    <row r="3864" spans="1:10" s="11" customFormat="1" ht="25.5" hidden="1" x14ac:dyDescent="0.25">
      <c r="A3864" s="34">
        <v>4734</v>
      </c>
      <c r="B3864" s="31" t="s">
        <v>8909</v>
      </c>
      <c r="C3864" s="32" t="s">
        <v>5571</v>
      </c>
      <c r="D3864" s="42">
        <v>200.58</v>
      </c>
      <c r="E3864"/>
      <c r="G3864" s="33">
        <v>46.68</v>
      </c>
      <c r="H3864" s="84">
        <f t="shared" si="120"/>
        <v>4734</v>
      </c>
      <c r="I3864" s="84">
        <f t="shared" si="121"/>
        <v>200.58</v>
      </c>
      <c r="J3864" s="84"/>
    </row>
    <row r="3865" spans="1:10" s="11" customFormat="1" hidden="1" x14ac:dyDescent="0.25">
      <c r="A3865" s="34">
        <v>6085</v>
      </c>
      <c r="B3865" s="31" t="s">
        <v>8910</v>
      </c>
      <c r="C3865" s="32" t="s">
        <v>5437</v>
      </c>
      <c r="D3865" s="42">
        <v>10.14</v>
      </c>
      <c r="E3865"/>
      <c r="G3865" s="33">
        <v>18.2</v>
      </c>
      <c r="H3865" s="84">
        <f t="shared" si="120"/>
        <v>6085</v>
      </c>
      <c r="I3865" s="84">
        <f t="shared" si="121"/>
        <v>10.14</v>
      </c>
      <c r="J3865" s="84"/>
    </row>
    <row r="3866" spans="1:10" s="11" customFormat="1" hidden="1" x14ac:dyDescent="0.25">
      <c r="A3866" s="34">
        <v>38396</v>
      </c>
      <c r="B3866" s="31" t="s">
        <v>8911</v>
      </c>
      <c r="C3866" s="32" t="s">
        <v>5435</v>
      </c>
      <c r="D3866" s="42">
        <v>759.17</v>
      </c>
      <c r="E3866"/>
      <c r="G3866" s="33">
        <v>127.1</v>
      </c>
      <c r="H3866" s="84">
        <f t="shared" si="120"/>
        <v>38396</v>
      </c>
      <c r="I3866" s="84">
        <f t="shared" si="121"/>
        <v>759.17</v>
      </c>
      <c r="J3866" s="84"/>
    </row>
    <row r="3867" spans="1:10" s="11" customFormat="1" hidden="1" x14ac:dyDescent="0.25">
      <c r="A3867" s="34">
        <v>11622</v>
      </c>
      <c r="B3867" s="31" t="s">
        <v>8912</v>
      </c>
      <c r="C3867" s="32" t="s">
        <v>5483</v>
      </c>
      <c r="D3867" s="42">
        <v>71.040000000000006</v>
      </c>
      <c r="E3867"/>
      <c r="G3867" s="33">
        <v>63.55</v>
      </c>
      <c r="H3867" s="84">
        <f t="shared" si="120"/>
        <v>11622</v>
      </c>
      <c r="I3867" s="84">
        <f t="shared" si="121"/>
        <v>71.040000000000006</v>
      </c>
      <c r="J3867" s="84"/>
    </row>
    <row r="3868" spans="1:10" s="11" customFormat="1" ht="25.5" hidden="1" x14ac:dyDescent="0.25">
      <c r="A3868" s="34">
        <v>43143</v>
      </c>
      <c r="B3868" s="31" t="s">
        <v>8913</v>
      </c>
      <c r="C3868" s="32" t="s">
        <v>5437</v>
      </c>
      <c r="D3868" s="42">
        <v>26.83</v>
      </c>
      <c r="E3868"/>
      <c r="G3868" s="33">
        <v>516.85</v>
      </c>
      <c r="H3868" s="84">
        <f t="shared" si="120"/>
        <v>43143</v>
      </c>
      <c r="I3868" s="84">
        <f t="shared" si="121"/>
        <v>26.83</v>
      </c>
      <c r="J3868" s="84"/>
    </row>
    <row r="3869" spans="1:10" s="11" customFormat="1" hidden="1" x14ac:dyDescent="0.25">
      <c r="A3869" s="34">
        <v>7317</v>
      </c>
      <c r="B3869" s="31" t="s">
        <v>8914</v>
      </c>
      <c r="C3869" s="32" t="s">
        <v>5483</v>
      </c>
      <c r="D3869" s="42">
        <v>42.49</v>
      </c>
      <c r="E3869"/>
      <c r="G3869" s="33">
        <v>724.3</v>
      </c>
      <c r="H3869" s="84">
        <f t="shared" si="120"/>
        <v>7317</v>
      </c>
      <c r="I3869" s="84">
        <f t="shared" si="121"/>
        <v>42.49</v>
      </c>
      <c r="J3869" s="84"/>
    </row>
    <row r="3870" spans="1:10" s="11" customFormat="1" ht="25.5" hidden="1" x14ac:dyDescent="0.25">
      <c r="A3870" s="34">
        <v>142</v>
      </c>
      <c r="B3870" s="31" t="s">
        <v>8915</v>
      </c>
      <c r="C3870" s="32" t="s">
        <v>8916</v>
      </c>
      <c r="D3870" s="42">
        <v>33.520000000000003</v>
      </c>
      <c r="E3870"/>
      <c r="G3870" s="33">
        <v>761.17</v>
      </c>
      <c r="H3870" s="84">
        <f t="shared" si="120"/>
        <v>142</v>
      </c>
      <c r="I3870" s="84">
        <f t="shared" si="121"/>
        <v>33.520000000000003</v>
      </c>
      <c r="J3870" s="84"/>
    </row>
    <row r="3871" spans="1:10" s="11" customFormat="1" ht="25.5" hidden="1" x14ac:dyDescent="0.25">
      <c r="A3871" s="34">
        <v>43142</v>
      </c>
      <c r="B3871" s="31" t="s">
        <v>8917</v>
      </c>
      <c r="C3871" s="32" t="s">
        <v>5437</v>
      </c>
      <c r="D3871" s="42">
        <v>152.27000000000001</v>
      </c>
      <c r="E3871"/>
      <c r="G3871" s="33">
        <v>1069.01</v>
      </c>
      <c r="H3871" s="84">
        <f t="shared" si="120"/>
        <v>43142</v>
      </c>
      <c r="I3871" s="84">
        <f t="shared" si="121"/>
        <v>152.27000000000001</v>
      </c>
      <c r="J3871" s="84"/>
    </row>
    <row r="3872" spans="1:10" s="11" customFormat="1" hidden="1" x14ac:dyDescent="0.25">
      <c r="A3872" s="34">
        <v>38123</v>
      </c>
      <c r="B3872" s="31" t="s">
        <v>8918</v>
      </c>
      <c r="C3872" s="32" t="s">
        <v>5483</v>
      </c>
      <c r="D3872" s="42">
        <v>64.099999999999994</v>
      </c>
      <c r="E3872"/>
      <c r="G3872" s="33">
        <v>872.91</v>
      </c>
      <c r="H3872" s="84">
        <f t="shared" si="120"/>
        <v>38123</v>
      </c>
      <c r="I3872" s="84">
        <f t="shared" si="121"/>
        <v>64.099999999999994</v>
      </c>
      <c r="J3872" s="84"/>
    </row>
    <row r="3873" spans="1:10" s="11" customFormat="1" ht="25.5" hidden="1" x14ac:dyDescent="0.25">
      <c r="A3873" s="34">
        <v>42699</v>
      </c>
      <c r="B3873" s="31" t="s">
        <v>10283</v>
      </c>
      <c r="C3873" s="32" t="s">
        <v>5435</v>
      </c>
      <c r="D3873" s="42">
        <v>32.950000000000003</v>
      </c>
      <c r="E3873"/>
      <c r="G3873" s="33">
        <v>1843.01</v>
      </c>
      <c r="H3873" s="84">
        <f t="shared" si="120"/>
        <v>42699</v>
      </c>
      <c r="I3873" s="84">
        <f t="shared" si="121"/>
        <v>32.950000000000003</v>
      </c>
      <c r="J3873" s="84"/>
    </row>
    <row r="3874" spans="1:10" s="11" customFormat="1" ht="25.5" hidden="1" x14ac:dyDescent="0.25">
      <c r="A3874" s="34">
        <v>37743</v>
      </c>
      <c r="B3874" s="31" t="s">
        <v>8919</v>
      </c>
      <c r="C3874" s="32" t="s">
        <v>5435</v>
      </c>
      <c r="D3874" s="42">
        <v>281013.98</v>
      </c>
      <c r="E3874"/>
      <c r="G3874" s="33">
        <v>877.32</v>
      </c>
      <c r="H3874" s="84">
        <f t="shared" si="120"/>
        <v>37743</v>
      </c>
      <c r="I3874" s="84">
        <f t="shared" si="121"/>
        <v>281013.98</v>
      </c>
      <c r="J3874" s="84"/>
    </row>
    <row r="3875" spans="1:10" s="11" customFormat="1" ht="25.5" hidden="1" x14ac:dyDescent="0.25">
      <c r="A3875" s="34">
        <v>37744</v>
      </c>
      <c r="B3875" s="31" t="s">
        <v>8920</v>
      </c>
      <c r="C3875" s="32" t="s">
        <v>5435</v>
      </c>
      <c r="D3875" s="42">
        <v>330419.58</v>
      </c>
      <c r="E3875"/>
      <c r="G3875" s="33">
        <v>1280.8599999999999</v>
      </c>
      <c r="H3875" s="84">
        <f t="shared" si="120"/>
        <v>37744</v>
      </c>
      <c r="I3875" s="84">
        <f t="shared" si="121"/>
        <v>330419.58</v>
      </c>
      <c r="J3875" s="84"/>
    </row>
    <row r="3876" spans="1:10" s="11" customFormat="1" ht="25.5" hidden="1" x14ac:dyDescent="0.25">
      <c r="A3876" s="34">
        <v>37741</v>
      </c>
      <c r="B3876" s="31" t="s">
        <v>8921</v>
      </c>
      <c r="C3876" s="32" t="s">
        <v>5435</v>
      </c>
      <c r="D3876" s="42">
        <v>255524.47</v>
      </c>
      <c r="E3876"/>
      <c r="G3876" s="33">
        <v>1499.08</v>
      </c>
      <c r="H3876" s="84">
        <f t="shared" si="120"/>
        <v>37741</v>
      </c>
      <c r="I3876" s="84">
        <f t="shared" si="121"/>
        <v>255524.47</v>
      </c>
      <c r="J3876" s="84"/>
    </row>
    <row r="3877" spans="1:10" s="11" customFormat="1" ht="25.5" hidden="1" x14ac:dyDescent="0.25">
      <c r="A3877" s="34">
        <v>39396</v>
      </c>
      <c r="B3877" s="31" t="s">
        <v>8922</v>
      </c>
      <c r="C3877" s="32" t="s">
        <v>5435</v>
      </c>
      <c r="D3877" s="42">
        <v>82.54</v>
      </c>
      <c r="E3877"/>
      <c r="G3877" s="33">
        <v>1494.15</v>
      </c>
      <c r="H3877" s="84">
        <f t="shared" si="120"/>
        <v>39396</v>
      </c>
      <c r="I3877" s="84">
        <f t="shared" si="121"/>
        <v>82.54</v>
      </c>
      <c r="J3877" s="84"/>
    </row>
    <row r="3878" spans="1:10" s="11" customFormat="1" ht="25.5" hidden="1" x14ac:dyDescent="0.25">
      <c r="A3878" s="34">
        <v>39392</v>
      </c>
      <c r="B3878" s="31" t="s">
        <v>8923</v>
      </c>
      <c r="C3878" s="32" t="s">
        <v>5435</v>
      </c>
      <c r="D3878" s="42">
        <v>93.11</v>
      </c>
      <c r="E3878"/>
      <c r="G3878" s="33">
        <v>536.49</v>
      </c>
      <c r="H3878" s="84">
        <f t="shared" si="120"/>
        <v>39392</v>
      </c>
      <c r="I3878" s="84">
        <f t="shared" si="121"/>
        <v>93.11</v>
      </c>
      <c r="J3878" s="84"/>
    </row>
    <row r="3879" spans="1:10" s="11" customFormat="1" ht="25.5" hidden="1" x14ac:dyDescent="0.25">
      <c r="A3879" s="34">
        <v>39393</v>
      </c>
      <c r="B3879" s="31" t="s">
        <v>8924</v>
      </c>
      <c r="C3879" s="32" t="s">
        <v>5435</v>
      </c>
      <c r="D3879" s="42">
        <v>57.58</v>
      </c>
      <c r="E3879"/>
      <c r="G3879" s="33">
        <v>670.36</v>
      </c>
      <c r="H3879" s="84">
        <f t="shared" si="120"/>
        <v>39393</v>
      </c>
      <c r="I3879" s="84">
        <f t="shared" si="121"/>
        <v>57.58</v>
      </c>
      <c r="J3879" s="84"/>
    </row>
    <row r="3880" spans="1:10" s="11" customFormat="1" ht="25.5" hidden="1" x14ac:dyDescent="0.25">
      <c r="A3880" s="34">
        <v>39394</v>
      </c>
      <c r="B3880" s="31" t="s">
        <v>8925</v>
      </c>
      <c r="C3880" s="32" t="s">
        <v>5435</v>
      </c>
      <c r="D3880" s="42">
        <v>64.81</v>
      </c>
      <c r="E3880"/>
      <c r="G3880" s="33">
        <v>619.87</v>
      </c>
      <c r="H3880" s="84">
        <f t="shared" si="120"/>
        <v>39394</v>
      </c>
      <c r="I3880" s="84">
        <f t="shared" si="121"/>
        <v>64.81</v>
      </c>
      <c r="J3880" s="84"/>
    </row>
    <row r="3881" spans="1:10" s="11" customFormat="1" ht="25.5" hidden="1" x14ac:dyDescent="0.25">
      <c r="A3881" s="34">
        <v>39395</v>
      </c>
      <c r="B3881" s="31" t="s">
        <v>8926</v>
      </c>
      <c r="C3881" s="32" t="s">
        <v>5435</v>
      </c>
      <c r="D3881" s="42">
        <v>60.27</v>
      </c>
      <c r="E3881"/>
      <c r="G3881" s="33">
        <v>903.38</v>
      </c>
      <c r="H3881" s="84">
        <f t="shared" si="120"/>
        <v>39395</v>
      </c>
      <c r="I3881" s="84">
        <f t="shared" si="121"/>
        <v>60.27</v>
      </c>
      <c r="J3881" s="84"/>
    </row>
    <row r="3882" spans="1:10" s="11" customFormat="1" ht="25.5" hidden="1" x14ac:dyDescent="0.25">
      <c r="A3882" s="34">
        <v>14618</v>
      </c>
      <c r="B3882" s="31" t="s">
        <v>8927</v>
      </c>
      <c r="C3882" s="32" t="s">
        <v>5435</v>
      </c>
      <c r="D3882" s="42">
        <v>1203.6300000000001</v>
      </c>
      <c r="E3882"/>
      <c r="G3882" s="33">
        <v>1115.68</v>
      </c>
      <c r="H3882" s="84">
        <f t="shared" si="120"/>
        <v>14618</v>
      </c>
      <c r="I3882" s="84">
        <f t="shared" si="121"/>
        <v>1203.6300000000001</v>
      </c>
      <c r="J3882" s="84"/>
    </row>
    <row r="3883" spans="1:10" s="11" customFormat="1" ht="25.5" hidden="1" x14ac:dyDescent="0.25">
      <c r="A3883" s="34">
        <v>40269</v>
      </c>
      <c r="B3883" s="31" t="s">
        <v>8928</v>
      </c>
      <c r="C3883" s="32" t="s">
        <v>5435</v>
      </c>
      <c r="D3883" s="42">
        <v>4849.34</v>
      </c>
      <c r="E3883"/>
      <c r="G3883" s="33">
        <v>1341.08</v>
      </c>
      <c r="H3883" s="84">
        <f t="shared" si="120"/>
        <v>40269</v>
      </c>
      <c r="I3883" s="84">
        <f t="shared" si="121"/>
        <v>4849.34</v>
      </c>
      <c r="J3883" s="84"/>
    </row>
    <row r="3884" spans="1:10" s="11" customFormat="1" hidden="1" x14ac:dyDescent="0.25">
      <c r="A3884" s="34">
        <v>6110</v>
      </c>
      <c r="B3884" s="31" t="s">
        <v>10284</v>
      </c>
      <c r="C3884" s="32" t="s">
        <v>5572</v>
      </c>
      <c r="D3884" s="42">
        <v>24.15</v>
      </c>
      <c r="E3884"/>
      <c r="G3884" s="33">
        <v>201.99</v>
      </c>
      <c r="H3884" s="84">
        <f t="shared" si="120"/>
        <v>6110</v>
      </c>
      <c r="I3884" s="84">
        <f t="shared" si="121"/>
        <v>24.15</v>
      </c>
      <c r="J3884" s="84"/>
    </row>
    <row r="3885" spans="1:10" s="11" customFormat="1" hidden="1" x14ac:dyDescent="0.25">
      <c r="A3885" s="34">
        <v>40910</v>
      </c>
      <c r="B3885" s="31" t="s">
        <v>8929</v>
      </c>
      <c r="C3885" s="32" t="s">
        <v>5574</v>
      </c>
      <c r="D3885" s="42">
        <v>4228.24</v>
      </c>
      <c r="E3885"/>
      <c r="G3885" s="33">
        <v>374.24</v>
      </c>
      <c r="H3885" s="84">
        <f t="shared" si="120"/>
        <v>40910</v>
      </c>
      <c r="I3885" s="84">
        <f t="shared" si="121"/>
        <v>4228.24</v>
      </c>
      <c r="J3885" s="84"/>
    </row>
    <row r="3886" spans="1:10" s="11" customFormat="1" hidden="1" x14ac:dyDescent="0.25">
      <c r="A3886" s="34">
        <v>6111</v>
      </c>
      <c r="B3886" s="31" t="s">
        <v>8930</v>
      </c>
      <c r="C3886" s="32" t="s">
        <v>5572</v>
      </c>
      <c r="D3886" s="42">
        <v>17.05</v>
      </c>
      <c r="E3886"/>
      <c r="G3886" s="33">
        <v>811.07</v>
      </c>
      <c r="H3886" s="84">
        <f t="shared" si="120"/>
        <v>6111</v>
      </c>
      <c r="I3886" s="84">
        <f t="shared" si="121"/>
        <v>17.05</v>
      </c>
      <c r="J3886" s="84"/>
    </row>
    <row r="3887" spans="1:10" s="11" customFormat="1" hidden="1" x14ac:dyDescent="0.25">
      <c r="A3887" s="34">
        <v>41084</v>
      </c>
      <c r="B3887" s="31" t="s">
        <v>8931</v>
      </c>
      <c r="C3887" s="32" t="s">
        <v>5574</v>
      </c>
      <c r="D3887" s="42">
        <v>2985.98</v>
      </c>
      <c r="E3887"/>
      <c r="G3887" s="33">
        <v>634.08000000000004</v>
      </c>
      <c r="H3887" s="84">
        <f t="shared" si="120"/>
        <v>41084</v>
      </c>
      <c r="I3887" s="84">
        <f t="shared" si="121"/>
        <v>2985.98</v>
      </c>
      <c r="J3887" s="84"/>
    </row>
    <row r="3888" spans="1:10" s="11" customFormat="1" hidden="1" x14ac:dyDescent="0.25">
      <c r="A3888" s="34">
        <v>44535</v>
      </c>
      <c r="B3888" s="31" t="s">
        <v>8932</v>
      </c>
      <c r="C3888" s="32" t="s">
        <v>5571</v>
      </c>
      <c r="D3888" s="42">
        <v>42.15</v>
      </c>
      <c r="E3888"/>
      <c r="G3888" s="33">
        <v>118.61</v>
      </c>
      <c r="H3888" s="84">
        <f t="shared" si="120"/>
        <v>44535</v>
      </c>
      <c r="I3888" s="84">
        <f t="shared" si="121"/>
        <v>42.15</v>
      </c>
      <c r="J3888" s="84"/>
    </row>
    <row r="3889" spans="1:10" s="11" customFormat="1" ht="25.5" hidden="1" x14ac:dyDescent="0.25">
      <c r="A3889" s="34">
        <v>44945</v>
      </c>
      <c r="B3889" s="31" t="s">
        <v>10285</v>
      </c>
      <c r="C3889" s="32" t="s">
        <v>5435</v>
      </c>
      <c r="D3889" s="42">
        <v>9.15</v>
      </c>
      <c r="E3889"/>
      <c r="G3889" s="33">
        <v>122.85</v>
      </c>
      <c r="H3889" s="84">
        <f t="shared" si="120"/>
        <v>44945</v>
      </c>
      <c r="I3889" s="84">
        <f t="shared" si="121"/>
        <v>9.15</v>
      </c>
      <c r="J3889" s="84"/>
    </row>
    <row r="3890" spans="1:10" s="11" customFormat="1" hidden="1" x14ac:dyDescent="0.25">
      <c r="A3890" s="34">
        <v>38637</v>
      </c>
      <c r="B3890" s="31" t="s">
        <v>8933</v>
      </c>
      <c r="C3890" s="32" t="s">
        <v>5435</v>
      </c>
      <c r="D3890" s="42">
        <v>471.32</v>
      </c>
      <c r="E3890"/>
      <c r="G3890" s="33">
        <v>192.85</v>
      </c>
      <c r="H3890" s="84">
        <f t="shared" si="120"/>
        <v>38637</v>
      </c>
      <c r="I3890" s="84">
        <f t="shared" si="121"/>
        <v>471.32</v>
      </c>
      <c r="J3890" s="84"/>
    </row>
    <row r="3891" spans="1:10" s="11" customFormat="1" hidden="1" x14ac:dyDescent="0.25">
      <c r="A3891" s="34">
        <v>6150</v>
      </c>
      <c r="B3891" s="31" t="s">
        <v>8934</v>
      </c>
      <c r="C3891" s="32" t="s">
        <v>5435</v>
      </c>
      <c r="D3891" s="42">
        <v>477.08</v>
      </c>
      <c r="E3891"/>
      <c r="G3891" s="33">
        <v>330.8</v>
      </c>
      <c r="H3891" s="84">
        <f t="shared" si="120"/>
        <v>6150</v>
      </c>
      <c r="I3891" s="84">
        <f t="shared" si="121"/>
        <v>477.08</v>
      </c>
      <c r="J3891" s="84"/>
    </row>
    <row r="3892" spans="1:10" s="11" customFormat="1" hidden="1" x14ac:dyDescent="0.25">
      <c r="A3892" s="34">
        <v>6136</v>
      </c>
      <c r="B3892" s="31" t="s">
        <v>8935</v>
      </c>
      <c r="C3892" s="32" t="s">
        <v>5435</v>
      </c>
      <c r="D3892" s="42">
        <v>375.01</v>
      </c>
      <c r="E3892"/>
      <c r="G3892" s="33">
        <v>52.15</v>
      </c>
      <c r="H3892" s="84">
        <f t="shared" si="120"/>
        <v>6136</v>
      </c>
      <c r="I3892" s="84">
        <f t="shared" si="121"/>
        <v>375.01</v>
      </c>
      <c r="J3892" s="84"/>
    </row>
    <row r="3893" spans="1:10" s="11" customFormat="1" hidden="1" x14ac:dyDescent="0.25">
      <c r="A3893" s="34">
        <v>38638</v>
      </c>
      <c r="B3893" s="31" t="s">
        <v>8936</v>
      </c>
      <c r="C3893" s="32" t="s">
        <v>5435</v>
      </c>
      <c r="D3893" s="42">
        <v>397.16</v>
      </c>
      <c r="E3893"/>
      <c r="G3893" s="33">
        <v>82.38</v>
      </c>
      <c r="H3893" s="84">
        <f t="shared" si="120"/>
        <v>38638</v>
      </c>
      <c r="I3893" s="84">
        <f t="shared" si="121"/>
        <v>397.16</v>
      </c>
      <c r="J3893" s="84"/>
    </row>
    <row r="3894" spans="1:10" s="11" customFormat="1" hidden="1" x14ac:dyDescent="0.25">
      <c r="A3894" s="34">
        <v>20262</v>
      </c>
      <c r="B3894" s="31" t="s">
        <v>8937</v>
      </c>
      <c r="C3894" s="32" t="s">
        <v>5435</v>
      </c>
      <c r="D3894" s="42">
        <v>16.760000000000002</v>
      </c>
      <c r="E3894"/>
      <c r="G3894" s="33">
        <v>60.78</v>
      </c>
      <c r="H3894" s="84">
        <f t="shared" si="120"/>
        <v>20262</v>
      </c>
      <c r="I3894" s="84">
        <f t="shared" si="121"/>
        <v>16.760000000000002</v>
      </c>
      <c r="J3894" s="84"/>
    </row>
    <row r="3895" spans="1:10" s="11" customFormat="1" hidden="1" x14ac:dyDescent="0.25">
      <c r="A3895" s="34">
        <v>6145</v>
      </c>
      <c r="B3895" s="31" t="s">
        <v>8938</v>
      </c>
      <c r="C3895" s="32" t="s">
        <v>5435</v>
      </c>
      <c r="D3895" s="42">
        <v>18.510000000000002</v>
      </c>
      <c r="E3895"/>
      <c r="G3895" s="33">
        <v>173.96</v>
      </c>
      <c r="H3895" s="84">
        <f t="shared" si="120"/>
        <v>6145</v>
      </c>
      <c r="I3895" s="84">
        <f t="shared" si="121"/>
        <v>18.510000000000002</v>
      </c>
      <c r="J3895" s="84"/>
    </row>
    <row r="3896" spans="1:10" s="11" customFormat="1" hidden="1" x14ac:dyDescent="0.25">
      <c r="A3896" s="34">
        <v>6149</v>
      </c>
      <c r="B3896" s="31" t="s">
        <v>8939</v>
      </c>
      <c r="C3896" s="32" t="s">
        <v>5435</v>
      </c>
      <c r="D3896" s="42">
        <v>12.23</v>
      </c>
      <c r="E3896"/>
      <c r="G3896" s="33">
        <v>255</v>
      </c>
      <c r="H3896" s="84">
        <f t="shared" si="120"/>
        <v>6149</v>
      </c>
      <c r="I3896" s="84">
        <f t="shared" si="121"/>
        <v>12.23</v>
      </c>
      <c r="J3896" s="84"/>
    </row>
    <row r="3897" spans="1:10" s="11" customFormat="1" hidden="1" x14ac:dyDescent="0.25">
      <c r="A3897" s="34">
        <v>6146</v>
      </c>
      <c r="B3897" s="31" t="s">
        <v>8940</v>
      </c>
      <c r="C3897" s="32" t="s">
        <v>5435</v>
      </c>
      <c r="D3897" s="42">
        <v>17.59</v>
      </c>
      <c r="E3897"/>
      <c r="G3897" s="33">
        <v>355.73</v>
      </c>
      <c r="H3897" s="84">
        <f t="shared" si="120"/>
        <v>6146</v>
      </c>
      <c r="I3897" s="84">
        <f t="shared" si="121"/>
        <v>17.59</v>
      </c>
      <c r="J3897" s="84"/>
    </row>
    <row r="3898" spans="1:10" s="11" customFormat="1" hidden="1" x14ac:dyDescent="0.25">
      <c r="A3898" s="34">
        <v>44536</v>
      </c>
      <c r="B3898" s="31" t="s">
        <v>8941</v>
      </c>
      <c r="C3898" s="32" t="s">
        <v>5483</v>
      </c>
      <c r="D3898" s="42">
        <v>2.82</v>
      </c>
      <c r="E3898"/>
      <c r="G3898" s="33">
        <v>103.54</v>
      </c>
      <c r="H3898" s="84">
        <f t="shared" si="120"/>
        <v>44536</v>
      </c>
      <c r="I3898" s="84">
        <f t="shared" si="121"/>
        <v>2.82</v>
      </c>
      <c r="J3898" s="84"/>
    </row>
    <row r="3899" spans="1:10" s="11" customFormat="1" hidden="1" x14ac:dyDescent="0.25">
      <c r="A3899" s="34">
        <v>39961</v>
      </c>
      <c r="B3899" s="31" t="s">
        <v>8942</v>
      </c>
      <c r="C3899" s="32" t="s">
        <v>5435</v>
      </c>
      <c r="D3899" s="42">
        <v>22.15</v>
      </c>
      <c r="E3899"/>
      <c r="G3899" s="33">
        <v>58.99</v>
      </c>
      <c r="H3899" s="84">
        <f t="shared" si="120"/>
        <v>39961</v>
      </c>
      <c r="I3899" s="84">
        <f t="shared" si="121"/>
        <v>22.15</v>
      </c>
      <c r="J3899" s="84"/>
    </row>
    <row r="3900" spans="1:10" s="11" customFormat="1" ht="38.25" hidden="1" x14ac:dyDescent="0.25">
      <c r="A3900" s="34">
        <v>42433</v>
      </c>
      <c r="B3900" s="31" t="s">
        <v>8943</v>
      </c>
      <c r="C3900" s="32" t="s">
        <v>5435</v>
      </c>
      <c r="D3900" s="42">
        <v>4747</v>
      </c>
      <c r="E3900"/>
      <c r="G3900" s="33">
        <v>88.91</v>
      </c>
      <c r="H3900" s="84">
        <f t="shared" si="120"/>
        <v>42433</v>
      </c>
      <c r="I3900" s="84">
        <f t="shared" si="121"/>
        <v>4747</v>
      </c>
      <c r="J3900" s="84"/>
    </row>
    <row r="3901" spans="1:10" s="11" customFormat="1" ht="38.25" hidden="1" x14ac:dyDescent="0.25">
      <c r="A3901" s="34">
        <v>42434</v>
      </c>
      <c r="B3901" s="31" t="s">
        <v>8944</v>
      </c>
      <c r="C3901" s="32" t="s">
        <v>5435</v>
      </c>
      <c r="D3901" s="42">
        <v>5129.83</v>
      </c>
      <c r="E3901"/>
      <c r="G3901" s="33">
        <v>109.43</v>
      </c>
      <c r="H3901" s="84">
        <f t="shared" si="120"/>
        <v>42434</v>
      </c>
      <c r="I3901" s="84">
        <f t="shared" si="121"/>
        <v>5129.83</v>
      </c>
      <c r="J3901" s="84"/>
    </row>
    <row r="3902" spans="1:10" s="11" customFormat="1" ht="38.25" hidden="1" x14ac:dyDescent="0.25">
      <c r="A3902" s="34">
        <v>42435</v>
      </c>
      <c r="B3902" s="31" t="s">
        <v>8945</v>
      </c>
      <c r="C3902" s="32" t="s">
        <v>5435</v>
      </c>
      <c r="D3902" s="42">
        <v>2558.0500000000002</v>
      </c>
      <c r="E3902"/>
      <c r="G3902" s="33">
        <v>136.79</v>
      </c>
      <c r="H3902" s="84">
        <f t="shared" si="120"/>
        <v>42435</v>
      </c>
      <c r="I3902" s="84">
        <f t="shared" si="121"/>
        <v>2558.0500000000002</v>
      </c>
      <c r="J3902" s="84"/>
    </row>
    <row r="3903" spans="1:10" s="11" customFormat="1" hidden="1" x14ac:dyDescent="0.25">
      <c r="A3903" s="34">
        <v>38061</v>
      </c>
      <c r="B3903" s="31" t="s">
        <v>8946</v>
      </c>
      <c r="C3903" s="32" t="s">
        <v>5435</v>
      </c>
      <c r="D3903" s="42">
        <v>44.21</v>
      </c>
      <c r="E3903"/>
      <c r="G3903" s="33">
        <v>215.45</v>
      </c>
      <c r="H3903" s="84">
        <f t="shared" si="120"/>
        <v>38061</v>
      </c>
      <c r="I3903" s="84">
        <f t="shared" si="121"/>
        <v>44.21</v>
      </c>
      <c r="J3903" s="84"/>
    </row>
    <row r="3904" spans="1:10" s="11" customFormat="1" hidden="1" x14ac:dyDescent="0.25">
      <c r="A3904" s="34">
        <v>20250</v>
      </c>
      <c r="B3904" s="31" t="s">
        <v>10286</v>
      </c>
      <c r="C3904" s="32" t="s">
        <v>5483</v>
      </c>
      <c r="D3904" s="42">
        <v>15</v>
      </c>
      <c r="E3904"/>
      <c r="G3904" s="33">
        <v>23.51</v>
      </c>
      <c r="H3904" s="84">
        <f t="shared" si="120"/>
        <v>20250</v>
      </c>
      <c r="I3904" s="84">
        <f t="shared" si="121"/>
        <v>15</v>
      </c>
      <c r="J3904" s="84"/>
    </row>
    <row r="3905" spans="1:10" s="11" customFormat="1" hidden="1" x14ac:dyDescent="0.25">
      <c r="A3905" s="34">
        <v>13388</v>
      </c>
      <c r="B3905" s="31" t="s">
        <v>8947</v>
      </c>
      <c r="C3905" s="32" t="s">
        <v>5483</v>
      </c>
      <c r="D3905" s="42">
        <v>170.32</v>
      </c>
      <c r="E3905"/>
      <c r="G3905" s="33">
        <v>55.23</v>
      </c>
      <c r="H3905" s="84">
        <f t="shared" si="120"/>
        <v>13388</v>
      </c>
      <c r="I3905" s="84">
        <f t="shared" si="121"/>
        <v>170.32</v>
      </c>
      <c r="J3905" s="84"/>
    </row>
    <row r="3906" spans="1:10" s="11" customFormat="1" hidden="1" x14ac:dyDescent="0.25">
      <c r="A3906" s="34">
        <v>39914</v>
      </c>
      <c r="B3906" s="31" t="s">
        <v>8948</v>
      </c>
      <c r="C3906" s="32" t="s">
        <v>5483</v>
      </c>
      <c r="D3906" s="42">
        <v>243.85</v>
      </c>
      <c r="E3906"/>
      <c r="G3906" s="33">
        <v>126.96</v>
      </c>
      <c r="H3906" s="84">
        <f t="shared" si="120"/>
        <v>39914</v>
      </c>
      <c r="I3906" s="84">
        <f t="shared" si="121"/>
        <v>243.85</v>
      </c>
      <c r="J3906" s="84"/>
    </row>
    <row r="3907" spans="1:10" s="11" customFormat="1" ht="25.5" hidden="1" x14ac:dyDescent="0.25">
      <c r="A3907" s="34">
        <v>12732</v>
      </c>
      <c r="B3907" s="31" t="s">
        <v>8949</v>
      </c>
      <c r="C3907" s="32" t="s">
        <v>5435</v>
      </c>
      <c r="D3907" s="42">
        <v>281.37</v>
      </c>
      <c r="E3907"/>
      <c r="G3907" s="33">
        <v>17.61</v>
      </c>
      <c r="H3907" s="84">
        <f t="shared" si="120"/>
        <v>12732</v>
      </c>
      <c r="I3907" s="84">
        <f t="shared" si="121"/>
        <v>281.37</v>
      </c>
      <c r="J3907" s="84"/>
    </row>
    <row r="3908" spans="1:10" s="11" customFormat="1" hidden="1" x14ac:dyDescent="0.25">
      <c r="A3908" s="34">
        <v>6160</v>
      </c>
      <c r="B3908" s="31" t="s">
        <v>10287</v>
      </c>
      <c r="C3908" s="32" t="s">
        <v>5572</v>
      </c>
      <c r="D3908" s="42">
        <v>24.82</v>
      </c>
      <c r="E3908"/>
      <c r="G3908" s="33">
        <v>9.42</v>
      </c>
      <c r="H3908" s="84">
        <f t="shared" ref="H3908:H3971" si="122">VALUE(A3908)</f>
        <v>6160</v>
      </c>
      <c r="I3908" s="84">
        <f t="shared" ref="I3908:I3971" si="123">VALUE(D3908)</f>
        <v>24.82</v>
      </c>
      <c r="J3908" s="84"/>
    </row>
    <row r="3909" spans="1:10" s="11" customFormat="1" hidden="1" x14ac:dyDescent="0.25">
      <c r="A3909" s="34">
        <v>41087</v>
      </c>
      <c r="B3909" s="31" t="s">
        <v>8950</v>
      </c>
      <c r="C3909" s="32" t="s">
        <v>5574</v>
      </c>
      <c r="D3909" s="42">
        <v>4346.01</v>
      </c>
      <c r="E3909"/>
      <c r="G3909" s="33">
        <v>6.71</v>
      </c>
      <c r="H3909" s="84">
        <f t="shared" si="122"/>
        <v>41087</v>
      </c>
      <c r="I3909" s="84">
        <f t="shared" si="123"/>
        <v>4346.01</v>
      </c>
      <c r="J3909" s="84"/>
    </row>
    <row r="3910" spans="1:10" s="11" customFormat="1" hidden="1" x14ac:dyDescent="0.25">
      <c r="A3910" s="34">
        <v>6166</v>
      </c>
      <c r="B3910" s="31" t="s">
        <v>10288</v>
      </c>
      <c r="C3910" s="32" t="s">
        <v>5572</v>
      </c>
      <c r="D3910" s="42">
        <v>20.09</v>
      </c>
      <c r="E3910"/>
      <c r="G3910" s="33">
        <v>7.85</v>
      </c>
      <c r="H3910" s="84">
        <f t="shared" si="122"/>
        <v>6166</v>
      </c>
      <c r="I3910" s="84">
        <f t="shared" si="123"/>
        <v>20.09</v>
      </c>
      <c r="J3910" s="84"/>
    </row>
    <row r="3911" spans="1:10" s="11" customFormat="1" hidden="1" x14ac:dyDescent="0.25">
      <c r="A3911" s="34">
        <v>41088</v>
      </c>
      <c r="B3911" s="31" t="s">
        <v>8951</v>
      </c>
      <c r="C3911" s="32" t="s">
        <v>5574</v>
      </c>
      <c r="D3911" s="42">
        <v>3518.11</v>
      </c>
      <c r="E3911"/>
      <c r="G3911" s="33">
        <v>8.5500000000000007</v>
      </c>
      <c r="H3911" s="84">
        <f t="shared" si="122"/>
        <v>41088</v>
      </c>
      <c r="I3911" s="84">
        <f t="shared" si="123"/>
        <v>3518.11</v>
      </c>
      <c r="J3911" s="84"/>
    </row>
    <row r="3912" spans="1:10" s="11" customFormat="1" ht="25.5" hidden="1" x14ac:dyDescent="0.25">
      <c r="A3912" s="34">
        <v>20232</v>
      </c>
      <c r="B3912" s="31" t="s">
        <v>8952</v>
      </c>
      <c r="C3912" s="32" t="s">
        <v>5438</v>
      </c>
      <c r="D3912" s="42">
        <v>86.38</v>
      </c>
      <c r="E3912"/>
      <c r="G3912" s="33">
        <v>11.27</v>
      </c>
      <c r="H3912" s="84">
        <f t="shared" si="122"/>
        <v>20232</v>
      </c>
      <c r="I3912" s="84">
        <f t="shared" si="123"/>
        <v>86.38</v>
      </c>
      <c r="J3912" s="84"/>
    </row>
    <row r="3913" spans="1:10" s="11" customFormat="1" hidden="1" x14ac:dyDescent="0.25">
      <c r="A3913" s="34">
        <v>10856</v>
      </c>
      <c r="B3913" s="31" t="s">
        <v>8953</v>
      </c>
      <c r="C3913" s="32" t="s">
        <v>5438</v>
      </c>
      <c r="D3913" s="42">
        <v>103.78</v>
      </c>
      <c r="E3913"/>
      <c r="G3913" s="33">
        <v>7.18</v>
      </c>
      <c r="H3913" s="84">
        <f t="shared" si="122"/>
        <v>10856</v>
      </c>
      <c r="I3913" s="84">
        <f t="shared" si="123"/>
        <v>103.78</v>
      </c>
      <c r="J3913" s="84"/>
    </row>
    <row r="3914" spans="1:10" s="11" customFormat="1" ht="25.5" hidden="1" x14ac:dyDescent="0.25">
      <c r="A3914" s="34">
        <v>4828</v>
      </c>
      <c r="B3914" s="31" t="s">
        <v>8954</v>
      </c>
      <c r="C3914" s="32" t="s">
        <v>5438</v>
      </c>
      <c r="D3914" s="42">
        <v>88.84</v>
      </c>
      <c r="E3914"/>
      <c r="G3914" s="33">
        <v>2504.8000000000002</v>
      </c>
      <c r="H3914" s="84">
        <f t="shared" si="122"/>
        <v>4828</v>
      </c>
      <c r="I3914" s="84">
        <f t="shared" si="123"/>
        <v>88.84</v>
      </c>
      <c r="J3914" s="84"/>
    </row>
    <row r="3915" spans="1:10" s="11" customFormat="1" hidden="1" x14ac:dyDescent="0.25">
      <c r="A3915" s="34">
        <v>20249</v>
      </c>
      <c r="B3915" s="31" t="s">
        <v>8955</v>
      </c>
      <c r="C3915" s="32" t="s">
        <v>5438</v>
      </c>
      <c r="D3915" s="42">
        <v>48.64</v>
      </c>
      <c r="E3915"/>
      <c r="G3915" s="33">
        <v>14.24</v>
      </c>
      <c r="H3915" s="84">
        <f t="shared" si="122"/>
        <v>20249</v>
      </c>
      <c r="I3915" s="84">
        <f t="shared" si="123"/>
        <v>48.64</v>
      </c>
      <c r="J3915" s="84"/>
    </row>
    <row r="3916" spans="1:10" s="11" customFormat="1" hidden="1" x14ac:dyDescent="0.25">
      <c r="A3916" s="34">
        <v>11609</v>
      </c>
      <c r="B3916" s="31" t="s">
        <v>8956</v>
      </c>
      <c r="C3916" s="32" t="s">
        <v>5437</v>
      </c>
      <c r="D3916" s="42">
        <v>11.8</v>
      </c>
      <c r="E3916"/>
      <c r="G3916" s="33">
        <v>33</v>
      </c>
      <c r="H3916" s="84">
        <f t="shared" si="122"/>
        <v>11609</v>
      </c>
      <c r="I3916" s="84">
        <f t="shared" si="123"/>
        <v>11.8</v>
      </c>
      <c r="J3916" s="84"/>
    </row>
    <row r="3917" spans="1:10" s="11" customFormat="1" hidden="1" x14ac:dyDescent="0.25">
      <c r="A3917" s="34">
        <v>20083</v>
      </c>
      <c r="B3917" s="31" t="s">
        <v>8957</v>
      </c>
      <c r="C3917" s="32" t="s">
        <v>5435</v>
      </c>
      <c r="D3917" s="42">
        <v>85.25</v>
      </c>
      <c r="E3917"/>
      <c r="G3917" s="33">
        <v>41.22</v>
      </c>
      <c r="H3917" s="84">
        <f t="shared" si="122"/>
        <v>20083</v>
      </c>
      <c r="I3917" s="84">
        <f t="shared" si="123"/>
        <v>85.25</v>
      </c>
      <c r="J3917" s="84"/>
    </row>
    <row r="3918" spans="1:10" s="11" customFormat="1" hidden="1" x14ac:dyDescent="0.25">
      <c r="A3918" s="34">
        <v>10691</v>
      </c>
      <c r="B3918" s="31" t="s">
        <v>8958</v>
      </c>
      <c r="C3918" s="32" t="s">
        <v>5437</v>
      </c>
      <c r="D3918" s="42">
        <v>71.75</v>
      </c>
      <c r="E3918"/>
      <c r="G3918" s="33">
        <v>82.09</v>
      </c>
      <c r="H3918" s="84">
        <f t="shared" si="122"/>
        <v>10691</v>
      </c>
      <c r="I3918" s="84">
        <f t="shared" si="123"/>
        <v>71.75</v>
      </c>
      <c r="J3918" s="84"/>
    </row>
    <row r="3919" spans="1:10" s="11" customFormat="1" hidden="1" x14ac:dyDescent="0.25">
      <c r="A3919" s="34">
        <v>12295</v>
      </c>
      <c r="B3919" s="31" t="s">
        <v>8959</v>
      </c>
      <c r="C3919" s="32" t="s">
        <v>5435</v>
      </c>
      <c r="D3919" s="42">
        <v>3.84</v>
      </c>
      <c r="E3919"/>
      <c r="G3919" s="33">
        <v>43.32</v>
      </c>
      <c r="H3919" s="84">
        <f t="shared" si="122"/>
        <v>12295</v>
      </c>
      <c r="I3919" s="84">
        <f t="shared" si="123"/>
        <v>3.84</v>
      </c>
      <c r="J3919" s="84"/>
    </row>
    <row r="3920" spans="1:10" s="11" customFormat="1" hidden="1" x14ac:dyDescent="0.25">
      <c r="A3920" s="34">
        <v>12296</v>
      </c>
      <c r="B3920" s="31" t="s">
        <v>8960</v>
      </c>
      <c r="C3920" s="32" t="s">
        <v>5435</v>
      </c>
      <c r="D3920" s="42">
        <v>4.97</v>
      </c>
      <c r="E3920"/>
      <c r="G3920" s="33">
        <v>44.78</v>
      </c>
      <c r="H3920" s="84">
        <f t="shared" si="122"/>
        <v>12296</v>
      </c>
      <c r="I3920" s="84">
        <f t="shared" si="123"/>
        <v>4.97</v>
      </c>
      <c r="J3920" s="84"/>
    </row>
    <row r="3921" spans="1:10" s="11" customFormat="1" hidden="1" x14ac:dyDescent="0.25">
      <c r="A3921" s="34">
        <v>12294</v>
      </c>
      <c r="B3921" s="31" t="s">
        <v>8961</v>
      </c>
      <c r="C3921" s="32" t="s">
        <v>5435</v>
      </c>
      <c r="D3921" s="42">
        <v>11.93</v>
      </c>
      <c r="E3921"/>
      <c r="G3921" s="33">
        <v>121.5</v>
      </c>
      <c r="H3921" s="84">
        <f t="shared" si="122"/>
        <v>12294</v>
      </c>
      <c r="I3921" s="84">
        <f t="shared" si="123"/>
        <v>11.93</v>
      </c>
      <c r="J3921" s="84"/>
    </row>
    <row r="3922" spans="1:10" s="11" customFormat="1" hidden="1" x14ac:dyDescent="0.25">
      <c r="A3922" s="34">
        <v>14543</v>
      </c>
      <c r="B3922" s="31" t="s">
        <v>8962</v>
      </c>
      <c r="C3922" s="32" t="s">
        <v>5435</v>
      </c>
      <c r="D3922" s="42">
        <v>8.52</v>
      </c>
      <c r="E3922"/>
      <c r="G3922" s="33">
        <v>281.52999999999997</v>
      </c>
      <c r="H3922" s="84">
        <f t="shared" si="122"/>
        <v>14543</v>
      </c>
      <c r="I3922" s="84">
        <f t="shared" si="123"/>
        <v>8.52</v>
      </c>
      <c r="J3922" s="84"/>
    </row>
    <row r="3923" spans="1:10" s="11" customFormat="1" hidden="1" x14ac:dyDescent="0.25">
      <c r="A3923" s="34">
        <v>13329</v>
      </c>
      <c r="B3923" s="31" t="s">
        <v>8963</v>
      </c>
      <c r="C3923" s="32" t="s">
        <v>5435</v>
      </c>
      <c r="D3923" s="42">
        <v>5</v>
      </c>
      <c r="E3923"/>
      <c r="G3923" s="33">
        <v>129.03</v>
      </c>
      <c r="H3923" s="84">
        <f t="shared" si="122"/>
        <v>13329</v>
      </c>
      <c r="I3923" s="84">
        <f t="shared" si="123"/>
        <v>5</v>
      </c>
      <c r="J3923" s="84"/>
    </row>
    <row r="3924" spans="1:10" s="11" customFormat="1" ht="25.5" hidden="1" x14ac:dyDescent="0.25">
      <c r="A3924" s="34">
        <v>21047</v>
      </c>
      <c r="B3924" s="31" t="s">
        <v>10289</v>
      </c>
      <c r="C3924" s="32" t="s">
        <v>5435</v>
      </c>
      <c r="D3924" s="42">
        <v>70.81</v>
      </c>
      <c r="E3924"/>
      <c r="G3924" s="33">
        <v>153.87</v>
      </c>
      <c r="H3924" s="84">
        <f t="shared" si="122"/>
        <v>21047</v>
      </c>
      <c r="I3924" s="84">
        <f t="shared" si="123"/>
        <v>70.81</v>
      </c>
      <c r="J3924" s="84"/>
    </row>
    <row r="3925" spans="1:10" s="11" customFormat="1" ht="25.5" hidden="1" x14ac:dyDescent="0.25">
      <c r="A3925" s="34">
        <v>21042</v>
      </c>
      <c r="B3925" s="31" t="s">
        <v>10290</v>
      </c>
      <c r="C3925" s="32" t="s">
        <v>5435</v>
      </c>
      <c r="D3925" s="42">
        <v>54.58</v>
      </c>
      <c r="E3925"/>
      <c r="G3925" s="33">
        <v>177.26</v>
      </c>
      <c r="H3925" s="84">
        <f t="shared" si="122"/>
        <v>21042</v>
      </c>
      <c r="I3925" s="84">
        <f t="shared" si="123"/>
        <v>54.58</v>
      </c>
      <c r="J3925" s="84"/>
    </row>
    <row r="3926" spans="1:10" s="11" customFormat="1" ht="25.5" hidden="1" x14ac:dyDescent="0.25">
      <c r="A3926" s="34">
        <v>21043</v>
      </c>
      <c r="B3926" s="31" t="s">
        <v>10291</v>
      </c>
      <c r="C3926" s="32" t="s">
        <v>5435</v>
      </c>
      <c r="D3926" s="42">
        <v>68.94</v>
      </c>
      <c r="E3926"/>
      <c r="G3926" s="33">
        <v>78.260000000000005</v>
      </c>
      <c r="H3926" s="84">
        <f t="shared" si="122"/>
        <v>21043</v>
      </c>
      <c r="I3926" s="84">
        <f t="shared" si="123"/>
        <v>68.94</v>
      </c>
      <c r="J3926" s="84"/>
    </row>
    <row r="3927" spans="1:10" s="11" customFormat="1" ht="25.5" hidden="1" x14ac:dyDescent="0.25">
      <c r="A3927" s="34">
        <v>21044</v>
      </c>
      <c r="B3927" s="31" t="s">
        <v>10292</v>
      </c>
      <c r="C3927" s="32" t="s">
        <v>5435</v>
      </c>
      <c r="D3927" s="42">
        <v>48.03</v>
      </c>
      <c r="E3927"/>
      <c r="G3927" s="33">
        <v>57.31</v>
      </c>
      <c r="H3927" s="84">
        <f t="shared" si="122"/>
        <v>21044</v>
      </c>
      <c r="I3927" s="84">
        <f t="shared" si="123"/>
        <v>48.03</v>
      </c>
      <c r="J3927" s="84"/>
    </row>
    <row r="3928" spans="1:10" s="11" customFormat="1" ht="25.5" hidden="1" x14ac:dyDescent="0.25">
      <c r="A3928" s="34">
        <v>21045</v>
      </c>
      <c r="B3928" s="31" t="s">
        <v>10293</v>
      </c>
      <c r="C3928" s="32" t="s">
        <v>5435</v>
      </c>
      <c r="D3928" s="42">
        <v>65.78</v>
      </c>
      <c r="E3928"/>
      <c r="G3928" s="33">
        <v>45.77</v>
      </c>
      <c r="H3928" s="84">
        <f t="shared" si="122"/>
        <v>21045</v>
      </c>
      <c r="I3928" s="84">
        <f t="shared" si="123"/>
        <v>65.78</v>
      </c>
      <c r="J3928" s="84"/>
    </row>
    <row r="3929" spans="1:10" s="11" customFormat="1" ht="25.5" hidden="1" x14ac:dyDescent="0.25">
      <c r="A3929" s="34">
        <v>21041</v>
      </c>
      <c r="B3929" s="31" t="s">
        <v>10294</v>
      </c>
      <c r="C3929" s="32" t="s">
        <v>5435</v>
      </c>
      <c r="D3929" s="42">
        <v>56.73</v>
      </c>
      <c r="E3929"/>
      <c r="G3929" s="33">
        <v>6693491.5499999998</v>
      </c>
      <c r="H3929" s="84">
        <f t="shared" si="122"/>
        <v>21041</v>
      </c>
      <c r="I3929" s="84">
        <f t="shared" si="123"/>
        <v>56.73</v>
      </c>
      <c r="J3929" s="84"/>
    </row>
    <row r="3930" spans="1:10" s="11" customFormat="1" ht="25.5" x14ac:dyDescent="0.25">
      <c r="A3930" s="34">
        <v>21040</v>
      </c>
      <c r="B3930" s="31" t="s">
        <v>10295</v>
      </c>
      <c r="C3930" s="32" t="s">
        <v>5435</v>
      </c>
      <c r="D3930" s="42">
        <v>47</v>
      </c>
      <c r="E3930"/>
      <c r="G3930" s="33">
        <v>104.35</v>
      </c>
      <c r="H3930" s="84">
        <f t="shared" si="122"/>
        <v>21040</v>
      </c>
      <c r="I3930" s="84">
        <f t="shared" si="123"/>
        <v>47</v>
      </c>
      <c r="J3930" s="80">
        <f>VALUE(VLOOKUP(A3930,[2]iNSUMOS_03_2023!$A$8:$E$4944,5,FALSE))</f>
        <v>47</v>
      </c>
    </row>
    <row r="3931" spans="1:10" s="11" customFormat="1" x14ac:dyDescent="0.25">
      <c r="A3931" s="34">
        <v>14149</v>
      </c>
      <c r="B3931" s="31" t="s">
        <v>8964</v>
      </c>
      <c r="C3931" s="32" t="s">
        <v>7316</v>
      </c>
      <c r="D3931" s="42">
        <v>190.4</v>
      </c>
      <c r="E3931"/>
      <c r="G3931" s="33">
        <v>200.73</v>
      </c>
      <c r="H3931" s="84">
        <f t="shared" si="122"/>
        <v>14149</v>
      </c>
      <c r="I3931" s="84">
        <f t="shared" si="123"/>
        <v>190.4</v>
      </c>
      <c r="J3931" s="80">
        <f>VALUE(VLOOKUP(A3931,[2]iNSUMOS_03_2023!$A$8:$E$4944,5,FALSE))</f>
        <v>190.4</v>
      </c>
    </row>
    <row r="3932" spans="1:10" s="11" customFormat="1" ht="25.5" x14ac:dyDescent="0.25">
      <c r="A3932" s="34">
        <v>38099</v>
      </c>
      <c r="B3932" s="31" t="s">
        <v>8965</v>
      </c>
      <c r="C3932" s="32" t="s">
        <v>5435</v>
      </c>
      <c r="D3932" s="42">
        <v>1.76</v>
      </c>
      <c r="E3932"/>
      <c r="G3932" s="33">
        <v>378.62</v>
      </c>
      <c r="H3932" s="84">
        <f t="shared" si="122"/>
        <v>38099</v>
      </c>
      <c r="I3932" s="84">
        <f t="shared" si="123"/>
        <v>1.76</v>
      </c>
      <c r="J3932" s="80">
        <f>VALUE(VLOOKUP(A3932,[2]iNSUMOS_03_2023!$A$8:$E$4944,5,FALSE))</f>
        <v>1.76</v>
      </c>
    </row>
    <row r="3933" spans="1:10" s="11" customFormat="1" ht="25.5" hidden="1" x14ac:dyDescent="0.25">
      <c r="A3933" s="34">
        <v>38100</v>
      </c>
      <c r="B3933" s="31" t="s">
        <v>8966</v>
      </c>
      <c r="C3933" s="32" t="s">
        <v>5435</v>
      </c>
      <c r="D3933" s="42">
        <v>2.88</v>
      </c>
      <c r="E3933"/>
      <c r="G3933" s="33">
        <v>9.0399999999999991</v>
      </c>
      <c r="H3933" s="84">
        <f t="shared" si="122"/>
        <v>38100</v>
      </c>
      <c r="I3933" s="84">
        <f t="shared" si="123"/>
        <v>2.88</v>
      </c>
      <c r="J3933" s="84"/>
    </row>
    <row r="3934" spans="1:10" s="11" customFormat="1" ht="25.5" hidden="1" x14ac:dyDescent="0.25">
      <c r="A3934" s="34">
        <v>7576</v>
      </c>
      <c r="B3934" s="31" t="s">
        <v>8967</v>
      </c>
      <c r="C3934" s="32" t="s">
        <v>5435</v>
      </c>
      <c r="D3934" s="42">
        <v>84.31</v>
      </c>
      <c r="E3934"/>
      <c r="G3934" s="33">
        <v>10.56</v>
      </c>
      <c r="H3934" s="84">
        <f t="shared" si="122"/>
        <v>7576</v>
      </c>
      <c r="I3934" s="84">
        <f t="shared" si="123"/>
        <v>84.31</v>
      </c>
      <c r="J3934" s="84"/>
    </row>
    <row r="3935" spans="1:10" s="11" customFormat="1" hidden="1" x14ac:dyDescent="0.25">
      <c r="A3935" s="34">
        <v>3384</v>
      </c>
      <c r="B3935" s="31" t="s">
        <v>8968</v>
      </c>
      <c r="C3935" s="32" t="s">
        <v>5435</v>
      </c>
      <c r="D3935" s="42">
        <v>9.11</v>
      </c>
      <c r="E3935"/>
      <c r="G3935" s="33">
        <v>7.65</v>
      </c>
      <c r="H3935" s="84">
        <f t="shared" si="122"/>
        <v>3384</v>
      </c>
      <c r="I3935" s="84">
        <f t="shared" si="123"/>
        <v>9.11</v>
      </c>
      <c r="J3935" s="84"/>
    </row>
    <row r="3936" spans="1:10" s="11" customFormat="1" ht="25.5" hidden="1" x14ac:dyDescent="0.25">
      <c r="A3936" s="34">
        <v>7572</v>
      </c>
      <c r="B3936" s="31" t="s">
        <v>8969</v>
      </c>
      <c r="C3936" s="32" t="s">
        <v>5435</v>
      </c>
      <c r="D3936" s="42">
        <v>7.23</v>
      </c>
      <c r="E3936"/>
      <c r="G3936" s="33">
        <v>22.41</v>
      </c>
      <c r="H3936" s="84">
        <f t="shared" si="122"/>
        <v>7572</v>
      </c>
      <c r="I3936" s="84">
        <f t="shared" si="123"/>
        <v>7.23</v>
      </c>
      <c r="J3936" s="84"/>
    </row>
    <row r="3937" spans="1:10" s="11" customFormat="1" hidden="1" x14ac:dyDescent="0.25">
      <c r="A3937" s="34">
        <v>3396</v>
      </c>
      <c r="B3937" s="31" t="s">
        <v>8970</v>
      </c>
      <c r="C3937" s="32" t="s">
        <v>5435</v>
      </c>
      <c r="D3937" s="42">
        <v>4.88</v>
      </c>
      <c r="E3937"/>
      <c r="G3937" s="33">
        <v>61.25</v>
      </c>
      <c r="H3937" s="84">
        <f t="shared" si="122"/>
        <v>3396</v>
      </c>
      <c r="I3937" s="84">
        <f t="shared" si="123"/>
        <v>4.88</v>
      </c>
      <c r="J3937" s="84"/>
    </row>
    <row r="3938" spans="1:10" s="11" customFormat="1" ht="25.5" hidden="1" x14ac:dyDescent="0.25">
      <c r="A3938" s="34">
        <v>37590</v>
      </c>
      <c r="B3938" s="31" t="s">
        <v>8971</v>
      </c>
      <c r="C3938" s="32" t="s">
        <v>5435</v>
      </c>
      <c r="D3938" s="42">
        <v>20.23</v>
      </c>
      <c r="E3938"/>
      <c r="G3938" s="33">
        <v>9.2200000000000006</v>
      </c>
      <c r="H3938" s="84">
        <f t="shared" si="122"/>
        <v>37590</v>
      </c>
      <c r="I3938" s="84">
        <f t="shared" si="123"/>
        <v>20.23</v>
      </c>
      <c r="J3938" s="84"/>
    </row>
    <row r="3939" spans="1:10" s="11" customFormat="1" ht="25.5" hidden="1" x14ac:dyDescent="0.25">
      <c r="A3939" s="34">
        <v>37591</v>
      </c>
      <c r="B3939" s="31" t="s">
        <v>8972</v>
      </c>
      <c r="C3939" s="32" t="s">
        <v>5435</v>
      </c>
      <c r="D3939" s="42">
        <v>24.32</v>
      </c>
      <c r="E3939"/>
      <c r="G3939" s="33">
        <v>168.21</v>
      </c>
      <c r="H3939" s="84">
        <f t="shared" si="122"/>
        <v>37591</v>
      </c>
      <c r="I3939" s="84">
        <f t="shared" si="123"/>
        <v>24.32</v>
      </c>
      <c r="J3939" s="84"/>
    </row>
    <row r="3940" spans="1:10" s="11" customFormat="1" ht="25.5" x14ac:dyDescent="0.25">
      <c r="A3940" s="34">
        <v>12626</v>
      </c>
      <c r="B3940" s="31" t="s">
        <v>10296</v>
      </c>
      <c r="C3940" s="32" t="s">
        <v>5435</v>
      </c>
      <c r="D3940" s="42">
        <v>41.68</v>
      </c>
      <c r="E3940"/>
      <c r="G3940" s="33">
        <v>79.540000000000006</v>
      </c>
      <c r="H3940" s="84">
        <f t="shared" si="122"/>
        <v>12626</v>
      </c>
      <c r="I3940" s="84">
        <f t="shared" si="123"/>
        <v>41.68</v>
      </c>
      <c r="J3940" s="80">
        <f>VALUE(VLOOKUP(A3940,[2]iNSUMOS_03_2023!$A$8:$E$4944,5,FALSE))</f>
        <v>41.68</v>
      </c>
    </row>
    <row r="3941" spans="1:10" s="11" customFormat="1" hidden="1" x14ac:dyDescent="0.25">
      <c r="A3941" s="34">
        <v>11033</v>
      </c>
      <c r="B3941" s="31" t="s">
        <v>8973</v>
      </c>
      <c r="C3941" s="32" t="s">
        <v>5435</v>
      </c>
      <c r="D3941" s="42">
        <v>5.49</v>
      </c>
      <c r="E3941"/>
      <c r="G3941" s="33">
        <v>36.26</v>
      </c>
      <c r="H3941" s="84">
        <f t="shared" si="122"/>
        <v>11033</v>
      </c>
      <c r="I3941" s="84">
        <f t="shared" si="123"/>
        <v>5.49</v>
      </c>
      <c r="J3941" s="84"/>
    </row>
    <row r="3942" spans="1:10" s="11" customFormat="1" hidden="1" x14ac:dyDescent="0.25">
      <c r="A3942" s="34">
        <v>390</v>
      </c>
      <c r="B3942" s="31" t="s">
        <v>8974</v>
      </c>
      <c r="C3942" s="32" t="s">
        <v>5435</v>
      </c>
      <c r="D3942" s="42">
        <v>8.84</v>
      </c>
      <c r="E3942"/>
      <c r="G3942" s="33">
        <v>41.71</v>
      </c>
      <c r="H3942" s="84">
        <f t="shared" si="122"/>
        <v>390</v>
      </c>
      <c r="I3942" s="84">
        <f t="shared" si="123"/>
        <v>8.84</v>
      </c>
      <c r="J3942" s="84"/>
    </row>
    <row r="3943" spans="1:10" s="11" customFormat="1" ht="38.25" hidden="1" x14ac:dyDescent="0.25">
      <c r="A3943" s="34">
        <v>42436</v>
      </c>
      <c r="B3943" s="31" t="s">
        <v>8975</v>
      </c>
      <c r="C3943" s="32" t="s">
        <v>5435</v>
      </c>
      <c r="D3943" s="42">
        <v>2677.55</v>
      </c>
      <c r="E3943"/>
      <c r="G3943" s="33">
        <v>23.67</v>
      </c>
      <c r="H3943" s="84">
        <f t="shared" si="122"/>
        <v>42436</v>
      </c>
      <c r="I3943" s="84">
        <f t="shared" si="123"/>
        <v>2677.55</v>
      </c>
      <c r="J3943" s="84"/>
    </row>
    <row r="3944" spans="1:10" s="11" customFormat="1" ht="25.5" hidden="1" x14ac:dyDescent="0.25">
      <c r="A3944" s="34">
        <v>6193</v>
      </c>
      <c r="B3944" s="31" t="s">
        <v>8976</v>
      </c>
      <c r="C3944" s="32" t="s">
        <v>5438</v>
      </c>
      <c r="D3944" s="42">
        <v>24.8</v>
      </c>
      <c r="E3944"/>
      <c r="G3944" s="33">
        <v>162.84</v>
      </c>
      <c r="H3944" s="84">
        <f t="shared" si="122"/>
        <v>6193</v>
      </c>
      <c r="I3944" s="84">
        <f t="shared" si="123"/>
        <v>24.8</v>
      </c>
      <c r="J3944" s="84"/>
    </row>
    <row r="3945" spans="1:10" s="11" customFormat="1" hidden="1" x14ac:dyDescent="0.25">
      <c r="A3945" s="34">
        <v>6194</v>
      </c>
      <c r="B3945" s="31" t="s">
        <v>8977</v>
      </c>
      <c r="C3945" s="32" t="s">
        <v>5438</v>
      </c>
      <c r="D3945" s="42">
        <v>4.84</v>
      </c>
      <c r="E3945"/>
      <c r="G3945" s="33">
        <v>14.31</v>
      </c>
      <c r="H3945" s="84">
        <f t="shared" si="122"/>
        <v>6194</v>
      </c>
      <c r="I3945" s="84">
        <f t="shared" si="123"/>
        <v>4.84</v>
      </c>
      <c r="J3945" s="84"/>
    </row>
    <row r="3946" spans="1:10" s="11" customFormat="1" hidden="1" x14ac:dyDescent="0.25">
      <c r="A3946" s="34">
        <v>10567</v>
      </c>
      <c r="B3946" s="31" t="s">
        <v>8978</v>
      </c>
      <c r="C3946" s="32" t="s">
        <v>5438</v>
      </c>
      <c r="D3946" s="42">
        <v>7.66</v>
      </c>
      <c r="E3946"/>
      <c r="G3946" s="33">
        <v>19.489999999999998</v>
      </c>
      <c r="H3946" s="84">
        <f t="shared" si="122"/>
        <v>10567</v>
      </c>
      <c r="I3946" s="84">
        <f t="shared" si="123"/>
        <v>7.66</v>
      </c>
      <c r="J3946" s="84"/>
    </row>
    <row r="3947" spans="1:10" s="11" customFormat="1" hidden="1" x14ac:dyDescent="0.25">
      <c r="A3947" s="34">
        <v>6212</v>
      </c>
      <c r="B3947" s="31" t="s">
        <v>8979</v>
      </c>
      <c r="C3947" s="32" t="s">
        <v>5438</v>
      </c>
      <c r="D3947" s="42">
        <v>11.25</v>
      </c>
      <c r="E3947"/>
      <c r="G3947" s="33">
        <v>22.9</v>
      </c>
      <c r="H3947" s="84">
        <f t="shared" si="122"/>
        <v>6212</v>
      </c>
      <c r="I3947" s="84">
        <f t="shared" si="123"/>
        <v>11.25</v>
      </c>
      <c r="J3947" s="84"/>
    </row>
    <row r="3948" spans="1:10" s="11" customFormat="1" ht="25.5" hidden="1" x14ac:dyDescent="0.25">
      <c r="A3948" s="34">
        <v>3993</v>
      </c>
      <c r="B3948" s="31" t="s">
        <v>8980</v>
      </c>
      <c r="C3948" s="32" t="s">
        <v>5436</v>
      </c>
      <c r="D3948" s="42">
        <v>160.30000000000001</v>
      </c>
      <c r="E3948"/>
      <c r="G3948" s="33">
        <v>23.14</v>
      </c>
      <c r="H3948" s="84">
        <f t="shared" si="122"/>
        <v>3993</v>
      </c>
      <c r="I3948" s="84">
        <f t="shared" si="123"/>
        <v>160.30000000000001</v>
      </c>
      <c r="J3948" s="84"/>
    </row>
    <row r="3949" spans="1:10" s="11" customFormat="1" ht="25.5" hidden="1" x14ac:dyDescent="0.25">
      <c r="A3949" s="34">
        <v>3990</v>
      </c>
      <c r="B3949" s="31" t="s">
        <v>8981</v>
      </c>
      <c r="C3949" s="32" t="s">
        <v>5438</v>
      </c>
      <c r="D3949" s="42">
        <v>30.16</v>
      </c>
      <c r="E3949"/>
      <c r="G3949" s="33">
        <v>30.5</v>
      </c>
      <c r="H3949" s="84">
        <f t="shared" si="122"/>
        <v>3990</v>
      </c>
      <c r="I3949" s="84">
        <f t="shared" si="123"/>
        <v>30.16</v>
      </c>
      <c r="J3949" s="84"/>
    </row>
    <row r="3950" spans="1:10" s="11" customFormat="1" ht="25.5" hidden="1" x14ac:dyDescent="0.25">
      <c r="A3950" s="34">
        <v>3992</v>
      </c>
      <c r="B3950" s="31" t="s">
        <v>8982</v>
      </c>
      <c r="C3950" s="32" t="s">
        <v>5438</v>
      </c>
      <c r="D3950" s="42">
        <v>40.72</v>
      </c>
      <c r="E3950"/>
      <c r="G3950" s="33">
        <v>66.349999999999994</v>
      </c>
      <c r="H3950" s="84">
        <f t="shared" si="122"/>
        <v>3992</v>
      </c>
      <c r="I3950" s="84">
        <f t="shared" si="123"/>
        <v>40.72</v>
      </c>
      <c r="J3950" s="84"/>
    </row>
    <row r="3951" spans="1:10" s="11" customFormat="1" ht="25.5" hidden="1" x14ac:dyDescent="0.25">
      <c r="A3951" s="34">
        <v>6178</v>
      </c>
      <c r="B3951" s="31" t="s">
        <v>8983</v>
      </c>
      <c r="C3951" s="32" t="s">
        <v>5436</v>
      </c>
      <c r="D3951" s="42">
        <v>235.81</v>
      </c>
      <c r="E3951"/>
      <c r="G3951" s="33">
        <v>63.19</v>
      </c>
      <c r="H3951" s="84">
        <f t="shared" si="122"/>
        <v>6178</v>
      </c>
      <c r="I3951" s="84">
        <f t="shared" si="123"/>
        <v>235.81</v>
      </c>
      <c r="J3951" s="84"/>
    </row>
    <row r="3952" spans="1:10" s="11" customFormat="1" ht="25.5" hidden="1" x14ac:dyDescent="0.25">
      <c r="A3952" s="34">
        <v>6180</v>
      </c>
      <c r="B3952" s="31" t="s">
        <v>8984</v>
      </c>
      <c r="C3952" s="32" t="s">
        <v>5436</v>
      </c>
      <c r="D3952" s="42">
        <v>254.5</v>
      </c>
      <c r="E3952"/>
      <c r="G3952" s="33">
        <v>24.2</v>
      </c>
      <c r="H3952" s="84">
        <f t="shared" si="122"/>
        <v>6180</v>
      </c>
      <c r="I3952" s="84">
        <f t="shared" si="123"/>
        <v>254.5</v>
      </c>
      <c r="J3952" s="84"/>
    </row>
    <row r="3953" spans="1:10" s="11" customFormat="1" ht="25.5" hidden="1" x14ac:dyDescent="0.25">
      <c r="A3953" s="34">
        <v>6182</v>
      </c>
      <c r="B3953" s="31" t="s">
        <v>8985</v>
      </c>
      <c r="C3953" s="32" t="s">
        <v>5436</v>
      </c>
      <c r="D3953" s="42">
        <v>315.89999999999998</v>
      </c>
      <c r="E3953"/>
      <c r="G3953" s="33">
        <v>47.32</v>
      </c>
      <c r="H3953" s="84">
        <f t="shared" si="122"/>
        <v>6182</v>
      </c>
      <c r="I3953" s="84">
        <f t="shared" si="123"/>
        <v>315.89999999999998</v>
      </c>
      <c r="J3953" s="84"/>
    </row>
    <row r="3954" spans="1:10" s="11" customFormat="1" ht="25.5" hidden="1" x14ac:dyDescent="0.25">
      <c r="A3954" s="34">
        <v>43614</v>
      </c>
      <c r="B3954" s="31" t="s">
        <v>8986</v>
      </c>
      <c r="C3954" s="32" t="s">
        <v>5438</v>
      </c>
      <c r="D3954" s="42">
        <v>20.37</v>
      </c>
      <c r="E3954"/>
      <c r="G3954" s="33">
        <v>101.55</v>
      </c>
      <c r="H3954" s="84">
        <f t="shared" si="122"/>
        <v>43614</v>
      </c>
      <c r="I3954" s="84">
        <f t="shared" si="123"/>
        <v>20.37</v>
      </c>
      <c r="J3954" s="84"/>
    </row>
    <row r="3955" spans="1:10" s="11" customFormat="1" ht="25.5" hidden="1" x14ac:dyDescent="0.25">
      <c r="A3955" s="34">
        <v>6189</v>
      </c>
      <c r="B3955" s="31" t="s">
        <v>8987</v>
      </c>
      <c r="C3955" s="32" t="s">
        <v>5438</v>
      </c>
      <c r="D3955" s="42">
        <v>36.19</v>
      </c>
      <c r="E3955"/>
      <c r="G3955" s="33">
        <v>29</v>
      </c>
      <c r="H3955" s="84">
        <f t="shared" si="122"/>
        <v>6189</v>
      </c>
      <c r="I3955" s="84">
        <f t="shared" si="123"/>
        <v>36.19</v>
      </c>
      <c r="J3955" s="84"/>
    </row>
    <row r="3956" spans="1:10" s="11" customFormat="1" ht="25.5" hidden="1" x14ac:dyDescent="0.25">
      <c r="A3956" s="34">
        <v>6214</v>
      </c>
      <c r="B3956" s="31" t="s">
        <v>8988</v>
      </c>
      <c r="C3956" s="32" t="s">
        <v>5436</v>
      </c>
      <c r="D3956" s="42">
        <v>147.71</v>
      </c>
      <c r="E3956"/>
      <c r="G3956" s="33">
        <v>22.84</v>
      </c>
      <c r="H3956" s="84">
        <f t="shared" si="122"/>
        <v>6214</v>
      </c>
      <c r="I3956" s="84">
        <f t="shared" si="123"/>
        <v>147.71</v>
      </c>
      <c r="J3956" s="84"/>
    </row>
    <row r="3957" spans="1:10" s="11" customFormat="1" ht="25.5" hidden="1" x14ac:dyDescent="0.25">
      <c r="A3957" s="34">
        <v>36153</v>
      </c>
      <c r="B3957" s="31" t="s">
        <v>8989</v>
      </c>
      <c r="C3957" s="32" t="s">
        <v>5435</v>
      </c>
      <c r="D3957" s="42">
        <v>179.76</v>
      </c>
      <c r="E3957"/>
      <c r="G3957" s="33">
        <v>29.41</v>
      </c>
      <c r="H3957" s="84">
        <f t="shared" si="122"/>
        <v>36153</v>
      </c>
      <c r="I3957" s="84">
        <f t="shared" si="123"/>
        <v>179.76</v>
      </c>
      <c r="J3957" s="84"/>
    </row>
    <row r="3958" spans="1:10" s="11" customFormat="1" hidden="1" x14ac:dyDescent="0.25">
      <c r="A3958" s="34">
        <v>10740</v>
      </c>
      <c r="B3958" s="31" t="s">
        <v>8990</v>
      </c>
      <c r="C3958" s="32" t="s">
        <v>5435</v>
      </c>
      <c r="D3958" s="42">
        <v>10697.06</v>
      </c>
      <c r="E3958"/>
      <c r="G3958" s="33">
        <v>46.69</v>
      </c>
      <c r="H3958" s="84">
        <f t="shared" si="122"/>
        <v>10740</v>
      </c>
      <c r="I3958" s="84">
        <f t="shared" si="123"/>
        <v>10697.06</v>
      </c>
      <c r="J3958" s="84"/>
    </row>
    <row r="3959" spans="1:10" s="11" customFormat="1" hidden="1" x14ac:dyDescent="0.25">
      <c r="A3959" s="34">
        <v>13914</v>
      </c>
      <c r="B3959" s="31" t="s">
        <v>8991</v>
      </c>
      <c r="C3959" s="32" t="s">
        <v>5435</v>
      </c>
      <c r="D3959" s="42">
        <v>773.97</v>
      </c>
      <c r="E3959"/>
      <c r="G3959" s="33">
        <v>62.45</v>
      </c>
      <c r="H3959" s="84">
        <f t="shared" si="122"/>
        <v>13914</v>
      </c>
      <c r="I3959" s="84">
        <f t="shared" si="123"/>
        <v>773.97</v>
      </c>
      <c r="J3959" s="84"/>
    </row>
    <row r="3960" spans="1:10" s="11" customFormat="1" hidden="1" x14ac:dyDescent="0.25">
      <c r="A3960" s="34">
        <v>10742</v>
      </c>
      <c r="B3960" s="31" t="s">
        <v>8992</v>
      </c>
      <c r="C3960" s="32" t="s">
        <v>5435</v>
      </c>
      <c r="D3960" s="42">
        <v>1128.8499999999999</v>
      </c>
      <c r="E3960"/>
      <c r="G3960" s="33">
        <v>64.5</v>
      </c>
      <c r="H3960" s="84">
        <f t="shared" si="122"/>
        <v>10742</v>
      </c>
      <c r="I3960" s="84">
        <f t="shared" si="123"/>
        <v>1128.8499999999999</v>
      </c>
      <c r="J3960" s="84"/>
    </row>
    <row r="3961" spans="1:10" s="11" customFormat="1" hidden="1" x14ac:dyDescent="0.25">
      <c r="A3961" s="34">
        <v>38465</v>
      </c>
      <c r="B3961" s="31" t="s">
        <v>8993</v>
      </c>
      <c r="C3961" s="32" t="s">
        <v>5435</v>
      </c>
      <c r="D3961" s="42">
        <v>45.84</v>
      </c>
      <c r="E3961"/>
      <c r="G3961" s="33">
        <v>118.12</v>
      </c>
      <c r="H3961" s="84">
        <f t="shared" si="122"/>
        <v>38465</v>
      </c>
      <c r="I3961" s="84">
        <f t="shared" si="123"/>
        <v>45.84</v>
      </c>
      <c r="J3961" s="84"/>
    </row>
    <row r="3962" spans="1:10" s="11" customFormat="1" hidden="1" x14ac:dyDescent="0.25">
      <c r="A3962" s="34">
        <v>7543</v>
      </c>
      <c r="B3962" s="31" t="s">
        <v>8994</v>
      </c>
      <c r="C3962" s="32" t="s">
        <v>5435</v>
      </c>
      <c r="D3962" s="42">
        <v>7.31</v>
      </c>
      <c r="E3962"/>
      <c r="G3962" s="33">
        <v>7.49</v>
      </c>
      <c r="H3962" s="84">
        <f t="shared" si="122"/>
        <v>7543</v>
      </c>
      <c r="I3962" s="84">
        <f t="shared" si="123"/>
        <v>7.31</v>
      </c>
      <c r="J3962" s="84"/>
    </row>
    <row r="3963" spans="1:10" s="11" customFormat="1" ht="25.5" hidden="1" x14ac:dyDescent="0.25">
      <c r="A3963" s="34">
        <v>43427</v>
      </c>
      <c r="B3963" s="31" t="s">
        <v>8995</v>
      </c>
      <c r="C3963" s="32" t="s">
        <v>5435</v>
      </c>
      <c r="D3963" s="42">
        <v>1296.8</v>
      </c>
      <c r="E3963"/>
      <c r="G3963" s="33">
        <v>21.37</v>
      </c>
      <c r="H3963" s="84">
        <f t="shared" si="122"/>
        <v>43427</v>
      </c>
      <c r="I3963" s="84">
        <f t="shared" si="123"/>
        <v>1296.8</v>
      </c>
      <c r="J3963" s="84"/>
    </row>
    <row r="3964" spans="1:10" s="11" customFormat="1" hidden="1" x14ac:dyDescent="0.25">
      <c r="A3964" s="34">
        <v>41613</v>
      </c>
      <c r="B3964" s="31" t="s">
        <v>8996</v>
      </c>
      <c r="C3964" s="32" t="s">
        <v>5435</v>
      </c>
      <c r="D3964" s="42">
        <v>83.36</v>
      </c>
      <c r="E3964"/>
      <c r="G3964" s="33">
        <v>15.59</v>
      </c>
      <c r="H3964" s="84">
        <f t="shared" si="122"/>
        <v>41613</v>
      </c>
      <c r="I3964" s="84">
        <f t="shared" si="123"/>
        <v>83.36</v>
      </c>
      <c r="J3964" s="84"/>
    </row>
    <row r="3965" spans="1:10" s="11" customFormat="1" hidden="1" x14ac:dyDescent="0.25">
      <c r="A3965" s="34">
        <v>41614</v>
      </c>
      <c r="B3965" s="31" t="s">
        <v>8997</v>
      </c>
      <c r="C3965" s="32" t="s">
        <v>5435</v>
      </c>
      <c r="D3965" s="42">
        <v>106.21</v>
      </c>
      <c r="E3965"/>
      <c r="G3965" s="33">
        <v>17.329999999999998</v>
      </c>
      <c r="H3965" s="84">
        <f t="shared" si="122"/>
        <v>41614</v>
      </c>
      <c r="I3965" s="84">
        <f t="shared" si="123"/>
        <v>106.21</v>
      </c>
      <c r="J3965" s="84"/>
    </row>
    <row r="3966" spans="1:10" s="11" customFormat="1" hidden="1" x14ac:dyDescent="0.25">
      <c r="A3966" s="34">
        <v>41615</v>
      </c>
      <c r="B3966" s="31" t="s">
        <v>8998</v>
      </c>
      <c r="C3966" s="32" t="s">
        <v>5435</v>
      </c>
      <c r="D3966" s="42">
        <v>164.16</v>
      </c>
      <c r="E3966"/>
      <c r="G3966" s="33">
        <v>51.73</v>
      </c>
      <c r="H3966" s="84">
        <f t="shared" si="122"/>
        <v>41615</v>
      </c>
      <c r="I3966" s="84">
        <f t="shared" si="123"/>
        <v>164.16</v>
      </c>
      <c r="J3966" s="84"/>
    </row>
    <row r="3967" spans="1:10" s="11" customFormat="1" hidden="1" x14ac:dyDescent="0.25">
      <c r="A3967" s="34">
        <v>41616</v>
      </c>
      <c r="B3967" s="31" t="s">
        <v>8999</v>
      </c>
      <c r="C3967" s="32" t="s">
        <v>5435</v>
      </c>
      <c r="D3967" s="42">
        <v>245.29</v>
      </c>
      <c r="E3967"/>
      <c r="G3967" s="33">
        <v>89</v>
      </c>
      <c r="H3967" s="84">
        <f t="shared" si="122"/>
        <v>41616</v>
      </c>
      <c r="I3967" s="84">
        <f t="shared" si="123"/>
        <v>245.29</v>
      </c>
      <c r="J3967" s="84"/>
    </row>
    <row r="3968" spans="1:10" s="11" customFormat="1" hidden="1" x14ac:dyDescent="0.25">
      <c r="A3968" s="34">
        <v>41617</v>
      </c>
      <c r="B3968" s="31" t="s">
        <v>9000</v>
      </c>
      <c r="C3968" s="32" t="s">
        <v>5435</v>
      </c>
      <c r="D3968" s="42">
        <v>487.73</v>
      </c>
      <c r="E3968"/>
      <c r="G3968" s="33">
        <v>70.5</v>
      </c>
      <c r="H3968" s="84">
        <f t="shared" si="122"/>
        <v>41617</v>
      </c>
      <c r="I3968" s="84">
        <f t="shared" si="123"/>
        <v>487.73</v>
      </c>
      <c r="J3968" s="84"/>
    </row>
    <row r="3969" spans="1:10" s="11" customFormat="1" hidden="1" x14ac:dyDescent="0.25">
      <c r="A3969" s="34">
        <v>41618</v>
      </c>
      <c r="B3969" s="31" t="s">
        <v>9001</v>
      </c>
      <c r="C3969" s="32" t="s">
        <v>5435</v>
      </c>
      <c r="D3969" s="42">
        <v>897.88</v>
      </c>
      <c r="E3969"/>
      <c r="G3969" s="33">
        <v>31.07</v>
      </c>
      <c r="H3969" s="84">
        <f t="shared" si="122"/>
        <v>41618</v>
      </c>
      <c r="I3969" s="84">
        <f t="shared" si="123"/>
        <v>897.88</v>
      </c>
      <c r="J3969" s="84"/>
    </row>
    <row r="3970" spans="1:10" s="11" customFormat="1" ht="25.5" hidden="1" x14ac:dyDescent="0.25">
      <c r="A3970" s="34">
        <v>43428</v>
      </c>
      <c r="B3970" s="31" t="s">
        <v>9002</v>
      </c>
      <c r="C3970" s="32" t="s">
        <v>5435</v>
      </c>
      <c r="D3970" s="42">
        <v>1577.14</v>
      </c>
      <c r="E3970"/>
      <c r="G3970" s="33">
        <v>123.97</v>
      </c>
      <c r="H3970" s="84">
        <f t="shared" si="122"/>
        <v>43428</v>
      </c>
      <c r="I3970" s="84">
        <f t="shared" si="123"/>
        <v>1577.14</v>
      </c>
      <c r="J3970" s="84"/>
    </row>
    <row r="3971" spans="1:10" s="11" customFormat="1" ht="25.5" hidden="1" x14ac:dyDescent="0.25">
      <c r="A3971" s="34">
        <v>41619</v>
      </c>
      <c r="B3971" s="31" t="s">
        <v>9003</v>
      </c>
      <c r="C3971" s="32" t="s">
        <v>5435</v>
      </c>
      <c r="D3971" s="42">
        <v>102.18</v>
      </c>
      <c r="E3971"/>
      <c r="G3971" s="33">
        <v>257.11</v>
      </c>
      <c r="H3971" s="84">
        <f t="shared" si="122"/>
        <v>41619</v>
      </c>
      <c r="I3971" s="84">
        <f t="shared" si="123"/>
        <v>102.18</v>
      </c>
      <c r="J3971" s="84"/>
    </row>
    <row r="3972" spans="1:10" s="11" customFormat="1" ht="25.5" hidden="1" x14ac:dyDescent="0.25">
      <c r="A3972" s="34">
        <v>41620</v>
      </c>
      <c r="B3972" s="31" t="s">
        <v>9004</v>
      </c>
      <c r="C3972" s="32" t="s">
        <v>5435</v>
      </c>
      <c r="D3972" s="42">
        <v>129.07</v>
      </c>
      <c r="E3972"/>
      <c r="G3972" s="33">
        <v>311.27</v>
      </c>
      <c r="H3972" s="84">
        <f t="shared" ref="H3972:H4035" si="124">VALUE(A3972)</f>
        <v>41620</v>
      </c>
      <c r="I3972" s="84">
        <f t="shared" ref="I3972:I4035" si="125">VALUE(D3972)</f>
        <v>129.07</v>
      </c>
      <c r="J3972" s="84"/>
    </row>
    <row r="3973" spans="1:10" s="11" customFormat="1" ht="25.5" hidden="1" x14ac:dyDescent="0.25">
      <c r="A3973" s="34">
        <v>41622</v>
      </c>
      <c r="B3973" s="31" t="s">
        <v>9005</v>
      </c>
      <c r="C3973" s="32" t="s">
        <v>5435</v>
      </c>
      <c r="D3973" s="42">
        <v>223.86</v>
      </c>
      <c r="E3973"/>
      <c r="G3973" s="33">
        <v>32.770000000000003</v>
      </c>
      <c r="H3973" s="84">
        <f t="shared" si="124"/>
        <v>41622</v>
      </c>
      <c r="I3973" s="84">
        <f t="shared" si="125"/>
        <v>223.86</v>
      </c>
      <c r="J3973" s="84"/>
    </row>
    <row r="3974" spans="1:10" s="11" customFormat="1" ht="25.5" hidden="1" x14ac:dyDescent="0.25">
      <c r="A3974" s="34">
        <v>41623</v>
      </c>
      <c r="B3974" s="31" t="s">
        <v>9006</v>
      </c>
      <c r="C3974" s="32" t="s">
        <v>5435</v>
      </c>
      <c r="D3974" s="42">
        <v>344.2</v>
      </c>
      <c r="E3974"/>
      <c r="G3974" s="33">
        <v>648.58000000000004</v>
      </c>
      <c r="H3974" s="84">
        <f t="shared" si="124"/>
        <v>41623</v>
      </c>
      <c r="I3974" s="84">
        <f t="shared" si="125"/>
        <v>344.2</v>
      </c>
      <c r="J3974" s="84"/>
    </row>
    <row r="3975" spans="1:10" s="11" customFormat="1" ht="25.5" hidden="1" x14ac:dyDescent="0.25">
      <c r="A3975" s="34">
        <v>41624</v>
      </c>
      <c r="B3975" s="31" t="s">
        <v>9007</v>
      </c>
      <c r="C3975" s="32" t="s">
        <v>5435</v>
      </c>
      <c r="D3975" s="42">
        <v>645.37</v>
      </c>
      <c r="E3975"/>
      <c r="G3975" s="33">
        <v>97.87</v>
      </c>
      <c r="H3975" s="84">
        <f t="shared" si="124"/>
        <v>41624</v>
      </c>
      <c r="I3975" s="84">
        <f t="shared" si="125"/>
        <v>645.37</v>
      </c>
      <c r="J3975" s="84"/>
    </row>
    <row r="3976" spans="1:10" s="11" customFormat="1" ht="25.5" hidden="1" x14ac:dyDescent="0.25">
      <c r="A3976" s="34">
        <v>41625</v>
      </c>
      <c r="B3976" s="31" t="s">
        <v>9008</v>
      </c>
      <c r="C3976" s="32" t="s">
        <v>5435</v>
      </c>
      <c r="D3976" s="42">
        <v>992.94</v>
      </c>
      <c r="E3976"/>
      <c r="G3976" s="33">
        <v>142.32</v>
      </c>
      <c r="H3976" s="84">
        <f t="shared" si="124"/>
        <v>41625</v>
      </c>
      <c r="I3976" s="84">
        <f t="shared" si="125"/>
        <v>992.94</v>
      </c>
      <c r="J3976" s="84"/>
    </row>
    <row r="3977" spans="1:10" s="11" customFormat="1" hidden="1" x14ac:dyDescent="0.25">
      <c r="A3977" s="34">
        <v>39352</v>
      </c>
      <c r="B3977" s="31" t="s">
        <v>9009</v>
      </c>
      <c r="C3977" s="32" t="s">
        <v>5435</v>
      </c>
      <c r="D3977" s="42">
        <v>4.51</v>
      </c>
      <c r="E3977"/>
      <c r="G3977" s="33">
        <v>136.07</v>
      </c>
      <c r="H3977" s="84">
        <f t="shared" si="124"/>
        <v>39352</v>
      </c>
      <c r="I3977" s="84">
        <f t="shared" si="125"/>
        <v>4.51</v>
      </c>
      <c r="J3977" s="84"/>
    </row>
    <row r="3978" spans="1:10" s="11" customFormat="1" hidden="1" x14ac:dyDescent="0.25">
      <c r="A3978" s="34">
        <v>39346</v>
      </c>
      <c r="B3978" s="31" t="s">
        <v>9010</v>
      </c>
      <c r="C3978" s="32" t="s">
        <v>5435</v>
      </c>
      <c r="D3978" s="42">
        <v>4.51</v>
      </c>
      <c r="E3978"/>
      <c r="G3978" s="33">
        <v>70.87</v>
      </c>
      <c r="H3978" s="84">
        <f t="shared" si="124"/>
        <v>39346</v>
      </c>
      <c r="I3978" s="84">
        <f t="shared" si="125"/>
        <v>4.51</v>
      </c>
      <c r="J3978" s="84"/>
    </row>
    <row r="3979" spans="1:10" s="11" customFormat="1" hidden="1" x14ac:dyDescent="0.25">
      <c r="A3979" s="34">
        <v>39350</v>
      </c>
      <c r="B3979" s="31" t="s">
        <v>9011</v>
      </c>
      <c r="C3979" s="32" t="s">
        <v>5435</v>
      </c>
      <c r="D3979" s="42">
        <v>4.8600000000000003</v>
      </c>
      <c r="E3979"/>
      <c r="G3979" s="33">
        <v>79.95</v>
      </c>
      <c r="H3979" s="84">
        <f t="shared" si="124"/>
        <v>39350</v>
      </c>
      <c r="I3979" s="84">
        <f t="shared" si="125"/>
        <v>4.8600000000000003</v>
      </c>
      <c r="J3979" s="84"/>
    </row>
    <row r="3980" spans="1:10" s="11" customFormat="1" hidden="1" x14ac:dyDescent="0.25">
      <c r="A3980" s="34">
        <v>39351</v>
      </c>
      <c r="B3980" s="31" t="s">
        <v>9012</v>
      </c>
      <c r="C3980" s="32" t="s">
        <v>5435</v>
      </c>
      <c r="D3980" s="42">
        <v>5.62</v>
      </c>
      <c r="E3980"/>
      <c r="G3980" s="33">
        <v>38.18</v>
      </c>
      <c r="H3980" s="84">
        <f t="shared" si="124"/>
        <v>39351</v>
      </c>
      <c r="I3980" s="84">
        <f t="shared" si="125"/>
        <v>5.62</v>
      </c>
      <c r="J3980" s="84"/>
    </row>
    <row r="3981" spans="1:10" s="11" customFormat="1" hidden="1" x14ac:dyDescent="0.25">
      <c r="A3981" s="34">
        <v>38837</v>
      </c>
      <c r="B3981" s="31" t="s">
        <v>10297</v>
      </c>
      <c r="C3981" s="32" t="s">
        <v>5435</v>
      </c>
      <c r="D3981" s="42">
        <v>7.14</v>
      </c>
      <c r="E3981"/>
      <c r="G3981" s="33">
        <v>235.5</v>
      </c>
      <c r="H3981" s="84">
        <f t="shared" si="124"/>
        <v>38837</v>
      </c>
      <c r="I3981" s="84">
        <f t="shared" si="125"/>
        <v>7.14</v>
      </c>
      <c r="J3981" s="84"/>
    </row>
    <row r="3982" spans="1:10" s="11" customFormat="1" hidden="1" x14ac:dyDescent="0.25">
      <c r="A3982" s="34">
        <v>38836</v>
      </c>
      <c r="B3982" s="31" t="s">
        <v>10298</v>
      </c>
      <c r="C3982" s="32" t="s">
        <v>5435</v>
      </c>
      <c r="D3982" s="42">
        <v>4.99</v>
      </c>
      <c r="E3982"/>
      <c r="G3982" s="33">
        <v>22.02</v>
      </c>
      <c r="H3982" s="84">
        <f t="shared" si="124"/>
        <v>38836</v>
      </c>
      <c r="I3982" s="84">
        <f t="shared" si="125"/>
        <v>4.99</v>
      </c>
      <c r="J3982" s="84"/>
    </row>
    <row r="3983" spans="1:10" s="11" customFormat="1" ht="25.5" hidden="1" x14ac:dyDescent="0.25">
      <c r="A3983" s="34">
        <v>2666</v>
      </c>
      <c r="B3983" s="31" t="s">
        <v>9013</v>
      </c>
      <c r="C3983" s="32" t="s">
        <v>5435</v>
      </c>
      <c r="D3983" s="42">
        <v>6.96</v>
      </c>
      <c r="E3983"/>
      <c r="G3983" s="33">
        <v>26.28</v>
      </c>
      <c r="H3983" s="84">
        <f t="shared" si="124"/>
        <v>2666</v>
      </c>
      <c r="I3983" s="84">
        <f t="shared" si="125"/>
        <v>6.96</v>
      </c>
      <c r="J3983" s="84"/>
    </row>
    <row r="3984" spans="1:10" s="11" customFormat="1" ht="25.5" hidden="1" x14ac:dyDescent="0.25">
      <c r="A3984" s="34">
        <v>2668</v>
      </c>
      <c r="B3984" s="31" t="s">
        <v>9014</v>
      </c>
      <c r="C3984" s="32" t="s">
        <v>5435</v>
      </c>
      <c r="D3984" s="42">
        <v>7.95</v>
      </c>
      <c r="E3984"/>
      <c r="G3984" s="33">
        <v>72.95</v>
      </c>
      <c r="H3984" s="84">
        <f t="shared" si="124"/>
        <v>2668</v>
      </c>
      <c r="I3984" s="84">
        <f t="shared" si="125"/>
        <v>7.95</v>
      </c>
      <c r="J3984" s="84"/>
    </row>
    <row r="3985" spans="1:10" s="11" customFormat="1" ht="25.5" hidden="1" x14ac:dyDescent="0.25">
      <c r="A3985" s="34">
        <v>2664</v>
      </c>
      <c r="B3985" s="31" t="s">
        <v>9015</v>
      </c>
      <c r="C3985" s="32" t="s">
        <v>5435</v>
      </c>
      <c r="D3985" s="42">
        <v>11.73</v>
      </c>
      <c r="E3985"/>
      <c r="G3985" s="33">
        <v>75.400000000000006</v>
      </c>
      <c r="H3985" s="84">
        <f t="shared" si="124"/>
        <v>2664</v>
      </c>
      <c r="I3985" s="84">
        <f t="shared" si="125"/>
        <v>11.73</v>
      </c>
      <c r="J3985" s="84"/>
    </row>
    <row r="3986" spans="1:10" s="11" customFormat="1" ht="25.5" hidden="1" x14ac:dyDescent="0.25">
      <c r="A3986" s="34">
        <v>2662</v>
      </c>
      <c r="B3986" s="31" t="s">
        <v>9016</v>
      </c>
      <c r="C3986" s="32" t="s">
        <v>5435</v>
      </c>
      <c r="D3986" s="42">
        <v>14.39</v>
      </c>
      <c r="E3986"/>
      <c r="G3986" s="33">
        <v>53.1</v>
      </c>
      <c r="H3986" s="84">
        <f t="shared" si="124"/>
        <v>2662</v>
      </c>
      <c r="I3986" s="84">
        <f t="shared" si="125"/>
        <v>14.39</v>
      </c>
      <c r="J3986" s="84"/>
    </row>
    <row r="3987" spans="1:10" s="11" customFormat="1" ht="25.5" hidden="1" x14ac:dyDescent="0.25">
      <c r="A3987" s="34">
        <v>20964</v>
      </c>
      <c r="B3987" s="31" t="s">
        <v>9017</v>
      </c>
      <c r="C3987" s="32" t="s">
        <v>5435</v>
      </c>
      <c r="D3987" s="42">
        <v>97.61</v>
      </c>
      <c r="E3987"/>
      <c r="G3987" s="33">
        <v>6047.7</v>
      </c>
      <c r="H3987" s="84">
        <f t="shared" si="124"/>
        <v>20964</v>
      </c>
      <c r="I3987" s="84">
        <f t="shared" si="125"/>
        <v>97.61</v>
      </c>
      <c r="J3987" s="84"/>
    </row>
    <row r="3988" spans="1:10" s="11" customFormat="1" ht="25.5" hidden="1" x14ac:dyDescent="0.25">
      <c r="A3988" s="34">
        <v>10905</v>
      </c>
      <c r="B3988" s="31" t="s">
        <v>9018</v>
      </c>
      <c r="C3988" s="32" t="s">
        <v>5435</v>
      </c>
      <c r="D3988" s="42">
        <v>130.94999999999999</v>
      </c>
      <c r="E3988"/>
      <c r="G3988" s="33">
        <v>13098.05</v>
      </c>
      <c r="H3988" s="84">
        <f t="shared" si="124"/>
        <v>10905</v>
      </c>
      <c r="I3988" s="84">
        <f t="shared" si="125"/>
        <v>130.94999999999999</v>
      </c>
      <c r="J3988" s="84"/>
    </row>
    <row r="3989" spans="1:10" s="11" customFormat="1" x14ac:dyDescent="0.25">
      <c r="A3989" s="34">
        <v>11289</v>
      </c>
      <c r="B3989" s="31" t="s">
        <v>9019</v>
      </c>
      <c r="C3989" s="32" t="s">
        <v>5435</v>
      </c>
      <c r="D3989" s="42">
        <v>106.55</v>
      </c>
      <c r="E3989"/>
      <c r="G3989" s="33">
        <v>48.94</v>
      </c>
      <c r="H3989" s="84">
        <f t="shared" si="124"/>
        <v>11289</v>
      </c>
      <c r="I3989" s="84">
        <f t="shared" si="125"/>
        <v>106.55</v>
      </c>
      <c r="J3989" s="80">
        <f>VALUE(VLOOKUP(A3989,[2]iNSUMOS_03_2023!$A$8:$E$4944,5,FALSE))</f>
        <v>106.55</v>
      </c>
    </row>
    <row r="3990" spans="1:10" s="11" customFormat="1" ht="25.5" hidden="1" x14ac:dyDescent="0.25">
      <c r="A3990" s="34">
        <v>11241</v>
      </c>
      <c r="B3990" s="31" t="s">
        <v>9020</v>
      </c>
      <c r="C3990" s="32" t="s">
        <v>5435</v>
      </c>
      <c r="D3990" s="42">
        <v>266.38</v>
      </c>
      <c r="E3990"/>
      <c r="G3990" s="33">
        <v>3.81</v>
      </c>
      <c r="H3990" s="84">
        <f t="shared" si="124"/>
        <v>11241</v>
      </c>
      <c r="I3990" s="84">
        <f t="shared" si="125"/>
        <v>266.38</v>
      </c>
      <c r="J3990" s="84"/>
    </row>
    <row r="3991" spans="1:10" s="11" customFormat="1" ht="25.5" hidden="1" x14ac:dyDescent="0.25">
      <c r="A3991" s="34">
        <v>11301</v>
      </c>
      <c r="B3991" s="31" t="s">
        <v>10299</v>
      </c>
      <c r="C3991" s="32" t="s">
        <v>5435</v>
      </c>
      <c r="D3991" s="42">
        <v>675.47</v>
      </c>
      <c r="E3991"/>
      <c r="G3991" s="33">
        <v>80.38</v>
      </c>
      <c r="H3991" s="84">
        <f t="shared" si="124"/>
        <v>11301</v>
      </c>
      <c r="I3991" s="84">
        <f t="shared" si="125"/>
        <v>675.47</v>
      </c>
      <c r="J3991" s="84"/>
    </row>
    <row r="3992" spans="1:10" s="11" customFormat="1" ht="25.5" hidden="1" x14ac:dyDescent="0.25">
      <c r="A3992" s="34">
        <v>21090</v>
      </c>
      <c r="B3992" s="31" t="s">
        <v>10300</v>
      </c>
      <c r="C3992" s="32" t="s">
        <v>5435</v>
      </c>
      <c r="D3992" s="42">
        <v>827.7</v>
      </c>
      <c r="E3992"/>
      <c r="G3992" s="33">
        <v>40.78</v>
      </c>
      <c r="H3992" s="84">
        <f t="shared" si="124"/>
        <v>21090</v>
      </c>
      <c r="I3992" s="84">
        <f t="shared" si="125"/>
        <v>827.7</v>
      </c>
      <c r="J3992" s="84"/>
    </row>
    <row r="3993" spans="1:10" s="11" customFormat="1" ht="25.5" hidden="1" x14ac:dyDescent="0.25">
      <c r="A3993" s="34">
        <v>11315</v>
      </c>
      <c r="B3993" s="31" t="s">
        <v>10301</v>
      </c>
      <c r="C3993" s="32" t="s">
        <v>5435</v>
      </c>
      <c r="D3993" s="42">
        <v>161.72999999999999</v>
      </c>
      <c r="E3993"/>
      <c r="G3993" s="33">
        <v>128.63</v>
      </c>
      <c r="H3993" s="84">
        <f t="shared" si="124"/>
        <v>11315</v>
      </c>
      <c r="I3993" s="84">
        <f t="shared" si="125"/>
        <v>161.72999999999999</v>
      </c>
      <c r="J3993" s="84"/>
    </row>
    <row r="3994" spans="1:10" s="11" customFormat="1" ht="25.5" hidden="1" x14ac:dyDescent="0.25">
      <c r="A3994" s="34">
        <v>21071</v>
      </c>
      <c r="B3994" s="31" t="s">
        <v>10302</v>
      </c>
      <c r="C3994" s="32" t="s">
        <v>5435</v>
      </c>
      <c r="D3994" s="42">
        <v>247.35</v>
      </c>
      <c r="E3994"/>
      <c r="G3994" s="33">
        <v>24.5</v>
      </c>
      <c r="H3994" s="84">
        <f t="shared" si="124"/>
        <v>21071</v>
      </c>
      <c r="I3994" s="84">
        <f t="shared" si="125"/>
        <v>247.35</v>
      </c>
      <c r="J3994" s="84"/>
    </row>
    <row r="3995" spans="1:10" s="11" customFormat="1" ht="25.5" hidden="1" x14ac:dyDescent="0.25">
      <c r="A3995" s="34">
        <v>14112</v>
      </c>
      <c r="B3995" s="31" t="s">
        <v>10303</v>
      </c>
      <c r="C3995" s="32" t="s">
        <v>5435</v>
      </c>
      <c r="D3995" s="42">
        <v>345.35</v>
      </c>
      <c r="E3995"/>
      <c r="G3995" s="33">
        <v>1.84</v>
      </c>
      <c r="H3995" s="84">
        <f t="shared" si="124"/>
        <v>14112</v>
      </c>
      <c r="I3995" s="84">
        <f t="shared" si="125"/>
        <v>345.35</v>
      </c>
      <c r="J3995" s="84"/>
    </row>
    <row r="3996" spans="1:10" s="11" customFormat="1" ht="25.5" hidden="1" x14ac:dyDescent="0.25">
      <c r="A3996" s="34">
        <v>11316</v>
      </c>
      <c r="B3996" s="31" t="s">
        <v>10304</v>
      </c>
      <c r="C3996" s="32" t="s">
        <v>5435</v>
      </c>
      <c r="D3996" s="42">
        <v>532.77</v>
      </c>
      <c r="E3996"/>
      <c r="G3996" s="33">
        <v>127.84</v>
      </c>
      <c r="H3996" s="84">
        <f t="shared" si="124"/>
        <v>11316</v>
      </c>
      <c r="I3996" s="84">
        <f t="shared" si="125"/>
        <v>532.77</v>
      </c>
      <c r="J3996" s="84"/>
    </row>
    <row r="3997" spans="1:10" s="11" customFormat="1" ht="25.5" hidden="1" x14ac:dyDescent="0.25">
      <c r="A3997" s="34">
        <v>6243</v>
      </c>
      <c r="B3997" s="31" t="s">
        <v>10305</v>
      </c>
      <c r="C3997" s="32" t="s">
        <v>5435</v>
      </c>
      <c r="D3997" s="42">
        <v>613.64</v>
      </c>
      <c r="E3997"/>
      <c r="G3997" s="33">
        <v>359560.96000000002</v>
      </c>
      <c r="H3997" s="84">
        <f t="shared" si="124"/>
        <v>6243</v>
      </c>
      <c r="I3997" s="84">
        <f t="shared" si="125"/>
        <v>613.64</v>
      </c>
      <c r="J3997" s="84"/>
    </row>
    <row r="3998" spans="1:10" s="11" customFormat="1" ht="25.5" hidden="1" x14ac:dyDescent="0.25">
      <c r="A3998" s="34">
        <v>6240</v>
      </c>
      <c r="B3998" s="31" t="s">
        <v>10306</v>
      </c>
      <c r="C3998" s="32" t="s">
        <v>5435</v>
      </c>
      <c r="D3998" s="42">
        <v>812.47</v>
      </c>
      <c r="E3998"/>
      <c r="G3998" s="33">
        <v>390000</v>
      </c>
      <c r="H3998" s="84">
        <f t="shared" si="124"/>
        <v>6240</v>
      </c>
      <c r="I3998" s="84">
        <f t="shared" si="125"/>
        <v>812.47</v>
      </c>
      <c r="J3998" s="84"/>
    </row>
    <row r="3999" spans="1:10" s="11" customFormat="1" ht="25.5" hidden="1" x14ac:dyDescent="0.25">
      <c r="A3999" s="34">
        <v>11296</v>
      </c>
      <c r="B3999" s="31" t="s">
        <v>10307</v>
      </c>
      <c r="C3999" s="32" t="s">
        <v>5435</v>
      </c>
      <c r="D3999" s="42">
        <v>2588.6999999999998</v>
      </c>
      <c r="E3999"/>
      <c r="G3999" s="33">
        <v>404268.26</v>
      </c>
      <c r="H3999" s="84">
        <f t="shared" si="124"/>
        <v>11296</v>
      </c>
      <c r="I3999" s="84">
        <f t="shared" si="125"/>
        <v>2588.6999999999998</v>
      </c>
      <c r="J3999" s="84"/>
    </row>
    <row r="4000" spans="1:10" s="11" customFormat="1" ht="25.5" hidden="1" x14ac:dyDescent="0.25">
      <c r="A4000" s="34">
        <v>11299</v>
      </c>
      <c r="B4000" s="31" t="s">
        <v>10308</v>
      </c>
      <c r="C4000" s="32" t="s">
        <v>5435</v>
      </c>
      <c r="D4000" s="42">
        <v>876.22</v>
      </c>
      <c r="E4000"/>
      <c r="G4000" s="33">
        <v>208.13</v>
      </c>
      <c r="H4000" s="84">
        <f t="shared" si="124"/>
        <v>11299</v>
      </c>
      <c r="I4000" s="84">
        <f t="shared" si="125"/>
        <v>876.22</v>
      </c>
      <c r="J4000" s="84"/>
    </row>
    <row r="4001" spans="1:10" s="11" customFormat="1" hidden="1" x14ac:dyDescent="0.25">
      <c r="A4001" s="34">
        <v>11688</v>
      </c>
      <c r="B4001" s="31" t="s">
        <v>9021</v>
      </c>
      <c r="C4001" s="32" t="s">
        <v>5435</v>
      </c>
      <c r="D4001" s="42">
        <v>598.62</v>
      </c>
      <c r="E4001"/>
      <c r="G4001" s="33">
        <v>130.08000000000001</v>
      </c>
      <c r="H4001" s="84">
        <f t="shared" si="124"/>
        <v>11688</v>
      </c>
      <c r="I4001" s="84">
        <f t="shared" si="125"/>
        <v>598.62</v>
      </c>
      <c r="J4001" s="84"/>
    </row>
    <row r="4002" spans="1:10" s="11" customFormat="1" ht="38.25" hidden="1" x14ac:dyDescent="0.25">
      <c r="A4002" s="34">
        <v>37736</v>
      </c>
      <c r="B4002" s="31" t="s">
        <v>9022</v>
      </c>
      <c r="C4002" s="32" t="s">
        <v>5435</v>
      </c>
      <c r="D4002" s="42">
        <v>82950</v>
      </c>
      <c r="E4002"/>
      <c r="G4002" s="33">
        <v>19.93</v>
      </c>
      <c r="H4002" s="84">
        <f t="shared" si="124"/>
        <v>37736</v>
      </c>
      <c r="I4002" s="84">
        <f t="shared" si="125"/>
        <v>82950</v>
      </c>
      <c r="J4002" s="84"/>
    </row>
    <row r="4003" spans="1:10" s="11" customFormat="1" ht="25.5" hidden="1" x14ac:dyDescent="0.25">
      <c r="A4003" s="34">
        <v>37739</v>
      </c>
      <c r="B4003" s="31" t="s">
        <v>9023</v>
      </c>
      <c r="C4003" s="32" t="s">
        <v>5435</v>
      </c>
      <c r="D4003" s="42">
        <v>102092.3</v>
      </c>
      <c r="E4003"/>
      <c r="G4003" s="33">
        <v>37.6</v>
      </c>
      <c r="H4003" s="84">
        <f t="shared" si="124"/>
        <v>37739</v>
      </c>
      <c r="I4003" s="84">
        <f t="shared" si="125"/>
        <v>102092.3</v>
      </c>
      <c r="J4003" s="84"/>
    </row>
    <row r="4004" spans="1:10" s="11" customFormat="1" ht="25.5" hidden="1" x14ac:dyDescent="0.25">
      <c r="A4004" s="34">
        <v>37740</v>
      </c>
      <c r="B4004" s="31" t="s">
        <v>9024</v>
      </c>
      <c r="C4004" s="32" t="s">
        <v>5435</v>
      </c>
      <c r="D4004" s="42">
        <v>58259.19</v>
      </c>
      <c r="E4004"/>
      <c r="G4004" s="33">
        <v>27.2</v>
      </c>
      <c r="H4004" s="84">
        <f t="shared" si="124"/>
        <v>37740</v>
      </c>
      <c r="I4004" s="84">
        <f t="shared" si="125"/>
        <v>58259.19</v>
      </c>
      <c r="J4004" s="84"/>
    </row>
    <row r="4005" spans="1:10" s="11" customFormat="1" ht="25.5" hidden="1" x14ac:dyDescent="0.25">
      <c r="A4005" s="34">
        <v>37738</v>
      </c>
      <c r="B4005" s="31" t="s">
        <v>9025</v>
      </c>
      <c r="C4005" s="32" t="s">
        <v>5435</v>
      </c>
      <c r="D4005" s="42">
        <v>69217.47</v>
      </c>
      <c r="E4005"/>
      <c r="G4005" s="33">
        <v>83.08</v>
      </c>
      <c r="H4005" s="84">
        <f t="shared" si="124"/>
        <v>37738</v>
      </c>
      <c r="I4005" s="84">
        <f t="shared" si="125"/>
        <v>69217.47</v>
      </c>
      <c r="J4005" s="84"/>
    </row>
    <row r="4006" spans="1:10" s="11" customFormat="1" ht="25.5" hidden="1" x14ac:dyDescent="0.25">
      <c r="A4006" s="34">
        <v>37737</v>
      </c>
      <c r="B4006" s="31" t="s">
        <v>9026</v>
      </c>
      <c r="C4006" s="32" t="s">
        <v>5435</v>
      </c>
      <c r="D4006" s="42">
        <v>55068.81</v>
      </c>
      <c r="E4006"/>
      <c r="G4006" s="33">
        <v>99.47</v>
      </c>
      <c r="H4006" s="84">
        <f t="shared" si="124"/>
        <v>37737</v>
      </c>
      <c r="I4006" s="84">
        <f t="shared" si="125"/>
        <v>55068.81</v>
      </c>
      <c r="J4006" s="84"/>
    </row>
    <row r="4007" spans="1:10" s="11" customFormat="1" hidden="1" x14ac:dyDescent="0.25">
      <c r="A4007" s="34">
        <v>25014</v>
      </c>
      <c r="B4007" s="31" t="s">
        <v>9027</v>
      </c>
      <c r="C4007" s="32" t="s">
        <v>5435</v>
      </c>
      <c r="D4007" s="42">
        <v>115339.33</v>
      </c>
      <c r="E4007"/>
      <c r="G4007" s="33">
        <v>4.45</v>
      </c>
      <c r="H4007" s="84">
        <f t="shared" si="124"/>
        <v>25014</v>
      </c>
      <c r="I4007" s="84">
        <f t="shared" si="125"/>
        <v>115339.33</v>
      </c>
      <c r="J4007" s="84"/>
    </row>
    <row r="4008" spans="1:10" s="11" customFormat="1" hidden="1" x14ac:dyDescent="0.25">
      <c r="A4008" s="34">
        <v>25013</v>
      </c>
      <c r="B4008" s="31" t="s">
        <v>9028</v>
      </c>
      <c r="C4008" s="32" t="s">
        <v>5435</v>
      </c>
      <c r="D4008" s="42">
        <v>120887.83</v>
      </c>
      <c r="E4008"/>
      <c r="G4008" s="33">
        <v>2.67</v>
      </c>
      <c r="H4008" s="84">
        <f t="shared" si="124"/>
        <v>25013</v>
      </c>
      <c r="I4008" s="84">
        <f t="shared" si="125"/>
        <v>120887.83</v>
      </c>
      <c r="J4008" s="84"/>
    </row>
    <row r="4009" spans="1:10" s="11" customFormat="1" hidden="1" x14ac:dyDescent="0.25">
      <c r="A4009" s="34">
        <v>14405</v>
      </c>
      <c r="B4009" s="31" t="s">
        <v>9029</v>
      </c>
      <c r="C4009" s="32" t="s">
        <v>5435</v>
      </c>
      <c r="D4009" s="42">
        <v>141902.75</v>
      </c>
      <c r="E4009"/>
      <c r="G4009" s="33">
        <v>3.33</v>
      </c>
      <c r="H4009" s="84">
        <f t="shared" si="124"/>
        <v>14405</v>
      </c>
      <c r="I4009" s="84">
        <f t="shared" si="125"/>
        <v>141902.75</v>
      </c>
      <c r="J4009" s="84"/>
    </row>
    <row r="4010" spans="1:10" s="11" customFormat="1" hidden="1" x14ac:dyDescent="0.25">
      <c r="A4010" s="34">
        <v>20271</v>
      </c>
      <c r="B4010" s="31" t="s">
        <v>9030</v>
      </c>
      <c r="C4010" s="32" t="s">
        <v>5435</v>
      </c>
      <c r="D4010" s="42">
        <v>563.66999999999996</v>
      </c>
      <c r="E4010"/>
      <c r="G4010" s="33">
        <v>4.91</v>
      </c>
      <c r="H4010" s="84">
        <f t="shared" si="124"/>
        <v>20271</v>
      </c>
      <c r="I4010" s="84">
        <f t="shared" si="125"/>
        <v>563.66999999999996</v>
      </c>
      <c r="J4010" s="84"/>
    </row>
    <row r="4011" spans="1:10" s="11" customFormat="1" hidden="1" x14ac:dyDescent="0.25">
      <c r="A4011" s="34">
        <v>10423</v>
      </c>
      <c r="B4011" s="31" t="s">
        <v>9031</v>
      </c>
      <c r="C4011" s="32" t="s">
        <v>5435</v>
      </c>
      <c r="D4011" s="42">
        <v>413.86</v>
      </c>
      <c r="E4011"/>
      <c r="G4011" s="33">
        <v>11.68</v>
      </c>
      <c r="H4011" s="84">
        <f t="shared" si="124"/>
        <v>10423</v>
      </c>
      <c r="I4011" s="84">
        <f t="shared" si="125"/>
        <v>413.86</v>
      </c>
      <c r="J4011" s="84"/>
    </row>
    <row r="4012" spans="1:10" s="11" customFormat="1" hidden="1" x14ac:dyDescent="0.25">
      <c r="A4012" s="34">
        <v>36790</v>
      </c>
      <c r="B4012" s="31" t="s">
        <v>9032</v>
      </c>
      <c r="C4012" s="32" t="s">
        <v>5435</v>
      </c>
      <c r="D4012" s="42">
        <v>299.62</v>
      </c>
      <c r="E4012"/>
      <c r="G4012" s="33">
        <v>26.55</v>
      </c>
      <c r="H4012" s="84">
        <f t="shared" si="124"/>
        <v>36790</v>
      </c>
      <c r="I4012" s="84">
        <f t="shared" si="125"/>
        <v>299.62</v>
      </c>
      <c r="J4012" s="84"/>
    </row>
    <row r="4013" spans="1:10" s="11" customFormat="1" ht="25.5" hidden="1" x14ac:dyDescent="0.25">
      <c r="A4013" s="34">
        <v>37589</v>
      </c>
      <c r="B4013" s="31" t="s">
        <v>9033</v>
      </c>
      <c r="C4013" s="32" t="s">
        <v>5435</v>
      </c>
      <c r="D4013" s="42">
        <v>367.11</v>
      </c>
      <c r="E4013"/>
      <c r="G4013" s="33">
        <v>13.5</v>
      </c>
      <c r="H4013" s="84">
        <f t="shared" si="124"/>
        <v>37589</v>
      </c>
      <c r="I4013" s="84">
        <f t="shared" si="125"/>
        <v>367.11</v>
      </c>
      <c r="J4013" s="84"/>
    </row>
    <row r="4014" spans="1:10" s="11" customFormat="1" ht="25.5" hidden="1" x14ac:dyDescent="0.25">
      <c r="A4014" s="34">
        <v>11690</v>
      </c>
      <c r="B4014" s="31" t="s">
        <v>9034</v>
      </c>
      <c r="C4014" s="32" t="s">
        <v>5435</v>
      </c>
      <c r="D4014" s="42">
        <v>195.02</v>
      </c>
      <c r="E4014"/>
      <c r="G4014" s="33">
        <v>35.71</v>
      </c>
      <c r="H4014" s="84">
        <f t="shared" si="124"/>
        <v>11690</v>
      </c>
      <c r="I4014" s="84">
        <f t="shared" si="125"/>
        <v>195.02</v>
      </c>
      <c r="J4014" s="84"/>
    </row>
    <row r="4015" spans="1:10" s="11" customFormat="1" hidden="1" x14ac:dyDescent="0.25">
      <c r="A4015" s="34">
        <v>20234</v>
      </c>
      <c r="B4015" s="31" t="s">
        <v>9035</v>
      </c>
      <c r="C4015" s="32" t="s">
        <v>5435</v>
      </c>
      <c r="D4015" s="42">
        <v>246.8</v>
      </c>
      <c r="E4015"/>
      <c r="G4015" s="33">
        <v>22.71</v>
      </c>
      <c r="H4015" s="84">
        <f t="shared" si="124"/>
        <v>20234</v>
      </c>
      <c r="I4015" s="84">
        <f t="shared" si="125"/>
        <v>246.8</v>
      </c>
      <c r="J4015" s="84"/>
    </row>
    <row r="4016" spans="1:10" s="11" customFormat="1" hidden="1" x14ac:dyDescent="0.25">
      <c r="A4016" s="34">
        <v>4763</v>
      </c>
      <c r="B4016" s="31" t="s">
        <v>10309</v>
      </c>
      <c r="C4016" s="32" t="s">
        <v>5572</v>
      </c>
      <c r="D4016" s="42">
        <v>24.15</v>
      </c>
      <c r="E4016"/>
      <c r="G4016" s="33">
        <v>56.56</v>
      </c>
      <c r="H4016" s="84">
        <f t="shared" si="124"/>
        <v>4763</v>
      </c>
      <c r="I4016" s="84">
        <f t="shared" si="125"/>
        <v>24.15</v>
      </c>
      <c r="J4016" s="84"/>
    </row>
    <row r="4017" spans="1:10" s="11" customFormat="1" hidden="1" x14ac:dyDescent="0.25">
      <c r="A4017" s="34">
        <v>41070</v>
      </c>
      <c r="B4017" s="31" t="s">
        <v>9036</v>
      </c>
      <c r="C4017" s="32" t="s">
        <v>5574</v>
      </c>
      <c r="D4017" s="42">
        <v>4228.24</v>
      </c>
      <c r="E4017"/>
      <c r="G4017" s="33">
        <v>20.38</v>
      </c>
      <c r="H4017" s="84">
        <f t="shared" si="124"/>
        <v>41070</v>
      </c>
      <c r="I4017" s="84">
        <f t="shared" si="125"/>
        <v>4228.24</v>
      </c>
      <c r="J4017" s="84"/>
    </row>
    <row r="4018" spans="1:10" s="11" customFormat="1" hidden="1" x14ac:dyDescent="0.25">
      <c r="A4018" s="34">
        <v>44480</v>
      </c>
      <c r="B4018" s="31" t="s">
        <v>9037</v>
      </c>
      <c r="C4018" s="32" t="s">
        <v>5571</v>
      </c>
      <c r="D4018" s="42">
        <v>12.29</v>
      </c>
      <c r="E4018"/>
      <c r="G4018" s="33">
        <v>30.6</v>
      </c>
      <c r="H4018" s="84">
        <f t="shared" si="124"/>
        <v>44480</v>
      </c>
      <c r="I4018" s="84">
        <f t="shared" si="125"/>
        <v>12.29</v>
      </c>
      <c r="J4018" s="84"/>
    </row>
    <row r="4019" spans="1:10" s="11" customFormat="1" ht="25.5" hidden="1" x14ac:dyDescent="0.25">
      <c r="A4019" s="34">
        <v>11457</v>
      </c>
      <c r="B4019" s="31" t="s">
        <v>9038</v>
      </c>
      <c r="C4019" s="32" t="s">
        <v>5435</v>
      </c>
      <c r="D4019" s="42">
        <v>45.79</v>
      </c>
      <c r="E4019"/>
      <c r="G4019" s="33">
        <v>5.21</v>
      </c>
      <c r="H4019" s="84">
        <f t="shared" si="124"/>
        <v>11457</v>
      </c>
      <c r="I4019" s="84">
        <f t="shared" si="125"/>
        <v>45.79</v>
      </c>
      <c r="J4019" s="84"/>
    </row>
    <row r="4020" spans="1:10" s="11" customFormat="1" ht="25.5" hidden="1" x14ac:dyDescent="0.25">
      <c r="A4020" s="34">
        <v>44073</v>
      </c>
      <c r="B4020" s="31" t="s">
        <v>9039</v>
      </c>
      <c r="C4020" s="32" t="s">
        <v>5438</v>
      </c>
      <c r="D4020" s="42">
        <v>0.67</v>
      </c>
      <c r="E4020"/>
      <c r="G4020" s="33">
        <v>12.63</v>
      </c>
      <c r="H4020" s="84">
        <f t="shared" si="124"/>
        <v>44073</v>
      </c>
      <c r="I4020" s="84">
        <f t="shared" si="125"/>
        <v>0.67</v>
      </c>
      <c r="J4020" s="84"/>
    </row>
    <row r="4021" spans="1:10" s="11" customFormat="1" hidden="1" x14ac:dyDescent="0.25">
      <c r="A4021" s="34">
        <v>44253</v>
      </c>
      <c r="B4021" s="31" t="s">
        <v>10310</v>
      </c>
      <c r="C4021" s="32" t="s">
        <v>5435</v>
      </c>
      <c r="D4021" s="42">
        <v>275.57</v>
      </c>
      <c r="E4021"/>
      <c r="G4021" s="33">
        <v>50.27</v>
      </c>
      <c r="H4021" s="84">
        <f t="shared" si="124"/>
        <v>44253</v>
      </c>
      <c r="I4021" s="84">
        <f t="shared" si="125"/>
        <v>275.57</v>
      </c>
      <c r="J4021" s="84"/>
    </row>
    <row r="4022" spans="1:10" s="11" customFormat="1" hidden="1" x14ac:dyDescent="0.25">
      <c r="A4022" s="34">
        <v>21121</v>
      </c>
      <c r="B4022" s="31" t="s">
        <v>9040</v>
      </c>
      <c r="C4022" s="32" t="s">
        <v>5435</v>
      </c>
      <c r="D4022" s="42">
        <v>3.95</v>
      </c>
      <c r="E4022"/>
      <c r="G4022" s="33">
        <v>41.57</v>
      </c>
      <c r="H4022" s="84">
        <f t="shared" si="124"/>
        <v>21121</v>
      </c>
      <c r="I4022" s="84">
        <f t="shared" si="125"/>
        <v>3.95</v>
      </c>
      <c r="J4022" s="84"/>
    </row>
    <row r="4023" spans="1:10" s="11" customFormat="1" hidden="1" x14ac:dyDescent="0.25">
      <c r="A4023" s="34">
        <v>38010</v>
      </c>
      <c r="B4023" s="31" t="s">
        <v>9041</v>
      </c>
      <c r="C4023" s="32" t="s">
        <v>5435</v>
      </c>
      <c r="D4023" s="42">
        <v>4.92</v>
      </c>
      <c r="E4023"/>
      <c r="G4023" s="33">
        <v>0.41</v>
      </c>
      <c r="H4023" s="84">
        <f t="shared" si="124"/>
        <v>38010</v>
      </c>
      <c r="I4023" s="84">
        <f t="shared" si="125"/>
        <v>4.92</v>
      </c>
      <c r="J4023" s="84"/>
    </row>
    <row r="4024" spans="1:10" s="11" customFormat="1" hidden="1" x14ac:dyDescent="0.25">
      <c r="A4024" s="34">
        <v>38011</v>
      </c>
      <c r="B4024" s="31" t="s">
        <v>9042</v>
      </c>
      <c r="C4024" s="32" t="s">
        <v>5435</v>
      </c>
      <c r="D4024" s="42">
        <v>9.86</v>
      </c>
      <c r="E4024"/>
      <c r="G4024" s="33">
        <v>870761.9</v>
      </c>
      <c r="H4024" s="84">
        <f t="shared" si="124"/>
        <v>38011</v>
      </c>
      <c r="I4024" s="84">
        <f t="shared" si="125"/>
        <v>9.86</v>
      </c>
      <c r="J4024" s="84"/>
    </row>
    <row r="4025" spans="1:10" s="11" customFormat="1" hidden="1" x14ac:dyDescent="0.25">
      <c r="A4025" s="34">
        <v>38012</v>
      </c>
      <c r="B4025" s="31" t="s">
        <v>9043</v>
      </c>
      <c r="C4025" s="32" t="s">
        <v>5435</v>
      </c>
      <c r="D4025" s="42">
        <v>37.619999999999997</v>
      </c>
      <c r="E4025"/>
      <c r="G4025" s="33">
        <v>820300</v>
      </c>
      <c r="H4025" s="84">
        <f t="shared" si="124"/>
        <v>38012</v>
      </c>
      <c r="I4025" s="84">
        <f t="shared" si="125"/>
        <v>37.619999999999997</v>
      </c>
      <c r="J4025" s="84"/>
    </row>
    <row r="4026" spans="1:10" s="11" customFormat="1" hidden="1" x14ac:dyDescent="0.25">
      <c r="A4026" s="34">
        <v>38013</v>
      </c>
      <c r="B4026" s="31" t="s">
        <v>9044</v>
      </c>
      <c r="C4026" s="32" t="s">
        <v>5435</v>
      </c>
      <c r="D4026" s="42">
        <v>48.33</v>
      </c>
      <c r="E4026"/>
      <c r="G4026" s="33">
        <v>727590.84</v>
      </c>
      <c r="H4026" s="84">
        <f t="shared" si="124"/>
        <v>38013</v>
      </c>
      <c r="I4026" s="84">
        <f t="shared" si="125"/>
        <v>48.33</v>
      </c>
      <c r="J4026" s="84"/>
    </row>
    <row r="4027" spans="1:10" s="11" customFormat="1" hidden="1" x14ac:dyDescent="0.25">
      <c r="A4027" s="34">
        <v>38014</v>
      </c>
      <c r="B4027" s="31" t="s">
        <v>9045</v>
      </c>
      <c r="C4027" s="32" t="s">
        <v>5435</v>
      </c>
      <c r="D4027" s="42">
        <v>80.7</v>
      </c>
      <c r="E4027"/>
      <c r="G4027" s="33">
        <v>545710.39</v>
      </c>
      <c r="H4027" s="84">
        <f t="shared" si="124"/>
        <v>38014</v>
      </c>
      <c r="I4027" s="84">
        <f t="shared" si="125"/>
        <v>80.7</v>
      </c>
      <c r="J4027" s="84"/>
    </row>
    <row r="4028" spans="1:10" s="11" customFormat="1" hidden="1" x14ac:dyDescent="0.25">
      <c r="A4028" s="34">
        <v>38015</v>
      </c>
      <c r="B4028" s="31" t="s">
        <v>9046</v>
      </c>
      <c r="C4028" s="32" t="s">
        <v>5435</v>
      </c>
      <c r="D4028" s="42">
        <v>189.73</v>
      </c>
      <c r="E4028"/>
      <c r="G4028" s="33">
        <v>704120.09</v>
      </c>
      <c r="H4028" s="84">
        <f t="shared" si="124"/>
        <v>38015</v>
      </c>
      <c r="I4028" s="84">
        <f t="shared" si="125"/>
        <v>189.73</v>
      </c>
      <c r="J4028" s="84"/>
    </row>
    <row r="4029" spans="1:10" s="11" customFormat="1" hidden="1" x14ac:dyDescent="0.25">
      <c r="A4029" s="34">
        <v>38016</v>
      </c>
      <c r="B4029" s="31" t="s">
        <v>9047</v>
      </c>
      <c r="C4029" s="32" t="s">
        <v>5435</v>
      </c>
      <c r="D4029" s="42">
        <v>220.63</v>
      </c>
      <c r="E4029"/>
      <c r="G4029" s="33">
        <v>524874.61</v>
      </c>
      <c r="H4029" s="84">
        <f t="shared" si="124"/>
        <v>38016</v>
      </c>
      <c r="I4029" s="84">
        <f t="shared" si="125"/>
        <v>220.63</v>
      </c>
      <c r="J4029" s="84"/>
    </row>
    <row r="4030" spans="1:10" s="11" customFormat="1" hidden="1" x14ac:dyDescent="0.25">
      <c r="A4030" s="34">
        <v>12741</v>
      </c>
      <c r="B4030" s="31" t="s">
        <v>9048</v>
      </c>
      <c r="C4030" s="32" t="s">
        <v>5435</v>
      </c>
      <c r="D4030" s="42">
        <v>1351.06</v>
      </c>
      <c r="E4030"/>
      <c r="G4030" s="33">
        <v>717176.55</v>
      </c>
      <c r="H4030" s="84">
        <f t="shared" si="124"/>
        <v>12741</v>
      </c>
      <c r="I4030" s="84">
        <f t="shared" si="125"/>
        <v>1351.06</v>
      </c>
      <c r="J4030" s="84"/>
    </row>
    <row r="4031" spans="1:10" s="11" customFormat="1" hidden="1" x14ac:dyDescent="0.25">
      <c r="A4031" s="34">
        <v>12733</v>
      </c>
      <c r="B4031" s="31" t="s">
        <v>9049</v>
      </c>
      <c r="C4031" s="32" t="s">
        <v>5435</v>
      </c>
      <c r="D4031" s="42">
        <v>6.79</v>
      </c>
      <c r="E4031"/>
      <c r="G4031" s="33">
        <v>158435.12</v>
      </c>
      <c r="H4031" s="84">
        <f t="shared" si="124"/>
        <v>12733</v>
      </c>
      <c r="I4031" s="84">
        <f t="shared" si="125"/>
        <v>6.79</v>
      </c>
      <c r="J4031" s="84"/>
    </row>
    <row r="4032" spans="1:10" s="11" customFormat="1" hidden="1" x14ac:dyDescent="0.25">
      <c r="A4032" s="34">
        <v>12734</v>
      </c>
      <c r="B4032" s="31" t="s">
        <v>9050</v>
      </c>
      <c r="C4032" s="32" t="s">
        <v>5435</v>
      </c>
      <c r="D4032" s="42">
        <v>14.49</v>
      </c>
      <c r="E4032"/>
      <c r="G4032" s="33">
        <v>785144.31999999995</v>
      </c>
      <c r="H4032" s="84">
        <f t="shared" si="124"/>
        <v>12734</v>
      </c>
      <c r="I4032" s="84">
        <f t="shared" si="125"/>
        <v>14.49</v>
      </c>
      <c r="J4032" s="84"/>
    </row>
    <row r="4033" spans="1:10" s="11" customFormat="1" hidden="1" x14ac:dyDescent="0.25">
      <c r="A4033" s="34">
        <v>12735</v>
      </c>
      <c r="B4033" s="31" t="s">
        <v>9051</v>
      </c>
      <c r="C4033" s="32" t="s">
        <v>5435</v>
      </c>
      <c r="D4033" s="42">
        <v>23.83</v>
      </c>
      <c r="E4033"/>
      <c r="G4033" s="33">
        <v>644521.43999999994</v>
      </c>
      <c r="H4033" s="84">
        <f t="shared" si="124"/>
        <v>12735</v>
      </c>
      <c r="I4033" s="84">
        <f t="shared" si="125"/>
        <v>23.83</v>
      </c>
      <c r="J4033" s="84"/>
    </row>
    <row r="4034" spans="1:10" s="11" customFormat="1" hidden="1" x14ac:dyDescent="0.25">
      <c r="A4034" s="34">
        <v>12736</v>
      </c>
      <c r="B4034" s="31" t="s">
        <v>9052</v>
      </c>
      <c r="C4034" s="32" t="s">
        <v>5435</v>
      </c>
      <c r="D4034" s="42">
        <v>54.49</v>
      </c>
      <c r="E4034"/>
      <c r="G4034" s="33">
        <v>14.7</v>
      </c>
      <c r="H4034" s="84">
        <f t="shared" si="124"/>
        <v>12736</v>
      </c>
      <c r="I4034" s="84">
        <f t="shared" si="125"/>
        <v>54.49</v>
      </c>
      <c r="J4034" s="84"/>
    </row>
    <row r="4035" spans="1:10" s="11" customFormat="1" hidden="1" x14ac:dyDescent="0.25">
      <c r="A4035" s="34">
        <v>12737</v>
      </c>
      <c r="B4035" s="31" t="s">
        <v>9053</v>
      </c>
      <c r="C4035" s="32" t="s">
        <v>5435</v>
      </c>
      <c r="D4035" s="42">
        <v>70.2</v>
      </c>
      <c r="E4035"/>
      <c r="G4035" s="33">
        <v>32.6</v>
      </c>
      <c r="H4035" s="84">
        <f t="shared" si="124"/>
        <v>12737</v>
      </c>
      <c r="I4035" s="84">
        <f t="shared" si="125"/>
        <v>70.2</v>
      </c>
      <c r="J4035" s="84"/>
    </row>
    <row r="4036" spans="1:10" s="11" customFormat="1" hidden="1" x14ac:dyDescent="0.25">
      <c r="A4036" s="34">
        <v>12738</v>
      </c>
      <c r="B4036" s="31" t="s">
        <v>9054</v>
      </c>
      <c r="C4036" s="32" t="s">
        <v>5435</v>
      </c>
      <c r="D4036" s="42">
        <v>138.74</v>
      </c>
      <c r="E4036"/>
      <c r="G4036" s="33">
        <v>28841.85</v>
      </c>
      <c r="H4036" s="84">
        <f t="shared" ref="H4036:H4099" si="126">VALUE(A4036)</f>
        <v>12738</v>
      </c>
      <c r="I4036" s="84">
        <f t="shared" ref="I4036:I4099" si="127">VALUE(D4036)</f>
        <v>138.74</v>
      </c>
      <c r="J4036" s="84"/>
    </row>
    <row r="4037" spans="1:10" s="11" customFormat="1" hidden="1" x14ac:dyDescent="0.25">
      <c r="A4037" s="34">
        <v>12739</v>
      </c>
      <c r="B4037" s="31" t="s">
        <v>9055</v>
      </c>
      <c r="C4037" s="32" t="s">
        <v>5435</v>
      </c>
      <c r="D4037" s="42">
        <v>394.95</v>
      </c>
      <c r="E4037"/>
      <c r="G4037" s="33">
        <v>10.85</v>
      </c>
      <c r="H4037" s="84">
        <f t="shared" si="126"/>
        <v>12739</v>
      </c>
      <c r="I4037" s="84">
        <f t="shared" si="127"/>
        <v>394.95</v>
      </c>
      <c r="J4037" s="84"/>
    </row>
    <row r="4038" spans="1:10" s="11" customFormat="1" hidden="1" x14ac:dyDescent="0.25">
      <c r="A4038" s="34">
        <v>12740</v>
      </c>
      <c r="B4038" s="31" t="s">
        <v>9056</v>
      </c>
      <c r="C4038" s="32" t="s">
        <v>5435</v>
      </c>
      <c r="D4038" s="42">
        <v>617.91999999999996</v>
      </c>
      <c r="E4038"/>
      <c r="G4038" s="33">
        <v>10.36</v>
      </c>
      <c r="H4038" s="84">
        <f t="shared" si="126"/>
        <v>12740</v>
      </c>
      <c r="I4038" s="84">
        <f t="shared" si="127"/>
        <v>617.91999999999996</v>
      </c>
      <c r="J4038" s="84"/>
    </row>
    <row r="4039" spans="1:10" s="11" customFormat="1" hidden="1" x14ac:dyDescent="0.25">
      <c r="A4039" s="34">
        <v>6297</v>
      </c>
      <c r="B4039" s="31" t="s">
        <v>9057</v>
      </c>
      <c r="C4039" s="32" t="s">
        <v>5435</v>
      </c>
      <c r="D4039" s="42">
        <v>43.91</v>
      </c>
      <c r="E4039"/>
      <c r="G4039" s="33">
        <v>2128.9</v>
      </c>
      <c r="H4039" s="84">
        <f t="shared" si="126"/>
        <v>6297</v>
      </c>
      <c r="I4039" s="84">
        <f t="shared" si="127"/>
        <v>43.91</v>
      </c>
      <c r="J4039" s="84"/>
    </row>
    <row r="4040" spans="1:10" s="11" customFormat="1" hidden="1" x14ac:dyDescent="0.25">
      <c r="A4040" s="34">
        <v>6296</v>
      </c>
      <c r="B4040" s="31" t="s">
        <v>9058</v>
      </c>
      <c r="C4040" s="32" t="s">
        <v>5435</v>
      </c>
      <c r="D4040" s="42">
        <v>34.659999999999997</v>
      </c>
      <c r="E4040"/>
      <c r="G4040" s="33">
        <v>1618.53</v>
      </c>
      <c r="H4040" s="84">
        <f t="shared" si="126"/>
        <v>6296</v>
      </c>
      <c r="I4040" s="84">
        <f t="shared" si="127"/>
        <v>34.659999999999997</v>
      </c>
      <c r="J4040" s="84"/>
    </row>
    <row r="4041" spans="1:10" s="11" customFormat="1" hidden="1" x14ac:dyDescent="0.25">
      <c r="A4041" s="34">
        <v>6294</v>
      </c>
      <c r="B4041" s="31" t="s">
        <v>9059</v>
      </c>
      <c r="C4041" s="32" t="s">
        <v>5435</v>
      </c>
      <c r="D4041" s="42">
        <v>9.8800000000000008</v>
      </c>
      <c r="E4041"/>
      <c r="G4041" s="33">
        <v>29.7</v>
      </c>
      <c r="H4041" s="84">
        <f t="shared" si="126"/>
        <v>6294</v>
      </c>
      <c r="I4041" s="84">
        <f t="shared" si="127"/>
        <v>9.8800000000000008</v>
      </c>
      <c r="J4041" s="84"/>
    </row>
    <row r="4042" spans="1:10" s="11" customFormat="1" hidden="1" x14ac:dyDescent="0.25">
      <c r="A4042" s="34">
        <v>6323</v>
      </c>
      <c r="B4042" s="31" t="s">
        <v>9060</v>
      </c>
      <c r="C4042" s="32" t="s">
        <v>5435</v>
      </c>
      <c r="D4042" s="42">
        <v>22.64</v>
      </c>
      <c r="E4042"/>
      <c r="G4042" s="33">
        <v>35.58</v>
      </c>
      <c r="H4042" s="84">
        <f t="shared" si="126"/>
        <v>6323</v>
      </c>
      <c r="I4042" s="84">
        <f t="shared" si="127"/>
        <v>22.64</v>
      </c>
      <c r="J4042" s="84"/>
    </row>
    <row r="4043" spans="1:10" s="11" customFormat="1" hidden="1" x14ac:dyDescent="0.25">
      <c r="A4043" s="34">
        <v>6299</v>
      </c>
      <c r="B4043" s="31" t="s">
        <v>9061</v>
      </c>
      <c r="C4043" s="32" t="s">
        <v>5435</v>
      </c>
      <c r="D4043" s="42">
        <v>132.06</v>
      </c>
      <c r="E4043"/>
      <c r="G4043" s="33">
        <v>41.6</v>
      </c>
      <c r="H4043" s="84">
        <f t="shared" si="126"/>
        <v>6299</v>
      </c>
      <c r="I4043" s="84">
        <f t="shared" si="127"/>
        <v>132.06</v>
      </c>
      <c r="J4043" s="84"/>
    </row>
    <row r="4044" spans="1:10" s="11" customFormat="1" hidden="1" x14ac:dyDescent="0.25">
      <c r="A4044" s="34">
        <v>6298</v>
      </c>
      <c r="B4044" s="31" t="s">
        <v>9062</v>
      </c>
      <c r="C4044" s="32" t="s">
        <v>5435</v>
      </c>
      <c r="D4044" s="42">
        <v>69.55</v>
      </c>
      <c r="E4044"/>
      <c r="G4044" s="33">
        <v>49.55</v>
      </c>
      <c r="H4044" s="84">
        <f t="shared" si="126"/>
        <v>6298</v>
      </c>
      <c r="I4044" s="84">
        <f t="shared" si="127"/>
        <v>69.55</v>
      </c>
      <c r="J4044" s="84"/>
    </row>
    <row r="4045" spans="1:10" s="11" customFormat="1" hidden="1" x14ac:dyDescent="0.25">
      <c r="A4045" s="34">
        <v>6295</v>
      </c>
      <c r="B4045" s="31" t="s">
        <v>9063</v>
      </c>
      <c r="C4045" s="32" t="s">
        <v>5435</v>
      </c>
      <c r="D4045" s="42">
        <v>14.07</v>
      </c>
      <c r="E4045"/>
      <c r="G4045" s="33">
        <v>38.78</v>
      </c>
      <c r="H4045" s="84">
        <f t="shared" si="126"/>
        <v>6295</v>
      </c>
      <c r="I4045" s="84">
        <f t="shared" si="127"/>
        <v>14.07</v>
      </c>
      <c r="J4045" s="84"/>
    </row>
    <row r="4046" spans="1:10" s="11" customFormat="1" hidden="1" x14ac:dyDescent="0.25">
      <c r="A4046" s="34">
        <v>6322</v>
      </c>
      <c r="B4046" s="31" t="s">
        <v>9064</v>
      </c>
      <c r="C4046" s="32" t="s">
        <v>5435</v>
      </c>
      <c r="D4046" s="42">
        <v>176.87</v>
      </c>
      <c r="E4046"/>
      <c r="G4046" s="33">
        <v>57.49</v>
      </c>
      <c r="H4046" s="84">
        <f t="shared" si="126"/>
        <v>6322</v>
      </c>
      <c r="I4046" s="84">
        <f t="shared" si="127"/>
        <v>176.87</v>
      </c>
      <c r="J4046" s="84"/>
    </row>
    <row r="4047" spans="1:10" s="11" customFormat="1" hidden="1" x14ac:dyDescent="0.25">
      <c r="A4047" s="34">
        <v>6300</v>
      </c>
      <c r="B4047" s="31" t="s">
        <v>9065</v>
      </c>
      <c r="C4047" s="32" t="s">
        <v>5435</v>
      </c>
      <c r="D4047" s="42">
        <v>326.08999999999997</v>
      </c>
      <c r="E4047"/>
      <c r="G4047" s="33">
        <v>56.28</v>
      </c>
      <c r="H4047" s="84">
        <f t="shared" si="126"/>
        <v>6300</v>
      </c>
      <c r="I4047" s="84">
        <f t="shared" si="127"/>
        <v>326.08999999999997</v>
      </c>
      <c r="J4047" s="84"/>
    </row>
    <row r="4048" spans="1:10" s="11" customFormat="1" hidden="1" x14ac:dyDescent="0.25">
      <c r="A4048" s="34">
        <v>6321</v>
      </c>
      <c r="B4048" s="31" t="s">
        <v>9066</v>
      </c>
      <c r="C4048" s="32" t="s">
        <v>5435</v>
      </c>
      <c r="D4048" s="42">
        <v>465.8</v>
      </c>
      <c r="E4048"/>
      <c r="G4048" s="33">
        <v>54.5</v>
      </c>
      <c r="H4048" s="84">
        <f t="shared" si="126"/>
        <v>6321</v>
      </c>
      <c r="I4048" s="84">
        <f t="shared" si="127"/>
        <v>465.8</v>
      </c>
      <c r="J4048" s="84"/>
    </row>
    <row r="4049" spans="1:10" s="11" customFormat="1" hidden="1" x14ac:dyDescent="0.25">
      <c r="A4049" s="34">
        <v>6301</v>
      </c>
      <c r="B4049" s="31" t="s">
        <v>9067</v>
      </c>
      <c r="C4049" s="32" t="s">
        <v>5435</v>
      </c>
      <c r="D4049" s="42">
        <v>1091.78</v>
      </c>
      <c r="E4049"/>
      <c r="G4049" s="33">
        <v>39.9</v>
      </c>
      <c r="H4049" s="84">
        <f t="shared" si="126"/>
        <v>6301</v>
      </c>
      <c r="I4049" s="84">
        <f t="shared" si="127"/>
        <v>1091.78</v>
      </c>
      <c r="J4049" s="84"/>
    </row>
    <row r="4050" spans="1:10" s="11" customFormat="1" hidden="1" x14ac:dyDescent="0.25">
      <c r="A4050" s="34">
        <v>7105</v>
      </c>
      <c r="B4050" s="31" t="s">
        <v>9068</v>
      </c>
      <c r="C4050" s="32" t="s">
        <v>5435</v>
      </c>
      <c r="D4050" s="42">
        <v>41.88</v>
      </c>
      <c r="E4050"/>
      <c r="G4050" s="33">
        <v>3.33</v>
      </c>
      <c r="H4050" s="84">
        <f t="shared" si="126"/>
        <v>7105</v>
      </c>
      <c r="I4050" s="84">
        <f t="shared" si="127"/>
        <v>41.88</v>
      </c>
      <c r="J4050" s="84"/>
    </row>
    <row r="4051" spans="1:10" s="11" customFormat="1" hidden="1" x14ac:dyDescent="0.25">
      <c r="A4051" s="34">
        <v>20183</v>
      </c>
      <c r="B4051" s="31" t="s">
        <v>10311</v>
      </c>
      <c r="C4051" s="32" t="s">
        <v>5435</v>
      </c>
      <c r="D4051" s="42">
        <v>51.6</v>
      </c>
      <c r="E4051"/>
      <c r="G4051" s="33">
        <v>46</v>
      </c>
      <c r="H4051" s="84">
        <f t="shared" si="126"/>
        <v>20183</v>
      </c>
      <c r="I4051" s="84">
        <f t="shared" si="127"/>
        <v>51.6</v>
      </c>
      <c r="J4051" s="84"/>
    </row>
    <row r="4052" spans="1:10" s="11" customFormat="1" hidden="1" x14ac:dyDescent="0.25">
      <c r="A4052" s="34">
        <v>38448</v>
      </c>
      <c r="B4052" s="31" t="s">
        <v>10312</v>
      </c>
      <c r="C4052" s="32" t="s">
        <v>5435</v>
      </c>
      <c r="D4052" s="42">
        <v>234.15</v>
      </c>
      <c r="E4052"/>
      <c r="G4052" s="33">
        <v>269.56</v>
      </c>
      <c r="H4052" s="84">
        <f t="shared" si="126"/>
        <v>38448</v>
      </c>
      <c r="I4052" s="84">
        <f t="shared" si="127"/>
        <v>234.15</v>
      </c>
      <c r="J4052" s="84"/>
    </row>
    <row r="4053" spans="1:10" s="11" customFormat="1" hidden="1" x14ac:dyDescent="0.25">
      <c r="A4053" s="34">
        <v>20182</v>
      </c>
      <c r="B4053" s="31" t="s">
        <v>10313</v>
      </c>
      <c r="C4053" s="32" t="s">
        <v>5435</v>
      </c>
      <c r="D4053" s="42">
        <v>30</v>
      </c>
      <c r="E4053"/>
      <c r="G4053" s="33">
        <v>354.75</v>
      </c>
      <c r="H4053" s="84">
        <f t="shared" si="126"/>
        <v>20182</v>
      </c>
      <c r="I4053" s="84">
        <f t="shared" si="127"/>
        <v>30</v>
      </c>
      <c r="J4053" s="84"/>
    </row>
    <row r="4054" spans="1:10" s="11" customFormat="1" hidden="1" x14ac:dyDescent="0.25">
      <c r="A4054" s="34">
        <v>7119</v>
      </c>
      <c r="B4054" s="31" t="s">
        <v>9069</v>
      </c>
      <c r="C4054" s="32" t="s">
        <v>5435</v>
      </c>
      <c r="D4054" s="42">
        <v>13.11</v>
      </c>
      <c r="E4054"/>
      <c r="G4054" s="33">
        <v>2.36</v>
      </c>
      <c r="H4054" s="84">
        <f t="shared" si="126"/>
        <v>7119</v>
      </c>
      <c r="I4054" s="84">
        <f t="shared" si="127"/>
        <v>13.11</v>
      </c>
      <c r="J4054" s="84"/>
    </row>
    <row r="4055" spans="1:10" s="11" customFormat="1" hidden="1" x14ac:dyDescent="0.25">
      <c r="A4055" s="34">
        <v>7126</v>
      </c>
      <c r="B4055" s="31" t="s">
        <v>10314</v>
      </c>
      <c r="C4055" s="32" t="s">
        <v>5435</v>
      </c>
      <c r="D4055" s="42">
        <v>26.76</v>
      </c>
      <c r="E4055"/>
      <c r="G4055" s="33">
        <v>2.81</v>
      </c>
      <c r="H4055" s="84">
        <f t="shared" si="126"/>
        <v>7126</v>
      </c>
      <c r="I4055" s="84">
        <f t="shared" si="127"/>
        <v>26.76</v>
      </c>
      <c r="J4055" s="84"/>
    </row>
    <row r="4056" spans="1:10" s="11" customFormat="1" hidden="1" x14ac:dyDescent="0.25">
      <c r="A4056" s="34">
        <v>7120</v>
      </c>
      <c r="B4056" s="31" t="s">
        <v>9070</v>
      </c>
      <c r="C4056" s="32" t="s">
        <v>5435</v>
      </c>
      <c r="D4056" s="42">
        <v>10.06</v>
      </c>
      <c r="E4056"/>
      <c r="G4056" s="33">
        <v>1.34</v>
      </c>
      <c r="H4056" s="84">
        <f t="shared" si="126"/>
        <v>7120</v>
      </c>
      <c r="I4056" s="84">
        <f t="shared" si="127"/>
        <v>10.06</v>
      </c>
      <c r="J4056" s="84"/>
    </row>
    <row r="4057" spans="1:10" s="11" customFormat="1" hidden="1" x14ac:dyDescent="0.25">
      <c r="A4057" s="34">
        <v>6319</v>
      </c>
      <c r="B4057" s="31" t="s">
        <v>9071</v>
      </c>
      <c r="C4057" s="32" t="s">
        <v>5435</v>
      </c>
      <c r="D4057" s="42">
        <v>51.58</v>
      </c>
      <c r="E4057"/>
      <c r="G4057" s="33">
        <v>1.94</v>
      </c>
      <c r="H4057" s="84">
        <f t="shared" si="126"/>
        <v>6319</v>
      </c>
      <c r="I4057" s="84">
        <f t="shared" si="127"/>
        <v>51.58</v>
      </c>
      <c r="J4057" s="84"/>
    </row>
    <row r="4058" spans="1:10" s="11" customFormat="1" hidden="1" x14ac:dyDescent="0.25">
      <c r="A4058" s="34">
        <v>6304</v>
      </c>
      <c r="B4058" s="31" t="s">
        <v>9072</v>
      </c>
      <c r="C4058" s="32" t="s">
        <v>5435</v>
      </c>
      <c r="D4058" s="42">
        <v>51.58</v>
      </c>
      <c r="E4058"/>
      <c r="G4058" s="33">
        <v>12.03</v>
      </c>
      <c r="H4058" s="84">
        <f t="shared" si="126"/>
        <v>6304</v>
      </c>
      <c r="I4058" s="84">
        <f t="shared" si="127"/>
        <v>51.58</v>
      </c>
      <c r="J4058" s="84"/>
    </row>
    <row r="4059" spans="1:10" s="11" customFormat="1" hidden="1" x14ac:dyDescent="0.25">
      <c r="A4059" s="34">
        <v>21116</v>
      </c>
      <c r="B4059" s="31" t="s">
        <v>9073</v>
      </c>
      <c r="C4059" s="32" t="s">
        <v>5435</v>
      </c>
      <c r="D4059" s="42">
        <v>39.06</v>
      </c>
      <c r="E4059"/>
      <c r="G4059" s="33">
        <v>12.35</v>
      </c>
      <c r="H4059" s="84">
        <f t="shared" si="126"/>
        <v>21116</v>
      </c>
      <c r="I4059" s="84">
        <f t="shared" si="127"/>
        <v>39.06</v>
      </c>
      <c r="J4059" s="84"/>
    </row>
    <row r="4060" spans="1:10" s="11" customFormat="1" hidden="1" x14ac:dyDescent="0.25">
      <c r="A4060" s="34">
        <v>6320</v>
      </c>
      <c r="B4060" s="31" t="s">
        <v>9074</v>
      </c>
      <c r="C4060" s="32" t="s">
        <v>5435</v>
      </c>
      <c r="D4060" s="42">
        <v>26.56</v>
      </c>
      <c r="E4060"/>
      <c r="G4060" s="33">
        <v>9.52</v>
      </c>
      <c r="H4060" s="84">
        <f t="shared" si="126"/>
        <v>6320</v>
      </c>
      <c r="I4060" s="84">
        <f t="shared" si="127"/>
        <v>26.56</v>
      </c>
      <c r="J4060" s="84"/>
    </row>
    <row r="4061" spans="1:10" s="11" customFormat="1" hidden="1" x14ac:dyDescent="0.25">
      <c r="A4061" s="34">
        <v>6303</v>
      </c>
      <c r="B4061" s="31" t="s">
        <v>9075</v>
      </c>
      <c r="C4061" s="32" t="s">
        <v>5435</v>
      </c>
      <c r="D4061" s="42">
        <v>26.56</v>
      </c>
      <c r="E4061"/>
      <c r="G4061" s="33">
        <v>6.61</v>
      </c>
      <c r="H4061" s="84">
        <f t="shared" si="126"/>
        <v>6303</v>
      </c>
      <c r="I4061" s="84">
        <f t="shared" si="127"/>
        <v>26.56</v>
      </c>
      <c r="J4061" s="84"/>
    </row>
    <row r="4062" spans="1:10" s="11" customFormat="1" hidden="1" x14ac:dyDescent="0.25">
      <c r="A4062" s="34">
        <v>6308</v>
      </c>
      <c r="B4062" s="31" t="s">
        <v>9076</v>
      </c>
      <c r="C4062" s="32" t="s">
        <v>5435</v>
      </c>
      <c r="D4062" s="42">
        <v>142.72999999999999</v>
      </c>
      <c r="E4062"/>
      <c r="G4062" s="33">
        <v>0.06</v>
      </c>
      <c r="H4062" s="84">
        <f t="shared" si="126"/>
        <v>6308</v>
      </c>
      <c r="I4062" s="84">
        <f t="shared" si="127"/>
        <v>142.72999999999999</v>
      </c>
      <c r="J4062" s="84"/>
    </row>
    <row r="4063" spans="1:10" s="11" customFormat="1" hidden="1" x14ac:dyDescent="0.25">
      <c r="A4063" s="34">
        <v>6317</v>
      </c>
      <c r="B4063" s="31" t="s">
        <v>9077</v>
      </c>
      <c r="C4063" s="32" t="s">
        <v>5435</v>
      </c>
      <c r="D4063" s="42">
        <v>142.72999999999999</v>
      </c>
      <c r="E4063"/>
      <c r="G4063" s="33">
        <v>11.8</v>
      </c>
      <c r="H4063" s="84">
        <f t="shared" si="126"/>
        <v>6317</v>
      </c>
      <c r="I4063" s="84">
        <f t="shared" si="127"/>
        <v>142.72999999999999</v>
      </c>
      <c r="J4063" s="84"/>
    </row>
    <row r="4064" spans="1:10" s="11" customFormat="1" hidden="1" x14ac:dyDescent="0.25">
      <c r="A4064" s="34">
        <v>6307</v>
      </c>
      <c r="B4064" s="31" t="s">
        <v>9078</v>
      </c>
      <c r="C4064" s="32" t="s">
        <v>5435</v>
      </c>
      <c r="D4064" s="42">
        <v>142.72999999999999</v>
      </c>
      <c r="E4064"/>
      <c r="G4064" s="33">
        <v>69.650000000000006</v>
      </c>
      <c r="H4064" s="84">
        <f t="shared" si="126"/>
        <v>6307</v>
      </c>
      <c r="I4064" s="84">
        <f t="shared" si="127"/>
        <v>142.72999999999999</v>
      </c>
      <c r="J4064" s="84"/>
    </row>
    <row r="4065" spans="1:10" s="11" customFormat="1" hidden="1" x14ac:dyDescent="0.25">
      <c r="A4065" s="34">
        <v>6309</v>
      </c>
      <c r="B4065" s="31" t="s">
        <v>9079</v>
      </c>
      <c r="C4065" s="32" t="s">
        <v>5435</v>
      </c>
      <c r="D4065" s="42">
        <v>146.88</v>
      </c>
      <c r="E4065"/>
      <c r="G4065" s="33">
        <v>8.67</v>
      </c>
      <c r="H4065" s="84">
        <f t="shared" si="126"/>
        <v>6309</v>
      </c>
      <c r="I4065" s="84">
        <f t="shared" si="127"/>
        <v>146.88</v>
      </c>
      <c r="J4065" s="84"/>
    </row>
    <row r="4066" spans="1:10" s="11" customFormat="1" hidden="1" x14ac:dyDescent="0.25">
      <c r="A4066" s="34">
        <v>6318</v>
      </c>
      <c r="B4066" s="31" t="s">
        <v>9080</v>
      </c>
      <c r="C4066" s="32" t="s">
        <v>5435</v>
      </c>
      <c r="D4066" s="42">
        <v>76.989999999999995</v>
      </c>
      <c r="E4066"/>
      <c r="G4066" s="33">
        <v>598.33000000000004</v>
      </c>
      <c r="H4066" s="84">
        <f t="shared" si="126"/>
        <v>6318</v>
      </c>
      <c r="I4066" s="84">
        <f t="shared" si="127"/>
        <v>76.989999999999995</v>
      </c>
      <c r="J4066" s="84"/>
    </row>
    <row r="4067" spans="1:10" s="11" customFormat="1" hidden="1" x14ac:dyDescent="0.25">
      <c r="A4067" s="34">
        <v>6306</v>
      </c>
      <c r="B4067" s="31" t="s">
        <v>9081</v>
      </c>
      <c r="C4067" s="32" t="s">
        <v>5435</v>
      </c>
      <c r="D4067" s="42">
        <v>76.989999999999995</v>
      </c>
      <c r="E4067"/>
      <c r="G4067" s="33">
        <v>62.61</v>
      </c>
      <c r="H4067" s="84">
        <f t="shared" si="126"/>
        <v>6306</v>
      </c>
      <c r="I4067" s="84">
        <f t="shared" si="127"/>
        <v>76.989999999999995</v>
      </c>
      <c r="J4067" s="84"/>
    </row>
    <row r="4068" spans="1:10" s="11" customFormat="1" hidden="1" x14ac:dyDescent="0.25">
      <c r="A4068" s="34">
        <v>6305</v>
      </c>
      <c r="B4068" s="31" t="s">
        <v>9082</v>
      </c>
      <c r="C4068" s="32" t="s">
        <v>5435</v>
      </c>
      <c r="D4068" s="42">
        <v>76.989999999999995</v>
      </c>
      <c r="E4068"/>
      <c r="G4068" s="33">
        <v>23.64</v>
      </c>
      <c r="H4068" s="84">
        <f t="shared" si="126"/>
        <v>6305</v>
      </c>
      <c r="I4068" s="84">
        <f t="shared" si="127"/>
        <v>76.989999999999995</v>
      </c>
      <c r="J4068" s="84"/>
    </row>
    <row r="4069" spans="1:10" s="11" customFormat="1" hidden="1" x14ac:dyDescent="0.25">
      <c r="A4069" s="34">
        <v>6302</v>
      </c>
      <c r="B4069" s="31" t="s">
        <v>9083</v>
      </c>
      <c r="C4069" s="32" t="s">
        <v>5435</v>
      </c>
      <c r="D4069" s="42">
        <v>16.329999999999998</v>
      </c>
      <c r="E4069"/>
      <c r="G4069" s="33">
        <v>34.880000000000003</v>
      </c>
      <c r="H4069" s="84">
        <f t="shared" si="126"/>
        <v>6302</v>
      </c>
      <c r="I4069" s="84">
        <f t="shared" si="127"/>
        <v>16.329999999999998</v>
      </c>
      <c r="J4069" s="84"/>
    </row>
    <row r="4070" spans="1:10" s="11" customFormat="1" hidden="1" x14ac:dyDescent="0.25">
      <c r="A4070" s="34">
        <v>6312</v>
      </c>
      <c r="B4070" s="31" t="s">
        <v>9084</v>
      </c>
      <c r="C4070" s="32" t="s">
        <v>5435</v>
      </c>
      <c r="D4070" s="42">
        <v>205.31</v>
      </c>
      <c r="E4070"/>
      <c r="G4070" s="33">
        <v>29.54</v>
      </c>
      <c r="H4070" s="84">
        <f t="shared" si="126"/>
        <v>6312</v>
      </c>
      <c r="I4070" s="84">
        <f t="shared" si="127"/>
        <v>205.31</v>
      </c>
      <c r="J4070" s="84"/>
    </row>
    <row r="4071" spans="1:10" s="11" customFormat="1" hidden="1" x14ac:dyDescent="0.25">
      <c r="A4071" s="34">
        <v>6311</v>
      </c>
      <c r="B4071" s="31" t="s">
        <v>9085</v>
      </c>
      <c r="C4071" s="32" t="s">
        <v>5435</v>
      </c>
      <c r="D4071" s="42">
        <v>205.31</v>
      </c>
      <c r="E4071"/>
      <c r="G4071" s="33">
        <v>134.19</v>
      </c>
      <c r="H4071" s="84">
        <f t="shared" si="126"/>
        <v>6311</v>
      </c>
      <c r="I4071" s="84">
        <f t="shared" si="127"/>
        <v>205.31</v>
      </c>
      <c r="J4071" s="84"/>
    </row>
    <row r="4072" spans="1:10" s="11" customFormat="1" hidden="1" x14ac:dyDescent="0.25">
      <c r="A4072" s="34">
        <v>6310</v>
      </c>
      <c r="B4072" s="31" t="s">
        <v>9086</v>
      </c>
      <c r="C4072" s="32" t="s">
        <v>5435</v>
      </c>
      <c r="D4072" s="42">
        <v>205.31</v>
      </c>
      <c r="E4072"/>
      <c r="G4072" s="33">
        <v>54.81</v>
      </c>
      <c r="H4072" s="84">
        <f t="shared" si="126"/>
        <v>6310</v>
      </c>
      <c r="I4072" s="84">
        <f t="shared" si="127"/>
        <v>205.31</v>
      </c>
      <c r="J4072" s="84"/>
    </row>
    <row r="4073" spans="1:10" s="11" customFormat="1" x14ac:dyDescent="0.25">
      <c r="A4073" s="34">
        <v>6314</v>
      </c>
      <c r="B4073" s="31" t="s">
        <v>9087</v>
      </c>
      <c r="C4073" s="32" t="s">
        <v>5435</v>
      </c>
      <c r="D4073" s="42">
        <v>205.31</v>
      </c>
      <c r="E4073"/>
      <c r="G4073" s="33">
        <v>48.53</v>
      </c>
      <c r="H4073" s="84">
        <f t="shared" si="126"/>
        <v>6314</v>
      </c>
      <c r="I4073" s="84">
        <f t="shared" si="127"/>
        <v>205.31</v>
      </c>
      <c r="J4073" s="80">
        <f>VALUE(VLOOKUP(A4073,[2]iNSUMOS_03_2023!$A$8:$E$4944,5,FALSE))</f>
        <v>205.31</v>
      </c>
    </row>
    <row r="4074" spans="1:10" s="11" customFormat="1" x14ac:dyDescent="0.25">
      <c r="A4074" s="34">
        <v>6313</v>
      </c>
      <c r="B4074" s="31" t="s">
        <v>9088</v>
      </c>
      <c r="C4074" s="32" t="s">
        <v>5435</v>
      </c>
      <c r="D4074" s="42">
        <v>205.31</v>
      </c>
      <c r="E4074"/>
      <c r="G4074" s="33">
        <v>86.23</v>
      </c>
      <c r="H4074" s="84">
        <f t="shared" si="126"/>
        <v>6313</v>
      </c>
      <c r="I4074" s="84">
        <f t="shared" si="127"/>
        <v>205.31</v>
      </c>
      <c r="J4074" s="80">
        <f>VALUE(VLOOKUP(A4074,[2]iNSUMOS_03_2023!$A$8:$E$4944,5,FALSE))</f>
        <v>205.31</v>
      </c>
    </row>
    <row r="4075" spans="1:10" s="11" customFormat="1" x14ac:dyDescent="0.25">
      <c r="A4075" s="34">
        <v>6315</v>
      </c>
      <c r="B4075" s="31" t="s">
        <v>9089</v>
      </c>
      <c r="C4075" s="32" t="s">
        <v>5435</v>
      </c>
      <c r="D4075" s="42">
        <v>388.74</v>
      </c>
      <c r="E4075"/>
      <c r="G4075" s="33">
        <v>111.76</v>
      </c>
      <c r="H4075" s="84">
        <f t="shared" si="126"/>
        <v>6315</v>
      </c>
      <c r="I4075" s="84">
        <f t="shared" si="127"/>
        <v>388.74</v>
      </c>
      <c r="J4075" s="80">
        <f>VALUE(VLOOKUP(A4075,[2]iNSUMOS_03_2023!$A$8:$E$4944,5,FALSE))</f>
        <v>388.74</v>
      </c>
    </row>
    <row r="4076" spans="1:10" s="11" customFormat="1" hidden="1" x14ac:dyDescent="0.25">
      <c r="A4076" s="34">
        <v>6316</v>
      </c>
      <c r="B4076" s="31" t="s">
        <v>9090</v>
      </c>
      <c r="C4076" s="32" t="s">
        <v>5435</v>
      </c>
      <c r="D4076" s="42">
        <v>388.74</v>
      </c>
      <c r="E4076"/>
      <c r="G4076" s="33">
        <v>29.64</v>
      </c>
      <c r="H4076" s="84">
        <f t="shared" si="126"/>
        <v>6316</v>
      </c>
      <c r="I4076" s="84">
        <f t="shared" si="127"/>
        <v>388.74</v>
      </c>
      <c r="J4076" s="84"/>
    </row>
    <row r="4077" spans="1:10" s="11" customFormat="1" x14ac:dyDescent="0.25">
      <c r="A4077" s="34">
        <v>39324</v>
      </c>
      <c r="B4077" s="31" t="s">
        <v>9091</v>
      </c>
      <c r="C4077" s="32" t="s">
        <v>5435</v>
      </c>
      <c r="D4077" s="42">
        <v>5.14</v>
      </c>
      <c r="E4077"/>
      <c r="G4077" s="33">
        <v>84.51</v>
      </c>
      <c r="H4077" s="84">
        <f t="shared" si="126"/>
        <v>39324</v>
      </c>
      <c r="I4077" s="84">
        <f t="shared" si="127"/>
        <v>5.14</v>
      </c>
      <c r="J4077" s="80">
        <f>VALUE(VLOOKUP(A4077,[2]iNSUMOS_03_2023!$A$8:$E$4944,5,FALSE))</f>
        <v>5.14</v>
      </c>
    </row>
    <row r="4078" spans="1:10" s="11" customFormat="1" hidden="1" x14ac:dyDescent="0.25">
      <c r="A4078" s="34">
        <v>39325</v>
      </c>
      <c r="B4078" s="31" t="s">
        <v>9092</v>
      </c>
      <c r="C4078" s="32" t="s">
        <v>5435</v>
      </c>
      <c r="D4078" s="42">
        <v>7.75</v>
      </c>
      <c r="E4078"/>
      <c r="G4078" s="33">
        <v>236051.74</v>
      </c>
      <c r="H4078" s="84">
        <f t="shared" si="126"/>
        <v>39325</v>
      </c>
      <c r="I4078" s="84">
        <f t="shared" si="127"/>
        <v>7.75</v>
      </c>
      <c r="J4078" s="84"/>
    </row>
    <row r="4079" spans="1:10" s="11" customFormat="1" hidden="1" x14ac:dyDescent="0.25">
      <c r="A4079" s="34">
        <v>39326</v>
      </c>
      <c r="B4079" s="31" t="s">
        <v>9093</v>
      </c>
      <c r="C4079" s="32" t="s">
        <v>5435</v>
      </c>
      <c r="D4079" s="42">
        <v>27.82</v>
      </c>
      <c r="E4079"/>
      <c r="G4079" s="33">
        <v>277552.44</v>
      </c>
      <c r="H4079" s="84">
        <f t="shared" si="126"/>
        <v>39326</v>
      </c>
      <c r="I4079" s="84">
        <f t="shared" si="127"/>
        <v>27.82</v>
      </c>
      <c r="J4079" s="84"/>
    </row>
    <row r="4080" spans="1:10" s="11" customFormat="1" hidden="1" x14ac:dyDescent="0.25">
      <c r="A4080" s="34">
        <v>39327</v>
      </c>
      <c r="B4080" s="31" t="s">
        <v>9094</v>
      </c>
      <c r="C4080" s="32" t="s">
        <v>5435</v>
      </c>
      <c r="D4080" s="42">
        <v>41.97</v>
      </c>
      <c r="E4080"/>
      <c r="G4080" s="33">
        <v>214640.56</v>
      </c>
      <c r="H4080" s="84">
        <f t="shared" si="126"/>
        <v>39327</v>
      </c>
      <c r="I4080" s="84">
        <f t="shared" si="127"/>
        <v>41.97</v>
      </c>
      <c r="J4080" s="84"/>
    </row>
    <row r="4081" spans="1:10" s="11" customFormat="1" ht="25.5" hidden="1" x14ac:dyDescent="0.25">
      <c r="A4081" s="34">
        <v>11378</v>
      </c>
      <c r="B4081" s="31" t="s">
        <v>9095</v>
      </c>
      <c r="C4081" s="32" t="s">
        <v>5435</v>
      </c>
      <c r="D4081" s="42">
        <v>102.55</v>
      </c>
      <c r="E4081"/>
      <c r="G4081" s="33">
        <v>79.86</v>
      </c>
      <c r="H4081" s="84">
        <f t="shared" si="126"/>
        <v>11378</v>
      </c>
      <c r="I4081" s="84">
        <f t="shared" si="127"/>
        <v>102.55</v>
      </c>
      <c r="J4081" s="84"/>
    </row>
    <row r="4082" spans="1:10" s="11" customFormat="1" ht="25.5" hidden="1" x14ac:dyDescent="0.25">
      <c r="A4082" s="34">
        <v>11379</v>
      </c>
      <c r="B4082" s="31" t="s">
        <v>9096</v>
      </c>
      <c r="C4082" s="32" t="s">
        <v>5435</v>
      </c>
      <c r="D4082" s="42">
        <v>86.66</v>
      </c>
      <c r="E4082"/>
      <c r="G4082" s="33">
        <v>90.09</v>
      </c>
      <c r="H4082" s="84">
        <f t="shared" si="126"/>
        <v>11379</v>
      </c>
      <c r="I4082" s="84">
        <f t="shared" si="127"/>
        <v>86.66</v>
      </c>
      <c r="J4082" s="84"/>
    </row>
    <row r="4083" spans="1:10" s="11" customFormat="1" ht="25.5" hidden="1" x14ac:dyDescent="0.25">
      <c r="A4083" s="34">
        <v>11493</v>
      </c>
      <c r="B4083" s="31" t="s">
        <v>9097</v>
      </c>
      <c r="C4083" s="32" t="s">
        <v>5435</v>
      </c>
      <c r="D4083" s="42">
        <v>49.98</v>
      </c>
      <c r="E4083"/>
      <c r="G4083" s="33">
        <v>55.71</v>
      </c>
      <c r="H4083" s="84">
        <f t="shared" si="126"/>
        <v>11493</v>
      </c>
      <c r="I4083" s="84">
        <f t="shared" si="127"/>
        <v>49.98</v>
      </c>
      <c r="J4083" s="84"/>
    </row>
    <row r="4084" spans="1:10" s="11" customFormat="1" hidden="1" x14ac:dyDescent="0.25">
      <c r="A4084" s="34">
        <v>7106</v>
      </c>
      <c r="B4084" s="31" t="s">
        <v>9098</v>
      </c>
      <c r="C4084" s="32" t="s">
        <v>5435</v>
      </c>
      <c r="D4084" s="42">
        <v>165.6</v>
      </c>
      <c r="E4084"/>
      <c r="G4084" s="33">
        <v>62.71</v>
      </c>
      <c r="H4084" s="84">
        <f t="shared" si="126"/>
        <v>7106</v>
      </c>
      <c r="I4084" s="84">
        <f t="shared" si="127"/>
        <v>165.6</v>
      </c>
      <c r="J4084" s="84"/>
    </row>
    <row r="4085" spans="1:10" s="11" customFormat="1" hidden="1" x14ac:dyDescent="0.25">
      <c r="A4085" s="34">
        <v>7104</v>
      </c>
      <c r="B4085" s="31" t="s">
        <v>9099</v>
      </c>
      <c r="C4085" s="32" t="s">
        <v>5435</v>
      </c>
      <c r="D4085" s="42">
        <v>4.46</v>
      </c>
      <c r="E4085"/>
      <c r="G4085" s="33">
        <v>58.31</v>
      </c>
      <c r="H4085" s="84">
        <f t="shared" si="126"/>
        <v>7104</v>
      </c>
      <c r="I4085" s="84">
        <f t="shared" si="127"/>
        <v>4.46</v>
      </c>
      <c r="J4085" s="84"/>
    </row>
    <row r="4086" spans="1:10" s="11" customFormat="1" hidden="1" x14ac:dyDescent="0.25">
      <c r="A4086" s="34">
        <v>7136</v>
      </c>
      <c r="B4086" s="31" t="s">
        <v>9100</v>
      </c>
      <c r="C4086" s="32" t="s">
        <v>5435</v>
      </c>
      <c r="D4086" s="42">
        <v>7.77</v>
      </c>
      <c r="E4086"/>
      <c r="G4086" s="33">
        <v>1308.96</v>
      </c>
      <c r="H4086" s="84">
        <f t="shared" si="126"/>
        <v>7136</v>
      </c>
      <c r="I4086" s="84">
        <f t="shared" si="127"/>
        <v>7.77</v>
      </c>
      <c r="J4086" s="84"/>
    </row>
    <row r="4087" spans="1:10" s="11" customFormat="1" hidden="1" x14ac:dyDescent="0.25">
      <c r="A4087" s="34">
        <v>7128</v>
      </c>
      <c r="B4087" s="31" t="s">
        <v>9101</v>
      </c>
      <c r="C4087" s="32" t="s">
        <v>5435</v>
      </c>
      <c r="D4087" s="42">
        <v>10.08</v>
      </c>
      <c r="E4087"/>
      <c r="G4087" s="33">
        <v>5273.71</v>
      </c>
      <c r="H4087" s="84">
        <f t="shared" si="126"/>
        <v>7128</v>
      </c>
      <c r="I4087" s="84">
        <f t="shared" si="127"/>
        <v>10.08</v>
      </c>
      <c r="J4087" s="84"/>
    </row>
    <row r="4088" spans="1:10" s="11" customFormat="1" hidden="1" x14ac:dyDescent="0.25">
      <c r="A4088" s="34">
        <v>7108</v>
      </c>
      <c r="B4088" s="31" t="s">
        <v>9102</v>
      </c>
      <c r="C4088" s="32" t="s">
        <v>5435</v>
      </c>
      <c r="D4088" s="42">
        <v>10.06</v>
      </c>
      <c r="E4088"/>
      <c r="G4088" s="33">
        <v>21.38</v>
      </c>
      <c r="H4088" s="84">
        <f t="shared" si="126"/>
        <v>7108</v>
      </c>
      <c r="I4088" s="84">
        <f t="shared" si="127"/>
        <v>10.06</v>
      </c>
      <c r="J4088" s="84"/>
    </row>
    <row r="4089" spans="1:10" s="11" customFormat="1" hidden="1" x14ac:dyDescent="0.25">
      <c r="A4089" s="34">
        <v>7129</v>
      </c>
      <c r="B4089" s="31" t="s">
        <v>9103</v>
      </c>
      <c r="C4089" s="32" t="s">
        <v>5435</v>
      </c>
      <c r="D4089" s="42">
        <v>11.84</v>
      </c>
      <c r="E4089"/>
      <c r="G4089" s="33">
        <v>3757.57</v>
      </c>
      <c r="H4089" s="84">
        <f t="shared" si="126"/>
        <v>7129</v>
      </c>
      <c r="I4089" s="84">
        <f t="shared" si="127"/>
        <v>11.84</v>
      </c>
      <c r="J4089" s="84"/>
    </row>
    <row r="4090" spans="1:10" s="11" customFormat="1" hidden="1" x14ac:dyDescent="0.25">
      <c r="A4090" s="34">
        <v>7130</v>
      </c>
      <c r="B4090" s="31" t="s">
        <v>9104</v>
      </c>
      <c r="C4090" s="32" t="s">
        <v>5435</v>
      </c>
      <c r="D4090" s="42">
        <v>17.2</v>
      </c>
      <c r="E4090"/>
      <c r="G4090" s="33">
        <v>15.1</v>
      </c>
      <c r="H4090" s="84">
        <f t="shared" si="126"/>
        <v>7130</v>
      </c>
      <c r="I4090" s="84">
        <f t="shared" si="127"/>
        <v>17.2</v>
      </c>
      <c r="J4090" s="84"/>
    </row>
    <row r="4091" spans="1:10" s="11" customFormat="1" hidden="1" x14ac:dyDescent="0.25">
      <c r="A4091" s="34">
        <v>7131</v>
      </c>
      <c r="B4091" s="31" t="s">
        <v>9105</v>
      </c>
      <c r="C4091" s="32" t="s">
        <v>5435</v>
      </c>
      <c r="D4091" s="42">
        <v>21.04</v>
      </c>
      <c r="E4091"/>
      <c r="G4091" s="33">
        <v>2653.74</v>
      </c>
      <c r="H4091" s="84">
        <f t="shared" si="126"/>
        <v>7131</v>
      </c>
      <c r="I4091" s="84">
        <f t="shared" si="127"/>
        <v>21.04</v>
      </c>
      <c r="J4091" s="84"/>
    </row>
    <row r="4092" spans="1:10" s="11" customFormat="1" hidden="1" x14ac:dyDescent="0.25">
      <c r="A4092" s="34">
        <v>7132</v>
      </c>
      <c r="B4092" s="31" t="s">
        <v>9106</v>
      </c>
      <c r="C4092" s="32" t="s">
        <v>5435</v>
      </c>
      <c r="D4092" s="42">
        <v>49.53</v>
      </c>
      <c r="E4092"/>
      <c r="G4092" s="33">
        <v>32.9</v>
      </c>
      <c r="H4092" s="84">
        <f t="shared" si="126"/>
        <v>7132</v>
      </c>
      <c r="I4092" s="84">
        <f t="shared" si="127"/>
        <v>49.53</v>
      </c>
      <c r="J4092" s="84"/>
    </row>
    <row r="4093" spans="1:10" s="11" customFormat="1" hidden="1" x14ac:dyDescent="0.25">
      <c r="A4093" s="34">
        <v>7133</v>
      </c>
      <c r="B4093" s="31" t="s">
        <v>9107</v>
      </c>
      <c r="C4093" s="32" t="s">
        <v>5435</v>
      </c>
      <c r="D4093" s="42">
        <v>114.46</v>
      </c>
      <c r="E4093"/>
      <c r="G4093" s="33">
        <v>396.06</v>
      </c>
      <c r="H4093" s="84">
        <f t="shared" si="126"/>
        <v>7133</v>
      </c>
      <c r="I4093" s="84">
        <f t="shared" si="127"/>
        <v>114.46</v>
      </c>
      <c r="J4093" s="84"/>
    </row>
    <row r="4094" spans="1:10" s="11" customFormat="1" ht="25.5" hidden="1" x14ac:dyDescent="0.25">
      <c r="A4094" s="34">
        <v>37420</v>
      </c>
      <c r="B4094" s="31" t="s">
        <v>9108</v>
      </c>
      <c r="C4094" s="32" t="s">
        <v>5435</v>
      </c>
      <c r="D4094" s="42">
        <v>46.67</v>
      </c>
      <c r="E4094"/>
      <c r="G4094" s="33">
        <v>400.9</v>
      </c>
      <c r="H4094" s="84">
        <f t="shared" si="126"/>
        <v>37420</v>
      </c>
      <c r="I4094" s="84">
        <f t="shared" si="127"/>
        <v>46.67</v>
      </c>
      <c r="J4094" s="84"/>
    </row>
    <row r="4095" spans="1:10" s="11" customFormat="1" ht="25.5" hidden="1" x14ac:dyDescent="0.25">
      <c r="A4095" s="34">
        <v>37421</v>
      </c>
      <c r="B4095" s="31" t="s">
        <v>9109</v>
      </c>
      <c r="C4095" s="32" t="s">
        <v>5435</v>
      </c>
      <c r="D4095" s="42">
        <v>63.78</v>
      </c>
      <c r="E4095"/>
      <c r="G4095" s="33">
        <v>315.13</v>
      </c>
      <c r="H4095" s="84">
        <f t="shared" si="126"/>
        <v>37421</v>
      </c>
      <c r="I4095" s="84">
        <f t="shared" si="127"/>
        <v>63.78</v>
      </c>
      <c r="J4095" s="84"/>
    </row>
    <row r="4096" spans="1:10" s="11" customFormat="1" ht="25.5" hidden="1" x14ac:dyDescent="0.25">
      <c r="A4096" s="34">
        <v>37422</v>
      </c>
      <c r="B4096" s="31" t="s">
        <v>9110</v>
      </c>
      <c r="C4096" s="32" t="s">
        <v>5435</v>
      </c>
      <c r="D4096" s="42">
        <v>59.7</v>
      </c>
      <c r="E4096"/>
      <c r="G4096" s="33">
        <v>333.74</v>
      </c>
      <c r="H4096" s="84">
        <f t="shared" si="126"/>
        <v>37422</v>
      </c>
      <c r="I4096" s="84">
        <f t="shared" si="127"/>
        <v>59.7</v>
      </c>
      <c r="J4096" s="84"/>
    </row>
    <row r="4097" spans="1:10" s="11" customFormat="1" hidden="1" x14ac:dyDescent="0.25">
      <c r="A4097" s="34">
        <v>37443</v>
      </c>
      <c r="B4097" s="31" t="s">
        <v>9111</v>
      </c>
      <c r="C4097" s="32" t="s">
        <v>5435</v>
      </c>
      <c r="D4097" s="42">
        <v>206.5</v>
      </c>
      <c r="E4097"/>
      <c r="G4097" s="33">
        <v>11.42</v>
      </c>
      <c r="H4097" s="84">
        <f t="shared" si="126"/>
        <v>37443</v>
      </c>
      <c r="I4097" s="84">
        <f t="shared" si="127"/>
        <v>206.5</v>
      </c>
      <c r="J4097" s="84"/>
    </row>
    <row r="4098" spans="1:10" s="11" customFormat="1" x14ac:dyDescent="0.25">
      <c r="A4098" s="34">
        <v>37444</v>
      </c>
      <c r="B4098" s="31" t="s">
        <v>9112</v>
      </c>
      <c r="C4098" s="32" t="s">
        <v>5435</v>
      </c>
      <c r="D4098" s="42">
        <v>210</v>
      </c>
      <c r="E4098"/>
      <c r="G4098" s="33">
        <v>8.17</v>
      </c>
      <c r="H4098" s="84">
        <f t="shared" si="126"/>
        <v>37444</v>
      </c>
      <c r="I4098" s="84">
        <f t="shared" si="127"/>
        <v>210</v>
      </c>
      <c r="J4098" s="80">
        <f>VALUE(VLOOKUP(A4098,[2]iNSUMOS_03_2023!$A$8:$E$4944,5,FALSE))</f>
        <v>210</v>
      </c>
    </row>
    <row r="4099" spans="1:10" s="11" customFormat="1" hidden="1" x14ac:dyDescent="0.25">
      <c r="A4099" s="34">
        <v>37445</v>
      </c>
      <c r="B4099" s="31" t="s">
        <v>9113</v>
      </c>
      <c r="C4099" s="32" t="s">
        <v>5435</v>
      </c>
      <c r="D4099" s="42">
        <v>318.31</v>
      </c>
      <c r="E4099"/>
      <c r="G4099" s="33">
        <v>14.66</v>
      </c>
      <c r="H4099" s="84">
        <f t="shared" si="126"/>
        <v>37445</v>
      </c>
      <c r="I4099" s="84">
        <f t="shared" si="127"/>
        <v>318.31</v>
      </c>
      <c r="J4099" s="84"/>
    </row>
    <row r="4100" spans="1:10" s="11" customFormat="1" hidden="1" x14ac:dyDescent="0.25">
      <c r="A4100" s="34">
        <v>37446</v>
      </c>
      <c r="B4100" s="31" t="s">
        <v>9114</v>
      </c>
      <c r="C4100" s="32" t="s">
        <v>5435</v>
      </c>
      <c r="D4100" s="42">
        <v>347</v>
      </c>
      <c r="E4100"/>
      <c r="G4100" s="33">
        <v>13.84</v>
      </c>
      <c r="H4100" s="84">
        <f t="shared" ref="H4100:H4163" si="128">VALUE(A4100)</f>
        <v>37446</v>
      </c>
      <c r="I4100" s="84">
        <f t="shared" ref="I4100:I4163" si="129">VALUE(D4100)</f>
        <v>347</v>
      </c>
      <c r="J4100" s="84"/>
    </row>
    <row r="4101" spans="1:10" s="11" customFormat="1" hidden="1" x14ac:dyDescent="0.25">
      <c r="A4101" s="34">
        <v>37447</v>
      </c>
      <c r="B4101" s="31" t="s">
        <v>9115</v>
      </c>
      <c r="C4101" s="32" t="s">
        <v>5435</v>
      </c>
      <c r="D4101" s="42">
        <v>352.43</v>
      </c>
      <c r="E4101"/>
      <c r="G4101" s="33">
        <v>14.69</v>
      </c>
      <c r="H4101" s="84">
        <f t="shared" si="128"/>
        <v>37447</v>
      </c>
      <c r="I4101" s="84">
        <f t="shared" si="129"/>
        <v>352.43</v>
      </c>
      <c r="J4101" s="84"/>
    </row>
    <row r="4102" spans="1:10" s="11" customFormat="1" hidden="1" x14ac:dyDescent="0.25">
      <c r="A4102" s="34">
        <v>37448</v>
      </c>
      <c r="B4102" s="31" t="s">
        <v>9116</v>
      </c>
      <c r="C4102" s="32" t="s">
        <v>5435</v>
      </c>
      <c r="D4102" s="42">
        <v>483.42</v>
      </c>
      <c r="E4102"/>
      <c r="G4102" s="33">
        <v>2.48</v>
      </c>
      <c r="H4102" s="84">
        <f t="shared" si="128"/>
        <v>37448</v>
      </c>
      <c r="I4102" s="84">
        <f t="shared" si="129"/>
        <v>483.42</v>
      </c>
      <c r="J4102" s="84"/>
    </row>
    <row r="4103" spans="1:10" s="11" customFormat="1" hidden="1" x14ac:dyDescent="0.25">
      <c r="A4103" s="34">
        <v>37440</v>
      </c>
      <c r="B4103" s="31" t="s">
        <v>9117</v>
      </c>
      <c r="C4103" s="32" t="s">
        <v>5435</v>
      </c>
      <c r="D4103" s="42">
        <v>163.9</v>
      </c>
      <c r="E4103"/>
      <c r="G4103" s="33">
        <v>19.52</v>
      </c>
      <c r="H4103" s="84">
        <f t="shared" si="128"/>
        <v>37440</v>
      </c>
      <c r="I4103" s="84">
        <f t="shared" si="129"/>
        <v>163.9</v>
      </c>
      <c r="J4103" s="84"/>
    </row>
    <row r="4104" spans="1:10" s="11" customFormat="1" hidden="1" x14ac:dyDescent="0.25">
      <c r="A4104" s="34">
        <v>37441</v>
      </c>
      <c r="B4104" s="31" t="s">
        <v>9118</v>
      </c>
      <c r="C4104" s="32" t="s">
        <v>5435</v>
      </c>
      <c r="D4104" s="42">
        <v>163.9</v>
      </c>
      <c r="E4104"/>
      <c r="G4104" s="33">
        <v>4205.03</v>
      </c>
      <c r="H4104" s="84">
        <f t="shared" si="128"/>
        <v>37441</v>
      </c>
      <c r="I4104" s="84">
        <f t="shared" si="129"/>
        <v>163.9</v>
      </c>
      <c r="J4104" s="84"/>
    </row>
    <row r="4105" spans="1:10" s="11" customFormat="1" hidden="1" x14ac:dyDescent="0.25">
      <c r="A4105" s="34">
        <v>37442</v>
      </c>
      <c r="B4105" s="31" t="s">
        <v>9119</v>
      </c>
      <c r="C4105" s="32" t="s">
        <v>5435</v>
      </c>
      <c r="D4105" s="42">
        <v>197.41</v>
      </c>
      <c r="E4105"/>
      <c r="G4105" s="33">
        <v>4544.1400000000003</v>
      </c>
      <c r="H4105" s="84">
        <f t="shared" si="128"/>
        <v>37442</v>
      </c>
      <c r="I4105" s="84">
        <f t="shared" si="129"/>
        <v>197.41</v>
      </c>
      <c r="J4105" s="84"/>
    </row>
    <row r="4106" spans="1:10" s="11" customFormat="1" hidden="1" x14ac:dyDescent="0.25">
      <c r="A4106" s="34">
        <v>38017</v>
      </c>
      <c r="B4106" s="31" t="s">
        <v>9120</v>
      </c>
      <c r="C4106" s="32" t="s">
        <v>5435</v>
      </c>
      <c r="D4106" s="42">
        <v>10.52</v>
      </c>
      <c r="E4106"/>
      <c r="G4106" s="33">
        <v>2265.9899999999998</v>
      </c>
      <c r="H4106" s="84">
        <f t="shared" si="128"/>
        <v>38017</v>
      </c>
      <c r="I4106" s="84">
        <f t="shared" si="129"/>
        <v>10.52</v>
      </c>
      <c r="J4106" s="84"/>
    </row>
    <row r="4107" spans="1:10" s="11" customFormat="1" hidden="1" x14ac:dyDescent="0.25">
      <c r="A4107" s="34">
        <v>38018</v>
      </c>
      <c r="B4107" s="31" t="s">
        <v>9121</v>
      </c>
      <c r="C4107" s="32" t="s">
        <v>5435</v>
      </c>
      <c r="D4107" s="42">
        <v>11.82</v>
      </c>
      <c r="E4107"/>
      <c r="G4107" s="33">
        <v>51.6</v>
      </c>
      <c r="H4107" s="84">
        <f t="shared" si="128"/>
        <v>38018</v>
      </c>
      <c r="I4107" s="84">
        <f t="shared" si="129"/>
        <v>11.82</v>
      </c>
      <c r="J4107" s="84"/>
    </row>
    <row r="4108" spans="1:10" s="11" customFormat="1" ht="25.5" hidden="1" x14ac:dyDescent="0.25">
      <c r="A4108" s="34">
        <v>39895</v>
      </c>
      <c r="B4108" s="31" t="s">
        <v>9122</v>
      </c>
      <c r="C4108" s="32" t="s">
        <v>5435</v>
      </c>
      <c r="D4108" s="42">
        <v>49.08</v>
      </c>
      <c r="E4108"/>
      <c r="G4108" s="33">
        <v>15</v>
      </c>
      <c r="H4108" s="84">
        <f t="shared" si="128"/>
        <v>39895</v>
      </c>
      <c r="I4108" s="84">
        <f t="shared" si="129"/>
        <v>49.08</v>
      </c>
      <c r="J4108" s="84"/>
    </row>
    <row r="4109" spans="1:10" s="11" customFormat="1" ht="25.5" hidden="1" x14ac:dyDescent="0.25">
      <c r="A4109" s="34">
        <v>39896</v>
      </c>
      <c r="B4109" s="31" t="s">
        <v>9123</v>
      </c>
      <c r="C4109" s="32" t="s">
        <v>5435</v>
      </c>
      <c r="D4109" s="42">
        <v>71.930000000000007</v>
      </c>
      <c r="E4109"/>
      <c r="G4109" s="33">
        <v>167.89</v>
      </c>
      <c r="H4109" s="84">
        <f t="shared" si="128"/>
        <v>39896</v>
      </c>
      <c r="I4109" s="84">
        <f t="shared" si="129"/>
        <v>71.930000000000007</v>
      </c>
      <c r="J4109" s="84"/>
    </row>
    <row r="4110" spans="1:10" s="11" customFormat="1" ht="25.5" hidden="1" x14ac:dyDescent="0.25">
      <c r="A4110" s="34">
        <v>38873</v>
      </c>
      <c r="B4110" s="31" t="s">
        <v>10315</v>
      </c>
      <c r="C4110" s="32" t="s">
        <v>5435</v>
      </c>
      <c r="D4110" s="42">
        <v>13.6</v>
      </c>
      <c r="E4110"/>
      <c r="G4110" s="33">
        <v>289.41000000000003</v>
      </c>
      <c r="H4110" s="84">
        <f t="shared" si="128"/>
        <v>38873</v>
      </c>
      <c r="I4110" s="84">
        <f t="shared" si="129"/>
        <v>13.6</v>
      </c>
      <c r="J4110" s="84"/>
    </row>
    <row r="4111" spans="1:10" s="11" customFormat="1" ht="25.5" hidden="1" x14ac:dyDescent="0.25">
      <c r="A4111" s="34">
        <v>38874</v>
      </c>
      <c r="B4111" s="31" t="s">
        <v>10316</v>
      </c>
      <c r="C4111" s="32" t="s">
        <v>5435</v>
      </c>
      <c r="D4111" s="42">
        <v>17.22</v>
      </c>
      <c r="E4111"/>
      <c r="G4111" s="33">
        <v>333.94</v>
      </c>
      <c r="H4111" s="84">
        <f t="shared" si="128"/>
        <v>38874</v>
      </c>
      <c r="I4111" s="84">
        <f t="shared" si="129"/>
        <v>17.22</v>
      </c>
      <c r="J4111" s="84"/>
    </row>
    <row r="4112" spans="1:10" s="11" customFormat="1" ht="25.5" hidden="1" x14ac:dyDescent="0.25">
      <c r="A4112" s="34">
        <v>38875</v>
      </c>
      <c r="B4112" s="31" t="s">
        <v>10317</v>
      </c>
      <c r="C4112" s="32" t="s">
        <v>5435</v>
      </c>
      <c r="D4112" s="42">
        <v>27.3</v>
      </c>
      <c r="E4112"/>
      <c r="G4112" s="33">
        <v>21.98</v>
      </c>
      <c r="H4112" s="84">
        <f t="shared" si="128"/>
        <v>38875</v>
      </c>
      <c r="I4112" s="84">
        <f t="shared" si="129"/>
        <v>27.3</v>
      </c>
      <c r="J4112" s="84"/>
    </row>
    <row r="4113" spans="1:10" s="11" customFormat="1" ht="25.5" hidden="1" x14ac:dyDescent="0.25">
      <c r="A4113" s="34">
        <v>38876</v>
      </c>
      <c r="B4113" s="31" t="s">
        <v>10318</v>
      </c>
      <c r="C4113" s="32" t="s">
        <v>5435</v>
      </c>
      <c r="D4113" s="42">
        <v>36.69</v>
      </c>
      <c r="E4113"/>
      <c r="G4113" s="33">
        <v>3863.42</v>
      </c>
      <c r="H4113" s="84">
        <f t="shared" si="128"/>
        <v>38876</v>
      </c>
      <c r="I4113" s="84">
        <f t="shared" si="129"/>
        <v>36.69</v>
      </c>
      <c r="J4113" s="84"/>
    </row>
    <row r="4114" spans="1:10" s="11" customFormat="1" ht="25.5" hidden="1" x14ac:dyDescent="0.25">
      <c r="A4114" s="34">
        <v>39000</v>
      </c>
      <c r="B4114" s="31" t="s">
        <v>9124</v>
      </c>
      <c r="C4114" s="32" t="s">
        <v>5435</v>
      </c>
      <c r="D4114" s="42">
        <v>33.82</v>
      </c>
      <c r="E4114"/>
      <c r="G4114" s="33">
        <v>17.68</v>
      </c>
      <c r="H4114" s="84">
        <f t="shared" si="128"/>
        <v>39000</v>
      </c>
      <c r="I4114" s="84">
        <f t="shared" si="129"/>
        <v>33.82</v>
      </c>
      <c r="J4114" s="84"/>
    </row>
    <row r="4115" spans="1:10" s="11" customFormat="1" hidden="1" x14ac:dyDescent="0.25">
      <c r="A4115" s="34">
        <v>38674</v>
      </c>
      <c r="B4115" s="31" t="s">
        <v>9125</v>
      </c>
      <c r="C4115" s="32" t="s">
        <v>5435</v>
      </c>
      <c r="D4115" s="42">
        <v>35.39</v>
      </c>
      <c r="E4115"/>
      <c r="G4115" s="33">
        <v>3108.31</v>
      </c>
      <c r="H4115" s="84">
        <f t="shared" si="128"/>
        <v>38674</v>
      </c>
      <c r="I4115" s="84">
        <f t="shared" si="129"/>
        <v>35.39</v>
      </c>
      <c r="J4115" s="84"/>
    </row>
    <row r="4116" spans="1:10" s="11" customFormat="1" hidden="1" x14ac:dyDescent="0.25">
      <c r="A4116" s="34">
        <v>38019</v>
      </c>
      <c r="B4116" s="31" t="s">
        <v>9126</v>
      </c>
      <c r="C4116" s="32" t="s">
        <v>5435</v>
      </c>
      <c r="D4116" s="42">
        <v>7.49</v>
      </c>
      <c r="E4116"/>
      <c r="G4116" s="33">
        <v>80.06</v>
      </c>
      <c r="H4116" s="84">
        <f t="shared" si="128"/>
        <v>38019</v>
      </c>
      <c r="I4116" s="84">
        <f t="shared" si="129"/>
        <v>7.49</v>
      </c>
      <c r="J4116" s="84"/>
    </row>
    <row r="4117" spans="1:10" s="11" customFormat="1" hidden="1" x14ac:dyDescent="0.25">
      <c r="A4117" s="34">
        <v>38020</v>
      </c>
      <c r="B4117" s="31" t="s">
        <v>9127</v>
      </c>
      <c r="C4117" s="32" t="s">
        <v>5435</v>
      </c>
      <c r="D4117" s="42">
        <v>9.2200000000000006</v>
      </c>
      <c r="E4117"/>
      <c r="G4117" s="33">
        <v>84.17</v>
      </c>
      <c r="H4117" s="84">
        <f t="shared" si="128"/>
        <v>38020</v>
      </c>
      <c r="I4117" s="84">
        <f t="shared" si="129"/>
        <v>9.2200000000000006</v>
      </c>
      <c r="J4117" s="84"/>
    </row>
    <row r="4118" spans="1:10" s="11" customFormat="1" hidden="1" x14ac:dyDescent="0.25">
      <c r="A4118" s="34">
        <v>38454</v>
      </c>
      <c r="B4118" s="31" t="s">
        <v>10319</v>
      </c>
      <c r="C4118" s="32" t="s">
        <v>5435</v>
      </c>
      <c r="D4118" s="42">
        <v>12.68</v>
      </c>
      <c r="E4118"/>
      <c r="G4118" s="33">
        <v>53.3</v>
      </c>
      <c r="H4118" s="84">
        <f t="shared" si="128"/>
        <v>38454</v>
      </c>
      <c r="I4118" s="84">
        <f t="shared" si="129"/>
        <v>12.68</v>
      </c>
      <c r="J4118" s="84"/>
    </row>
    <row r="4119" spans="1:10" s="11" customFormat="1" hidden="1" x14ac:dyDescent="0.25">
      <c r="A4119" s="34">
        <v>38455</v>
      </c>
      <c r="B4119" s="31" t="s">
        <v>10320</v>
      </c>
      <c r="C4119" s="32" t="s">
        <v>5435</v>
      </c>
      <c r="D4119" s="42">
        <v>16.97</v>
      </c>
      <c r="E4119"/>
      <c r="G4119" s="33">
        <v>29.19</v>
      </c>
      <c r="H4119" s="84">
        <f t="shared" si="128"/>
        <v>38455</v>
      </c>
      <c r="I4119" s="84">
        <f t="shared" si="129"/>
        <v>16.97</v>
      </c>
      <c r="J4119" s="84"/>
    </row>
    <row r="4120" spans="1:10" s="11" customFormat="1" ht="25.5" hidden="1" x14ac:dyDescent="0.25">
      <c r="A4120" s="34">
        <v>38462</v>
      </c>
      <c r="B4120" s="31" t="s">
        <v>10321</v>
      </c>
      <c r="C4120" s="32" t="s">
        <v>5435</v>
      </c>
      <c r="D4120" s="42">
        <v>273.70999999999998</v>
      </c>
      <c r="E4120"/>
      <c r="G4120" s="33">
        <v>10.4</v>
      </c>
      <c r="H4120" s="84">
        <f t="shared" si="128"/>
        <v>38462</v>
      </c>
      <c r="I4120" s="84">
        <f t="shared" si="129"/>
        <v>273.70999999999998</v>
      </c>
      <c r="J4120" s="84"/>
    </row>
    <row r="4121" spans="1:10" s="11" customFormat="1" ht="25.5" hidden="1" x14ac:dyDescent="0.25">
      <c r="A4121" s="34">
        <v>36362</v>
      </c>
      <c r="B4121" s="31" t="s">
        <v>10322</v>
      </c>
      <c r="C4121" s="32" t="s">
        <v>5435</v>
      </c>
      <c r="D4121" s="42">
        <v>3.78</v>
      </c>
      <c r="E4121"/>
      <c r="G4121" s="33">
        <v>84.03</v>
      </c>
      <c r="H4121" s="84">
        <f t="shared" si="128"/>
        <v>36362</v>
      </c>
      <c r="I4121" s="84">
        <f t="shared" si="129"/>
        <v>3.78</v>
      </c>
      <c r="J4121" s="84"/>
    </row>
    <row r="4122" spans="1:10" s="11" customFormat="1" ht="25.5" hidden="1" x14ac:dyDescent="0.25">
      <c r="A4122" s="34">
        <v>36298</v>
      </c>
      <c r="B4122" s="31" t="s">
        <v>10323</v>
      </c>
      <c r="C4122" s="32" t="s">
        <v>5435</v>
      </c>
      <c r="D4122" s="42">
        <v>3.25</v>
      </c>
      <c r="E4122"/>
      <c r="G4122" s="33">
        <v>53.29</v>
      </c>
      <c r="H4122" s="84">
        <f t="shared" si="128"/>
        <v>36298</v>
      </c>
      <c r="I4122" s="84">
        <f t="shared" si="129"/>
        <v>3.25</v>
      </c>
      <c r="J4122" s="84"/>
    </row>
    <row r="4123" spans="1:10" s="11" customFormat="1" ht="25.5" hidden="1" x14ac:dyDescent="0.25">
      <c r="A4123" s="34">
        <v>38456</v>
      </c>
      <c r="B4123" s="31" t="s">
        <v>10324</v>
      </c>
      <c r="C4123" s="32" t="s">
        <v>5435</v>
      </c>
      <c r="D4123" s="42">
        <v>8.09</v>
      </c>
      <c r="E4123"/>
      <c r="G4123" s="33">
        <v>3.46</v>
      </c>
      <c r="H4123" s="84">
        <f t="shared" si="128"/>
        <v>38456</v>
      </c>
      <c r="I4123" s="84">
        <f t="shared" si="129"/>
        <v>8.09</v>
      </c>
      <c r="J4123" s="84"/>
    </row>
    <row r="4124" spans="1:10" s="11" customFormat="1" ht="25.5" hidden="1" x14ac:dyDescent="0.25">
      <c r="A4124" s="34">
        <v>38457</v>
      </c>
      <c r="B4124" s="31" t="s">
        <v>10325</v>
      </c>
      <c r="C4124" s="32" t="s">
        <v>5435</v>
      </c>
      <c r="D4124" s="42">
        <v>14.75</v>
      </c>
      <c r="E4124"/>
      <c r="G4124" s="33">
        <v>4.4800000000000004</v>
      </c>
      <c r="H4124" s="84">
        <f t="shared" si="128"/>
        <v>38457</v>
      </c>
      <c r="I4124" s="84">
        <f t="shared" si="129"/>
        <v>14.75</v>
      </c>
      <c r="J4124" s="84"/>
    </row>
    <row r="4125" spans="1:10" s="11" customFormat="1" ht="25.5" hidden="1" x14ac:dyDescent="0.25">
      <c r="A4125" s="34">
        <v>38458</v>
      </c>
      <c r="B4125" s="31" t="s">
        <v>10326</v>
      </c>
      <c r="C4125" s="32" t="s">
        <v>5435</v>
      </c>
      <c r="D4125" s="42">
        <v>28.41</v>
      </c>
      <c r="E4125"/>
      <c r="G4125" s="33">
        <v>10.76</v>
      </c>
      <c r="H4125" s="84">
        <f t="shared" si="128"/>
        <v>38458</v>
      </c>
      <c r="I4125" s="84">
        <f t="shared" si="129"/>
        <v>28.41</v>
      </c>
      <c r="J4125" s="84"/>
    </row>
    <row r="4126" spans="1:10" s="11" customFormat="1" ht="25.5" hidden="1" x14ac:dyDescent="0.25">
      <c r="A4126" s="34">
        <v>38459</v>
      </c>
      <c r="B4126" s="31" t="s">
        <v>10327</v>
      </c>
      <c r="C4126" s="32" t="s">
        <v>5435</v>
      </c>
      <c r="D4126" s="42">
        <v>44.66</v>
      </c>
      <c r="E4126"/>
      <c r="G4126" s="33">
        <v>7.68</v>
      </c>
      <c r="H4126" s="84">
        <f t="shared" si="128"/>
        <v>38459</v>
      </c>
      <c r="I4126" s="84">
        <f t="shared" si="129"/>
        <v>44.66</v>
      </c>
      <c r="J4126" s="84"/>
    </row>
    <row r="4127" spans="1:10" s="11" customFormat="1" ht="25.5" hidden="1" x14ac:dyDescent="0.25">
      <c r="A4127" s="34">
        <v>38460</v>
      </c>
      <c r="B4127" s="31" t="s">
        <v>10328</v>
      </c>
      <c r="C4127" s="32" t="s">
        <v>5435</v>
      </c>
      <c r="D4127" s="42">
        <v>95.81</v>
      </c>
      <c r="E4127"/>
      <c r="G4127" s="33">
        <v>4.51</v>
      </c>
      <c r="H4127" s="84">
        <f t="shared" si="128"/>
        <v>38460</v>
      </c>
      <c r="I4127" s="84">
        <f t="shared" si="129"/>
        <v>95.81</v>
      </c>
      <c r="J4127" s="84"/>
    </row>
    <row r="4128" spans="1:10" s="11" customFormat="1" ht="25.5" hidden="1" x14ac:dyDescent="0.25">
      <c r="A4128" s="34">
        <v>38461</v>
      </c>
      <c r="B4128" s="31" t="s">
        <v>10329</v>
      </c>
      <c r="C4128" s="32" t="s">
        <v>5435</v>
      </c>
      <c r="D4128" s="42">
        <v>128.57</v>
      </c>
      <c r="E4128"/>
      <c r="G4128" s="33">
        <v>45.99</v>
      </c>
      <c r="H4128" s="84">
        <f t="shared" si="128"/>
        <v>38461</v>
      </c>
      <c r="I4128" s="84">
        <f t="shared" si="129"/>
        <v>128.57</v>
      </c>
      <c r="J4128" s="84"/>
    </row>
    <row r="4129" spans="1:10" s="11" customFormat="1" hidden="1" x14ac:dyDescent="0.25">
      <c r="A4129" s="34">
        <v>7094</v>
      </c>
      <c r="B4129" s="31" t="s">
        <v>9128</v>
      </c>
      <c r="C4129" s="32" t="s">
        <v>5435</v>
      </c>
      <c r="D4129" s="42">
        <v>14.57</v>
      </c>
      <c r="E4129"/>
      <c r="G4129" s="33">
        <v>62.98</v>
      </c>
      <c r="H4129" s="84">
        <f t="shared" si="128"/>
        <v>7094</v>
      </c>
      <c r="I4129" s="84">
        <f t="shared" si="129"/>
        <v>14.57</v>
      </c>
      <c r="J4129" s="84"/>
    </row>
    <row r="4130" spans="1:10" s="11" customFormat="1" hidden="1" x14ac:dyDescent="0.25">
      <c r="A4130" s="34">
        <v>7116</v>
      </c>
      <c r="B4130" s="31" t="s">
        <v>9129</v>
      </c>
      <c r="C4130" s="32" t="s">
        <v>5435</v>
      </c>
      <c r="D4130" s="42">
        <v>3.75</v>
      </c>
      <c r="E4130"/>
      <c r="G4130" s="33">
        <v>45</v>
      </c>
      <c r="H4130" s="84">
        <f t="shared" si="128"/>
        <v>7116</v>
      </c>
      <c r="I4130" s="84">
        <f t="shared" si="129"/>
        <v>3.75</v>
      </c>
      <c r="J4130" s="84"/>
    </row>
    <row r="4131" spans="1:10" s="11" customFormat="1" hidden="1" x14ac:dyDescent="0.25">
      <c r="A4131" s="34">
        <v>7118</v>
      </c>
      <c r="B4131" s="31" t="s">
        <v>9130</v>
      </c>
      <c r="C4131" s="32" t="s">
        <v>5435</v>
      </c>
      <c r="D4131" s="42">
        <v>29.97</v>
      </c>
      <c r="E4131"/>
      <c r="G4131" s="33">
        <v>54.32</v>
      </c>
      <c r="H4131" s="84">
        <f t="shared" si="128"/>
        <v>7118</v>
      </c>
      <c r="I4131" s="84">
        <f t="shared" si="129"/>
        <v>29.97</v>
      </c>
      <c r="J4131" s="84"/>
    </row>
    <row r="4132" spans="1:10" s="11" customFormat="1" hidden="1" x14ac:dyDescent="0.25">
      <c r="A4132" s="34">
        <v>7098</v>
      </c>
      <c r="B4132" s="31" t="s">
        <v>9131</v>
      </c>
      <c r="C4132" s="32" t="s">
        <v>5435</v>
      </c>
      <c r="D4132" s="42">
        <v>4.45</v>
      </c>
      <c r="E4132"/>
      <c r="G4132" s="33">
        <v>67.8</v>
      </c>
      <c r="H4132" s="84">
        <f t="shared" si="128"/>
        <v>7098</v>
      </c>
      <c r="I4132" s="84">
        <f t="shared" si="129"/>
        <v>4.45</v>
      </c>
      <c r="J4132" s="84"/>
    </row>
    <row r="4133" spans="1:10" s="11" customFormat="1" hidden="1" x14ac:dyDescent="0.25">
      <c r="A4133" s="34">
        <v>7110</v>
      </c>
      <c r="B4133" s="31" t="s">
        <v>9132</v>
      </c>
      <c r="C4133" s="32" t="s">
        <v>5435</v>
      </c>
      <c r="D4133" s="42">
        <v>56.97</v>
      </c>
      <c r="E4133"/>
      <c r="G4133" s="33">
        <v>66.010000000000005</v>
      </c>
      <c r="H4133" s="84">
        <f t="shared" si="128"/>
        <v>7110</v>
      </c>
      <c r="I4133" s="84">
        <f t="shared" si="129"/>
        <v>56.97</v>
      </c>
      <c r="J4133" s="84"/>
    </row>
    <row r="4134" spans="1:10" s="11" customFormat="1" hidden="1" x14ac:dyDescent="0.25">
      <c r="A4134" s="34">
        <v>7123</v>
      </c>
      <c r="B4134" s="31" t="s">
        <v>9133</v>
      </c>
      <c r="C4134" s="32" t="s">
        <v>5435</v>
      </c>
      <c r="D4134" s="42">
        <v>5.39</v>
      </c>
      <c r="E4134"/>
      <c r="G4134" s="33">
        <v>52.26</v>
      </c>
      <c r="H4134" s="84">
        <f t="shared" si="128"/>
        <v>7123</v>
      </c>
      <c r="I4134" s="84">
        <f t="shared" si="129"/>
        <v>5.39</v>
      </c>
      <c r="J4134" s="84"/>
    </row>
    <row r="4135" spans="1:10" s="11" customFormat="1" ht="25.5" hidden="1" x14ac:dyDescent="0.25">
      <c r="A4135" s="34">
        <v>7121</v>
      </c>
      <c r="B4135" s="31" t="s">
        <v>9134</v>
      </c>
      <c r="C4135" s="32" t="s">
        <v>5435</v>
      </c>
      <c r="D4135" s="42">
        <v>10.65</v>
      </c>
      <c r="E4135"/>
      <c r="G4135" s="33">
        <v>196.51</v>
      </c>
      <c r="H4135" s="84">
        <f t="shared" si="128"/>
        <v>7121</v>
      </c>
      <c r="I4135" s="84">
        <f t="shared" si="129"/>
        <v>10.65</v>
      </c>
      <c r="J4135" s="84"/>
    </row>
    <row r="4136" spans="1:10" s="11" customFormat="1" ht="25.5" hidden="1" x14ac:dyDescent="0.25">
      <c r="A4136" s="34">
        <v>7137</v>
      </c>
      <c r="B4136" s="31" t="s">
        <v>9135</v>
      </c>
      <c r="C4136" s="32" t="s">
        <v>5435</v>
      </c>
      <c r="D4136" s="42">
        <v>11.64</v>
      </c>
      <c r="E4136"/>
      <c r="G4136" s="33">
        <v>2.04</v>
      </c>
      <c r="H4136" s="84">
        <f t="shared" si="128"/>
        <v>7137</v>
      </c>
      <c r="I4136" s="84">
        <f t="shared" si="129"/>
        <v>11.64</v>
      </c>
      <c r="J4136" s="84"/>
    </row>
    <row r="4137" spans="1:10" s="11" customFormat="1" ht="25.5" hidden="1" x14ac:dyDescent="0.25">
      <c r="A4137" s="34">
        <v>7122</v>
      </c>
      <c r="B4137" s="31" t="s">
        <v>9136</v>
      </c>
      <c r="C4137" s="32" t="s">
        <v>5435</v>
      </c>
      <c r="D4137" s="42">
        <v>12.81</v>
      </c>
      <c r="E4137"/>
      <c r="G4137" s="33">
        <v>3.34</v>
      </c>
      <c r="H4137" s="84">
        <f t="shared" si="128"/>
        <v>7122</v>
      </c>
      <c r="I4137" s="84">
        <f t="shared" si="129"/>
        <v>12.81</v>
      </c>
      <c r="J4137" s="84"/>
    </row>
    <row r="4138" spans="1:10" s="11" customFormat="1" ht="25.5" x14ac:dyDescent="0.25">
      <c r="A4138" s="34">
        <v>7114</v>
      </c>
      <c r="B4138" s="31" t="s">
        <v>9137</v>
      </c>
      <c r="C4138" s="32" t="s">
        <v>5435</v>
      </c>
      <c r="D4138" s="42">
        <v>14.9</v>
      </c>
      <c r="E4138"/>
      <c r="G4138" s="33">
        <v>4.0599999999999996</v>
      </c>
      <c r="H4138" s="84">
        <f t="shared" si="128"/>
        <v>7114</v>
      </c>
      <c r="I4138" s="84">
        <f t="shared" si="129"/>
        <v>14.9</v>
      </c>
      <c r="J4138" s="80">
        <f>VALUE(VLOOKUP(A4138,[2]iNSUMOS_03_2023!$A$8:$E$4944,5,FALSE))</f>
        <v>14.9</v>
      </c>
    </row>
    <row r="4139" spans="1:10" s="11" customFormat="1" ht="25.5" hidden="1" x14ac:dyDescent="0.25">
      <c r="A4139" s="34">
        <v>7109</v>
      </c>
      <c r="B4139" s="31" t="s">
        <v>9138</v>
      </c>
      <c r="C4139" s="32" t="s">
        <v>5435</v>
      </c>
      <c r="D4139" s="42">
        <v>2.95</v>
      </c>
      <c r="E4139"/>
      <c r="G4139" s="33">
        <v>97.02</v>
      </c>
      <c r="H4139" s="84">
        <f t="shared" si="128"/>
        <v>7109</v>
      </c>
      <c r="I4139" s="84">
        <f t="shared" si="129"/>
        <v>2.95</v>
      </c>
      <c r="J4139" s="84"/>
    </row>
    <row r="4140" spans="1:10" s="11" customFormat="1" ht="25.5" hidden="1" x14ac:dyDescent="0.25">
      <c r="A4140" s="34">
        <v>7135</v>
      </c>
      <c r="B4140" s="31" t="s">
        <v>9139</v>
      </c>
      <c r="C4140" s="32" t="s">
        <v>5435</v>
      </c>
      <c r="D4140" s="42">
        <v>6.05</v>
      </c>
      <c r="E4140"/>
      <c r="G4140" s="33">
        <v>6.87</v>
      </c>
      <c r="H4140" s="84">
        <f t="shared" si="128"/>
        <v>7135</v>
      </c>
      <c r="I4140" s="84">
        <f t="shared" si="129"/>
        <v>6.05</v>
      </c>
      <c r="J4140" s="84"/>
    </row>
    <row r="4141" spans="1:10" s="11" customFormat="1" ht="25.5" hidden="1" x14ac:dyDescent="0.25">
      <c r="A4141" s="34">
        <v>37947</v>
      </c>
      <c r="B4141" s="31" t="s">
        <v>9140</v>
      </c>
      <c r="C4141" s="32" t="s">
        <v>5435</v>
      </c>
      <c r="D4141" s="42">
        <v>4.92</v>
      </c>
      <c r="E4141"/>
      <c r="G4141" s="33">
        <v>8.43</v>
      </c>
      <c r="H4141" s="84">
        <f t="shared" si="128"/>
        <v>37947</v>
      </c>
      <c r="I4141" s="84">
        <f t="shared" si="129"/>
        <v>4.92</v>
      </c>
      <c r="J4141" s="84"/>
    </row>
    <row r="4142" spans="1:10" s="11" customFormat="1" ht="25.5" hidden="1" x14ac:dyDescent="0.25">
      <c r="A4142" s="34">
        <v>7103</v>
      </c>
      <c r="B4142" s="31" t="s">
        <v>9141</v>
      </c>
      <c r="C4142" s="32" t="s">
        <v>5435</v>
      </c>
      <c r="D4142" s="42">
        <v>16.02</v>
      </c>
      <c r="E4142"/>
      <c r="G4142" s="33">
        <v>5.7</v>
      </c>
      <c r="H4142" s="84">
        <f t="shared" si="128"/>
        <v>7103</v>
      </c>
      <c r="I4142" s="84">
        <f t="shared" si="129"/>
        <v>16.02</v>
      </c>
      <c r="J4142" s="84"/>
    </row>
    <row r="4143" spans="1:10" s="11" customFormat="1" hidden="1" x14ac:dyDescent="0.25">
      <c r="A4143" s="34">
        <v>40419</v>
      </c>
      <c r="B4143" s="31" t="s">
        <v>9142</v>
      </c>
      <c r="C4143" s="32" t="s">
        <v>5435</v>
      </c>
      <c r="D4143" s="42">
        <v>41.62</v>
      </c>
      <c r="E4143"/>
      <c r="G4143" s="33">
        <v>26.98</v>
      </c>
      <c r="H4143" s="84">
        <f t="shared" si="128"/>
        <v>40419</v>
      </c>
      <c r="I4143" s="84">
        <f t="shared" si="129"/>
        <v>41.62</v>
      </c>
      <c r="J4143" s="84"/>
    </row>
    <row r="4144" spans="1:10" s="11" customFormat="1" hidden="1" x14ac:dyDescent="0.25">
      <c r="A4144" s="34">
        <v>40420</v>
      </c>
      <c r="B4144" s="31" t="s">
        <v>9143</v>
      </c>
      <c r="C4144" s="32" t="s">
        <v>5435</v>
      </c>
      <c r="D4144" s="42">
        <v>60.72</v>
      </c>
      <c r="E4144"/>
      <c r="G4144" s="33">
        <v>32.43</v>
      </c>
      <c r="H4144" s="84">
        <f t="shared" si="128"/>
        <v>40420</v>
      </c>
      <c r="I4144" s="84">
        <f t="shared" si="129"/>
        <v>60.72</v>
      </c>
      <c r="J4144" s="84"/>
    </row>
    <row r="4145" spans="1:10" s="11" customFormat="1" hidden="1" x14ac:dyDescent="0.25">
      <c r="A4145" s="34">
        <v>40421</v>
      </c>
      <c r="B4145" s="31" t="s">
        <v>9144</v>
      </c>
      <c r="C4145" s="32" t="s">
        <v>5435</v>
      </c>
      <c r="D4145" s="42">
        <v>64.64</v>
      </c>
      <c r="E4145"/>
      <c r="G4145" s="33">
        <v>19.510000000000002</v>
      </c>
      <c r="H4145" s="84">
        <f t="shared" si="128"/>
        <v>40421</v>
      </c>
      <c r="I4145" s="84">
        <f t="shared" si="129"/>
        <v>64.64</v>
      </c>
      <c r="J4145" s="84"/>
    </row>
    <row r="4146" spans="1:10" s="11" customFormat="1" ht="25.5" hidden="1" x14ac:dyDescent="0.25">
      <c r="A4146" s="34">
        <v>38905</v>
      </c>
      <c r="B4146" s="31" t="s">
        <v>10330</v>
      </c>
      <c r="C4146" s="32" t="s">
        <v>5435</v>
      </c>
      <c r="D4146" s="42">
        <v>17.600000000000001</v>
      </c>
      <c r="E4146"/>
      <c r="G4146" s="33">
        <v>6.18</v>
      </c>
      <c r="H4146" s="84">
        <f t="shared" si="128"/>
        <v>38905</v>
      </c>
      <c r="I4146" s="84">
        <f t="shared" si="129"/>
        <v>17.600000000000001</v>
      </c>
      <c r="J4146" s="84"/>
    </row>
    <row r="4147" spans="1:10" s="11" customFormat="1" ht="25.5" hidden="1" x14ac:dyDescent="0.25">
      <c r="A4147" s="34">
        <v>38907</v>
      </c>
      <c r="B4147" s="31" t="s">
        <v>10331</v>
      </c>
      <c r="C4147" s="32" t="s">
        <v>5435</v>
      </c>
      <c r="D4147" s="42">
        <v>16.97</v>
      </c>
      <c r="E4147"/>
      <c r="G4147" s="33">
        <v>10.32</v>
      </c>
      <c r="H4147" s="84">
        <f t="shared" si="128"/>
        <v>38907</v>
      </c>
      <c r="I4147" s="84">
        <f t="shared" si="129"/>
        <v>16.97</v>
      </c>
      <c r="J4147" s="84"/>
    </row>
    <row r="4148" spans="1:10" s="11" customFormat="1" ht="25.5" hidden="1" x14ac:dyDescent="0.25">
      <c r="A4148" s="34">
        <v>38910</v>
      </c>
      <c r="B4148" s="31" t="s">
        <v>10332</v>
      </c>
      <c r="C4148" s="32" t="s">
        <v>5435</v>
      </c>
      <c r="D4148" s="42">
        <v>19.850000000000001</v>
      </c>
      <c r="E4148"/>
      <c r="G4148" s="33">
        <v>2371.85</v>
      </c>
      <c r="H4148" s="84">
        <f t="shared" si="128"/>
        <v>38910</v>
      </c>
      <c r="I4148" s="84">
        <f t="shared" si="129"/>
        <v>19.850000000000001</v>
      </c>
      <c r="J4148" s="84"/>
    </row>
    <row r="4149" spans="1:10" s="11" customFormat="1" ht="25.5" hidden="1" x14ac:dyDescent="0.25">
      <c r="A4149" s="34">
        <v>11655</v>
      </c>
      <c r="B4149" s="31" t="s">
        <v>10333</v>
      </c>
      <c r="C4149" s="32" t="s">
        <v>5435</v>
      </c>
      <c r="D4149" s="42">
        <v>17.36</v>
      </c>
      <c r="E4149"/>
      <c r="G4149" s="33">
        <v>24.73</v>
      </c>
      <c r="H4149" s="84">
        <f t="shared" si="128"/>
        <v>11655</v>
      </c>
      <c r="I4149" s="84">
        <f t="shared" si="129"/>
        <v>17.36</v>
      </c>
      <c r="J4149" s="84"/>
    </row>
    <row r="4150" spans="1:10" s="11" customFormat="1" hidden="1" x14ac:dyDescent="0.25">
      <c r="A4150" s="34">
        <v>11656</v>
      </c>
      <c r="B4150" s="31" t="s">
        <v>10334</v>
      </c>
      <c r="C4150" s="32" t="s">
        <v>5435</v>
      </c>
      <c r="D4150" s="42">
        <v>19.93</v>
      </c>
      <c r="E4150"/>
      <c r="G4150" s="33">
        <v>3.96</v>
      </c>
      <c r="H4150" s="84">
        <f t="shared" si="128"/>
        <v>11656</v>
      </c>
      <c r="I4150" s="84">
        <f t="shared" si="129"/>
        <v>19.93</v>
      </c>
      <c r="J4150" s="84"/>
    </row>
    <row r="4151" spans="1:10" s="11" customFormat="1" hidden="1" x14ac:dyDescent="0.25">
      <c r="A4151" s="34">
        <v>7091</v>
      </c>
      <c r="B4151" s="31" t="s">
        <v>9145</v>
      </c>
      <c r="C4151" s="32" t="s">
        <v>5435</v>
      </c>
      <c r="D4151" s="42">
        <v>16.32</v>
      </c>
      <c r="E4151"/>
      <c r="G4151" s="33">
        <v>6.27</v>
      </c>
      <c r="H4151" s="84">
        <f t="shared" si="128"/>
        <v>7091</v>
      </c>
      <c r="I4151" s="84">
        <f t="shared" si="129"/>
        <v>16.32</v>
      </c>
      <c r="J4151" s="84"/>
    </row>
    <row r="4152" spans="1:10" s="11" customFormat="1" hidden="1" x14ac:dyDescent="0.25">
      <c r="A4152" s="34">
        <v>37948</v>
      </c>
      <c r="B4152" s="31" t="s">
        <v>9146</v>
      </c>
      <c r="C4152" s="32" t="s">
        <v>5435</v>
      </c>
      <c r="D4152" s="42">
        <v>3.78</v>
      </c>
      <c r="E4152"/>
      <c r="G4152" s="33">
        <v>9.1999999999999993</v>
      </c>
      <c r="H4152" s="84">
        <f t="shared" si="128"/>
        <v>37948</v>
      </c>
      <c r="I4152" s="84">
        <f t="shared" si="129"/>
        <v>3.78</v>
      </c>
      <c r="J4152" s="84"/>
    </row>
    <row r="4153" spans="1:10" s="11" customFormat="1" hidden="1" x14ac:dyDescent="0.25">
      <c r="A4153" s="34">
        <v>7097</v>
      </c>
      <c r="B4153" s="31" t="s">
        <v>9147</v>
      </c>
      <c r="C4153" s="32" t="s">
        <v>5435</v>
      </c>
      <c r="D4153" s="42">
        <v>7.67</v>
      </c>
      <c r="E4153"/>
      <c r="G4153" s="33">
        <v>159.84</v>
      </c>
      <c r="H4153" s="84">
        <f t="shared" si="128"/>
        <v>7097</v>
      </c>
      <c r="I4153" s="84">
        <f t="shared" si="129"/>
        <v>7.67</v>
      </c>
      <c r="J4153" s="84"/>
    </row>
    <row r="4154" spans="1:10" s="11" customFormat="1" hidden="1" x14ac:dyDescent="0.25">
      <c r="A4154" s="34">
        <v>11658</v>
      </c>
      <c r="B4154" s="31" t="s">
        <v>9148</v>
      </c>
      <c r="C4154" s="32" t="s">
        <v>5435</v>
      </c>
      <c r="D4154" s="42">
        <v>16.95</v>
      </c>
      <c r="E4154"/>
      <c r="G4154" s="33">
        <v>30.08</v>
      </c>
      <c r="H4154" s="84">
        <f t="shared" si="128"/>
        <v>11658</v>
      </c>
      <c r="I4154" s="84">
        <f t="shared" si="129"/>
        <v>16.95</v>
      </c>
      <c r="J4154" s="84"/>
    </row>
    <row r="4155" spans="1:10" s="11" customFormat="1" hidden="1" x14ac:dyDescent="0.25">
      <c r="A4155" s="34">
        <v>7146</v>
      </c>
      <c r="B4155" s="31" t="s">
        <v>9149</v>
      </c>
      <c r="C4155" s="32" t="s">
        <v>5435</v>
      </c>
      <c r="D4155" s="42">
        <v>195</v>
      </c>
      <c r="E4155"/>
      <c r="G4155" s="33">
        <v>40.6</v>
      </c>
      <c r="H4155" s="84">
        <f t="shared" si="128"/>
        <v>7146</v>
      </c>
      <c r="I4155" s="84">
        <f t="shared" si="129"/>
        <v>195</v>
      </c>
      <c r="J4155" s="84"/>
    </row>
    <row r="4156" spans="1:10" s="11" customFormat="1" hidden="1" x14ac:dyDescent="0.25">
      <c r="A4156" s="34">
        <v>7138</v>
      </c>
      <c r="B4156" s="31" t="s">
        <v>9150</v>
      </c>
      <c r="C4156" s="32" t="s">
        <v>5435</v>
      </c>
      <c r="D4156" s="42">
        <v>1.23</v>
      </c>
      <c r="E4156"/>
      <c r="G4156" s="33">
        <v>225.15</v>
      </c>
      <c r="H4156" s="84">
        <f t="shared" si="128"/>
        <v>7138</v>
      </c>
      <c r="I4156" s="84">
        <f t="shared" si="129"/>
        <v>1.23</v>
      </c>
      <c r="J4156" s="84"/>
    </row>
    <row r="4157" spans="1:10" s="11" customFormat="1" hidden="1" x14ac:dyDescent="0.25">
      <c r="A4157" s="34">
        <v>7139</v>
      </c>
      <c r="B4157" s="31" t="s">
        <v>9151</v>
      </c>
      <c r="C4157" s="32" t="s">
        <v>5435</v>
      </c>
      <c r="D4157" s="42">
        <v>1.4</v>
      </c>
      <c r="E4157"/>
      <c r="G4157" s="33">
        <v>243</v>
      </c>
      <c r="H4157" s="84">
        <f t="shared" si="128"/>
        <v>7139</v>
      </c>
      <c r="I4157" s="84">
        <f t="shared" si="129"/>
        <v>1.4</v>
      </c>
      <c r="J4157" s="84"/>
    </row>
    <row r="4158" spans="1:10" s="11" customFormat="1" hidden="1" x14ac:dyDescent="0.25">
      <c r="A4158" s="34">
        <v>7140</v>
      </c>
      <c r="B4158" s="31" t="s">
        <v>9152</v>
      </c>
      <c r="C4158" s="32" t="s">
        <v>5435</v>
      </c>
      <c r="D4158" s="42">
        <v>4.3899999999999997</v>
      </c>
      <c r="E4158"/>
      <c r="G4158" s="33">
        <v>301.62</v>
      </c>
      <c r="H4158" s="84">
        <f t="shared" si="128"/>
        <v>7140</v>
      </c>
      <c r="I4158" s="84">
        <f t="shared" si="129"/>
        <v>4.3899999999999997</v>
      </c>
      <c r="J4158" s="84"/>
    </row>
    <row r="4159" spans="1:10" s="11" customFormat="1" hidden="1" x14ac:dyDescent="0.25">
      <c r="A4159" s="34">
        <v>7141</v>
      </c>
      <c r="B4159" s="31" t="s">
        <v>9153</v>
      </c>
      <c r="C4159" s="32" t="s">
        <v>5435</v>
      </c>
      <c r="D4159" s="42">
        <v>10.73</v>
      </c>
      <c r="E4159"/>
      <c r="G4159" s="33">
        <v>20.32</v>
      </c>
      <c r="H4159" s="84">
        <f t="shared" si="128"/>
        <v>7141</v>
      </c>
      <c r="I4159" s="84">
        <f t="shared" si="129"/>
        <v>10.73</v>
      </c>
      <c r="J4159" s="84"/>
    </row>
    <row r="4160" spans="1:10" s="11" customFormat="1" hidden="1" x14ac:dyDescent="0.25">
      <c r="A4160" s="34">
        <v>7143</v>
      </c>
      <c r="B4160" s="31" t="s">
        <v>9154</v>
      </c>
      <c r="C4160" s="32" t="s">
        <v>5435</v>
      </c>
      <c r="D4160" s="42">
        <v>36</v>
      </c>
      <c r="E4160"/>
      <c r="G4160" s="33">
        <v>36.090000000000003</v>
      </c>
      <c r="H4160" s="84">
        <f t="shared" si="128"/>
        <v>7143</v>
      </c>
      <c r="I4160" s="84">
        <f t="shared" si="129"/>
        <v>36</v>
      </c>
      <c r="J4160" s="84"/>
    </row>
    <row r="4161" spans="1:10" s="11" customFormat="1" hidden="1" x14ac:dyDescent="0.25">
      <c r="A4161" s="34">
        <v>7144</v>
      </c>
      <c r="B4161" s="31" t="s">
        <v>9155</v>
      </c>
      <c r="C4161" s="32" t="s">
        <v>5435</v>
      </c>
      <c r="D4161" s="42">
        <v>66.790000000000006</v>
      </c>
      <c r="E4161"/>
      <c r="G4161" s="33">
        <v>141.04</v>
      </c>
      <c r="H4161" s="84">
        <f t="shared" si="128"/>
        <v>7144</v>
      </c>
      <c r="I4161" s="84">
        <f t="shared" si="129"/>
        <v>66.790000000000006</v>
      </c>
      <c r="J4161" s="84"/>
    </row>
    <row r="4162" spans="1:10" s="11" customFormat="1" hidden="1" x14ac:dyDescent="0.25">
      <c r="A4162" s="34">
        <v>7145</v>
      </c>
      <c r="B4162" s="31" t="s">
        <v>9156</v>
      </c>
      <c r="C4162" s="32" t="s">
        <v>5435</v>
      </c>
      <c r="D4162" s="42">
        <v>90.82</v>
      </c>
      <c r="E4162"/>
      <c r="G4162" s="33">
        <v>220.55</v>
      </c>
      <c r="H4162" s="84">
        <f t="shared" si="128"/>
        <v>7145</v>
      </c>
      <c r="I4162" s="84">
        <f t="shared" si="129"/>
        <v>90.82</v>
      </c>
      <c r="J4162" s="84"/>
    </row>
    <row r="4163" spans="1:10" s="11" customFormat="1" hidden="1" x14ac:dyDescent="0.25">
      <c r="A4163" s="34">
        <v>7142</v>
      </c>
      <c r="B4163" s="31" t="s">
        <v>9157</v>
      </c>
      <c r="C4163" s="32" t="s">
        <v>5435</v>
      </c>
      <c r="D4163" s="42">
        <v>11.22</v>
      </c>
      <c r="E4163"/>
      <c r="G4163" s="33">
        <v>10532.65</v>
      </c>
      <c r="H4163" s="84">
        <f t="shared" si="128"/>
        <v>7142</v>
      </c>
      <c r="I4163" s="84">
        <f t="shared" si="129"/>
        <v>11.22</v>
      </c>
      <c r="J4163" s="84"/>
    </row>
    <row r="4164" spans="1:10" s="11" customFormat="1" hidden="1" x14ac:dyDescent="0.25">
      <c r="A4164" s="34">
        <v>3593</v>
      </c>
      <c r="B4164" s="31" t="s">
        <v>9158</v>
      </c>
      <c r="C4164" s="32" t="s">
        <v>5435</v>
      </c>
      <c r="D4164" s="42">
        <v>95.29</v>
      </c>
      <c r="E4164"/>
      <c r="G4164" s="33">
        <v>762.08</v>
      </c>
      <c r="H4164" s="84">
        <f t="shared" ref="H4164:H4227" si="130">VALUE(A4164)</f>
        <v>3593</v>
      </c>
      <c r="I4164" s="84">
        <f t="shared" ref="I4164:I4227" si="131">VALUE(D4164)</f>
        <v>95.29</v>
      </c>
      <c r="J4164" s="84"/>
    </row>
    <row r="4165" spans="1:10" s="11" customFormat="1" hidden="1" x14ac:dyDescent="0.25">
      <c r="A4165" s="34">
        <v>3588</v>
      </c>
      <c r="B4165" s="31" t="s">
        <v>9159</v>
      </c>
      <c r="C4165" s="32" t="s">
        <v>5435</v>
      </c>
      <c r="D4165" s="42">
        <v>73.45</v>
      </c>
      <c r="E4165"/>
      <c r="G4165" s="33">
        <v>1111.5</v>
      </c>
      <c r="H4165" s="84">
        <f t="shared" si="130"/>
        <v>3588</v>
      </c>
      <c r="I4165" s="84">
        <f t="shared" si="131"/>
        <v>73.45</v>
      </c>
      <c r="J4165" s="84"/>
    </row>
    <row r="4166" spans="1:10" s="11" customFormat="1" hidden="1" x14ac:dyDescent="0.25">
      <c r="A4166" s="34">
        <v>3585</v>
      </c>
      <c r="B4166" s="31" t="s">
        <v>9160</v>
      </c>
      <c r="C4166" s="32" t="s">
        <v>5435</v>
      </c>
      <c r="D4166" s="42">
        <v>22.69</v>
      </c>
      <c r="E4166"/>
      <c r="G4166" s="33">
        <v>36.130000000000003</v>
      </c>
      <c r="H4166" s="84">
        <f t="shared" si="130"/>
        <v>3585</v>
      </c>
      <c r="I4166" s="84">
        <f t="shared" si="131"/>
        <v>22.69</v>
      </c>
      <c r="J4166" s="84"/>
    </row>
    <row r="4167" spans="1:10" s="11" customFormat="1" hidden="1" x14ac:dyDescent="0.25">
      <c r="A4167" s="34">
        <v>3587</v>
      </c>
      <c r="B4167" s="31" t="s">
        <v>9161</v>
      </c>
      <c r="C4167" s="32" t="s">
        <v>5435</v>
      </c>
      <c r="D4167" s="42">
        <v>45.58</v>
      </c>
      <c r="E4167"/>
      <c r="G4167" s="33">
        <v>7.88</v>
      </c>
      <c r="H4167" s="84">
        <f t="shared" si="130"/>
        <v>3587</v>
      </c>
      <c r="I4167" s="84">
        <f t="shared" si="131"/>
        <v>45.58</v>
      </c>
      <c r="J4167" s="84"/>
    </row>
    <row r="4168" spans="1:10" s="11" customFormat="1" hidden="1" x14ac:dyDescent="0.25">
      <c r="A4168" s="34">
        <v>3590</v>
      </c>
      <c r="B4168" s="31" t="s">
        <v>9162</v>
      </c>
      <c r="C4168" s="32" t="s">
        <v>5435</v>
      </c>
      <c r="D4168" s="42">
        <v>270.57</v>
      </c>
      <c r="E4168"/>
      <c r="G4168" s="33">
        <v>1005.02</v>
      </c>
      <c r="H4168" s="84">
        <f t="shared" si="130"/>
        <v>3590</v>
      </c>
      <c r="I4168" s="84">
        <f t="shared" si="131"/>
        <v>270.57</v>
      </c>
      <c r="J4168" s="84"/>
    </row>
    <row r="4169" spans="1:10" s="11" customFormat="1" hidden="1" x14ac:dyDescent="0.25">
      <c r="A4169" s="34">
        <v>3589</v>
      </c>
      <c r="B4169" s="31" t="s">
        <v>9163</v>
      </c>
      <c r="C4169" s="32" t="s">
        <v>5435</v>
      </c>
      <c r="D4169" s="42">
        <v>145.22999999999999</v>
      </c>
      <c r="E4169"/>
      <c r="G4169" s="33">
        <v>64.599999999999994</v>
      </c>
      <c r="H4169" s="84">
        <f t="shared" si="130"/>
        <v>3589</v>
      </c>
      <c r="I4169" s="84">
        <f t="shared" si="131"/>
        <v>145.22999999999999</v>
      </c>
      <c r="J4169" s="84"/>
    </row>
    <row r="4170" spans="1:10" s="11" customFormat="1" hidden="1" x14ac:dyDescent="0.25">
      <c r="A4170" s="34">
        <v>3586</v>
      </c>
      <c r="B4170" s="31" t="s">
        <v>9164</v>
      </c>
      <c r="C4170" s="32" t="s">
        <v>5435</v>
      </c>
      <c r="D4170" s="42">
        <v>29.71</v>
      </c>
      <c r="E4170"/>
      <c r="G4170" s="33">
        <v>82.31</v>
      </c>
      <c r="H4170" s="84">
        <f t="shared" si="130"/>
        <v>3586</v>
      </c>
      <c r="I4170" s="84">
        <f t="shared" si="131"/>
        <v>29.71</v>
      </c>
      <c r="J4170" s="84"/>
    </row>
    <row r="4171" spans="1:10" s="11" customFormat="1" hidden="1" x14ac:dyDescent="0.25">
      <c r="A4171" s="34">
        <v>3592</v>
      </c>
      <c r="B4171" s="31" t="s">
        <v>9165</v>
      </c>
      <c r="C4171" s="32" t="s">
        <v>5435</v>
      </c>
      <c r="D4171" s="42">
        <v>427.69</v>
      </c>
      <c r="E4171"/>
      <c r="G4171" s="33">
        <v>127.23</v>
      </c>
      <c r="H4171" s="84">
        <f t="shared" si="130"/>
        <v>3592</v>
      </c>
      <c r="I4171" s="84">
        <f t="shared" si="131"/>
        <v>427.69</v>
      </c>
      <c r="J4171" s="84"/>
    </row>
    <row r="4172" spans="1:10" s="11" customFormat="1" hidden="1" x14ac:dyDescent="0.25">
      <c r="A4172" s="34">
        <v>3591</v>
      </c>
      <c r="B4172" s="31" t="s">
        <v>9166</v>
      </c>
      <c r="C4172" s="32" t="s">
        <v>5435</v>
      </c>
      <c r="D4172" s="42">
        <v>685.6</v>
      </c>
      <c r="E4172"/>
      <c r="G4172" s="33">
        <v>190.1</v>
      </c>
      <c r="H4172" s="84">
        <f t="shared" si="130"/>
        <v>3591</v>
      </c>
      <c r="I4172" s="84">
        <f t="shared" si="131"/>
        <v>685.6</v>
      </c>
      <c r="J4172" s="84"/>
    </row>
    <row r="4173" spans="1:10" s="11" customFormat="1" hidden="1" x14ac:dyDescent="0.25">
      <c r="A4173" s="34">
        <v>40396</v>
      </c>
      <c r="B4173" s="31" t="s">
        <v>9167</v>
      </c>
      <c r="C4173" s="32" t="s">
        <v>5435</v>
      </c>
      <c r="D4173" s="42">
        <v>145.65</v>
      </c>
      <c r="E4173"/>
      <c r="G4173" s="33">
        <v>377.99</v>
      </c>
      <c r="H4173" s="84">
        <f t="shared" si="130"/>
        <v>40396</v>
      </c>
      <c r="I4173" s="84">
        <f t="shared" si="131"/>
        <v>145.65</v>
      </c>
      <c r="J4173" s="84"/>
    </row>
    <row r="4174" spans="1:10" s="11" customFormat="1" hidden="1" x14ac:dyDescent="0.25">
      <c r="A4174" s="34">
        <v>40395</v>
      </c>
      <c r="B4174" s="31" t="s">
        <v>9168</v>
      </c>
      <c r="C4174" s="32" t="s">
        <v>5435</v>
      </c>
      <c r="D4174" s="42">
        <v>111.78</v>
      </c>
      <c r="E4174"/>
      <c r="G4174" s="33">
        <v>695.85</v>
      </c>
      <c r="H4174" s="84">
        <f t="shared" si="130"/>
        <v>40395</v>
      </c>
      <c r="I4174" s="84">
        <f t="shared" si="131"/>
        <v>111.78</v>
      </c>
      <c r="J4174" s="84"/>
    </row>
    <row r="4175" spans="1:10" s="11" customFormat="1" hidden="1" x14ac:dyDescent="0.25">
      <c r="A4175" s="34">
        <v>40392</v>
      </c>
      <c r="B4175" s="31" t="s">
        <v>9169</v>
      </c>
      <c r="C4175" s="32" t="s">
        <v>5435</v>
      </c>
      <c r="D4175" s="42">
        <v>35.97</v>
      </c>
      <c r="E4175"/>
      <c r="G4175" s="33">
        <v>1222.28</v>
      </c>
      <c r="H4175" s="84">
        <f t="shared" si="130"/>
        <v>40392</v>
      </c>
      <c r="I4175" s="84">
        <f t="shared" si="131"/>
        <v>35.97</v>
      </c>
      <c r="J4175" s="84"/>
    </row>
    <row r="4176" spans="1:10" s="11" customFormat="1" hidden="1" x14ac:dyDescent="0.25">
      <c r="A4176" s="34">
        <v>40394</v>
      </c>
      <c r="B4176" s="31" t="s">
        <v>9170</v>
      </c>
      <c r="C4176" s="32" t="s">
        <v>5435</v>
      </c>
      <c r="D4176" s="42">
        <v>72.77</v>
      </c>
      <c r="E4176"/>
      <c r="G4176" s="33">
        <v>79.19</v>
      </c>
      <c r="H4176" s="84">
        <f t="shared" si="130"/>
        <v>40394</v>
      </c>
      <c r="I4176" s="84">
        <f t="shared" si="131"/>
        <v>72.77</v>
      </c>
      <c r="J4176" s="84"/>
    </row>
    <row r="4177" spans="1:10" s="11" customFormat="1" hidden="1" x14ac:dyDescent="0.25">
      <c r="A4177" s="34">
        <v>40398</v>
      </c>
      <c r="B4177" s="31" t="s">
        <v>9171</v>
      </c>
      <c r="C4177" s="32" t="s">
        <v>5435</v>
      </c>
      <c r="D4177" s="42">
        <v>467.29</v>
      </c>
      <c r="E4177"/>
      <c r="G4177" s="33">
        <v>100.03</v>
      </c>
      <c r="H4177" s="84">
        <f t="shared" si="130"/>
        <v>40398</v>
      </c>
      <c r="I4177" s="84">
        <f t="shared" si="131"/>
        <v>467.29</v>
      </c>
      <c r="J4177" s="84"/>
    </row>
    <row r="4178" spans="1:10" s="11" customFormat="1" hidden="1" x14ac:dyDescent="0.25">
      <c r="A4178" s="34">
        <v>40397</v>
      </c>
      <c r="B4178" s="31" t="s">
        <v>9172</v>
      </c>
      <c r="C4178" s="32" t="s">
        <v>5435</v>
      </c>
      <c r="D4178" s="42">
        <v>239.3</v>
      </c>
      <c r="E4178"/>
      <c r="G4178" s="33">
        <v>173.49</v>
      </c>
      <c r="H4178" s="84">
        <f t="shared" si="130"/>
        <v>40397</v>
      </c>
      <c r="I4178" s="84">
        <f t="shared" si="131"/>
        <v>239.3</v>
      </c>
      <c r="J4178" s="84"/>
    </row>
    <row r="4179" spans="1:10" s="11" customFormat="1" hidden="1" x14ac:dyDescent="0.25">
      <c r="A4179" s="34">
        <v>40393</v>
      </c>
      <c r="B4179" s="31" t="s">
        <v>9173</v>
      </c>
      <c r="C4179" s="32" t="s">
        <v>5435</v>
      </c>
      <c r="D4179" s="42">
        <v>46.33</v>
      </c>
      <c r="E4179"/>
      <c r="G4179" s="33">
        <v>266.75</v>
      </c>
      <c r="H4179" s="84">
        <f t="shared" si="130"/>
        <v>40393</v>
      </c>
      <c r="I4179" s="84">
        <f t="shared" si="131"/>
        <v>46.33</v>
      </c>
      <c r="J4179" s="84"/>
    </row>
    <row r="4180" spans="1:10" s="11" customFormat="1" hidden="1" x14ac:dyDescent="0.25">
      <c r="A4180" s="34">
        <v>40399</v>
      </c>
      <c r="B4180" s="31" t="s">
        <v>9174</v>
      </c>
      <c r="C4180" s="32" t="s">
        <v>5435</v>
      </c>
      <c r="D4180" s="42">
        <v>764.47</v>
      </c>
      <c r="E4180"/>
      <c r="G4180" s="33">
        <v>500.16</v>
      </c>
      <c r="H4180" s="84">
        <f t="shared" si="130"/>
        <v>40399</v>
      </c>
      <c r="I4180" s="84">
        <f t="shared" si="131"/>
        <v>764.47</v>
      </c>
      <c r="J4180" s="84"/>
    </row>
    <row r="4181" spans="1:10" s="11" customFormat="1" hidden="1" x14ac:dyDescent="0.25">
      <c r="A4181" s="34">
        <v>39322</v>
      </c>
      <c r="B4181" s="31" t="s">
        <v>9175</v>
      </c>
      <c r="C4181" s="32" t="s">
        <v>5435</v>
      </c>
      <c r="D4181" s="42">
        <v>18.21</v>
      </c>
      <c r="E4181"/>
      <c r="G4181" s="33">
        <v>769.52</v>
      </c>
      <c r="H4181" s="84">
        <f t="shared" si="130"/>
        <v>39322</v>
      </c>
      <c r="I4181" s="84">
        <f t="shared" si="131"/>
        <v>18.21</v>
      </c>
      <c r="J4181" s="84"/>
    </row>
    <row r="4182" spans="1:10" s="11" customFormat="1" ht="25.5" hidden="1" x14ac:dyDescent="0.25">
      <c r="A4182" s="34">
        <v>39289</v>
      </c>
      <c r="B4182" s="31" t="s">
        <v>10335</v>
      </c>
      <c r="C4182" s="32" t="s">
        <v>5435</v>
      </c>
      <c r="D4182" s="42">
        <v>15.61</v>
      </c>
      <c r="E4182"/>
      <c r="G4182" s="33">
        <v>4.8600000000000003</v>
      </c>
      <c r="H4182" s="84">
        <f t="shared" si="130"/>
        <v>39289</v>
      </c>
      <c r="I4182" s="84">
        <f t="shared" si="131"/>
        <v>15.61</v>
      </c>
      <c r="J4182" s="84"/>
    </row>
    <row r="4183" spans="1:10" s="11" customFormat="1" ht="25.5" hidden="1" x14ac:dyDescent="0.25">
      <c r="A4183" s="34">
        <v>39290</v>
      </c>
      <c r="B4183" s="31" t="s">
        <v>10336</v>
      </c>
      <c r="C4183" s="32" t="s">
        <v>5435</v>
      </c>
      <c r="D4183" s="42">
        <v>26.35</v>
      </c>
      <c r="E4183"/>
      <c r="G4183" s="33">
        <v>4.8600000000000003</v>
      </c>
      <c r="H4183" s="84">
        <f t="shared" si="130"/>
        <v>39290</v>
      </c>
      <c r="I4183" s="84">
        <f t="shared" si="131"/>
        <v>26.35</v>
      </c>
      <c r="J4183" s="84"/>
    </row>
    <row r="4184" spans="1:10" s="11" customFormat="1" ht="25.5" hidden="1" x14ac:dyDescent="0.25">
      <c r="A4184" s="34">
        <v>39291</v>
      </c>
      <c r="B4184" s="31" t="s">
        <v>10337</v>
      </c>
      <c r="C4184" s="32" t="s">
        <v>5435</v>
      </c>
      <c r="D4184" s="42">
        <v>29.14</v>
      </c>
      <c r="E4184"/>
      <c r="G4184" s="33">
        <v>5.24</v>
      </c>
      <c r="H4184" s="84">
        <f t="shared" si="130"/>
        <v>39291</v>
      </c>
      <c r="I4184" s="84">
        <f t="shared" si="131"/>
        <v>29.14</v>
      </c>
      <c r="J4184" s="84"/>
    </row>
    <row r="4185" spans="1:10" s="11" customFormat="1" hidden="1" x14ac:dyDescent="0.25">
      <c r="A4185" s="34">
        <v>41892</v>
      </c>
      <c r="B4185" s="31" t="s">
        <v>9176</v>
      </c>
      <c r="C4185" s="32" t="s">
        <v>5435</v>
      </c>
      <c r="D4185" s="42">
        <v>129.05000000000001</v>
      </c>
      <c r="E4185"/>
      <c r="G4185" s="33">
        <v>6.06</v>
      </c>
      <c r="H4185" s="84">
        <f t="shared" si="130"/>
        <v>41892</v>
      </c>
      <c r="I4185" s="84">
        <f t="shared" si="131"/>
        <v>129.05000000000001</v>
      </c>
      <c r="J4185" s="84"/>
    </row>
    <row r="4186" spans="1:10" s="11" customFormat="1" hidden="1" x14ac:dyDescent="0.25">
      <c r="A4186" s="34">
        <v>7048</v>
      </c>
      <c r="B4186" s="31" t="s">
        <v>9177</v>
      </c>
      <c r="C4186" s="32" t="s">
        <v>5435</v>
      </c>
      <c r="D4186" s="42">
        <v>27.85</v>
      </c>
      <c r="E4186"/>
      <c r="G4186" s="33">
        <v>3.95</v>
      </c>
      <c r="H4186" s="84">
        <f t="shared" si="130"/>
        <v>7048</v>
      </c>
      <c r="I4186" s="84">
        <f t="shared" si="131"/>
        <v>27.85</v>
      </c>
      <c r="J4186" s="84"/>
    </row>
    <row r="4187" spans="1:10" s="11" customFormat="1" hidden="1" x14ac:dyDescent="0.25">
      <c r="A4187" s="34">
        <v>7088</v>
      </c>
      <c r="B4187" s="31" t="s">
        <v>9178</v>
      </c>
      <c r="C4187" s="32" t="s">
        <v>5435</v>
      </c>
      <c r="D4187" s="42">
        <v>60.91</v>
      </c>
      <c r="E4187"/>
      <c r="G4187" s="33">
        <v>6.22</v>
      </c>
      <c r="H4187" s="84">
        <f t="shared" si="130"/>
        <v>7088</v>
      </c>
      <c r="I4187" s="84">
        <f t="shared" si="131"/>
        <v>60.91</v>
      </c>
      <c r="J4187" s="84"/>
    </row>
    <row r="4188" spans="1:10" s="11" customFormat="1" hidden="1" x14ac:dyDescent="0.25">
      <c r="A4188" s="34">
        <v>20179</v>
      </c>
      <c r="B4188" s="31" t="s">
        <v>10338</v>
      </c>
      <c r="C4188" s="32" t="s">
        <v>5435</v>
      </c>
      <c r="D4188" s="42">
        <v>44.67</v>
      </c>
      <c r="E4188"/>
      <c r="G4188" s="33">
        <v>5.58</v>
      </c>
      <c r="H4188" s="84">
        <f t="shared" si="130"/>
        <v>20179</v>
      </c>
      <c r="I4188" s="84">
        <f t="shared" si="131"/>
        <v>44.67</v>
      </c>
      <c r="J4188" s="84"/>
    </row>
    <row r="4189" spans="1:10" s="11" customFormat="1" hidden="1" x14ac:dyDescent="0.25">
      <c r="A4189" s="34">
        <v>20178</v>
      </c>
      <c r="B4189" s="31" t="s">
        <v>10339</v>
      </c>
      <c r="C4189" s="32" t="s">
        <v>5435</v>
      </c>
      <c r="D4189" s="42">
        <v>53.54</v>
      </c>
      <c r="E4189"/>
      <c r="G4189" s="33">
        <v>14.53</v>
      </c>
      <c r="H4189" s="84">
        <f t="shared" si="130"/>
        <v>20178</v>
      </c>
      <c r="I4189" s="84">
        <f t="shared" si="131"/>
        <v>53.54</v>
      </c>
      <c r="J4189" s="84"/>
    </row>
    <row r="4190" spans="1:10" s="11" customFormat="1" hidden="1" x14ac:dyDescent="0.25">
      <c r="A4190" s="34">
        <v>20180</v>
      </c>
      <c r="B4190" s="31" t="s">
        <v>10340</v>
      </c>
      <c r="C4190" s="32" t="s">
        <v>5435</v>
      </c>
      <c r="D4190" s="42">
        <v>88.37</v>
      </c>
      <c r="E4190"/>
      <c r="G4190" s="33">
        <v>8.0399999999999991</v>
      </c>
      <c r="H4190" s="84">
        <f t="shared" si="130"/>
        <v>20180</v>
      </c>
      <c r="I4190" s="84">
        <f t="shared" si="131"/>
        <v>88.37</v>
      </c>
      <c r="J4190" s="84"/>
    </row>
    <row r="4191" spans="1:10" s="11" customFormat="1" hidden="1" x14ac:dyDescent="0.25">
      <c r="A4191" s="34">
        <v>20181</v>
      </c>
      <c r="B4191" s="31" t="s">
        <v>10341</v>
      </c>
      <c r="C4191" s="32" t="s">
        <v>5435</v>
      </c>
      <c r="D4191" s="42">
        <v>118.32</v>
      </c>
      <c r="E4191"/>
      <c r="G4191" s="33">
        <v>5.74</v>
      </c>
      <c r="H4191" s="84">
        <f t="shared" si="130"/>
        <v>20181</v>
      </c>
      <c r="I4191" s="84">
        <f t="shared" si="131"/>
        <v>118.32</v>
      </c>
      <c r="J4191" s="84"/>
    </row>
    <row r="4192" spans="1:10" s="11" customFormat="1" hidden="1" x14ac:dyDescent="0.25">
      <c r="A4192" s="34">
        <v>20177</v>
      </c>
      <c r="B4192" s="31" t="s">
        <v>10342</v>
      </c>
      <c r="C4192" s="32" t="s">
        <v>5435</v>
      </c>
      <c r="D4192" s="42">
        <v>29.27</v>
      </c>
      <c r="E4192"/>
      <c r="G4192" s="33">
        <v>6.56</v>
      </c>
      <c r="H4192" s="84">
        <f t="shared" si="130"/>
        <v>20177</v>
      </c>
      <c r="I4192" s="84">
        <f t="shared" si="131"/>
        <v>29.27</v>
      </c>
      <c r="J4192" s="84"/>
    </row>
    <row r="4193" spans="1:10" s="11" customFormat="1" hidden="1" x14ac:dyDescent="0.25">
      <c r="A4193" s="34">
        <v>7070</v>
      </c>
      <c r="B4193" s="31" t="s">
        <v>10343</v>
      </c>
      <c r="C4193" s="32" t="s">
        <v>5435</v>
      </c>
      <c r="D4193" s="42">
        <v>210.02</v>
      </c>
      <c r="E4193"/>
      <c r="G4193" s="33">
        <v>9.67</v>
      </c>
      <c r="H4193" s="84">
        <f t="shared" si="130"/>
        <v>7070</v>
      </c>
      <c r="I4193" s="84">
        <f t="shared" si="131"/>
        <v>210.02</v>
      </c>
      <c r="J4193" s="84"/>
    </row>
    <row r="4194" spans="1:10" s="11" customFormat="1" hidden="1" x14ac:dyDescent="0.25">
      <c r="A4194" s="34">
        <v>40945</v>
      </c>
      <c r="B4194" s="31" t="s">
        <v>10344</v>
      </c>
      <c r="C4194" s="32" t="s">
        <v>5572</v>
      </c>
      <c r="D4194" s="42">
        <v>19.07</v>
      </c>
      <c r="E4194"/>
      <c r="G4194" s="33">
        <v>11.86</v>
      </c>
      <c r="H4194" s="84">
        <f t="shared" si="130"/>
        <v>40945</v>
      </c>
      <c r="I4194" s="84">
        <f t="shared" si="131"/>
        <v>19.07</v>
      </c>
      <c r="J4194" s="84"/>
    </row>
    <row r="4195" spans="1:10" s="11" customFormat="1" hidden="1" x14ac:dyDescent="0.25">
      <c r="A4195" s="34">
        <v>40946</v>
      </c>
      <c r="B4195" s="31" t="s">
        <v>9179</v>
      </c>
      <c r="C4195" s="32" t="s">
        <v>5574</v>
      </c>
      <c r="D4195" s="42">
        <v>3340.83</v>
      </c>
      <c r="E4195"/>
      <c r="G4195" s="33">
        <v>91.95</v>
      </c>
      <c r="H4195" s="84">
        <f t="shared" si="130"/>
        <v>40946</v>
      </c>
      <c r="I4195" s="84">
        <f t="shared" si="131"/>
        <v>3340.83</v>
      </c>
      <c r="J4195" s="84"/>
    </row>
    <row r="4196" spans="1:10" s="11" customFormat="1" hidden="1" x14ac:dyDescent="0.25">
      <c r="A4196" s="34">
        <v>7153</v>
      </c>
      <c r="B4196" s="31" t="s">
        <v>10345</v>
      </c>
      <c r="C4196" s="32" t="s">
        <v>5572</v>
      </c>
      <c r="D4196" s="42">
        <v>35.32</v>
      </c>
      <c r="E4196"/>
      <c r="G4196" s="33">
        <v>123.35</v>
      </c>
      <c r="H4196" s="84">
        <f t="shared" si="130"/>
        <v>7153</v>
      </c>
      <c r="I4196" s="84">
        <f t="shared" si="131"/>
        <v>35.32</v>
      </c>
      <c r="J4196" s="84"/>
    </row>
    <row r="4197" spans="1:10" s="11" customFormat="1" x14ac:dyDescent="0.25">
      <c r="A4197" s="34">
        <v>41089</v>
      </c>
      <c r="B4197" s="31" t="s">
        <v>9180</v>
      </c>
      <c r="C4197" s="32" t="s">
        <v>5574</v>
      </c>
      <c r="D4197" s="42">
        <v>6185.69</v>
      </c>
      <c r="E4197"/>
      <c r="G4197" s="33">
        <v>94.96</v>
      </c>
      <c r="H4197" s="84">
        <f t="shared" si="130"/>
        <v>41089</v>
      </c>
      <c r="I4197" s="84">
        <f t="shared" si="131"/>
        <v>6185.69</v>
      </c>
      <c r="J4197" s="80">
        <f>VALUE(VLOOKUP(A4197,[2]iNSUMOS_03_2023!$A$8:$E$4944,5,FALSE))</f>
        <v>6185.69</v>
      </c>
    </row>
    <row r="4198" spans="1:10" s="11" customFormat="1" x14ac:dyDescent="0.25">
      <c r="A4198" s="34">
        <v>40943</v>
      </c>
      <c r="B4198" s="31" t="s">
        <v>10346</v>
      </c>
      <c r="C4198" s="32" t="s">
        <v>5572</v>
      </c>
      <c r="D4198" s="42">
        <v>32.24</v>
      </c>
      <c r="E4198"/>
      <c r="G4198" s="33">
        <v>145.79</v>
      </c>
      <c r="H4198" s="84">
        <f t="shared" si="130"/>
        <v>40943</v>
      </c>
      <c r="I4198" s="84">
        <f t="shared" si="131"/>
        <v>32.24</v>
      </c>
      <c r="J4198" s="80">
        <f>VALUE(VLOOKUP(A4198,[2]iNSUMOS_03_2023!$A$8:$E$4944,5,FALSE))</f>
        <v>32.24</v>
      </c>
    </row>
    <row r="4199" spans="1:10" s="11" customFormat="1" x14ac:dyDescent="0.25">
      <c r="A4199" s="34">
        <v>40944</v>
      </c>
      <c r="B4199" s="31" t="s">
        <v>9181</v>
      </c>
      <c r="C4199" s="32" t="s">
        <v>5574</v>
      </c>
      <c r="D4199" s="42">
        <v>5646.08</v>
      </c>
      <c r="E4199"/>
      <c r="G4199" s="33">
        <v>186</v>
      </c>
      <c r="H4199" s="84">
        <f t="shared" si="130"/>
        <v>40944</v>
      </c>
      <c r="I4199" s="84">
        <f t="shared" si="131"/>
        <v>5646.08</v>
      </c>
      <c r="J4199" s="80">
        <f>VALUE(VLOOKUP(A4199,[2]iNSUMOS_03_2023!$A$8:$E$4944,5,FALSE))</f>
        <v>5646.08</v>
      </c>
    </row>
    <row r="4200" spans="1:10" s="11" customFormat="1" x14ac:dyDescent="0.25">
      <c r="A4200" s="34">
        <v>6175</v>
      </c>
      <c r="B4200" s="31" t="s">
        <v>9182</v>
      </c>
      <c r="C4200" s="32" t="s">
        <v>5572</v>
      </c>
      <c r="D4200" s="42">
        <v>25.73</v>
      </c>
      <c r="E4200"/>
      <c r="G4200" s="33">
        <v>230.36</v>
      </c>
      <c r="H4200" s="84">
        <f t="shared" si="130"/>
        <v>6175</v>
      </c>
      <c r="I4200" s="84">
        <f t="shared" si="131"/>
        <v>25.73</v>
      </c>
      <c r="J4200" s="80">
        <f>VALUE(VLOOKUP(A4200,[2]iNSUMOS_03_2023!$A$8:$E$4944,5,FALSE))</f>
        <v>25.73</v>
      </c>
    </row>
    <row r="4201" spans="1:10" s="11" customFormat="1" hidden="1" x14ac:dyDescent="0.25">
      <c r="A4201" s="34">
        <v>41092</v>
      </c>
      <c r="B4201" s="31" t="s">
        <v>9183</v>
      </c>
      <c r="C4201" s="32" t="s">
        <v>5574</v>
      </c>
      <c r="D4201" s="42">
        <v>4506.05</v>
      </c>
      <c r="E4201"/>
      <c r="G4201" s="33">
        <v>95.75</v>
      </c>
      <c r="H4201" s="84">
        <f t="shared" si="130"/>
        <v>41092</v>
      </c>
      <c r="I4201" s="84">
        <f t="shared" si="131"/>
        <v>4506.05</v>
      </c>
      <c r="J4201" s="84"/>
    </row>
    <row r="4202" spans="1:10" s="11" customFormat="1" ht="25.5" hidden="1" x14ac:dyDescent="0.25">
      <c r="A4202" s="34">
        <v>37712</v>
      </c>
      <c r="B4202" s="31" t="s">
        <v>9184</v>
      </c>
      <c r="C4202" s="32" t="s">
        <v>5436</v>
      </c>
      <c r="D4202" s="42">
        <v>80.13</v>
      </c>
      <c r="E4202"/>
      <c r="G4202" s="33">
        <v>239.39</v>
      </c>
      <c r="H4202" s="84">
        <f t="shared" si="130"/>
        <v>37712</v>
      </c>
      <c r="I4202" s="84">
        <f t="shared" si="131"/>
        <v>80.13</v>
      </c>
      <c r="J4202" s="84"/>
    </row>
    <row r="4203" spans="1:10" s="11" customFormat="1" ht="25.5" hidden="1" x14ac:dyDescent="0.25">
      <c r="A4203" s="34">
        <v>34547</v>
      </c>
      <c r="B4203" s="31" t="s">
        <v>9185</v>
      </c>
      <c r="C4203" s="32" t="s">
        <v>5438</v>
      </c>
      <c r="D4203" s="42">
        <v>4.9000000000000004</v>
      </c>
      <c r="E4203"/>
      <c r="G4203" s="33">
        <v>607.04</v>
      </c>
      <c r="H4203" s="84">
        <f t="shared" si="130"/>
        <v>34547</v>
      </c>
      <c r="I4203" s="84">
        <f t="shared" si="131"/>
        <v>4.9000000000000004</v>
      </c>
      <c r="J4203" s="84"/>
    </row>
    <row r="4204" spans="1:10" s="11" customFormat="1" ht="25.5" hidden="1" x14ac:dyDescent="0.25">
      <c r="A4204" s="34">
        <v>34548</v>
      </c>
      <c r="B4204" s="31" t="s">
        <v>9186</v>
      </c>
      <c r="C4204" s="32" t="s">
        <v>5438</v>
      </c>
      <c r="D4204" s="42">
        <v>8.0399999999999991</v>
      </c>
      <c r="E4204"/>
      <c r="G4204" s="33">
        <v>743.84</v>
      </c>
      <c r="H4204" s="84">
        <f t="shared" si="130"/>
        <v>34548</v>
      </c>
      <c r="I4204" s="84">
        <f t="shared" si="131"/>
        <v>8.0399999999999991</v>
      </c>
      <c r="J4204" s="84"/>
    </row>
    <row r="4205" spans="1:10" s="11" customFormat="1" ht="25.5" hidden="1" x14ac:dyDescent="0.25">
      <c r="A4205" s="34">
        <v>34558</v>
      </c>
      <c r="B4205" s="31" t="s">
        <v>9187</v>
      </c>
      <c r="C4205" s="32" t="s">
        <v>5438</v>
      </c>
      <c r="D4205" s="42">
        <v>3.98</v>
      </c>
      <c r="E4205"/>
      <c r="G4205" s="33">
        <v>310.36</v>
      </c>
      <c r="H4205" s="84">
        <f t="shared" si="130"/>
        <v>34558</v>
      </c>
      <c r="I4205" s="84">
        <f t="shared" si="131"/>
        <v>3.98</v>
      </c>
      <c r="J4205" s="84"/>
    </row>
    <row r="4206" spans="1:10" s="11" customFormat="1" ht="25.5" hidden="1" x14ac:dyDescent="0.25">
      <c r="A4206" s="34">
        <v>34550</v>
      </c>
      <c r="B4206" s="31" t="s">
        <v>9188</v>
      </c>
      <c r="C4206" s="32" t="s">
        <v>5438</v>
      </c>
      <c r="D4206" s="42">
        <v>2.12</v>
      </c>
      <c r="E4206"/>
      <c r="G4206" s="33">
        <v>145.34</v>
      </c>
      <c r="H4206" s="84">
        <f t="shared" si="130"/>
        <v>34550</v>
      </c>
      <c r="I4206" s="84">
        <f t="shared" si="131"/>
        <v>2.12</v>
      </c>
      <c r="J4206" s="84"/>
    </row>
    <row r="4207" spans="1:10" s="11" customFormat="1" ht="25.5" hidden="1" x14ac:dyDescent="0.25">
      <c r="A4207" s="34">
        <v>34557</v>
      </c>
      <c r="B4207" s="31" t="s">
        <v>9189</v>
      </c>
      <c r="C4207" s="32" t="s">
        <v>5438</v>
      </c>
      <c r="D4207" s="42">
        <v>3.1</v>
      </c>
      <c r="E4207"/>
      <c r="G4207" s="33">
        <v>222.29</v>
      </c>
      <c r="H4207" s="84">
        <f t="shared" si="130"/>
        <v>34557</v>
      </c>
      <c r="I4207" s="84">
        <f t="shared" si="131"/>
        <v>3.1</v>
      </c>
      <c r="J4207" s="84"/>
    </row>
    <row r="4208" spans="1:10" s="11" customFormat="1" ht="25.5" hidden="1" x14ac:dyDescent="0.25">
      <c r="A4208" s="34">
        <v>37411</v>
      </c>
      <c r="B4208" s="31" t="s">
        <v>9190</v>
      </c>
      <c r="C4208" s="32" t="s">
        <v>5436</v>
      </c>
      <c r="D4208" s="42">
        <v>22.7</v>
      </c>
      <c r="E4208"/>
      <c r="G4208" s="33">
        <v>478.79</v>
      </c>
      <c r="H4208" s="84">
        <f t="shared" si="130"/>
        <v>37411</v>
      </c>
      <c r="I4208" s="84">
        <f t="shared" si="131"/>
        <v>22.7</v>
      </c>
      <c r="J4208" s="84"/>
    </row>
    <row r="4209" spans="1:10" s="11" customFormat="1" ht="25.5" hidden="1" x14ac:dyDescent="0.25">
      <c r="A4209" s="34">
        <v>39508</v>
      </c>
      <c r="B4209" s="31" t="s">
        <v>9191</v>
      </c>
      <c r="C4209" s="32" t="s">
        <v>5436</v>
      </c>
      <c r="D4209" s="42">
        <v>12.75</v>
      </c>
      <c r="E4209"/>
      <c r="G4209" s="33">
        <v>551.47</v>
      </c>
      <c r="H4209" s="84">
        <f t="shared" si="130"/>
        <v>39508</v>
      </c>
      <c r="I4209" s="84">
        <f t="shared" si="131"/>
        <v>12.75</v>
      </c>
      <c r="J4209" s="84"/>
    </row>
    <row r="4210" spans="1:10" s="11" customFormat="1" ht="25.5" hidden="1" x14ac:dyDescent="0.25">
      <c r="A4210" s="34">
        <v>39507</v>
      </c>
      <c r="B4210" s="31" t="s">
        <v>9192</v>
      </c>
      <c r="C4210" s="32" t="s">
        <v>5436</v>
      </c>
      <c r="D4210" s="42">
        <v>19.02</v>
      </c>
      <c r="E4210"/>
      <c r="G4210" s="33">
        <v>730.16</v>
      </c>
      <c r="H4210" s="84">
        <f t="shared" si="130"/>
        <v>39507</v>
      </c>
      <c r="I4210" s="84">
        <f t="shared" si="131"/>
        <v>19.02</v>
      </c>
      <c r="J4210" s="84"/>
    </row>
    <row r="4211" spans="1:10" s="11" customFormat="1" ht="25.5" hidden="1" x14ac:dyDescent="0.25">
      <c r="A4211" s="34">
        <v>7155</v>
      </c>
      <c r="B4211" s="31" t="s">
        <v>9193</v>
      </c>
      <c r="C4211" s="32" t="s">
        <v>5436</v>
      </c>
      <c r="D4211" s="42">
        <v>24.42</v>
      </c>
      <c r="E4211"/>
      <c r="G4211" s="33">
        <v>2326.4299999999998</v>
      </c>
      <c r="H4211" s="84">
        <f t="shared" si="130"/>
        <v>7155</v>
      </c>
      <c r="I4211" s="84">
        <f t="shared" si="131"/>
        <v>24.42</v>
      </c>
      <c r="J4211" s="84"/>
    </row>
    <row r="4212" spans="1:10" s="11" customFormat="1" ht="25.5" hidden="1" x14ac:dyDescent="0.25">
      <c r="A4212" s="34">
        <v>42406</v>
      </c>
      <c r="B4212" s="31" t="s">
        <v>9194</v>
      </c>
      <c r="C4212" s="32" t="s">
        <v>5436</v>
      </c>
      <c r="D4212" s="42">
        <v>27.99</v>
      </c>
      <c r="E4212"/>
      <c r="G4212" s="33">
        <v>787.44</v>
      </c>
      <c r="H4212" s="84">
        <f t="shared" si="130"/>
        <v>42406</v>
      </c>
      <c r="I4212" s="84">
        <f t="shared" si="131"/>
        <v>27.99</v>
      </c>
      <c r="J4212" s="84"/>
    </row>
    <row r="4213" spans="1:10" s="11" customFormat="1" ht="25.5" hidden="1" x14ac:dyDescent="0.25">
      <c r="A4213" s="34">
        <v>7156</v>
      </c>
      <c r="B4213" s="31" t="s">
        <v>9195</v>
      </c>
      <c r="C4213" s="32" t="s">
        <v>5436</v>
      </c>
      <c r="D4213" s="42">
        <v>35.03</v>
      </c>
      <c r="E4213"/>
      <c r="G4213" s="33">
        <v>521.05999999999995</v>
      </c>
      <c r="H4213" s="84">
        <f t="shared" si="130"/>
        <v>7156</v>
      </c>
      <c r="I4213" s="84">
        <f t="shared" si="131"/>
        <v>35.03</v>
      </c>
      <c r="J4213" s="84"/>
    </row>
    <row r="4214" spans="1:10" s="11" customFormat="1" ht="25.5" hidden="1" x14ac:dyDescent="0.25">
      <c r="A4214" s="34">
        <v>43127</v>
      </c>
      <c r="B4214" s="31" t="s">
        <v>9196</v>
      </c>
      <c r="C4214" s="32" t="s">
        <v>5436</v>
      </c>
      <c r="D4214" s="42">
        <v>50.13</v>
      </c>
      <c r="E4214"/>
      <c r="G4214" s="33">
        <v>83300</v>
      </c>
      <c r="H4214" s="84">
        <f t="shared" si="130"/>
        <v>43127</v>
      </c>
      <c r="I4214" s="84">
        <f t="shared" si="131"/>
        <v>50.13</v>
      </c>
      <c r="J4214" s="84"/>
    </row>
    <row r="4215" spans="1:10" s="11" customFormat="1" ht="25.5" hidden="1" x14ac:dyDescent="0.25">
      <c r="A4215" s="34">
        <v>10917</v>
      </c>
      <c r="B4215" s="31" t="s">
        <v>9197</v>
      </c>
      <c r="C4215" s="32" t="s">
        <v>5436</v>
      </c>
      <c r="D4215" s="42">
        <v>10.58</v>
      </c>
      <c r="E4215"/>
      <c r="G4215" s="33">
        <v>102523.07</v>
      </c>
      <c r="H4215" s="84">
        <f t="shared" si="130"/>
        <v>10917</v>
      </c>
      <c r="I4215" s="84">
        <f t="shared" si="131"/>
        <v>10.58</v>
      </c>
      <c r="J4215" s="84"/>
    </row>
    <row r="4216" spans="1:10" s="11" customFormat="1" ht="25.5" hidden="1" x14ac:dyDescent="0.25">
      <c r="A4216" s="34">
        <v>21141</v>
      </c>
      <c r="B4216" s="31" t="s">
        <v>9198</v>
      </c>
      <c r="C4216" s="32" t="s">
        <v>5436</v>
      </c>
      <c r="D4216" s="42">
        <v>16.38</v>
      </c>
      <c r="E4216"/>
      <c r="G4216" s="33">
        <v>58505.01</v>
      </c>
      <c r="H4216" s="84">
        <f t="shared" si="130"/>
        <v>21141</v>
      </c>
      <c r="I4216" s="84">
        <f t="shared" si="131"/>
        <v>16.38</v>
      </c>
      <c r="J4216" s="84"/>
    </row>
    <row r="4217" spans="1:10" s="11" customFormat="1" ht="25.5" hidden="1" x14ac:dyDescent="0.25">
      <c r="A4217" s="34">
        <v>39509</v>
      </c>
      <c r="B4217" s="31" t="s">
        <v>9199</v>
      </c>
      <c r="C4217" s="32" t="s">
        <v>5436</v>
      </c>
      <c r="D4217" s="42">
        <v>15.76</v>
      </c>
      <c r="E4217"/>
      <c r="G4217" s="33">
        <v>69509.53</v>
      </c>
      <c r="H4217" s="84">
        <f t="shared" si="130"/>
        <v>39509</v>
      </c>
      <c r="I4217" s="84">
        <f t="shared" si="131"/>
        <v>15.76</v>
      </c>
      <c r="J4217" s="84"/>
    </row>
    <row r="4218" spans="1:10" s="11" customFormat="1" hidden="1" x14ac:dyDescent="0.25">
      <c r="A4218" s="34">
        <v>44529</v>
      </c>
      <c r="B4218" s="31" t="s">
        <v>9200</v>
      </c>
      <c r="C4218" s="32" t="s">
        <v>5436</v>
      </c>
      <c r="D4218" s="42">
        <v>13.47</v>
      </c>
      <c r="E4218"/>
      <c r="G4218" s="33">
        <v>55301.17</v>
      </c>
      <c r="H4218" s="84">
        <f t="shared" si="130"/>
        <v>44529</v>
      </c>
      <c r="I4218" s="84">
        <f t="shared" si="131"/>
        <v>13.47</v>
      </c>
      <c r="J4218" s="84"/>
    </row>
    <row r="4219" spans="1:10" s="11" customFormat="1" ht="25.5" hidden="1" x14ac:dyDescent="0.25">
      <c r="A4219" s="34">
        <v>7167</v>
      </c>
      <c r="B4219" s="31" t="s">
        <v>9201</v>
      </c>
      <c r="C4219" s="32" t="s">
        <v>5436</v>
      </c>
      <c r="D4219" s="42">
        <v>29.35</v>
      </c>
      <c r="E4219"/>
      <c r="G4219" s="33">
        <v>115826</v>
      </c>
      <c r="H4219" s="84">
        <f t="shared" si="130"/>
        <v>7167</v>
      </c>
      <c r="I4219" s="84">
        <f t="shared" si="131"/>
        <v>29.35</v>
      </c>
      <c r="J4219" s="84"/>
    </row>
    <row r="4220" spans="1:10" s="11" customFormat="1" ht="25.5" hidden="1" x14ac:dyDescent="0.25">
      <c r="A4220" s="34">
        <v>10928</v>
      </c>
      <c r="B4220" s="31" t="s">
        <v>9202</v>
      </c>
      <c r="C4220" s="32" t="s">
        <v>5436</v>
      </c>
      <c r="D4220" s="42">
        <v>16.86</v>
      </c>
      <c r="E4220"/>
      <c r="G4220" s="33">
        <v>121397.91</v>
      </c>
      <c r="H4220" s="84">
        <f t="shared" si="130"/>
        <v>10928</v>
      </c>
      <c r="I4220" s="84">
        <f t="shared" si="131"/>
        <v>16.86</v>
      </c>
      <c r="J4220" s="84"/>
    </row>
    <row r="4221" spans="1:10" s="11" customFormat="1" ht="25.5" hidden="1" x14ac:dyDescent="0.25">
      <c r="A4221" s="34">
        <v>10933</v>
      </c>
      <c r="B4221" s="31" t="s">
        <v>9203</v>
      </c>
      <c r="C4221" s="32" t="s">
        <v>5436</v>
      </c>
      <c r="D4221" s="42">
        <v>25.43</v>
      </c>
      <c r="E4221"/>
      <c r="G4221" s="33">
        <v>142501.5</v>
      </c>
      <c r="H4221" s="84">
        <f t="shared" si="130"/>
        <v>10933</v>
      </c>
      <c r="I4221" s="84">
        <f t="shared" si="131"/>
        <v>25.43</v>
      </c>
      <c r="J4221" s="84"/>
    </row>
    <row r="4222" spans="1:10" s="11" customFormat="1" ht="25.5" hidden="1" x14ac:dyDescent="0.25">
      <c r="A4222" s="34">
        <v>7158</v>
      </c>
      <c r="B4222" s="31" t="s">
        <v>9204</v>
      </c>
      <c r="C4222" s="32" t="s">
        <v>5436</v>
      </c>
      <c r="D4222" s="42">
        <v>43.14</v>
      </c>
      <c r="E4222"/>
      <c r="G4222" s="33">
        <v>456.5</v>
      </c>
      <c r="H4222" s="84">
        <f t="shared" si="130"/>
        <v>7158</v>
      </c>
      <c r="I4222" s="84">
        <f t="shared" si="131"/>
        <v>43.14</v>
      </c>
      <c r="J4222" s="84"/>
    </row>
    <row r="4223" spans="1:10" s="11" customFormat="1" ht="25.5" hidden="1" x14ac:dyDescent="0.25">
      <c r="A4223" s="34">
        <v>10927</v>
      </c>
      <c r="B4223" s="31" t="s">
        <v>9205</v>
      </c>
      <c r="C4223" s="32" t="s">
        <v>5436</v>
      </c>
      <c r="D4223" s="42">
        <v>27.59</v>
      </c>
      <c r="E4223"/>
      <c r="G4223" s="33">
        <v>335.18</v>
      </c>
      <c r="H4223" s="84">
        <f t="shared" si="130"/>
        <v>10927</v>
      </c>
      <c r="I4223" s="84">
        <f t="shared" si="131"/>
        <v>27.59</v>
      </c>
      <c r="J4223" s="84"/>
    </row>
    <row r="4224" spans="1:10" s="11" customFormat="1" ht="25.5" hidden="1" x14ac:dyDescent="0.25">
      <c r="A4224" s="34">
        <v>7162</v>
      </c>
      <c r="B4224" s="31" t="s">
        <v>9206</v>
      </c>
      <c r="C4224" s="32" t="s">
        <v>5436</v>
      </c>
      <c r="D4224" s="42">
        <v>67.510000000000005</v>
      </c>
      <c r="E4224"/>
      <c r="G4224" s="33">
        <v>239.39</v>
      </c>
      <c r="H4224" s="84">
        <f t="shared" si="130"/>
        <v>7162</v>
      </c>
      <c r="I4224" s="84">
        <f t="shared" si="131"/>
        <v>67.510000000000005</v>
      </c>
      <c r="J4224" s="84"/>
    </row>
    <row r="4225" spans="1:10" s="11" customFormat="1" ht="25.5" hidden="1" x14ac:dyDescent="0.25">
      <c r="A4225" s="34">
        <v>10932</v>
      </c>
      <c r="B4225" s="31" t="s">
        <v>9207</v>
      </c>
      <c r="C4225" s="32" t="s">
        <v>5436</v>
      </c>
      <c r="D4225" s="42">
        <v>117.42</v>
      </c>
      <c r="E4225"/>
      <c r="G4225" s="33">
        <v>293.32</v>
      </c>
      <c r="H4225" s="84">
        <f t="shared" si="130"/>
        <v>10932</v>
      </c>
      <c r="I4225" s="84">
        <f t="shared" si="131"/>
        <v>117.42</v>
      </c>
      <c r="J4225" s="84"/>
    </row>
    <row r="4226" spans="1:10" s="11" customFormat="1" ht="25.5" hidden="1" x14ac:dyDescent="0.25">
      <c r="A4226" s="34">
        <v>10937</v>
      </c>
      <c r="B4226" s="31" t="s">
        <v>9208</v>
      </c>
      <c r="C4226" s="32" t="s">
        <v>5436</v>
      </c>
      <c r="D4226" s="42">
        <v>30.18</v>
      </c>
      <c r="E4226"/>
      <c r="G4226" s="33">
        <v>155.82</v>
      </c>
      <c r="H4226" s="84">
        <f t="shared" si="130"/>
        <v>10937</v>
      </c>
      <c r="I4226" s="84">
        <f t="shared" si="131"/>
        <v>30.18</v>
      </c>
      <c r="J4226" s="84"/>
    </row>
    <row r="4227" spans="1:10" s="11" customFormat="1" ht="25.5" hidden="1" x14ac:dyDescent="0.25">
      <c r="A4227" s="34">
        <v>10935</v>
      </c>
      <c r="B4227" s="31" t="s">
        <v>9209</v>
      </c>
      <c r="C4227" s="32" t="s">
        <v>5436</v>
      </c>
      <c r="D4227" s="42">
        <v>52.34</v>
      </c>
      <c r="E4227"/>
      <c r="G4227" s="33">
        <v>197.19</v>
      </c>
      <c r="H4227" s="84">
        <f t="shared" si="130"/>
        <v>10935</v>
      </c>
      <c r="I4227" s="84">
        <f t="shared" si="131"/>
        <v>52.34</v>
      </c>
      <c r="J4227" s="84"/>
    </row>
    <row r="4228" spans="1:10" s="11" customFormat="1" hidden="1" x14ac:dyDescent="0.25">
      <c r="A4228" s="34">
        <v>10931</v>
      </c>
      <c r="B4228" s="31" t="s">
        <v>9210</v>
      </c>
      <c r="C4228" s="32" t="s">
        <v>5436</v>
      </c>
      <c r="D4228" s="42">
        <v>14.72</v>
      </c>
      <c r="E4228"/>
      <c r="G4228" s="33">
        <v>26.22</v>
      </c>
      <c r="H4228" s="84">
        <f t="shared" ref="H4228:H4291" si="132">VALUE(A4228)</f>
        <v>10931</v>
      </c>
      <c r="I4228" s="84">
        <f t="shared" ref="I4228:I4291" si="133">VALUE(D4228)</f>
        <v>14.72</v>
      </c>
      <c r="J4228" s="84"/>
    </row>
    <row r="4229" spans="1:10" s="11" customFormat="1" hidden="1" x14ac:dyDescent="0.25">
      <c r="A4229" s="34">
        <v>7164</v>
      </c>
      <c r="B4229" s="31" t="s">
        <v>9211</v>
      </c>
      <c r="C4229" s="32" t="s">
        <v>5436</v>
      </c>
      <c r="D4229" s="42">
        <v>48.72</v>
      </c>
      <c r="E4229"/>
      <c r="G4229" s="33">
        <v>4611.07</v>
      </c>
      <c r="H4229" s="84">
        <f t="shared" si="132"/>
        <v>7164</v>
      </c>
      <c r="I4229" s="84">
        <f t="shared" si="133"/>
        <v>48.72</v>
      </c>
      <c r="J4229" s="84"/>
    </row>
    <row r="4230" spans="1:10" s="11" customFormat="1" hidden="1" x14ac:dyDescent="0.25">
      <c r="A4230" s="34">
        <v>36887</v>
      </c>
      <c r="B4230" s="31" t="s">
        <v>9212</v>
      </c>
      <c r="C4230" s="32" t="s">
        <v>5436</v>
      </c>
      <c r="D4230" s="42">
        <v>9.7799999999999994</v>
      </c>
      <c r="E4230"/>
      <c r="G4230" s="33">
        <v>16.84</v>
      </c>
      <c r="H4230" s="84">
        <f t="shared" si="132"/>
        <v>36887</v>
      </c>
      <c r="I4230" s="84">
        <f t="shared" si="133"/>
        <v>9.7799999999999994</v>
      </c>
      <c r="J4230" s="84"/>
    </row>
    <row r="4231" spans="1:10" s="11" customFormat="1" ht="38.25" hidden="1" x14ac:dyDescent="0.25">
      <c r="A4231" s="34">
        <v>34630</v>
      </c>
      <c r="B4231" s="31" t="s">
        <v>9213</v>
      </c>
      <c r="C4231" s="32" t="s">
        <v>5435</v>
      </c>
      <c r="D4231" s="42">
        <v>1302.27</v>
      </c>
      <c r="E4231"/>
      <c r="G4231" s="33">
        <v>41.1</v>
      </c>
      <c r="H4231" s="84">
        <f t="shared" si="132"/>
        <v>34630</v>
      </c>
      <c r="I4231" s="84">
        <f t="shared" si="133"/>
        <v>1302.27</v>
      </c>
      <c r="J4231" s="84"/>
    </row>
    <row r="4232" spans="1:10" s="11" customFormat="1" hidden="1" x14ac:dyDescent="0.25">
      <c r="A4232" s="34">
        <v>7161</v>
      </c>
      <c r="B4232" s="31" t="s">
        <v>9214</v>
      </c>
      <c r="C4232" s="32" t="s">
        <v>5436</v>
      </c>
      <c r="D4232" s="42">
        <v>6.06</v>
      </c>
      <c r="E4232"/>
      <c r="G4232" s="33">
        <v>0.53</v>
      </c>
      <c r="H4232" s="84">
        <f t="shared" si="132"/>
        <v>7161</v>
      </c>
      <c r="I4232" s="84">
        <f t="shared" si="133"/>
        <v>6.06</v>
      </c>
      <c r="J4232" s="84"/>
    </row>
    <row r="4233" spans="1:10" s="11" customFormat="1" ht="25.5" hidden="1" x14ac:dyDescent="0.25">
      <c r="A4233" s="34">
        <v>7170</v>
      </c>
      <c r="B4233" s="31" t="s">
        <v>9215</v>
      </c>
      <c r="C4233" s="32" t="s">
        <v>5436</v>
      </c>
      <c r="D4233" s="42">
        <v>2.36</v>
      </c>
      <c r="E4233"/>
      <c r="G4233" s="33">
        <v>3.97</v>
      </c>
      <c r="H4233" s="84">
        <f t="shared" si="132"/>
        <v>7170</v>
      </c>
      <c r="I4233" s="84">
        <f t="shared" si="133"/>
        <v>2.36</v>
      </c>
      <c r="J4233" s="84"/>
    </row>
    <row r="4234" spans="1:10" s="11" customFormat="1" ht="25.5" hidden="1" x14ac:dyDescent="0.25">
      <c r="A4234" s="34">
        <v>37524</v>
      </c>
      <c r="B4234" s="31" t="s">
        <v>9216</v>
      </c>
      <c r="C4234" s="32" t="s">
        <v>5438</v>
      </c>
      <c r="D4234" s="42">
        <v>2.16</v>
      </c>
      <c r="E4234"/>
      <c r="G4234" s="33">
        <v>6.49</v>
      </c>
      <c r="H4234" s="84">
        <f t="shared" si="132"/>
        <v>37524</v>
      </c>
      <c r="I4234" s="84">
        <f t="shared" si="133"/>
        <v>2.16</v>
      </c>
      <c r="J4234" s="84"/>
    </row>
    <row r="4235" spans="1:10" s="11" customFormat="1" ht="25.5" hidden="1" x14ac:dyDescent="0.25">
      <c r="A4235" s="34">
        <v>37525</v>
      </c>
      <c r="B4235" s="31" t="s">
        <v>9217</v>
      </c>
      <c r="C4235" s="32" t="s">
        <v>5438</v>
      </c>
      <c r="D4235" s="42">
        <v>2.95</v>
      </c>
      <c r="E4235"/>
      <c r="G4235" s="33">
        <v>11.98</v>
      </c>
      <c r="H4235" s="84">
        <f t="shared" si="132"/>
        <v>37525</v>
      </c>
      <c r="I4235" s="84">
        <f t="shared" si="133"/>
        <v>2.95</v>
      </c>
      <c r="J4235" s="84"/>
    </row>
    <row r="4236" spans="1:10" s="11" customFormat="1" ht="25.5" hidden="1" x14ac:dyDescent="0.25">
      <c r="A4236" s="34">
        <v>36789</v>
      </c>
      <c r="B4236" s="31" t="s">
        <v>9218</v>
      </c>
      <c r="C4236" s="32" t="s">
        <v>5435</v>
      </c>
      <c r="D4236" s="42">
        <v>2.1800000000000002</v>
      </c>
      <c r="E4236"/>
      <c r="G4236" s="33">
        <v>40.92</v>
      </c>
      <c r="H4236" s="84">
        <f t="shared" si="132"/>
        <v>36789</v>
      </c>
      <c r="I4236" s="84">
        <f t="shared" si="133"/>
        <v>2.1800000000000002</v>
      </c>
      <c r="J4236" s="84"/>
    </row>
    <row r="4237" spans="1:10" s="11" customFormat="1" ht="38.25" hidden="1" x14ac:dyDescent="0.25">
      <c r="A4237" s="34">
        <v>7173</v>
      </c>
      <c r="B4237" s="31" t="s">
        <v>9219</v>
      </c>
      <c r="C4237" s="32" t="s">
        <v>5873</v>
      </c>
      <c r="D4237" s="42">
        <v>1408.08</v>
      </c>
      <c r="E4237"/>
      <c r="G4237" s="33">
        <v>53.13</v>
      </c>
      <c r="H4237" s="84">
        <f t="shared" si="132"/>
        <v>7173</v>
      </c>
      <c r="I4237" s="84">
        <f t="shared" si="133"/>
        <v>1408.08</v>
      </c>
      <c r="J4237" s="84"/>
    </row>
    <row r="4238" spans="1:10" s="11" customFormat="1" ht="25.5" hidden="1" x14ac:dyDescent="0.25">
      <c r="A4238" s="34">
        <v>7175</v>
      </c>
      <c r="B4238" s="31" t="s">
        <v>9220</v>
      </c>
      <c r="C4238" s="32" t="s">
        <v>5435</v>
      </c>
      <c r="D4238" s="42">
        <v>1.59</v>
      </c>
      <c r="E4238"/>
      <c r="G4238" s="33">
        <v>86.45</v>
      </c>
      <c r="H4238" s="84">
        <f t="shared" si="132"/>
        <v>7175</v>
      </c>
      <c r="I4238" s="84">
        <f t="shared" si="133"/>
        <v>1.59</v>
      </c>
      <c r="J4238" s="84"/>
    </row>
    <row r="4239" spans="1:10" s="11" customFormat="1" ht="25.5" hidden="1" x14ac:dyDescent="0.25">
      <c r="A4239" s="34">
        <v>40741</v>
      </c>
      <c r="B4239" s="31" t="s">
        <v>9221</v>
      </c>
      <c r="C4239" s="32" t="s">
        <v>5435</v>
      </c>
      <c r="D4239" s="42">
        <v>2.48</v>
      </c>
      <c r="E4239"/>
      <c r="G4239" s="33">
        <v>208.77</v>
      </c>
      <c r="H4239" s="84">
        <f t="shared" si="132"/>
        <v>40741</v>
      </c>
      <c r="I4239" s="84">
        <f t="shared" si="133"/>
        <v>2.48</v>
      </c>
      <c r="J4239" s="84"/>
    </row>
    <row r="4240" spans="1:10" s="11" customFormat="1" hidden="1" x14ac:dyDescent="0.25">
      <c r="A4240" s="34">
        <v>7184</v>
      </c>
      <c r="B4240" s="31" t="s">
        <v>9222</v>
      </c>
      <c r="C4240" s="32" t="s">
        <v>5436</v>
      </c>
      <c r="D4240" s="42">
        <v>43.41</v>
      </c>
      <c r="E4240"/>
      <c r="G4240" s="33">
        <v>254.01</v>
      </c>
      <c r="H4240" s="84">
        <f t="shared" si="132"/>
        <v>7184</v>
      </c>
      <c r="I4240" s="84">
        <f t="shared" si="133"/>
        <v>43.41</v>
      </c>
      <c r="J4240" s="84"/>
    </row>
    <row r="4241" spans="1:10" s="11" customFormat="1" hidden="1" x14ac:dyDescent="0.25">
      <c r="A4241" s="34">
        <v>34458</v>
      </c>
      <c r="B4241" s="31" t="s">
        <v>9223</v>
      </c>
      <c r="C4241" s="32" t="s">
        <v>5435</v>
      </c>
      <c r="D4241" s="42">
        <v>155.94</v>
      </c>
      <c r="E4241"/>
      <c r="G4241" s="33">
        <v>1603.48</v>
      </c>
      <c r="H4241" s="84">
        <f t="shared" si="132"/>
        <v>34458</v>
      </c>
      <c r="I4241" s="84">
        <f t="shared" si="133"/>
        <v>155.94</v>
      </c>
      <c r="J4241" s="84"/>
    </row>
    <row r="4242" spans="1:10" s="11" customFormat="1" hidden="1" x14ac:dyDescent="0.25">
      <c r="A4242" s="34">
        <v>34464</v>
      </c>
      <c r="B4242" s="31" t="s">
        <v>9224</v>
      </c>
      <c r="C4242" s="32" t="s">
        <v>5435</v>
      </c>
      <c r="D4242" s="42">
        <v>232.12</v>
      </c>
      <c r="E4242"/>
      <c r="G4242" s="33">
        <v>8.07</v>
      </c>
      <c r="H4242" s="84">
        <f t="shared" si="132"/>
        <v>34464</v>
      </c>
      <c r="I4242" s="84">
        <f t="shared" si="133"/>
        <v>232.12</v>
      </c>
      <c r="J4242" s="84"/>
    </row>
    <row r="4243" spans="1:10" s="11" customFormat="1" hidden="1" x14ac:dyDescent="0.25">
      <c r="A4243" s="34">
        <v>34468</v>
      </c>
      <c r="B4243" s="31" t="s">
        <v>9225</v>
      </c>
      <c r="C4243" s="32" t="s">
        <v>5435</v>
      </c>
      <c r="D4243" s="42">
        <v>292.64</v>
      </c>
      <c r="E4243"/>
      <c r="G4243" s="33">
        <v>17.190000000000001</v>
      </c>
      <c r="H4243" s="84">
        <f t="shared" si="132"/>
        <v>34468</v>
      </c>
      <c r="I4243" s="84">
        <f t="shared" si="133"/>
        <v>292.64</v>
      </c>
      <c r="J4243" s="84"/>
    </row>
    <row r="4244" spans="1:10" s="11" customFormat="1" hidden="1" x14ac:dyDescent="0.25">
      <c r="A4244" s="34">
        <v>34473</v>
      </c>
      <c r="B4244" s="31" t="s">
        <v>9226</v>
      </c>
      <c r="C4244" s="32" t="s">
        <v>5435</v>
      </c>
      <c r="D4244" s="42">
        <v>177.52</v>
      </c>
      <c r="E4244"/>
      <c r="G4244" s="33">
        <v>28.29</v>
      </c>
      <c r="H4244" s="84">
        <f t="shared" si="132"/>
        <v>34473</v>
      </c>
      <c r="I4244" s="84">
        <f t="shared" si="133"/>
        <v>177.52</v>
      </c>
      <c r="J4244" s="84"/>
    </row>
    <row r="4245" spans="1:10" s="11" customFormat="1" hidden="1" x14ac:dyDescent="0.25">
      <c r="A4245" s="34">
        <v>34480</v>
      </c>
      <c r="B4245" s="31" t="s">
        <v>9227</v>
      </c>
      <c r="C4245" s="32" t="s">
        <v>5435</v>
      </c>
      <c r="D4245" s="42">
        <v>328.07</v>
      </c>
      <c r="E4245"/>
      <c r="G4245" s="33">
        <v>64.67</v>
      </c>
      <c r="H4245" s="84">
        <f t="shared" si="132"/>
        <v>34480</v>
      </c>
      <c r="I4245" s="84">
        <f t="shared" si="133"/>
        <v>328.07</v>
      </c>
      <c r="J4245" s="84"/>
    </row>
    <row r="4246" spans="1:10" s="11" customFormat="1" hidden="1" x14ac:dyDescent="0.25">
      <c r="A4246" s="34">
        <v>34486</v>
      </c>
      <c r="B4246" s="31" t="s">
        <v>9228</v>
      </c>
      <c r="C4246" s="32" t="s">
        <v>5435</v>
      </c>
      <c r="D4246" s="42">
        <v>388.42</v>
      </c>
      <c r="E4246"/>
      <c r="G4246" s="33">
        <v>83.31</v>
      </c>
      <c r="H4246" s="84">
        <f t="shared" si="132"/>
        <v>34486</v>
      </c>
      <c r="I4246" s="84">
        <f t="shared" si="133"/>
        <v>388.42</v>
      </c>
      <c r="J4246" s="84"/>
    </row>
    <row r="4247" spans="1:10" s="11" customFormat="1" hidden="1" x14ac:dyDescent="0.25">
      <c r="A4247" s="34">
        <v>7190</v>
      </c>
      <c r="B4247" s="31" t="s">
        <v>9229</v>
      </c>
      <c r="C4247" s="32" t="s">
        <v>5435</v>
      </c>
      <c r="D4247" s="42">
        <v>12.97</v>
      </c>
      <c r="E4247"/>
      <c r="G4247" s="33">
        <v>164.67</v>
      </c>
      <c r="H4247" s="84">
        <f t="shared" si="132"/>
        <v>7190</v>
      </c>
      <c r="I4247" s="84">
        <f t="shared" si="133"/>
        <v>12.97</v>
      </c>
      <c r="J4247" s="84"/>
    </row>
    <row r="4248" spans="1:10" s="11" customFormat="1" hidden="1" x14ac:dyDescent="0.25">
      <c r="A4248" s="34">
        <v>34417</v>
      </c>
      <c r="B4248" s="31" t="s">
        <v>9230</v>
      </c>
      <c r="C4248" s="32" t="s">
        <v>5435</v>
      </c>
      <c r="D4248" s="42">
        <v>20.75</v>
      </c>
      <c r="E4248"/>
      <c r="G4248" s="33">
        <v>468.74</v>
      </c>
      <c r="H4248" s="84">
        <f t="shared" si="132"/>
        <v>34417</v>
      </c>
      <c r="I4248" s="84">
        <f t="shared" si="133"/>
        <v>20.75</v>
      </c>
      <c r="J4248" s="84"/>
    </row>
    <row r="4249" spans="1:10" s="11" customFormat="1" hidden="1" x14ac:dyDescent="0.25">
      <c r="A4249" s="34">
        <v>7213</v>
      </c>
      <c r="B4249" s="31" t="s">
        <v>9231</v>
      </c>
      <c r="C4249" s="32" t="s">
        <v>5436</v>
      </c>
      <c r="D4249" s="42">
        <v>19.03</v>
      </c>
      <c r="E4249"/>
      <c r="G4249" s="33">
        <v>733.37</v>
      </c>
      <c r="H4249" s="84">
        <f t="shared" si="132"/>
        <v>7213</v>
      </c>
      <c r="I4249" s="84">
        <f t="shared" si="133"/>
        <v>19.03</v>
      </c>
      <c r="J4249" s="84"/>
    </row>
    <row r="4250" spans="1:10" s="11" customFormat="1" hidden="1" x14ac:dyDescent="0.25">
      <c r="A4250" s="34">
        <v>7195</v>
      </c>
      <c r="B4250" s="31" t="s">
        <v>9232</v>
      </c>
      <c r="C4250" s="32" t="s">
        <v>5435</v>
      </c>
      <c r="D4250" s="42">
        <v>55.88</v>
      </c>
      <c r="E4250"/>
      <c r="G4250" s="33">
        <v>37.5</v>
      </c>
      <c r="H4250" s="84">
        <f t="shared" si="132"/>
        <v>7195</v>
      </c>
      <c r="I4250" s="84">
        <f t="shared" si="133"/>
        <v>55.88</v>
      </c>
      <c r="J4250" s="84"/>
    </row>
    <row r="4251" spans="1:10" s="11" customFormat="1" hidden="1" x14ac:dyDescent="0.25">
      <c r="A4251" s="34">
        <v>7186</v>
      </c>
      <c r="B4251" s="31" t="s">
        <v>9233</v>
      </c>
      <c r="C4251" s="32" t="s">
        <v>5435</v>
      </c>
      <c r="D4251" s="42">
        <v>60.87</v>
      </c>
      <c r="E4251"/>
      <c r="G4251" s="33">
        <v>29.6</v>
      </c>
      <c r="H4251" s="84">
        <f t="shared" si="132"/>
        <v>7186</v>
      </c>
      <c r="I4251" s="84">
        <f t="shared" si="133"/>
        <v>60.87</v>
      </c>
      <c r="J4251" s="84"/>
    </row>
    <row r="4252" spans="1:10" s="11" customFormat="1" hidden="1" x14ac:dyDescent="0.25">
      <c r="A4252" s="34">
        <v>7194</v>
      </c>
      <c r="B4252" s="31" t="s">
        <v>9234</v>
      </c>
      <c r="C4252" s="32" t="s">
        <v>5436</v>
      </c>
      <c r="D4252" s="42">
        <v>28.06</v>
      </c>
      <c r="E4252"/>
      <c r="G4252" s="33">
        <v>8.44</v>
      </c>
      <c r="H4252" s="84">
        <f t="shared" si="132"/>
        <v>7194</v>
      </c>
      <c r="I4252" s="84">
        <f t="shared" si="133"/>
        <v>28.06</v>
      </c>
      <c r="J4252" s="84"/>
    </row>
    <row r="4253" spans="1:10" s="11" customFormat="1" hidden="1" x14ac:dyDescent="0.25">
      <c r="A4253" s="34">
        <v>7197</v>
      </c>
      <c r="B4253" s="31" t="s">
        <v>9235</v>
      </c>
      <c r="C4253" s="32" t="s">
        <v>5435</v>
      </c>
      <c r="D4253" s="42">
        <v>118.45</v>
      </c>
      <c r="E4253"/>
      <c r="G4253" s="33">
        <v>19.34</v>
      </c>
      <c r="H4253" s="84">
        <f t="shared" si="132"/>
        <v>7197</v>
      </c>
      <c r="I4253" s="84">
        <f t="shared" si="133"/>
        <v>118.45</v>
      </c>
      <c r="J4253" s="84"/>
    </row>
    <row r="4254" spans="1:10" s="11" customFormat="1" hidden="1" x14ac:dyDescent="0.25">
      <c r="A4254" s="34">
        <v>7192</v>
      </c>
      <c r="B4254" s="31" t="s">
        <v>9236</v>
      </c>
      <c r="C4254" s="32" t="s">
        <v>5435</v>
      </c>
      <c r="D4254" s="42">
        <v>106.12</v>
      </c>
      <c r="E4254"/>
      <c r="G4254" s="33">
        <v>112.79</v>
      </c>
      <c r="H4254" s="84">
        <f t="shared" si="132"/>
        <v>7192</v>
      </c>
      <c r="I4254" s="84">
        <f t="shared" si="133"/>
        <v>106.12</v>
      </c>
      <c r="J4254" s="84"/>
    </row>
    <row r="4255" spans="1:10" s="11" customFormat="1" hidden="1" x14ac:dyDescent="0.25">
      <c r="A4255" s="34">
        <v>7193</v>
      </c>
      <c r="B4255" s="31" t="s">
        <v>9237</v>
      </c>
      <c r="C4255" s="32" t="s">
        <v>5435</v>
      </c>
      <c r="D4255" s="42">
        <v>119.48</v>
      </c>
      <c r="E4255"/>
      <c r="G4255" s="33">
        <v>59.4</v>
      </c>
      <c r="H4255" s="84">
        <f t="shared" si="132"/>
        <v>7193</v>
      </c>
      <c r="I4255" s="84">
        <f t="shared" si="133"/>
        <v>119.48</v>
      </c>
      <c r="J4255" s="84"/>
    </row>
    <row r="4256" spans="1:10" s="11" customFormat="1" hidden="1" x14ac:dyDescent="0.25">
      <c r="A4256" s="34">
        <v>7189</v>
      </c>
      <c r="B4256" s="31" t="s">
        <v>9238</v>
      </c>
      <c r="C4256" s="32" t="s">
        <v>5435</v>
      </c>
      <c r="D4256" s="42">
        <v>138.85</v>
      </c>
      <c r="E4256"/>
      <c r="G4256" s="33">
        <v>12.01</v>
      </c>
      <c r="H4256" s="84">
        <f t="shared" si="132"/>
        <v>7189</v>
      </c>
      <c r="I4256" s="84">
        <f t="shared" si="133"/>
        <v>138.85</v>
      </c>
      <c r="J4256" s="84"/>
    </row>
    <row r="4257" spans="1:10" s="11" customFormat="1" hidden="1" x14ac:dyDescent="0.25">
      <c r="A4257" s="34">
        <v>34402</v>
      </c>
      <c r="B4257" s="31" t="s">
        <v>9239</v>
      </c>
      <c r="C4257" s="32" t="s">
        <v>5435</v>
      </c>
      <c r="D4257" s="42">
        <v>196.03</v>
      </c>
      <c r="E4257"/>
      <c r="G4257" s="33">
        <v>151.07</v>
      </c>
      <c r="H4257" s="84">
        <f t="shared" si="132"/>
        <v>34402</v>
      </c>
      <c r="I4257" s="84">
        <f t="shared" si="133"/>
        <v>196.03</v>
      </c>
      <c r="J4257" s="84"/>
    </row>
    <row r="4258" spans="1:10" s="11" customFormat="1" hidden="1" x14ac:dyDescent="0.25">
      <c r="A4258" s="34">
        <v>7245</v>
      </c>
      <c r="B4258" s="31" t="s">
        <v>9240</v>
      </c>
      <c r="C4258" s="32" t="s">
        <v>5435</v>
      </c>
      <c r="D4258" s="42">
        <v>36.54</v>
      </c>
      <c r="E4258"/>
      <c r="G4258" s="33">
        <v>278.52999999999997</v>
      </c>
      <c r="H4258" s="84">
        <f t="shared" si="132"/>
        <v>7245</v>
      </c>
      <c r="I4258" s="84">
        <f t="shared" si="133"/>
        <v>36.54</v>
      </c>
      <c r="J4258" s="84"/>
    </row>
    <row r="4259" spans="1:10" s="11" customFormat="1" hidden="1" x14ac:dyDescent="0.25">
      <c r="A4259" s="34">
        <v>34425</v>
      </c>
      <c r="B4259" s="31" t="s">
        <v>9241</v>
      </c>
      <c r="C4259" s="32" t="s">
        <v>5435</v>
      </c>
      <c r="D4259" s="42">
        <v>125.92</v>
      </c>
      <c r="E4259"/>
      <c r="G4259" s="33">
        <v>397.86</v>
      </c>
      <c r="H4259" s="84">
        <f t="shared" si="132"/>
        <v>34425</v>
      </c>
      <c r="I4259" s="84">
        <f t="shared" si="133"/>
        <v>125.92</v>
      </c>
      <c r="J4259" s="84"/>
    </row>
    <row r="4260" spans="1:10" s="11" customFormat="1" hidden="1" x14ac:dyDescent="0.25">
      <c r="A4260" s="34">
        <v>7223</v>
      </c>
      <c r="B4260" s="31" t="s">
        <v>9242</v>
      </c>
      <c r="C4260" s="32" t="s">
        <v>5435</v>
      </c>
      <c r="D4260" s="42">
        <v>140.33000000000001</v>
      </c>
      <c r="E4260"/>
      <c r="G4260" s="33">
        <v>932.54</v>
      </c>
      <c r="H4260" s="84">
        <f t="shared" si="132"/>
        <v>7223</v>
      </c>
      <c r="I4260" s="84">
        <f t="shared" si="133"/>
        <v>140.33000000000001</v>
      </c>
      <c r="J4260" s="84"/>
    </row>
    <row r="4261" spans="1:10" s="11" customFormat="1" hidden="1" x14ac:dyDescent="0.25">
      <c r="A4261" s="34">
        <v>7234</v>
      </c>
      <c r="B4261" s="31" t="s">
        <v>9243</v>
      </c>
      <c r="C4261" s="32" t="s">
        <v>5435</v>
      </c>
      <c r="D4261" s="42">
        <v>211.76</v>
      </c>
      <c r="E4261"/>
      <c r="G4261" s="33">
        <v>48.75</v>
      </c>
      <c r="H4261" s="84">
        <f t="shared" si="132"/>
        <v>7234</v>
      </c>
      <c r="I4261" s="84">
        <f t="shared" si="133"/>
        <v>211.76</v>
      </c>
      <c r="J4261" s="84"/>
    </row>
    <row r="4262" spans="1:10" s="11" customFormat="1" hidden="1" x14ac:dyDescent="0.25">
      <c r="A4262" s="34">
        <v>7224</v>
      </c>
      <c r="B4262" s="31" t="s">
        <v>9244</v>
      </c>
      <c r="C4262" s="32" t="s">
        <v>5435</v>
      </c>
      <c r="D4262" s="42">
        <v>257.98</v>
      </c>
      <c r="E4262"/>
      <c r="G4262" s="33">
        <v>64.180000000000007</v>
      </c>
      <c r="H4262" s="84">
        <f t="shared" si="132"/>
        <v>7224</v>
      </c>
      <c r="I4262" s="84">
        <f t="shared" si="133"/>
        <v>257.98</v>
      </c>
      <c r="J4262" s="84"/>
    </row>
    <row r="4263" spans="1:10" s="11" customFormat="1" hidden="1" x14ac:dyDescent="0.25">
      <c r="A4263" s="34">
        <v>7225</v>
      </c>
      <c r="B4263" s="31" t="s">
        <v>9245</v>
      </c>
      <c r="C4263" s="32" t="s">
        <v>5435</v>
      </c>
      <c r="D4263" s="42">
        <v>276.62</v>
      </c>
      <c r="E4263"/>
      <c r="G4263" s="33">
        <v>301.58999999999997</v>
      </c>
      <c r="H4263" s="84">
        <f t="shared" si="132"/>
        <v>7225</v>
      </c>
      <c r="I4263" s="84">
        <f t="shared" si="133"/>
        <v>276.62</v>
      </c>
      <c r="J4263" s="84"/>
    </row>
    <row r="4264" spans="1:10" s="11" customFormat="1" hidden="1" x14ac:dyDescent="0.25">
      <c r="A4264" s="34">
        <v>7226</v>
      </c>
      <c r="B4264" s="31" t="s">
        <v>9246</v>
      </c>
      <c r="C4264" s="32" t="s">
        <v>5435</v>
      </c>
      <c r="D4264" s="42">
        <v>295.19</v>
      </c>
      <c r="E4264"/>
      <c r="G4264" s="33">
        <v>36.64</v>
      </c>
      <c r="H4264" s="84">
        <f t="shared" si="132"/>
        <v>7226</v>
      </c>
      <c r="I4264" s="84">
        <f t="shared" si="133"/>
        <v>295.19</v>
      </c>
      <c r="J4264" s="84"/>
    </row>
    <row r="4265" spans="1:10" s="11" customFormat="1" hidden="1" x14ac:dyDescent="0.25">
      <c r="A4265" s="34">
        <v>7227</v>
      </c>
      <c r="B4265" s="31" t="s">
        <v>9247</v>
      </c>
      <c r="C4265" s="32" t="s">
        <v>5435</v>
      </c>
      <c r="D4265" s="42">
        <v>336.01</v>
      </c>
      <c r="E4265"/>
      <c r="G4265" s="33">
        <v>12.54</v>
      </c>
      <c r="H4265" s="84">
        <f t="shared" si="132"/>
        <v>7227</v>
      </c>
      <c r="I4265" s="84">
        <f t="shared" si="133"/>
        <v>336.01</v>
      </c>
      <c r="J4265" s="84"/>
    </row>
    <row r="4266" spans="1:10" s="11" customFormat="1" hidden="1" x14ac:dyDescent="0.25">
      <c r="A4266" s="34">
        <v>7212</v>
      </c>
      <c r="B4266" s="31" t="s">
        <v>9248</v>
      </c>
      <c r="C4266" s="32" t="s">
        <v>5435</v>
      </c>
      <c r="D4266" s="42">
        <v>369.19</v>
      </c>
      <c r="E4266"/>
      <c r="G4266" s="33">
        <v>8.6</v>
      </c>
      <c r="H4266" s="84">
        <f t="shared" si="132"/>
        <v>7212</v>
      </c>
      <c r="I4266" s="84">
        <f t="shared" si="133"/>
        <v>369.19</v>
      </c>
      <c r="J4266" s="84"/>
    </row>
    <row r="4267" spans="1:10" s="11" customFormat="1" hidden="1" x14ac:dyDescent="0.25">
      <c r="A4267" s="34">
        <v>7229</v>
      </c>
      <c r="B4267" s="31" t="s">
        <v>9249</v>
      </c>
      <c r="C4267" s="32" t="s">
        <v>5435</v>
      </c>
      <c r="D4267" s="42">
        <v>234.02</v>
      </c>
      <c r="E4267"/>
      <c r="G4267" s="33">
        <v>44.06</v>
      </c>
      <c r="H4267" s="84">
        <f t="shared" si="132"/>
        <v>7229</v>
      </c>
      <c r="I4267" s="84">
        <f t="shared" si="133"/>
        <v>234.02</v>
      </c>
      <c r="J4267" s="84"/>
    </row>
    <row r="4268" spans="1:10" s="11" customFormat="1" hidden="1" x14ac:dyDescent="0.25">
      <c r="A4268" s="34">
        <v>7230</v>
      </c>
      <c r="B4268" s="31" t="s">
        <v>9250</v>
      </c>
      <c r="C4268" s="32" t="s">
        <v>5435</v>
      </c>
      <c r="D4268" s="42">
        <v>389.59</v>
      </c>
      <c r="E4268"/>
      <c r="G4268" s="33">
        <v>44.06</v>
      </c>
      <c r="H4268" s="84">
        <f t="shared" si="132"/>
        <v>7230</v>
      </c>
      <c r="I4268" s="84">
        <f t="shared" si="133"/>
        <v>389.59</v>
      </c>
      <c r="J4268" s="84"/>
    </row>
    <row r="4269" spans="1:10" s="11" customFormat="1" hidden="1" x14ac:dyDescent="0.25">
      <c r="A4269" s="34">
        <v>7231</v>
      </c>
      <c r="B4269" s="31" t="s">
        <v>9251</v>
      </c>
      <c r="C4269" s="32" t="s">
        <v>5435</v>
      </c>
      <c r="D4269" s="42">
        <v>552.66999999999996</v>
      </c>
      <c r="E4269"/>
      <c r="G4269" s="33">
        <v>33.36</v>
      </c>
      <c r="H4269" s="84">
        <f t="shared" si="132"/>
        <v>7231</v>
      </c>
      <c r="I4269" s="84">
        <f t="shared" si="133"/>
        <v>552.66999999999996</v>
      </c>
      <c r="J4269" s="84"/>
    </row>
    <row r="4270" spans="1:10" s="11" customFormat="1" hidden="1" x14ac:dyDescent="0.25">
      <c r="A4270" s="34">
        <v>7220</v>
      </c>
      <c r="B4270" s="31" t="s">
        <v>9252</v>
      </c>
      <c r="C4270" s="32" t="s">
        <v>5435</v>
      </c>
      <c r="D4270" s="42">
        <v>682.21</v>
      </c>
      <c r="E4270"/>
      <c r="G4270" s="33">
        <v>22.69</v>
      </c>
      <c r="H4270" s="84">
        <f t="shared" si="132"/>
        <v>7220</v>
      </c>
      <c r="I4270" s="84">
        <f t="shared" si="133"/>
        <v>682.21</v>
      </c>
      <c r="J4270" s="84"/>
    </row>
    <row r="4271" spans="1:10" s="11" customFormat="1" hidden="1" x14ac:dyDescent="0.25">
      <c r="A4271" s="34">
        <v>34447</v>
      </c>
      <c r="B4271" s="31" t="s">
        <v>9253</v>
      </c>
      <c r="C4271" s="32" t="s">
        <v>5435</v>
      </c>
      <c r="D4271" s="42">
        <v>762.81</v>
      </c>
      <c r="E4271"/>
      <c r="G4271" s="33">
        <v>22.69</v>
      </c>
      <c r="H4271" s="84">
        <f t="shared" si="132"/>
        <v>34447</v>
      </c>
      <c r="I4271" s="84">
        <f t="shared" si="133"/>
        <v>762.81</v>
      </c>
      <c r="J4271" s="84"/>
    </row>
    <row r="4272" spans="1:10" s="11" customFormat="1" hidden="1" x14ac:dyDescent="0.25">
      <c r="A4272" s="34">
        <v>7233</v>
      </c>
      <c r="B4272" s="31" t="s">
        <v>9254</v>
      </c>
      <c r="C4272" s="32" t="s">
        <v>5435</v>
      </c>
      <c r="D4272" s="42">
        <v>875.07</v>
      </c>
      <c r="E4272"/>
      <c r="G4272" s="33">
        <v>121.92</v>
      </c>
      <c r="H4272" s="84">
        <f t="shared" si="132"/>
        <v>7233</v>
      </c>
      <c r="I4272" s="84">
        <f t="shared" si="133"/>
        <v>875.07</v>
      </c>
      <c r="J4272" s="84"/>
    </row>
    <row r="4273" spans="1:10" s="11" customFormat="1" ht="51" hidden="1" x14ac:dyDescent="0.25">
      <c r="A4273" s="34">
        <v>40740</v>
      </c>
      <c r="B4273" s="31" t="s">
        <v>9255</v>
      </c>
      <c r="C4273" s="32" t="s">
        <v>5436</v>
      </c>
      <c r="D4273" s="42">
        <v>195.53</v>
      </c>
      <c r="E4273"/>
      <c r="G4273" s="33">
        <v>121.92</v>
      </c>
      <c r="H4273" s="84">
        <f t="shared" si="132"/>
        <v>40740</v>
      </c>
      <c r="I4273" s="84">
        <f t="shared" si="133"/>
        <v>195.53</v>
      </c>
      <c r="J4273" s="84"/>
    </row>
    <row r="4274" spans="1:10" s="11" customFormat="1" ht="25.5" hidden="1" x14ac:dyDescent="0.25">
      <c r="A4274" s="34">
        <v>25007</v>
      </c>
      <c r="B4274" s="31" t="s">
        <v>9256</v>
      </c>
      <c r="C4274" s="32" t="s">
        <v>5436</v>
      </c>
      <c r="D4274" s="42">
        <v>55.95</v>
      </c>
      <c r="E4274"/>
      <c r="G4274" s="33">
        <v>121.92</v>
      </c>
      <c r="H4274" s="84">
        <f t="shared" si="132"/>
        <v>25007</v>
      </c>
      <c r="I4274" s="84">
        <f t="shared" si="133"/>
        <v>55.95</v>
      </c>
      <c r="J4274" s="84"/>
    </row>
    <row r="4275" spans="1:10" s="11" customFormat="1" ht="51" hidden="1" x14ac:dyDescent="0.25">
      <c r="A4275" s="34">
        <v>43071</v>
      </c>
      <c r="B4275" s="31" t="s">
        <v>9257</v>
      </c>
      <c r="C4275" s="32" t="s">
        <v>5436</v>
      </c>
      <c r="D4275" s="42">
        <v>220.17</v>
      </c>
      <c r="E4275"/>
      <c r="G4275" s="33">
        <v>125.46</v>
      </c>
      <c r="H4275" s="84">
        <f t="shared" si="132"/>
        <v>43071</v>
      </c>
      <c r="I4275" s="84">
        <f t="shared" si="133"/>
        <v>220.17</v>
      </c>
      <c r="J4275" s="84"/>
    </row>
    <row r="4276" spans="1:10" s="11" customFormat="1" ht="51" hidden="1" x14ac:dyDescent="0.25">
      <c r="A4276" s="34">
        <v>39520</v>
      </c>
      <c r="B4276" s="31" t="s">
        <v>9258</v>
      </c>
      <c r="C4276" s="32" t="s">
        <v>5436</v>
      </c>
      <c r="D4276" s="42">
        <v>179.62</v>
      </c>
      <c r="E4276"/>
      <c r="G4276" s="33">
        <v>65.760000000000005</v>
      </c>
      <c r="H4276" s="84">
        <f t="shared" si="132"/>
        <v>39520</v>
      </c>
      <c r="I4276" s="84">
        <f t="shared" si="133"/>
        <v>179.62</v>
      </c>
      <c r="J4276" s="84"/>
    </row>
    <row r="4277" spans="1:10" s="11" customFormat="1" ht="51" hidden="1" x14ac:dyDescent="0.25">
      <c r="A4277" s="34">
        <v>39521</v>
      </c>
      <c r="B4277" s="31" t="s">
        <v>9259</v>
      </c>
      <c r="C4277" s="32" t="s">
        <v>5436</v>
      </c>
      <c r="D4277" s="42">
        <v>185.49</v>
      </c>
      <c r="E4277"/>
      <c r="G4277" s="33">
        <v>65.760000000000005</v>
      </c>
      <c r="H4277" s="84">
        <f t="shared" si="132"/>
        <v>39521</v>
      </c>
      <c r="I4277" s="84">
        <f t="shared" si="133"/>
        <v>185.49</v>
      </c>
      <c r="J4277" s="84"/>
    </row>
    <row r="4278" spans="1:10" s="11" customFormat="1" ht="51" hidden="1" x14ac:dyDescent="0.25">
      <c r="A4278" s="34">
        <v>39522</v>
      </c>
      <c r="B4278" s="31" t="s">
        <v>9260</v>
      </c>
      <c r="C4278" s="32" t="s">
        <v>5436</v>
      </c>
      <c r="D4278" s="42">
        <v>191.54</v>
      </c>
      <c r="E4278"/>
      <c r="G4278" s="33">
        <v>65.760000000000005</v>
      </c>
      <c r="H4278" s="84">
        <f t="shared" si="132"/>
        <v>39522</v>
      </c>
      <c r="I4278" s="84">
        <f t="shared" si="133"/>
        <v>191.54</v>
      </c>
      <c r="J4278" s="84"/>
    </row>
    <row r="4279" spans="1:10" s="11" customFormat="1" ht="25.5" hidden="1" x14ac:dyDescent="0.25">
      <c r="A4279" s="34">
        <v>7243</v>
      </c>
      <c r="B4279" s="31" t="s">
        <v>9261</v>
      </c>
      <c r="C4279" s="32" t="s">
        <v>5436</v>
      </c>
      <c r="D4279" s="42">
        <v>58.47</v>
      </c>
      <c r="E4279"/>
      <c r="G4279" s="33">
        <v>13.95</v>
      </c>
      <c r="H4279" s="84">
        <f t="shared" si="132"/>
        <v>7243</v>
      </c>
      <c r="I4279" s="84">
        <f t="shared" si="133"/>
        <v>58.47</v>
      </c>
      <c r="J4279" s="84"/>
    </row>
    <row r="4280" spans="1:10" s="11" customFormat="1" ht="25.5" hidden="1" x14ac:dyDescent="0.25">
      <c r="A4280" s="34">
        <v>11067</v>
      </c>
      <c r="B4280" s="31" t="s">
        <v>9262</v>
      </c>
      <c r="C4280" s="32" t="s">
        <v>5435</v>
      </c>
      <c r="D4280" s="42">
        <v>472.48</v>
      </c>
      <c r="E4280"/>
      <c r="G4280" s="33">
        <v>175.36</v>
      </c>
      <c r="H4280" s="84">
        <f t="shared" si="132"/>
        <v>11067</v>
      </c>
      <c r="I4280" s="84">
        <f t="shared" si="133"/>
        <v>472.48</v>
      </c>
      <c r="J4280" s="84"/>
    </row>
    <row r="4281" spans="1:10" s="11" customFormat="1" ht="25.5" hidden="1" x14ac:dyDescent="0.25">
      <c r="A4281" s="34">
        <v>11068</v>
      </c>
      <c r="B4281" s="31" t="s">
        <v>9263</v>
      </c>
      <c r="C4281" s="32" t="s">
        <v>5435</v>
      </c>
      <c r="D4281" s="42">
        <v>596.9</v>
      </c>
      <c r="E4281"/>
      <c r="G4281" s="33">
        <v>175.36</v>
      </c>
      <c r="H4281" s="84">
        <f t="shared" si="132"/>
        <v>11068</v>
      </c>
      <c r="I4281" s="84">
        <f t="shared" si="133"/>
        <v>596.9</v>
      </c>
      <c r="J4281" s="84"/>
    </row>
    <row r="4282" spans="1:10" s="11" customFormat="1" hidden="1" x14ac:dyDescent="0.25">
      <c r="A4282" s="34">
        <v>7246</v>
      </c>
      <c r="B4282" s="31" t="s">
        <v>9264</v>
      </c>
      <c r="C4282" s="32" t="s">
        <v>5435</v>
      </c>
      <c r="D4282" s="42">
        <v>40.35</v>
      </c>
      <c r="E4282"/>
      <c r="G4282" s="33">
        <v>175.36</v>
      </c>
      <c r="H4282" s="84">
        <f t="shared" si="132"/>
        <v>7246</v>
      </c>
      <c r="I4282" s="84">
        <f t="shared" si="133"/>
        <v>40.35</v>
      </c>
      <c r="J4282" s="84"/>
    </row>
    <row r="4283" spans="1:10" s="11" customFormat="1" hidden="1" x14ac:dyDescent="0.25">
      <c r="A4283" s="34">
        <v>41097</v>
      </c>
      <c r="B4283" s="31" t="s">
        <v>9265</v>
      </c>
      <c r="C4283" s="32" t="s">
        <v>5574</v>
      </c>
      <c r="D4283" s="42">
        <v>4177.97</v>
      </c>
      <c r="E4283"/>
      <c r="G4283" s="33">
        <v>175.36</v>
      </c>
      <c r="H4283" s="84">
        <f t="shared" si="132"/>
        <v>41097</v>
      </c>
      <c r="I4283" s="84">
        <f t="shared" si="133"/>
        <v>4177.97</v>
      </c>
      <c r="J4283" s="84"/>
    </row>
    <row r="4284" spans="1:10" s="11" customFormat="1" hidden="1" x14ac:dyDescent="0.25">
      <c r="A4284" s="34">
        <v>12869</v>
      </c>
      <c r="B4284" s="31" t="s">
        <v>10347</v>
      </c>
      <c r="C4284" s="32" t="s">
        <v>5572</v>
      </c>
      <c r="D4284" s="42">
        <v>23.84</v>
      </c>
      <c r="E4284"/>
      <c r="G4284" s="33">
        <v>175.36</v>
      </c>
      <c r="H4284" s="84">
        <f t="shared" si="132"/>
        <v>12869</v>
      </c>
      <c r="I4284" s="84">
        <f t="shared" si="133"/>
        <v>23.84</v>
      </c>
      <c r="J4284" s="84"/>
    </row>
    <row r="4285" spans="1:10" s="11" customFormat="1" ht="25.5" hidden="1" x14ac:dyDescent="0.25">
      <c r="A4285" s="34">
        <v>1574</v>
      </c>
      <c r="B4285" s="31" t="s">
        <v>9266</v>
      </c>
      <c r="C4285" s="32" t="s">
        <v>5435</v>
      </c>
      <c r="D4285" s="42">
        <v>1.45</v>
      </c>
      <c r="E4285"/>
      <c r="G4285" s="33">
        <v>332.04</v>
      </c>
      <c r="H4285" s="84">
        <f t="shared" si="132"/>
        <v>1574</v>
      </c>
      <c r="I4285" s="84">
        <f t="shared" si="133"/>
        <v>1.45</v>
      </c>
      <c r="J4285" s="84"/>
    </row>
    <row r="4286" spans="1:10" s="11" customFormat="1" ht="25.5" hidden="1" x14ac:dyDescent="0.25">
      <c r="A4286" s="34">
        <v>1581</v>
      </c>
      <c r="B4286" s="31" t="s">
        <v>9267</v>
      </c>
      <c r="C4286" s="32" t="s">
        <v>5435</v>
      </c>
      <c r="D4286" s="42">
        <v>10.09</v>
      </c>
      <c r="E4286"/>
      <c r="G4286" s="33">
        <v>332.04</v>
      </c>
      <c r="H4286" s="84">
        <f t="shared" si="132"/>
        <v>1581</v>
      </c>
      <c r="I4286" s="84">
        <f t="shared" si="133"/>
        <v>10.09</v>
      </c>
      <c r="J4286" s="84"/>
    </row>
    <row r="4287" spans="1:10" s="11" customFormat="1" ht="25.5" hidden="1" x14ac:dyDescent="0.25">
      <c r="A4287" s="34">
        <v>1575</v>
      </c>
      <c r="B4287" s="31" t="s">
        <v>9268</v>
      </c>
      <c r="C4287" s="32" t="s">
        <v>5435</v>
      </c>
      <c r="D4287" s="42">
        <v>1.72</v>
      </c>
      <c r="E4287"/>
      <c r="G4287" s="33">
        <v>20.45</v>
      </c>
      <c r="H4287" s="84">
        <f t="shared" si="132"/>
        <v>1575</v>
      </c>
      <c r="I4287" s="84">
        <f t="shared" si="133"/>
        <v>1.72</v>
      </c>
      <c r="J4287" s="84"/>
    </row>
    <row r="4288" spans="1:10" s="11" customFormat="1" ht="25.5" hidden="1" x14ac:dyDescent="0.25">
      <c r="A4288" s="34">
        <v>1570</v>
      </c>
      <c r="B4288" s="31" t="s">
        <v>9269</v>
      </c>
      <c r="C4288" s="32" t="s">
        <v>5435</v>
      </c>
      <c r="D4288" s="42">
        <v>0.87</v>
      </c>
      <c r="E4288"/>
      <c r="G4288" s="33">
        <v>38.33</v>
      </c>
      <c r="H4288" s="84">
        <f t="shared" si="132"/>
        <v>1570</v>
      </c>
      <c r="I4288" s="84">
        <f t="shared" si="133"/>
        <v>0.87</v>
      </c>
      <c r="J4288" s="84"/>
    </row>
    <row r="4289" spans="1:10" s="11" customFormat="1" ht="25.5" hidden="1" x14ac:dyDescent="0.25">
      <c r="A4289" s="34">
        <v>1576</v>
      </c>
      <c r="B4289" s="31" t="s">
        <v>9270</v>
      </c>
      <c r="C4289" s="32" t="s">
        <v>5435</v>
      </c>
      <c r="D4289" s="42">
        <v>2.39</v>
      </c>
      <c r="E4289"/>
      <c r="G4289" s="33">
        <v>20.059999999999999</v>
      </c>
      <c r="H4289" s="84">
        <f t="shared" si="132"/>
        <v>1576</v>
      </c>
      <c r="I4289" s="84">
        <f t="shared" si="133"/>
        <v>2.39</v>
      </c>
      <c r="J4289" s="84"/>
    </row>
    <row r="4290" spans="1:10" s="11" customFormat="1" ht="25.5" hidden="1" x14ac:dyDescent="0.25">
      <c r="A4290" s="34">
        <v>1577</v>
      </c>
      <c r="B4290" s="31" t="s">
        <v>9271</v>
      </c>
      <c r="C4290" s="32" t="s">
        <v>5435</v>
      </c>
      <c r="D4290" s="42">
        <v>2.69</v>
      </c>
      <c r="E4290"/>
      <c r="G4290" s="33">
        <v>21.02</v>
      </c>
      <c r="H4290" s="84">
        <f t="shared" si="132"/>
        <v>1577</v>
      </c>
      <c r="I4290" s="84">
        <f t="shared" si="133"/>
        <v>2.69</v>
      </c>
      <c r="J4290" s="84"/>
    </row>
    <row r="4291" spans="1:10" s="11" customFormat="1" ht="25.5" hidden="1" x14ac:dyDescent="0.25">
      <c r="A4291" s="34">
        <v>1571</v>
      </c>
      <c r="B4291" s="31" t="s">
        <v>9272</v>
      </c>
      <c r="C4291" s="32" t="s">
        <v>5435</v>
      </c>
      <c r="D4291" s="42">
        <v>1.1299999999999999</v>
      </c>
      <c r="E4291"/>
      <c r="G4291" s="33">
        <v>21.77</v>
      </c>
      <c r="H4291" s="84">
        <f t="shared" si="132"/>
        <v>1571</v>
      </c>
      <c r="I4291" s="84">
        <f t="shared" si="133"/>
        <v>1.1299999999999999</v>
      </c>
      <c r="J4291" s="84"/>
    </row>
    <row r="4292" spans="1:10" s="11" customFormat="1" ht="25.5" hidden="1" x14ac:dyDescent="0.25">
      <c r="A4292" s="34">
        <v>1578</v>
      </c>
      <c r="B4292" s="31" t="s">
        <v>9273</v>
      </c>
      <c r="C4292" s="32" t="s">
        <v>5435</v>
      </c>
      <c r="D4292" s="42">
        <v>4.67</v>
      </c>
      <c r="E4292"/>
      <c r="G4292" s="33">
        <v>32.19</v>
      </c>
      <c r="H4292" s="84">
        <f t="shared" ref="H4292:H4355" si="134">VALUE(A4292)</f>
        <v>1578</v>
      </c>
      <c r="I4292" s="84">
        <f t="shared" ref="I4292:I4355" si="135">VALUE(D4292)</f>
        <v>4.67</v>
      </c>
      <c r="J4292" s="84"/>
    </row>
    <row r="4293" spans="1:10" s="11" customFormat="1" ht="25.5" hidden="1" x14ac:dyDescent="0.25">
      <c r="A4293" s="34">
        <v>1573</v>
      </c>
      <c r="B4293" s="31" t="s">
        <v>9274</v>
      </c>
      <c r="C4293" s="32" t="s">
        <v>5435</v>
      </c>
      <c r="D4293" s="42">
        <v>1.34</v>
      </c>
      <c r="E4293"/>
      <c r="G4293" s="33">
        <v>34.950000000000003</v>
      </c>
      <c r="H4293" s="84">
        <f t="shared" si="134"/>
        <v>1573</v>
      </c>
      <c r="I4293" s="84">
        <f t="shared" si="135"/>
        <v>1.34</v>
      </c>
      <c r="J4293" s="84"/>
    </row>
    <row r="4294" spans="1:10" s="11" customFormat="1" ht="25.5" hidden="1" x14ac:dyDescent="0.25">
      <c r="A4294" s="34">
        <v>1579</v>
      </c>
      <c r="B4294" s="31" t="s">
        <v>9275</v>
      </c>
      <c r="C4294" s="32" t="s">
        <v>5435</v>
      </c>
      <c r="D4294" s="42">
        <v>5.83</v>
      </c>
      <c r="E4294"/>
      <c r="G4294" s="33">
        <v>33.81</v>
      </c>
      <c r="H4294" s="84">
        <f t="shared" si="134"/>
        <v>1579</v>
      </c>
      <c r="I4294" s="84">
        <f t="shared" si="135"/>
        <v>5.83</v>
      </c>
      <c r="J4294" s="84"/>
    </row>
    <row r="4295" spans="1:10" s="11" customFormat="1" ht="25.5" hidden="1" x14ac:dyDescent="0.25">
      <c r="A4295" s="34">
        <v>1580</v>
      </c>
      <c r="B4295" s="31" t="s">
        <v>9276</v>
      </c>
      <c r="C4295" s="32" t="s">
        <v>5435</v>
      </c>
      <c r="D4295" s="42">
        <v>7.17</v>
      </c>
      <c r="E4295"/>
      <c r="G4295" s="33">
        <v>36.49</v>
      </c>
      <c r="H4295" s="84">
        <f t="shared" si="134"/>
        <v>1580</v>
      </c>
      <c r="I4295" s="84">
        <f t="shared" si="135"/>
        <v>7.17</v>
      </c>
      <c r="J4295" s="84"/>
    </row>
    <row r="4296" spans="1:10" s="11" customFormat="1" hidden="1" x14ac:dyDescent="0.25">
      <c r="A4296" s="34">
        <v>39321</v>
      </c>
      <c r="B4296" s="31" t="s">
        <v>9277</v>
      </c>
      <c r="C4296" s="32" t="s">
        <v>5435</v>
      </c>
      <c r="D4296" s="42">
        <v>22.38</v>
      </c>
      <c r="E4296"/>
      <c r="G4296" s="33">
        <v>32.770000000000003</v>
      </c>
      <c r="H4296" s="84">
        <f t="shared" si="134"/>
        <v>39321</v>
      </c>
      <c r="I4296" s="84">
        <f t="shared" si="135"/>
        <v>22.38</v>
      </c>
      <c r="J4296" s="84"/>
    </row>
    <row r="4297" spans="1:10" s="11" customFormat="1" hidden="1" x14ac:dyDescent="0.25">
      <c r="A4297" s="34">
        <v>39319</v>
      </c>
      <c r="B4297" s="31" t="s">
        <v>9278</v>
      </c>
      <c r="C4297" s="32" t="s">
        <v>5435</v>
      </c>
      <c r="D4297" s="42">
        <v>9.31</v>
      </c>
      <c r="E4297"/>
      <c r="G4297" s="33">
        <v>38.96</v>
      </c>
      <c r="H4297" s="84">
        <f t="shared" si="134"/>
        <v>39319</v>
      </c>
      <c r="I4297" s="84">
        <f t="shared" si="135"/>
        <v>9.31</v>
      </c>
      <c r="J4297" s="84"/>
    </row>
    <row r="4298" spans="1:10" s="11" customFormat="1" hidden="1" x14ac:dyDescent="0.25">
      <c r="A4298" s="34">
        <v>39320</v>
      </c>
      <c r="B4298" s="31" t="s">
        <v>9279</v>
      </c>
      <c r="C4298" s="32" t="s">
        <v>5435</v>
      </c>
      <c r="D4298" s="42">
        <v>17.899999999999999</v>
      </c>
      <c r="E4298"/>
      <c r="G4298" s="33">
        <v>57.91</v>
      </c>
      <c r="H4298" s="84">
        <f t="shared" si="134"/>
        <v>39320</v>
      </c>
      <c r="I4298" s="84">
        <f t="shared" si="135"/>
        <v>17.899999999999999</v>
      </c>
      <c r="J4298" s="84"/>
    </row>
    <row r="4299" spans="1:10" s="11" customFormat="1" hidden="1" x14ac:dyDescent="0.25">
      <c r="A4299" s="34">
        <v>1591</v>
      </c>
      <c r="B4299" s="31" t="s">
        <v>9280</v>
      </c>
      <c r="C4299" s="32" t="s">
        <v>5435</v>
      </c>
      <c r="D4299" s="42">
        <v>22.25</v>
      </c>
      <c r="E4299"/>
      <c r="G4299" s="33">
        <v>46.57</v>
      </c>
      <c r="H4299" s="84">
        <f t="shared" si="134"/>
        <v>1591</v>
      </c>
      <c r="I4299" s="84">
        <f t="shared" si="135"/>
        <v>22.25</v>
      </c>
      <c r="J4299" s="84"/>
    </row>
    <row r="4300" spans="1:10" s="11" customFormat="1" ht="25.5" hidden="1" x14ac:dyDescent="0.25">
      <c r="A4300" s="34">
        <v>1547</v>
      </c>
      <c r="B4300" s="31" t="s">
        <v>9281</v>
      </c>
      <c r="C4300" s="32" t="s">
        <v>5435</v>
      </c>
      <c r="D4300" s="42">
        <v>116.61</v>
      </c>
      <c r="E4300"/>
      <c r="G4300" s="33">
        <v>59.14</v>
      </c>
      <c r="H4300" s="84">
        <f t="shared" si="134"/>
        <v>1547</v>
      </c>
      <c r="I4300" s="84">
        <f t="shared" si="135"/>
        <v>116.61</v>
      </c>
      <c r="J4300" s="84"/>
    </row>
    <row r="4301" spans="1:10" s="11" customFormat="1" hidden="1" x14ac:dyDescent="0.25">
      <c r="A4301" s="34">
        <v>38196</v>
      </c>
      <c r="B4301" s="31" t="s">
        <v>9282</v>
      </c>
      <c r="C4301" s="32" t="s">
        <v>5435</v>
      </c>
      <c r="D4301" s="42">
        <v>22.71</v>
      </c>
      <c r="E4301"/>
      <c r="G4301" s="33">
        <v>60.31</v>
      </c>
      <c r="H4301" s="84">
        <f t="shared" si="134"/>
        <v>38196</v>
      </c>
      <c r="I4301" s="84">
        <f t="shared" si="135"/>
        <v>22.71</v>
      </c>
      <c r="J4301" s="84"/>
    </row>
    <row r="4302" spans="1:10" s="11" customFormat="1" ht="25.5" hidden="1" x14ac:dyDescent="0.25">
      <c r="A4302" s="34">
        <v>1543</v>
      </c>
      <c r="B4302" s="31" t="s">
        <v>9283</v>
      </c>
      <c r="C4302" s="32" t="s">
        <v>5435</v>
      </c>
      <c r="D4302" s="42">
        <v>24.13</v>
      </c>
      <c r="E4302"/>
      <c r="G4302" s="33">
        <v>8.8000000000000007</v>
      </c>
      <c r="H4302" s="84">
        <f t="shared" si="134"/>
        <v>1543</v>
      </c>
      <c r="I4302" s="84">
        <f t="shared" si="135"/>
        <v>24.13</v>
      </c>
      <c r="J4302" s="84"/>
    </row>
    <row r="4303" spans="1:10" s="11" customFormat="1" hidden="1" x14ac:dyDescent="0.25">
      <c r="A4303" s="34">
        <v>1585</v>
      </c>
      <c r="B4303" s="31" t="s">
        <v>9284</v>
      </c>
      <c r="C4303" s="32" t="s">
        <v>5435</v>
      </c>
      <c r="D4303" s="42">
        <v>4.67</v>
      </c>
      <c r="E4303"/>
      <c r="G4303" s="33">
        <v>13.32</v>
      </c>
      <c r="H4303" s="84">
        <f t="shared" si="134"/>
        <v>1585</v>
      </c>
      <c r="I4303" s="84">
        <f t="shared" si="135"/>
        <v>4.67</v>
      </c>
      <c r="J4303" s="84"/>
    </row>
    <row r="4304" spans="1:10" s="11" customFormat="1" hidden="1" x14ac:dyDescent="0.25">
      <c r="A4304" s="34">
        <v>1593</v>
      </c>
      <c r="B4304" s="31" t="s">
        <v>9285</v>
      </c>
      <c r="C4304" s="32" t="s">
        <v>5435</v>
      </c>
      <c r="D4304" s="42">
        <v>24.82</v>
      </c>
      <c r="E4304"/>
      <c r="G4304" s="33">
        <v>34.29</v>
      </c>
      <c r="H4304" s="84">
        <f t="shared" si="134"/>
        <v>1593</v>
      </c>
      <c r="I4304" s="84">
        <f t="shared" si="135"/>
        <v>24.82</v>
      </c>
      <c r="J4304" s="84"/>
    </row>
    <row r="4305" spans="1:10" s="11" customFormat="1" hidden="1" x14ac:dyDescent="0.25">
      <c r="A4305" s="34">
        <v>11838</v>
      </c>
      <c r="B4305" s="31" t="s">
        <v>9286</v>
      </c>
      <c r="C4305" s="32" t="s">
        <v>5435</v>
      </c>
      <c r="D4305" s="42">
        <v>32.75</v>
      </c>
      <c r="E4305"/>
      <c r="G4305" s="33">
        <v>51.95</v>
      </c>
      <c r="H4305" s="84">
        <f t="shared" si="134"/>
        <v>11838</v>
      </c>
      <c r="I4305" s="84">
        <f t="shared" si="135"/>
        <v>32.75</v>
      </c>
      <c r="J4305" s="84"/>
    </row>
    <row r="4306" spans="1:10" s="11" customFormat="1" ht="25.5" x14ac:dyDescent="0.25">
      <c r="A4306" s="34">
        <v>1594</v>
      </c>
      <c r="B4306" s="31" t="s">
        <v>9287</v>
      </c>
      <c r="C4306" s="32" t="s">
        <v>5435</v>
      </c>
      <c r="D4306" s="42">
        <v>33.11</v>
      </c>
      <c r="E4306"/>
      <c r="G4306" s="33">
        <v>55.31</v>
      </c>
      <c r="H4306" s="84">
        <f t="shared" si="134"/>
        <v>1594</v>
      </c>
      <c r="I4306" s="84">
        <f t="shared" si="135"/>
        <v>33.11</v>
      </c>
      <c r="J4306" s="80">
        <f>VALUE(VLOOKUP(A4306,[2]iNSUMOS_03_2023!$A$8:$E$4944,5,FALSE))</f>
        <v>33.11</v>
      </c>
    </row>
    <row r="4307" spans="1:10" s="11" customFormat="1" hidden="1" x14ac:dyDescent="0.25">
      <c r="A4307" s="34">
        <v>1586</v>
      </c>
      <c r="B4307" s="31" t="s">
        <v>9288</v>
      </c>
      <c r="C4307" s="32" t="s">
        <v>5435</v>
      </c>
      <c r="D4307" s="42">
        <v>5.91</v>
      </c>
      <c r="E4307"/>
      <c r="G4307" s="33">
        <v>113.43</v>
      </c>
      <c r="H4307" s="84">
        <f t="shared" si="134"/>
        <v>1586</v>
      </c>
      <c r="I4307" s="84">
        <f t="shared" si="135"/>
        <v>5.91</v>
      </c>
      <c r="J4307" s="84"/>
    </row>
    <row r="4308" spans="1:10" s="11" customFormat="1" hidden="1" x14ac:dyDescent="0.25">
      <c r="A4308" s="34">
        <v>11839</v>
      </c>
      <c r="B4308" s="31" t="s">
        <v>9289</v>
      </c>
      <c r="C4308" s="32" t="s">
        <v>5435</v>
      </c>
      <c r="D4308" s="42">
        <v>47.65</v>
      </c>
      <c r="E4308"/>
      <c r="G4308" s="33">
        <v>95.85</v>
      </c>
      <c r="H4308" s="84">
        <f t="shared" si="134"/>
        <v>11839</v>
      </c>
      <c r="I4308" s="84">
        <f t="shared" si="135"/>
        <v>47.65</v>
      </c>
      <c r="J4308" s="84"/>
    </row>
    <row r="4309" spans="1:10" s="11" customFormat="1" hidden="1" x14ac:dyDescent="0.25">
      <c r="A4309" s="34">
        <v>1587</v>
      </c>
      <c r="B4309" s="31" t="s">
        <v>9290</v>
      </c>
      <c r="C4309" s="32" t="s">
        <v>5435</v>
      </c>
      <c r="D4309" s="42">
        <v>6.02</v>
      </c>
      <c r="E4309"/>
      <c r="G4309" s="33">
        <v>55.29</v>
      </c>
      <c r="H4309" s="84">
        <f t="shared" si="134"/>
        <v>1587</v>
      </c>
      <c r="I4309" s="84">
        <f t="shared" si="135"/>
        <v>6.02</v>
      </c>
      <c r="J4309" s="84"/>
    </row>
    <row r="4310" spans="1:10" s="11" customFormat="1" ht="25.5" x14ac:dyDescent="0.25">
      <c r="A4310" s="34">
        <v>1545</v>
      </c>
      <c r="B4310" s="31" t="s">
        <v>9291</v>
      </c>
      <c r="C4310" s="32" t="s">
        <v>5435</v>
      </c>
      <c r="D4310" s="42">
        <v>57.18</v>
      </c>
      <c r="E4310"/>
      <c r="G4310" s="33">
        <v>565.15</v>
      </c>
      <c r="H4310" s="84">
        <f t="shared" si="134"/>
        <v>1545</v>
      </c>
      <c r="I4310" s="84">
        <f t="shared" si="135"/>
        <v>57.18</v>
      </c>
      <c r="J4310" s="80">
        <f>VALUE(VLOOKUP(A4310,[2]iNSUMOS_03_2023!$A$8:$E$4944,5,FALSE))</f>
        <v>57.18</v>
      </c>
    </row>
    <row r="4311" spans="1:10" s="11" customFormat="1" x14ac:dyDescent="0.25">
      <c r="A4311" s="34">
        <v>1588</v>
      </c>
      <c r="B4311" s="31" t="s">
        <v>9292</v>
      </c>
      <c r="C4311" s="32" t="s">
        <v>5435</v>
      </c>
      <c r="D4311" s="42">
        <v>8.26</v>
      </c>
      <c r="E4311"/>
      <c r="G4311" s="33">
        <v>627.44000000000005</v>
      </c>
      <c r="H4311" s="84">
        <f t="shared" si="134"/>
        <v>1588</v>
      </c>
      <c r="I4311" s="84">
        <f t="shared" si="135"/>
        <v>8.26</v>
      </c>
      <c r="J4311" s="80">
        <f>VALUE(VLOOKUP(A4311,[2]iNSUMOS_03_2023!$A$8:$E$4944,5,FALSE))</f>
        <v>8.26</v>
      </c>
    </row>
    <row r="4312" spans="1:10" s="11" customFormat="1" hidden="1" x14ac:dyDescent="0.25">
      <c r="A4312" s="34">
        <v>1535</v>
      </c>
      <c r="B4312" s="31" t="s">
        <v>9293</v>
      </c>
      <c r="C4312" s="32" t="s">
        <v>5435</v>
      </c>
      <c r="D4312" s="42">
        <v>4.76</v>
      </c>
      <c r="E4312"/>
      <c r="G4312" s="33">
        <v>203.89</v>
      </c>
      <c r="H4312" s="84">
        <f t="shared" si="134"/>
        <v>1535</v>
      </c>
      <c r="I4312" s="84">
        <f t="shared" si="135"/>
        <v>4.76</v>
      </c>
      <c r="J4312" s="84"/>
    </row>
    <row r="4313" spans="1:10" s="11" customFormat="1" hidden="1" x14ac:dyDescent="0.25">
      <c r="A4313" s="34">
        <v>1589</v>
      </c>
      <c r="B4313" s="31" t="s">
        <v>9294</v>
      </c>
      <c r="C4313" s="32" t="s">
        <v>5435</v>
      </c>
      <c r="D4313" s="42">
        <v>8.52</v>
      </c>
      <c r="E4313"/>
      <c r="G4313" s="33">
        <v>4.25</v>
      </c>
      <c r="H4313" s="84">
        <f t="shared" si="134"/>
        <v>1589</v>
      </c>
      <c r="I4313" s="84">
        <f t="shared" si="135"/>
        <v>8.52</v>
      </c>
      <c r="J4313" s="84"/>
    </row>
    <row r="4314" spans="1:10" s="11" customFormat="1" ht="25.5" hidden="1" x14ac:dyDescent="0.25">
      <c r="A4314" s="34">
        <v>1546</v>
      </c>
      <c r="B4314" s="31" t="s">
        <v>9295</v>
      </c>
      <c r="C4314" s="32" t="s">
        <v>5435</v>
      </c>
      <c r="D4314" s="42">
        <v>96.49</v>
      </c>
      <c r="E4314"/>
      <c r="G4314" s="33">
        <v>7.99</v>
      </c>
      <c r="H4314" s="84">
        <f t="shared" si="134"/>
        <v>1546</v>
      </c>
      <c r="I4314" s="84">
        <f t="shared" si="135"/>
        <v>96.49</v>
      </c>
      <c r="J4314" s="84"/>
    </row>
    <row r="4315" spans="1:10" s="11" customFormat="1" hidden="1" x14ac:dyDescent="0.25">
      <c r="A4315" s="34">
        <v>1590</v>
      </c>
      <c r="B4315" s="31" t="s">
        <v>9296</v>
      </c>
      <c r="C4315" s="32" t="s">
        <v>5435</v>
      </c>
      <c r="D4315" s="42">
        <v>15.01</v>
      </c>
      <c r="E4315"/>
      <c r="G4315" s="33">
        <v>13.09</v>
      </c>
      <c r="H4315" s="84">
        <f t="shared" si="134"/>
        <v>1590</v>
      </c>
      <c r="I4315" s="84">
        <f t="shared" si="135"/>
        <v>15.01</v>
      </c>
      <c r="J4315" s="84"/>
    </row>
    <row r="4316" spans="1:10" s="11" customFormat="1" ht="25.5" hidden="1" x14ac:dyDescent="0.25">
      <c r="A4316" s="34">
        <v>1542</v>
      </c>
      <c r="B4316" s="31" t="s">
        <v>9297</v>
      </c>
      <c r="C4316" s="32" t="s">
        <v>5435</v>
      </c>
      <c r="D4316" s="42">
        <v>19.88</v>
      </c>
      <c r="E4316"/>
      <c r="G4316" s="33">
        <v>14.01</v>
      </c>
      <c r="H4316" s="84">
        <f t="shared" si="134"/>
        <v>1542</v>
      </c>
      <c r="I4316" s="84">
        <f t="shared" si="135"/>
        <v>19.88</v>
      </c>
      <c r="J4316" s="84"/>
    </row>
    <row r="4317" spans="1:10" s="11" customFormat="1" ht="25.5" hidden="1" x14ac:dyDescent="0.25">
      <c r="A4317" s="34">
        <v>38415</v>
      </c>
      <c r="B4317" s="31" t="s">
        <v>9298</v>
      </c>
      <c r="C4317" s="32" t="s">
        <v>5435</v>
      </c>
      <c r="D4317" s="42">
        <v>892.54</v>
      </c>
      <c r="E4317"/>
      <c r="G4317" s="33">
        <v>11.65</v>
      </c>
      <c r="H4317" s="84">
        <f t="shared" si="134"/>
        <v>38415</v>
      </c>
      <c r="I4317" s="84">
        <f t="shared" si="135"/>
        <v>892.54</v>
      </c>
      <c r="J4317" s="84"/>
    </row>
    <row r="4318" spans="1:10" s="11" customFormat="1" ht="25.5" hidden="1" x14ac:dyDescent="0.25">
      <c r="A4318" s="34">
        <v>38414</v>
      </c>
      <c r="B4318" s="31" t="s">
        <v>9299</v>
      </c>
      <c r="C4318" s="32" t="s">
        <v>5435</v>
      </c>
      <c r="D4318" s="42">
        <v>1252.69</v>
      </c>
      <c r="E4318"/>
      <c r="G4318" s="33">
        <v>19</v>
      </c>
      <c r="H4318" s="84">
        <f t="shared" si="134"/>
        <v>38414</v>
      </c>
      <c r="I4318" s="84">
        <f t="shared" si="135"/>
        <v>1252.69</v>
      </c>
      <c r="J4318" s="84"/>
    </row>
    <row r="4319" spans="1:10" s="11" customFormat="1" hidden="1" x14ac:dyDescent="0.25">
      <c r="A4319" s="34">
        <v>38128</v>
      </c>
      <c r="B4319" s="31" t="s">
        <v>9300</v>
      </c>
      <c r="C4319" s="32" t="s">
        <v>5483</v>
      </c>
      <c r="D4319" s="42">
        <v>1.08</v>
      </c>
      <c r="E4319"/>
      <c r="G4319" s="33">
        <v>23.3</v>
      </c>
      <c r="H4319" s="84">
        <f t="shared" si="134"/>
        <v>38128</v>
      </c>
      <c r="I4319" s="84">
        <f t="shared" si="135"/>
        <v>1.08</v>
      </c>
      <c r="J4319" s="84"/>
    </row>
    <row r="4320" spans="1:10" s="11" customFormat="1" hidden="1" x14ac:dyDescent="0.25">
      <c r="A4320" s="34">
        <v>7253</v>
      </c>
      <c r="B4320" s="31" t="s">
        <v>9301</v>
      </c>
      <c r="C4320" s="32" t="s">
        <v>5571</v>
      </c>
      <c r="D4320" s="42">
        <v>231.42</v>
      </c>
      <c r="E4320"/>
      <c r="G4320" s="33">
        <v>64.7</v>
      </c>
      <c r="H4320" s="84">
        <f t="shared" si="134"/>
        <v>7253</v>
      </c>
      <c r="I4320" s="84">
        <f t="shared" si="135"/>
        <v>231.42</v>
      </c>
      <c r="J4320" s="84"/>
    </row>
    <row r="4321" spans="1:10" s="11" customFormat="1" hidden="1" x14ac:dyDescent="0.25">
      <c r="A4321" s="34">
        <v>4806</v>
      </c>
      <c r="B4321" s="31" t="s">
        <v>9302</v>
      </c>
      <c r="C4321" s="32" t="s">
        <v>5438</v>
      </c>
      <c r="D4321" s="42">
        <v>21.06</v>
      </c>
      <c r="E4321"/>
      <c r="G4321" s="33">
        <v>100.49</v>
      </c>
      <c r="H4321" s="84">
        <f t="shared" si="134"/>
        <v>4806</v>
      </c>
      <c r="I4321" s="84">
        <f t="shared" si="135"/>
        <v>21.06</v>
      </c>
      <c r="J4321" s="84"/>
    </row>
    <row r="4322" spans="1:10" s="11" customFormat="1" hidden="1" x14ac:dyDescent="0.25">
      <c r="A4322" s="34">
        <v>34401</v>
      </c>
      <c r="B4322" s="31" t="s">
        <v>9303</v>
      </c>
      <c r="C4322" s="32" t="s">
        <v>5435</v>
      </c>
      <c r="D4322" s="42">
        <v>1.91</v>
      </c>
      <c r="E4322"/>
      <c r="G4322" s="33">
        <v>46.86</v>
      </c>
      <c r="H4322" s="84">
        <f t="shared" si="134"/>
        <v>34401</v>
      </c>
      <c r="I4322" s="84">
        <f t="shared" si="135"/>
        <v>1.91</v>
      </c>
      <c r="J4322" s="84"/>
    </row>
    <row r="4323" spans="1:10" s="11" customFormat="1" hidden="1" x14ac:dyDescent="0.25">
      <c r="A4323" s="34">
        <v>7260</v>
      </c>
      <c r="B4323" s="31" t="s">
        <v>9304</v>
      </c>
      <c r="C4323" s="32" t="s">
        <v>5435</v>
      </c>
      <c r="D4323" s="42">
        <v>1.69</v>
      </c>
      <c r="E4323"/>
      <c r="G4323" s="33">
        <v>64.05</v>
      </c>
      <c r="H4323" s="84">
        <f t="shared" si="134"/>
        <v>7260</v>
      </c>
      <c r="I4323" s="84">
        <f t="shared" si="135"/>
        <v>1.69</v>
      </c>
      <c r="J4323" s="84"/>
    </row>
    <row r="4324" spans="1:10" s="11" customFormat="1" hidden="1" x14ac:dyDescent="0.25">
      <c r="A4324" s="34">
        <v>7256</v>
      </c>
      <c r="B4324" s="31" t="s">
        <v>9305</v>
      </c>
      <c r="C4324" s="32" t="s">
        <v>5435</v>
      </c>
      <c r="D4324" s="42">
        <v>1.68</v>
      </c>
      <c r="E4324"/>
      <c r="G4324" s="33">
        <v>59.95</v>
      </c>
      <c r="H4324" s="84">
        <f t="shared" si="134"/>
        <v>7256</v>
      </c>
      <c r="I4324" s="84">
        <f t="shared" si="135"/>
        <v>1.68</v>
      </c>
      <c r="J4324" s="84"/>
    </row>
    <row r="4325" spans="1:10" s="11" customFormat="1" hidden="1" x14ac:dyDescent="0.25">
      <c r="A4325" s="34">
        <v>7258</v>
      </c>
      <c r="B4325" s="31" t="s">
        <v>9306</v>
      </c>
      <c r="C4325" s="32" t="s">
        <v>5435</v>
      </c>
      <c r="D4325" s="42">
        <v>0.68</v>
      </c>
      <c r="E4325"/>
      <c r="G4325" s="33">
        <v>202.45</v>
      </c>
      <c r="H4325" s="84">
        <f t="shared" si="134"/>
        <v>7258</v>
      </c>
      <c r="I4325" s="84">
        <f t="shared" si="135"/>
        <v>0.68</v>
      </c>
      <c r="J4325" s="84"/>
    </row>
    <row r="4326" spans="1:10" s="11" customFormat="1" hidden="1" x14ac:dyDescent="0.25">
      <c r="A4326" s="34">
        <v>34400</v>
      </c>
      <c r="B4326" s="31" t="s">
        <v>9307</v>
      </c>
      <c r="C4326" s="32" t="s">
        <v>5435</v>
      </c>
      <c r="D4326" s="42">
        <v>2.94</v>
      </c>
      <c r="E4326"/>
      <c r="G4326" s="33">
        <v>205.88</v>
      </c>
      <c r="H4326" s="84">
        <f t="shared" si="134"/>
        <v>34400</v>
      </c>
      <c r="I4326" s="84">
        <f t="shared" si="135"/>
        <v>2.94</v>
      </c>
      <c r="J4326" s="84"/>
    </row>
    <row r="4327" spans="1:10" s="11" customFormat="1" hidden="1" x14ac:dyDescent="0.25">
      <c r="A4327" s="34">
        <v>10617</v>
      </c>
      <c r="B4327" s="31" t="s">
        <v>9308</v>
      </c>
      <c r="C4327" s="32" t="s">
        <v>5435</v>
      </c>
      <c r="D4327" s="42">
        <v>5.62</v>
      </c>
      <c r="E4327"/>
      <c r="G4327" s="33">
        <v>312.06</v>
      </c>
      <c r="H4327" s="84">
        <f t="shared" si="134"/>
        <v>10617</v>
      </c>
      <c r="I4327" s="84">
        <f t="shared" si="135"/>
        <v>5.62</v>
      </c>
      <c r="J4327" s="84"/>
    </row>
    <row r="4328" spans="1:10" s="11" customFormat="1" hidden="1" x14ac:dyDescent="0.25">
      <c r="A4328" s="34">
        <v>44261</v>
      </c>
      <c r="B4328" s="31" t="s">
        <v>10348</v>
      </c>
      <c r="C4328" s="32" t="s">
        <v>5435</v>
      </c>
      <c r="D4328" s="42">
        <v>148.69999999999999</v>
      </c>
      <c r="E4328"/>
      <c r="G4328" s="33">
        <v>340.2</v>
      </c>
      <c r="H4328" s="84">
        <f t="shared" si="134"/>
        <v>44261</v>
      </c>
      <c r="I4328" s="84">
        <f t="shared" si="135"/>
        <v>148.69999999999999</v>
      </c>
      <c r="J4328" s="84"/>
    </row>
    <row r="4329" spans="1:10" s="11" customFormat="1" ht="25.5" hidden="1" x14ac:dyDescent="0.25">
      <c r="A4329" s="34">
        <v>7274</v>
      </c>
      <c r="B4329" s="31" t="s">
        <v>10349</v>
      </c>
      <c r="C4329" s="32" t="s">
        <v>5435</v>
      </c>
      <c r="D4329" s="42">
        <v>71.989999999999995</v>
      </c>
      <c r="E4329"/>
      <c r="G4329" s="33">
        <v>345.52</v>
      </c>
      <c r="H4329" s="84">
        <f t="shared" si="134"/>
        <v>7274</v>
      </c>
      <c r="I4329" s="84">
        <f t="shared" si="135"/>
        <v>71.989999999999995</v>
      </c>
      <c r="J4329" s="84"/>
    </row>
    <row r="4330" spans="1:10" s="11" customFormat="1" ht="25.5" hidden="1" x14ac:dyDescent="0.25">
      <c r="A4330" s="34">
        <v>44326</v>
      </c>
      <c r="B4330" s="31" t="s">
        <v>10350</v>
      </c>
      <c r="C4330" s="32" t="s">
        <v>5435</v>
      </c>
      <c r="D4330" s="42">
        <v>1554.82</v>
      </c>
      <c r="E4330"/>
      <c r="G4330" s="33">
        <v>473.94</v>
      </c>
      <c r="H4330" s="84">
        <f t="shared" si="134"/>
        <v>44326</v>
      </c>
      <c r="I4330" s="84">
        <f t="shared" si="135"/>
        <v>1554.82</v>
      </c>
      <c r="J4330" s="84"/>
    </row>
    <row r="4331" spans="1:10" s="11" customFormat="1" hidden="1" x14ac:dyDescent="0.25">
      <c r="A4331" s="34">
        <v>154</v>
      </c>
      <c r="B4331" s="31" t="s">
        <v>9309</v>
      </c>
      <c r="C4331" s="32" t="s">
        <v>5437</v>
      </c>
      <c r="D4331" s="42">
        <v>70.87</v>
      </c>
      <c r="E4331"/>
      <c r="G4331" s="33">
        <v>160.69</v>
      </c>
      <c r="H4331" s="84">
        <f t="shared" si="134"/>
        <v>154</v>
      </c>
      <c r="I4331" s="84">
        <f t="shared" si="135"/>
        <v>70.87</v>
      </c>
      <c r="J4331" s="84"/>
    </row>
    <row r="4332" spans="1:10" s="11" customFormat="1" ht="25.5" hidden="1" x14ac:dyDescent="0.25">
      <c r="A4332" s="34">
        <v>38121</v>
      </c>
      <c r="B4332" s="31" t="s">
        <v>9310</v>
      </c>
      <c r="C4332" s="32" t="s">
        <v>5437</v>
      </c>
      <c r="D4332" s="42">
        <v>18.72</v>
      </c>
      <c r="E4332"/>
      <c r="G4332" s="33">
        <v>160.69</v>
      </c>
      <c r="H4332" s="84">
        <f t="shared" si="134"/>
        <v>38121</v>
      </c>
      <c r="I4332" s="84">
        <f t="shared" si="135"/>
        <v>18.72</v>
      </c>
      <c r="J4332" s="84"/>
    </row>
    <row r="4333" spans="1:10" s="11" customFormat="1" hidden="1" x14ac:dyDescent="0.25">
      <c r="A4333" s="34">
        <v>43776</v>
      </c>
      <c r="B4333" s="31" t="s">
        <v>9311</v>
      </c>
      <c r="C4333" s="32" t="s">
        <v>5437</v>
      </c>
      <c r="D4333" s="42">
        <v>24.9</v>
      </c>
      <c r="E4333"/>
      <c r="G4333" s="33">
        <v>193.54</v>
      </c>
      <c r="H4333" s="84">
        <f t="shared" si="134"/>
        <v>43776</v>
      </c>
      <c r="I4333" s="84">
        <f t="shared" si="135"/>
        <v>24.9</v>
      </c>
      <c r="J4333" s="84"/>
    </row>
    <row r="4334" spans="1:10" s="11" customFormat="1" ht="25.5" hidden="1" x14ac:dyDescent="0.25">
      <c r="A4334" s="34">
        <v>7343</v>
      </c>
      <c r="B4334" s="31" t="s">
        <v>9312</v>
      </c>
      <c r="C4334" s="32" t="s">
        <v>5437</v>
      </c>
      <c r="D4334" s="42">
        <v>16.559999999999999</v>
      </c>
      <c r="E4334"/>
      <c r="G4334" s="33">
        <v>12.51</v>
      </c>
      <c r="H4334" s="84">
        <f t="shared" si="134"/>
        <v>7343</v>
      </c>
      <c r="I4334" s="84">
        <f t="shared" si="135"/>
        <v>16.559999999999999</v>
      </c>
      <c r="J4334" s="84"/>
    </row>
    <row r="4335" spans="1:10" s="11" customFormat="1" hidden="1" x14ac:dyDescent="0.25">
      <c r="A4335" s="34">
        <v>7348</v>
      </c>
      <c r="B4335" s="31" t="s">
        <v>9313</v>
      </c>
      <c r="C4335" s="32" t="s">
        <v>5437</v>
      </c>
      <c r="D4335" s="42">
        <v>17.850000000000001</v>
      </c>
      <c r="E4335"/>
      <c r="G4335" s="33">
        <v>13.81</v>
      </c>
      <c r="H4335" s="84">
        <f t="shared" si="134"/>
        <v>7348</v>
      </c>
      <c r="I4335" s="84">
        <f t="shared" si="135"/>
        <v>17.850000000000001</v>
      </c>
      <c r="J4335" s="84"/>
    </row>
    <row r="4336" spans="1:10" s="11" customFormat="1" ht="25.5" hidden="1" x14ac:dyDescent="0.25">
      <c r="A4336" s="34">
        <v>7313</v>
      </c>
      <c r="B4336" s="31" t="s">
        <v>9314</v>
      </c>
      <c r="C4336" s="32" t="s">
        <v>5437</v>
      </c>
      <c r="D4336" s="42">
        <v>22.44</v>
      </c>
      <c r="E4336"/>
      <c r="G4336" s="33">
        <v>58.25</v>
      </c>
      <c r="H4336" s="84">
        <f t="shared" si="134"/>
        <v>7313</v>
      </c>
      <c r="I4336" s="84">
        <f t="shared" si="135"/>
        <v>22.44</v>
      </c>
      <c r="J4336" s="84"/>
    </row>
    <row r="4337" spans="1:10" s="11" customFormat="1" ht="25.5" hidden="1" x14ac:dyDescent="0.25">
      <c r="A4337" s="34">
        <v>7319</v>
      </c>
      <c r="B4337" s="31" t="s">
        <v>9315</v>
      </c>
      <c r="C4337" s="32" t="s">
        <v>5437</v>
      </c>
      <c r="D4337" s="42">
        <v>12.84</v>
      </c>
      <c r="E4337"/>
      <c r="G4337" s="33">
        <v>85.37</v>
      </c>
      <c r="H4337" s="84">
        <f t="shared" si="134"/>
        <v>7319</v>
      </c>
      <c r="I4337" s="84">
        <f t="shared" si="135"/>
        <v>12.84</v>
      </c>
      <c r="J4337" s="84"/>
    </row>
    <row r="4338" spans="1:10" s="11" customFormat="1" hidden="1" x14ac:dyDescent="0.25">
      <c r="A4338" s="34">
        <v>7314</v>
      </c>
      <c r="B4338" s="31" t="s">
        <v>9316</v>
      </c>
      <c r="C4338" s="32" t="s">
        <v>5437</v>
      </c>
      <c r="D4338" s="42">
        <v>74.14</v>
      </c>
      <c r="E4338"/>
      <c r="G4338" s="33">
        <v>18.14</v>
      </c>
      <c r="H4338" s="84">
        <f t="shared" si="134"/>
        <v>7314</v>
      </c>
      <c r="I4338" s="84">
        <f t="shared" si="135"/>
        <v>74.14</v>
      </c>
      <c r="J4338" s="84"/>
    </row>
    <row r="4339" spans="1:10" s="11" customFormat="1" hidden="1" x14ac:dyDescent="0.25">
      <c r="A4339" s="34">
        <v>7304</v>
      </c>
      <c r="B4339" s="31" t="s">
        <v>9317</v>
      </c>
      <c r="C4339" s="32" t="s">
        <v>5437</v>
      </c>
      <c r="D4339" s="42">
        <v>73.8</v>
      </c>
      <c r="E4339"/>
      <c r="G4339" s="33">
        <v>22.05</v>
      </c>
      <c r="H4339" s="84">
        <f t="shared" si="134"/>
        <v>7304</v>
      </c>
      <c r="I4339" s="84">
        <f t="shared" si="135"/>
        <v>73.8</v>
      </c>
      <c r="J4339" s="84"/>
    </row>
    <row r="4340" spans="1:10" s="11" customFormat="1" hidden="1" x14ac:dyDescent="0.25">
      <c r="A4340" s="34">
        <v>43649</v>
      </c>
      <c r="B4340" s="31" t="s">
        <v>9318</v>
      </c>
      <c r="C4340" s="32" t="s">
        <v>5437</v>
      </c>
      <c r="D4340" s="42">
        <v>38.159999999999997</v>
      </c>
      <c r="E4340"/>
      <c r="G4340" s="33">
        <v>38.979999999999997</v>
      </c>
      <c r="H4340" s="84">
        <f t="shared" si="134"/>
        <v>43649</v>
      </c>
      <c r="I4340" s="84">
        <f t="shared" si="135"/>
        <v>38.159999999999997</v>
      </c>
      <c r="J4340" s="84"/>
    </row>
    <row r="4341" spans="1:10" s="11" customFormat="1" hidden="1" x14ac:dyDescent="0.25">
      <c r="A4341" s="34">
        <v>43650</v>
      </c>
      <c r="B4341" s="31" t="s">
        <v>9319</v>
      </c>
      <c r="C4341" s="32" t="s">
        <v>5437</v>
      </c>
      <c r="D4341" s="42">
        <v>36.07</v>
      </c>
      <c r="E4341"/>
      <c r="G4341" s="33">
        <v>52.44</v>
      </c>
      <c r="H4341" s="84">
        <f t="shared" si="134"/>
        <v>43650</v>
      </c>
      <c r="I4341" s="84">
        <f t="shared" si="135"/>
        <v>36.07</v>
      </c>
      <c r="J4341" s="84"/>
    </row>
    <row r="4342" spans="1:10" s="11" customFormat="1" hidden="1" x14ac:dyDescent="0.25">
      <c r="A4342" s="34">
        <v>7311</v>
      </c>
      <c r="B4342" s="31" t="s">
        <v>9320</v>
      </c>
      <c r="C4342" s="32" t="s">
        <v>5437</v>
      </c>
      <c r="D4342" s="42">
        <v>36.94</v>
      </c>
      <c r="E4342"/>
      <c r="G4342" s="33">
        <v>47.32</v>
      </c>
      <c r="H4342" s="84">
        <f t="shared" si="134"/>
        <v>7311</v>
      </c>
      <c r="I4342" s="84">
        <f t="shared" si="135"/>
        <v>36.94</v>
      </c>
      <c r="J4342" s="84"/>
    </row>
    <row r="4343" spans="1:10" s="11" customFormat="1" hidden="1" x14ac:dyDescent="0.25">
      <c r="A4343" s="34">
        <v>7292</v>
      </c>
      <c r="B4343" s="31" t="s">
        <v>9321</v>
      </c>
      <c r="C4343" s="32" t="s">
        <v>5437</v>
      </c>
      <c r="D4343" s="42">
        <v>35.770000000000003</v>
      </c>
      <c r="E4343"/>
      <c r="G4343" s="33">
        <v>43.51</v>
      </c>
      <c r="H4343" s="84">
        <f t="shared" si="134"/>
        <v>7292</v>
      </c>
      <c r="I4343" s="84">
        <f t="shared" si="135"/>
        <v>35.770000000000003</v>
      </c>
      <c r="J4343" s="84"/>
    </row>
    <row r="4344" spans="1:10" s="11" customFormat="1" ht="25.5" hidden="1" x14ac:dyDescent="0.25">
      <c r="A4344" s="34">
        <v>7293</v>
      </c>
      <c r="B4344" s="31" t="s">
        <v>9322</v>
      </c>
      <c r="C4344" s="32" t="s">
        <v>5437</v>
      </c>
      <c r="D4344" s="42">
        <v>39.57</v>
      </c>
      <c r="E4344"/>
      <c r="G4344" s="33">
        <v>65.03</v>
      </c>
      <c r="H4344" s="84">
        <f t="shared" si="134"/>
        <v>7293</v>
      </c>
      <c r="I4344" s="84">
        <f t="shared" si="135"/>
        <v>39.57</v>
      </c>
      <c r="J4344" s="84"/>
    </row>
    <row r="4345" spans="1:10" s="11" customFormat="1" ht="25.5" hidden="1" x14ac:dyDescent="0.25">
      <c r="A4345" s="34">
        <v>7306</v>
      </c>
      <c r="B4345" s="31" t="s">
        <v>9323</v>
      </c>
      <c r="C4345" s="32" t="s">
        <v>5437</v>
      </c>
      <c r="D4345" s="42">
        <v>43.67</v>
      </c>
      <c r="E4345"/>
      <c r="G4345" s="33">
        <v>82.65</v>
      </c>
      <c r="H4345" s="84">
        <f t="shared" si="134"/>
        <v>7306</v>
      </c>
      <c r="I4345" s="84">
        <f t="shared" si="135"/>
        <v>43.67</v>
      </c>
      <c r="J4345" s="84"/>
    </row>
    <row r="4346" spans="1:10" s="11" customFormat="1" hidden="1" x14ac:dyDescent="0.25">
      <c r="A4346" s="34">
        <v>7288</v>
      </c>
      <c r="B4346" s="31" t="s">
        <v>9324</v>
      </c>
      <c r="C4346" s="32" t="s">
        <v>5437</v>
      </c>
      <c r="D4346" s="42">
        <v>36.26</v>
      </c>
      <c r="E4346"/>
      <c r="G4346" s="33">
        <v>10.9</v>
      </c>
      <c r="H4346" s="84">
        <f t="shared" si="134"/>
        <v>7288</v>
      </c>
      <c r="I4346" s="84">
        <f t="shared" si="135"/>
        <v>36.26</v>
      </c>
      <c r="J4346" s="84"/>
    </row>
    <row r="4347" spans="1:10" s="11" customFormat="1" hidden="1" x14ac:dyDescent="0.25">
      <c r="A4347" s="34">
        <v>43625</v>
      </c>
      <c r="B4347" s="31" t="s">
        <v>9325</v>
      </c>
      <c r="C4347" s="32" t="s">
        <v>5437</v>
      </c>
      <c r="D4347" s="42">
        <v>29.28</v>
      </c>
      <c r="E4347"/>
      <c r="G4347" s="33">
        <v>13.81</v>
      </c>
      <c r="H4347" s="84">
        <f t="shared" si="134"/>
        <v>43625</v>
      </c>
      <c r="I4347" s="84">
        <f t="shared" si="135"/>
        <v>29.28</v>
      </c>
      <c r="J4347" s="84"/>
    </row>
    <row r="4348" spans="1:10" s="11" customFormat="1" hidden="1" x14ac:dyDescent="0.25">
      <c r="A4348" s="34">
        <v>43647</v>
      </c>
      <c r="B4348" s="31" t="s">
        <v>9326</v>
      </c>
      <c r="C4348" s="32" t="s">
        <v>5437</v>
      </c>
      <c r="D4348" s="42">
        <v>26.59</v>
      </c>
      <c r="E4348"/>
      <c r="G4348" s="33">
        <v>8.6300000000000008</v>
      </c>
      <c r="H4348" s="84">
        <f t="shared" si="134"/>
        <v>43647</v>
      </c>
      <c r="I4348" s="84">
        <f t="shared" si="135"/>
        <v>26.59</v>
      </c>
      <c r="J4348" s="84"/>
    </row>
    <row r="4349" spans="1:10" s="11" customFormat="1" hidden="1" x14ac:dyDescent="0.25">
      <c r="A4349" s="34">
        <v>43648</v>
      </c>
      <c r="B4349" s="31" t="s">
        <v>9327</v>
      </c>
      <c r="C4349" s="32" t="s">
        <v>5437</v>
      </c>
      <c r="D4349" s="42">
        <v>25.66</v>
      </c>
      <c r="E4349"/>
      <c r="G4349" s="33">
        <v>7.9</v>
      </c>
      <c r="H4349" s="84">
        <f t="shared" si="134"/>
        <v>43648</v>
      </c>
      <c r="I4349" s="84">
        <f t="shared" si="135"/>
        <v>25.66</v>
      </c>
      <c r="J4349" s="84"/>
    </row>
    <row r="4350" spans="1:10" s="11" customFormat="1" hidden="1" x14ac:dyDescent="0.25">
      <c r="A4350" s="34">
        <v>35693</v>
      </c>
      <c r="B4350" s="31" t="s">
        <v>9328</v>
      </c>
      <c r="C4350" s="32" t="s">
        <v>5437</v>
      </c>
      <c r="D4350" s="42">
        <v>11.1</v>
      </c>
      <c r="E4350"/>
      <c r="G4350" s="33">
        <v>223.16</v>
      </c>
      <c r="H4350" s="84">
        <f t="shared" si="134"/>
        <v>35693</v>
      </c>
      <c r="I4350" s="84">
        <f t="shared" si="135"/>
        <v>11.1</v>
      </c>
      <c r="J4350" s="84"/>
    </row>
    <row r="4351" spans="1:10" s="11" customFormat="1" hidden="1" x14ac:dyDescent="0.25">
      <c r="A4351" s="34">
        <v>7356</v>
      </c>
      <c r="B4351" s="31" t="s">
        <v>9329</v>
      </c>
      <c r="C4351" s="32" t="s">
        <v>5437</v>
      </c>
      <c r="D4351" s="42">
        <v>26.61</v>
      </c>
      <c r="E4351"/>
      <c r="G4351" s="33">
        <v>3.4</v>
      </c>
      <c r="H4351" s="84">
        <f t="shared" si="134"/>
        <v>7356</v>
      </c>
      <c r="I4351" s="84">
        <f t="shared" si="135"/>
        <v>26.61</v>
      </c>
      <c r="J4351" s="84"/>
    </row>
    <row r="4352" spans="1:10" s="11" customFormat="1" hidden="1" x14ac:dyDescent="0.25">
      <c r="A4352" s="34">
        <v>35692</v>
      </c>
      <c r="B4352" s="31" t="s">
        <v>9330</v>
      </c>
      <c r="C4352" s="32" t="s">
        <v>5437</v>
      </c>
      <c r="D4352" s="42">
        <v>17.41</v>
      </c>
      <c r="E4352"/>
      <c r="G4352" s="33">
        <v>5.04</v>
      </c>
      <c r="H4352" s="84">
        <f t="shared" si="134"/>
        <v>35692</v>
      </c>
      <c r="I4352" s="84">
        <f t="shared" si="135"/>
        <v>17.41</v>
      </c>
      <c r="J4352" s="84"/>
    </row>
    <row r="4353" spans="1:10" s="11" customFormat="1" hidden="1" x14ac:dyDescent="0.25">
      <c r="A4353" s="34">
        <v>43624</v>
      </c>
      <c r="B4353" s="31" t="s">
        <v>9331</v>
      </c>
      <c r="C4353" s="32" t="s">
        <v>5437</v>
      </c>
      <c r="D4353" s="42">
        <v>32.43</v>
      </c>
      <c r="E4353"/>
      <c r="G4353" s="33">
        <v>8.2100000000000009</v>
      </c>
      <c r="H4353" s="84">
        <f t="shared" si="134"/>
        <v>43624</v>
      </c>
      <c r="I4353" s="84">
        <f t="shared" si="135"/>
        <v>32.43</v>
      </c>
      <c r="J4353" s="84"/>
    </row>
    <row r="4354" spans="1:10" s="11" customFormat="1" hidden="1" x14ac:dyDescent="0.25">
      <c r="A4354" s="34">
        <v>7342</v>
      </c>
      <c r="B4354" s="31" t="s">
        <v>9332</v>
      </c>
      <c r="C4354" s="32" t="s">
        <v>5483</v>
      </c>
      <c r="D4354" s="42">
        <v>2.46</v>
      </c>
      <c r="E4354"/>
      <c r="G4354" s="33">
        <v>18.5</v>
      </c>
      <c r="H4354" s="84">
        <f t="shared" si="134"/>
        <v>7342</v>
      </c>
      <c r="I4354" s="84">
        <f t="shared" si="135"/>
        <v>2.46</v>
      </c>
      <c r="J4354" s="84"/>
    </row>
    <row r="4355" spans="1:10" s="11" customFormat="1" hidden="1" x14ac:dyDescent="0.25">
      <c r="A4355" s="34">
        <v>7350</v>
      </c>
      <c r="B4355" s="31" t="s">
        <v>9333</v>
      </c>
      <c r="C4355" s="32" t="s">
        <v>5437</v>
      </c>
      <c r="D4355" s="42">
        <v>38.409999999999997</v>
      </c>
      <c r="E4355"/>
      <c r="G4355" s="33">
        <v>24.8</v>
      </c>
      <c r="H4355" s="84">
        <f t="shared" si="134"/>
        <v>7350</v>
      </c>
      <c r="I4355" s="84">
        <f t="shared" si="135"/>
        <v>38.409999999999997</v>
      </c>
      <c r="J4355" s="84"/>
    </row>
    <row r="4356" spans="1:10" s="11" customFormat="1" ht="25.5" hidden="1" x14ac:dyDescent="0.25">
      <c r="A4356" s="34">
        <v>39574</v>
      </c>
      <c r="B4356" s="31" t="s">
        <v>9334</v>
      </c>
      <c r="C4356" s="32" t="s">
        <v>5435</v>
      </c>
      <c r="D4356" s="42">
        <v>5.75</v>
      </c>
      <c r="E4356"/>
      <c r="G4356" s="33">
        <v>43.77</v>
      </c>
      <c r="H4356" s="84">
        <f t="shared" ref="H4356:H4419" si="136">VALUE(A4356)</f>
        <v>39574</v>
      </c>
      <c r="I4356" s="84">
        <f t="shared" ref="I4356:I4419" si="137">VALUE(D4356)</f>
        <v>5.75</v>
      </c>
      <c r="J4356" s="84"/>
    </row>
    <row r="4357" spans="1:10" s="11" customFormat="1" ht="25.5" hidden="1" x14ac:dyDescent="0.25">
      <c r="A4357" s="34">
        <v>11060</v>
      </c>
      <c r="B4357" s="31" t="s">
        <v>9335</v>
      </c>
      <c r="C4357" s="32" t="s">
        <v>5435</v>
      </c>
      <c r="D4357" s="42">
        <v>32.58</v>
      </c>
      <c r="E4357"/>
      <c r="G4357" s="33">
        <v>91.42</v>
      </c>
      <c r="H4357" s="84">
        <f t="shared" si="136"/>
        <v>11060</v>
      </c>
      <c r="I4357" s="84">
        <f t="shared" si="137"/>
        <v>32.58</v>
      </c>
      <c r="J4357" s="84"/>
    </row>
    <row r="4358" spans="1:10" s="11" customFormat="1" hidden="1" x14ac:dyDescent="0.25">
      <c r="A4358" s="34">
        <v>37401</v>
      </c>
      <c r="B4358" s="31" t="s">
        <v>9336</v>
      </c>
      <c r="C4358" s="32" t="s">
        <v>5435</v>
      </c>
      <c r="D4358" s="42">
        <v>46.74</v>
      </c>
      <c r="E4358"/>
      <c r="G4358" s="33">
        <v>139.44999999999999</v>
      </c>
      <c r="H4358" s="84">
        <f t="shared" si="136"/>
        <v>37401</v>
      </c>
      <c r="I4358" s="84">
        <f t="shared" si="137"/>
        <v>46.74</v>
      </c>
      <c r="J4358" s="84"/>
    </row>
    <row r="4359" spans="1:10" s="11" customFormat="1" hidden="1" x14ac:dyDescent="0.25">
      <c r="A4359" s="34">
        <v>7525</v>
      </c>
      <c r="B4359" s="31" t="s">
        <v>9337</v>
      </c>
      <c r="C4359" s="32" t="s">
        <v>5435</v>
      </c>
      <c r="D4359" s="42">
        <v>52.73</v>
      </c>
      <c r="E4359"/>
      <c r="G4359" s="33">
        <v>14.69</v>
      </c>
      <c r="H4359" s="84">
        <f t="shared" si="136"/>
        <v>7525</v>
      </c>
      <c r="I4359" s="84">
        <f t="shared" si="137"/>
        <v>52.73</v>
      </c>
      <c r="J4359" s="84"/>
    </row>
    <row r="4360" spans="1:10" s="11" customFormat="1" hidden="1" x14ac:dyDescent="0.25">
      <c r="A4360" s="34">
        <v>7524</v>
      </c>
      <c r="B4360" s="31" t="s">
        <v>9338</v>
      </c>
      <c r="C4360" s="32" t="s">
        <v>5435</v>
      </c>
      <c r="D4360" s="42">
        <v>49.69</v>
      </c>
      <c r="E4360"/>
      <c r="G4360" s="33">
        <v>4.13</v>
      </c>
      <c r="H4360" s="84">
        <f t="shared" si="136"/>
        <v>7524</v>
      </c>
      <c r="I4360" s="84">
        <f t="shared" si="137"/>
        <v>49.69</v>
      </c>
      <c r="J4360" s="84"/>
    </row>
    <row r="4361" spans="1:10" s="11" customFormat="1" hidden="1" x14ac:dyDescent="0.25">
      <c r="A4361" s="34">
        <v>38105</v>
      </c>
      <c r="B4361" s="31" t="s">
        <v>9339</v>
      </c>
      <c r="C4361" s="32" t="s">
        <v>5435</v>
      </c>
      <c r="D4361" s="42">
        <v>12.76</v>
      </c>
      <c r="E4361"/>
      <c r="G4361" s="33">
        <v>32.42</v>
      </c>
      <c r="H4361" s="84">
        <f t="shared" si="136"/>
        <v>38105</v>
      </c>
      <c r="I4361" s="84">
        <f t="shared" si="137"/>
        <v>12.76</v>
      </c>
      <c r="J4361" s="84"/>
    </row>
    <row r="4362" spans="1:10" s="11" customFormat="1" ht="25.5" x14ac:dyDescent="0.25">
      <c r="A4362" s="34">
        <v>38084</v>
      </c>
      <c r="B4362" s="31" t="s">
        <v>9340</v>
      </c>
      <c r="C4362" s="32" t="s">
        <v>5435</v>
      </c>
      <c r="D4362" s="42">
        <v>18.13</v>
      </c>
      <c r="E4362"/>
      <c r="G4362" s="33">
        <v>28.82</v>
      </c>
      <c r="H4362" s="84">
        <f t="shared" si="136"/>
        <v>38084</v>
      </c>
      <c r="I4362" s="84">
        <f t="shared" si="137"/>
        <v>18.13</v>
      </c>
      <c r="J4362" s="80">
        <f>VALUE(VLOOKUP(A4362,[2]iNSUMOS_03_2023!$A$8:$E$4944,5,FALSE))</f>
        <v>18.13</v>
      </c>
    </row>
    <row r="4363" spans="1:10" s="11" customFormat="1" hidden="1" x14ac:dyDescent="0.25">
      <c r="A4363" s="34">
        <v>38103</v>
      </c>
      <c r="B4363" s="31" t="s">
        <v>9341</v>
      </c>
      <c r="C4363" s="32" t="s">
        <v>5435</v>
      </c>
      <c r="D4363" s="42">
        <v>19.16</v>
      </c>
      <c r="E4363"/>
      <c r="G4363" s="33">
        <v>4.0199999999999996</v>
      </c>
      <c r="H4363" s="84">
        <f t="shared" si="136"/>
        <v>38103</v>
      </c>
      <c r="I4363" s="84">
        <f t="shared" si="137"/>
        <v>19.16</v>
      </c>
      <c r="J4363" s="84"/>
    </row>
    <row r="4364" spans="1:10" s="11" customFormat="1" ht="25.5" hidden="1" x14ac:dyDescent="0.25">
      <c r="A4364" s="34">
        <v>38082</v>
      </c>
      <c r="B4364" s="31" t="s">
        <v>9342</v>
      </c>
      <c r="C4364" s="32" t="s">
        <v>5435</v>
      </c>
      <c r="D4364" s="42">
        <v>23.61</v>
      </c>
      <c r="E4364"/>
      <c r="G4364" s="33">
        <v>70.510000000000005</v>
      </c>
      <c r="H4364" s="84">
        <f t="shared" si="136"/>
        <v>38082</v>
      </c>
      <c r="I4364" s="84">
        <f t="shared" si="137"/>
        <v>23.61</v>
      </c>
      <c r="J4364" s="84"/>
    </row>
    <row r="4365" spans="1:10" s="11" customFormat="1" hidden="1" x14ac:dyDescent="0.25">
      <c r="A4365" s="34">
        <v>38104</v>
      </c>
      <c r="B4365" s="31" t="s">
        <v>9343</v>
      </c>
      <c r="C4365" s="32" t="s">
        <v>5435</v>
      </c>
      <c r="D4365" s="42">
        <v>37.520000000000003</v>
      </c>
      <c r="E4365"/>
      <c r="G4365" s="33">
        <v>5.17</v>
      </c>
      <c r="H4365" s="84">
        <f t="shared" si="136"/>
        <v>38104</v>
      </c>
      <c r="I4365" s="84">
        <f t="shared" si="137"/>
        <v>37.520000000000003</v>
      </c>
      <c r="J4365" s="84"/>
    </row>
    <row r="4366" spans="1:10" s="11" customFormat="1" ht="25.5" hidden="1" x14ac:dyDescent="0.25">
      <c r="A4366" s="34">
        <v>38083</v>
      </c>
      <c r="B4366" s="31" t="s">
        <v>9344</v>
      </c>
      <c r="C4366" s="32" t="s">
        <v>5435</v>
      </c>
      <c r="D4366" s="42">
        <v>41.66</v>
      </c>
      <c r="E4366"/>
      <c r="G4366" s="33">
        <v>12.74</v>
      </c>
      <c r="H4366" s="84">
        <f t="shared" si="136"/>
        <v>38083</v>
      </c>
      <c r="I4366" s="84">
        <f t="shared" si="137"/>
        <v>41.66</v>
      </c>
      <c r="J4366" s="84"/>
    </row>
    <row r="4367" spans="1:10" s="11" customFormat="1" hidden="1" x14ac:dyDescent="0.25">
      <c r="A4367" s="34">
        <v>38101</v>
      </c>
      <c r="B4367" s="31" t="s">
        <v>9345</v>
      </c>
      <c r="C4367" s="32" t="s">
        <v>5435</v>
      </c>
      <c r="D4367" s="42">
        <v>9.11</v>
      </c>
      <c r="E4367"/>
      <c r="G4367" s="33">
        <v>11.47</v>
      </c>
      <c r="H4367" s="84">
        <f t="shared" si="136"/>
        <v>38101</v>
      </c>
      <c r="I4367" s="84">
        <f t="shared" si="137"/>
        <v>9.11</v>
      </c>
      <c r="J4367" s="84"/>
    </row>
    <row r="4368" spans="1:10" s="11" customFormat="1" ht="25.5" hidden="1" x14ac:dyDescent="0.25">
      <c r="A4368" s="34">
        <v>7528</v>
      </c>
      <c r="B4368" s="31" t="s">
        <v>9346</v>
      </c>
      <c r="C4368" s="32" t="s">
        <v>5435</v>
      </c>
      <c r="D4368" s="42">
        <v>10.71</v>
      </c>
      <c r="E4368"/>
      <c r="G4368" s="33">
        <v>14.33</v>
      </c>
      <c r="H4368" s="84">
        <f t="shared" si="136"/>
        <v>7528</v>
      </c>
      <c r="I4368" s="84">
        <f t="shared" si="137"/>
        <v>10.71</v>
      </c>
      <c r="J4368" s="84"/>
    </row>
    <row r="4369" spans="1:10" s="11" customFormat="1" hidden="1" x14ac:dyDescent="0.25">
      <c r="A4369" s="34">
        <v>12147</v>
      </c>
      <c r="B4369" s="31" t="s">
        <v>9347</v>
      </c>
      <c r="C4369" s="32" t="s">
        <v>5435</v>
      </c>
      <c r="D4369" s="42">
        <v>16.329999999999998</v>
      </c>
      <c r="E4369"/>
      <c r="G4369" s="33">
        <v>22.09</v>
      </c>
      <c r="H4369" s="84">
        <f t="shared" si="136"/>
        <v>12147</v>
      </c>
      <c r="I4369" s="84">
        <f t="shared" si="137"/>
        <v>16.329999999999998</v>
      </c>
      <c r="J4369" s="84"/>
    </row>
    <row r="4370" spans="1:10" s="11" customFormat="1" ht="25.5" hidden="1" x14ac:dyDescent="0.25">
      <c r="A4370" s="34">
        <v>38075</v>
      </c>
      <c r="B4370" s="31" t="s">
        <v>9348</v>
      </c>
      <c r="C4370" s="32" t="s">
        <v>5435</v>
      </c>
      <c r="D4370" s="42">
        <v>18.55</v>
      </c>
      <c r="E4370"/>
      <c r="G4370" s="33">
        <v>3.87</v>
      </c>
      <c r="H4370" s="84">
        <f t="shared" si="136"/>
        <v>38075</v>
      </c>
      <c r="I4370" s="84">
        <f t="shared" si="137"/>
        <v>18.55</v>
      </c>
      <c r="J4370" s="84"/>
    </row>
    <row r="4371" spans="1:10" s="11" customFormat="1" hidden="1" x14ac:dyDescent="0.25">
      <c r="A4371" s="34">
        <v>38102</v>
      </c>
      <c r="B4371" s="31" t="s">
        <v>9349</v>
      </c>
      <c r="C4371" s="32" t="s">
        <v>5435</v>
      </c>
      <c r="D4371" s="42">
        <v>11.66</v>
      </c>
      <c r="E4371"/>
      <c r="G4371" s="33">
        <v>6.04</v>
      </c>
      <c r="H4371" s="84">
        <f t="shared" si="136"/>
        <v>38102</v>
      </c>
      <c r="I4371" s="84">
        <f t="shared" si="137"/>
        <v>11.66</v>
      </c>
      <c r="J4371" s="84"/>
    </row>
    <row r="4372" spans="1:10" s="11" customFormat="1" ht="25.5" hidden="1" x14ac:dyDescent="0.25">
      <c r="A4372" s="34">
        <v>38076</v>
      </c>
      <c r="B4372" s="31" t="s">
        <v>9350</v>
      </c>
      <c r="C4372" s="32" t="s">
        <v>5435</v>
      </c>
      <c r="D4372" s="42">
        <v>20.8</v>
      </c>
      <c r="E4372"/>
      <c r="G4372" s="33">
        <v>6.12</v>
      </c>
      <c r="H4372" s="84">
        <f t="shared" si="136"/>
        <v>38076</v>
      </c>
      <c r="I4372" s="84">
        <f t="shared" si="137"/>
        <v>20.8</v>
      </c>
      <c r="J4372" s="84"/>
    </row>
    <row r="4373" spans="1:10" s="11" customFormat="1" hidden="1" x14ac:dyDescent="0.25">
      <c r="A4373" s="34">
        <v>7592</v>
      </c>
      <c r="B4373" s="31" t="s">
        <v>10351</v>
      </c>
      <c r="C4373" s="32" t="s">
        <v>5572</v>
      </c>
      <c r="D4373" s="42">
        <v>24.15</v>
      </c>
      <c r="E4373"/>
      <c r="G4373" s="33">
        <v>14.02</v>
      </c>
      <c r="H4373" s="84">
        <f t="shared" si="136"/>
        <v>7592</v>
      </c>
      <c r="I4373" s="84">
        <f t="shared" si="137"/>
        <v>24.15</v>
      </c>
      <c r="J4373" s="84"/>
    </row>
    <row r="4374" spans="1:10" s="11" customFormat="1" hidden="1" x14ac:dyDescent="0.25">
      <c r="A4374" s="34">
        <v>40820</v>
      </c>
      <c r="B4374" s="31" t="s">
        <v>9351</v>
      </c>
      <c r="C4374" s="32" t="s">
        <v>5574</v>
      </c>
      <c r="D4374" s="42">
        <v>4228.24</v>
      </c>
      <c r="E4374"/>
      <c r="G4374" s="33">
        <v>47.71</v>
      </c>
      <c r="H4374" s="84">
        <f t="shared" si="136"/>
        <v>40820</v>
      </c>
      <c r="I4374" s="84">
        <f t="shared" si="137"/>
        <v>4228.24</v>
      </c>
      <c r="J4374" s="84"/>
    </row>
    <row r="4375" spans="1:10" s="11" customFormat="1" ht="25.5" hidden="1" x14ac:dyDescent="0.25">
      <c r="A4375" s="34">
        <v>11826</v>
      </c>
      <c r="B4375" s="31" t="s">
        <v>9352</v>
      </c>
      <c r="C4375" s="32" t="s">
        <v>5435</v>
      </c>
      <c r="D4375" s="42">
        <v>57.3</v>
      </c>
      <c r="E4375"/>
      <c r="G4375" s="33">
        <v>69.61</v>
      </c>
      <c r="H4375" s="84">
        <f t="shared" si="136"/>
        <v>11826</v>
      </c>
      <c r="I4375" s="84">
        <f t="shared" si="137"/>
        <v>57.3</v>
      </c>
      <c r="J4375" s="84"/>
    </row>
    <row r="4376" spans="1:10" s="11" customFormat="1" ht="25.5" hidden="1" x14ac:dyDescent="0.25">
      <c r="A4376" s="34">
        <v>7606</v>
      </c>
      <c r="B4376" s="31" t="s">
        <v>9353</v>
      </c>
      <c r="C4376" s="32" t="s">
        <v>5435</v>
      </c>
      <c r="D4376" s="42">
        <v>68.91</v>
      </c>
      <c r="E4376"/>
      <c r="G4376" s="33">
        <v>74.11</v>
      </c>
      <c r="H4376" s="84">
        <f t="shared" si="136"/>
        <v>7606</v>
      </c>
      <c r="I4376" s="84">
        <f t="shared" si="137"/>
        <v>68.91</v>
      </c>
      <c r="J4376" s="84"/>
    </row>
    <row r="4377" spans="1:10" s="11" customFormat="1" ht="25.5" hidden="1" x14ac:dyDescent="0.25">
      <c r="A4377" s="34">
        <v>11763</v>
      </c>
      <c r="B4377" s="31" t="s">
        <v>9354</v>
      </c>
      <c r="C4377" s="32" t="s">
        <v>5435</v>
      </c>
      <c r="D4377" s="42">
        <v>150.49</v>
      </c>
      <c r="E4377"/>
      <c r="G4377" s="33">
        <v>29.41</v>
      </c>
      <c r="H4377" s="84">
        <f t="shared" si="136"/>
        <v>11763</v>
      </c>
      <c r="I4377" s="84">
        <f t="shared" si="137"/>
        <v>150.49</v>
      </c>
      <c r="J4377" s="84"/>
    </row>
    <row r="4378" spans="1:10" s="11" customFormat="1" ht="25.5" hidden="1" x14ac:dyDescent="0.25">
      <c r="A4378" s="34">
        <v>11764</v>
      </c>
      <c r="B4378" s="31" t="s">
        <v>9355</v>
      </c>
      <c r="C4378" s="32" t="s">
        <v>5435</v>
      </c>
      <c r="D4378" s="42">
        <v>123.47</v>
      </c>
      <c r="E4378"/>
      <c r="G4378" s="33">
        <v>20.38</v>
      </c>
      <c r="H4378" s="84">
        <f t="shared" si="136"/>
        <v>11764</v>
      </c>
      <c r="I4378" s="84">
        <f t="shared" si="137"/>
        <v>123.47</v>
      </c>
      <c r="J4378" s="84"/>
    </row>
    <row r="4379" spans="1:10" s="11" customFormat="1" ht="25.5" hidden="1" x14ac:dyDescent="0.25">
      <c r="A4379" s="34">
        <v>11829</v>
      </c>
      <c r="B4379" s="31" t="s">
        <v>9356</v>
      </c>
      <c r="C4379" s="32" t="s">
        <v>5435</v>
      </c>
      <c r="D4379" s="42">
        <v>29.84</v>
      </c>
      <c r="E4379"/>
      <c r="G4379" s="33">
        <v>21.68</v>
      </c>
      <c r="H4379" s="84">
        <f t="shared" si="136"/>
        <v>11829</v>
      </c>
      <c r="I4379" s="84">
        <f t="shared" si="137"/>
        <v>29.84</v>
      </c>
      <c r="J4379" s="84"/>
    </row>
    <row r="4380" spans="1:10" s="11" customFormat="1" ht="25.5" hidden="1" x14ac:dyDescent="0.25">
      <c r="A4380" s="34">
        <v>11830</v>
      </c>
      <c r="B4380" s="31" t="s">
        <v>9357</v>
      </c>
      <c r="C4380" s="32" t="s">
        <v>5435</v>
      </c>
      <c r="D4380" s="42">
        <v>32.22</v>
      </c>
      <c r="E4380"/>
      <c r="G4380" s="33">
        <v>24.4</v>
      </c>
      <c r="H4380" s="84">
        <f t="shared" si="136"/>
        <v>11830</v>
      </c>
      <c r="I4380" s="84">
        <f t="shared" si="137"/>
        <v>32.22</v>
      </c>
      <c r="J4380" s="84"/>
    </row>
    <row r="4381" spans="1:10" s="11" customFormat="1" ht="25.5" hidden="1" x14ac:dyDescent="0.25">
      <c r="A4381" s="34">
        <v>11825</v>
      </c>
      <c r="B4381" s="31" t="s">
        <v>9358</v>
      </c>
      <c r="C4381" s="32" t="s">
        <v>5435</v>
      </c>
      <c r="D4381" s="42">
        <v>72.489999999999995</v>
      </c>
      <c r="E4381"/>
      <c r="G4381" s="33">
        <v>35.08</v>
      </c>
      <c r="H4381" s="84">
        <f t="shared" si="136"/>
        <v>11825</v>
      </c>
      <c r="I4381" s="84">
        <f t="shared" si="137"/>
        <v>72.489999999999995</v>
      </c>
      <c r="J4381" s="84"/>
    </row>
    <row r="4382" spans="1:10" s="11" customFormat="1" ht="25.5" hidden="1" x14ac:dyDescent="0.25">
      <c r="A4382" s="34">
        <v>11767</v>
      </c>
      <c r="B4382" s="31" t="s">
        <v>9359</v>
      </c>
      <c r="C4382" s="32" t="s">
        <v>5435</v>
      </c>
      <c r="D4382" s="42">
        <v>193.08</v>
      </c>
      <c r="E4382"/>
      <c r="G4382" s="33">
        <v>37.880000000000003</v>
      </c>
      <c r="H4382" s="84">
        <f t="shared" si="136"/>
        <v>11767</v>
      </c>
      <c r="I4382" s="84">
        <f t="shared" si="137"/>
        <v>193.08</v>
      </c>
      <c r="J4382" s="84"/>
    </row>
    <row r="4383" spans="1:10" s="11" customFormat="1" ht="25.5" hidden="1" x14ac:dyDescent="0.25">
      <c r="A4383" s="34">
        <v>11766</v>
      </c>
      <c r="B4383" s="31" t="s">
        <v>9360</v>
      </c>
      <c r="C4383" s="32" t="s">
        <v>5435</v>
      </c>
      <c r="D4383" s="42">
        <v>45.01</v>
      </c>
      <c r="E4383"/>
      <c r="G4383" s="33">
        <v>20.46</v>
      </c>
      <c r="H4383" s="84">
        <f t="shared" si="136"/>
        <v>11766</v>
      </c>
      <c r="I4383" s="84">
        <f t="shared" si="137"/>
        <v>45.01</v>
      </c>
      <c r="J4383" s="84"/>
    </row>
    <row r="4384" spans="1:10" s="11" customFormat="1" ht="25.5" hidden="1" x14ac:dyDescent="0.25">
      <c r="A4384" s="34">
        <v>11765</v>
      </c>
      <c r="B4384" s="31" t="s">
        <v>9361</v>
      </c>
      <c r="C4384" s="32" t="s">
        <v>5435</v>
      </c>
      <c r="D4384" s="42">
        <v>82.28</v>
      </c>
      <c r="E4384"/>
      <c r="G4384" s="33">
        <v>23.02</v>
      </c>
      <c r="H4384" s="84">
        <f t="shared" si="136"/>
        <v>11765</v>
      </c>
      <c r="I4384" s="84">
        <f t="shared" si="137"/>
        <v>82.28</v>
      </c>
      <c r="J4384" s="84"/>
    </row>
    <row r="4385" spans="1:10" s="11" customFormat="1" ht="25.5" hidden="1" x14ac:dyDescent="0.25">
      <c r="A4385" s="34">
        <v>11824</v>
      </c>
      <c r="B4385" s="31" t="s">
        <v>9362</v>
      </c>
      <c r="C4385" s="32" t="s">
        <v>5435</v>
      </c>
      <c r="D4385" s="42">
        <v>52.94</v>
      </c>
      <c r="E4385"/>
      <c r="G4385" s="33">
        <v>24</v>
      </c>
      <c r="H4385" s="84">
        <f t="shared" si="136"/>
        <v>11824</v>
      </c>
      <c r="I4385" s="84">
        <f t="shared" si="137"/>
        <v>52.94</v>
      </c>
      <c r="J4385" s="84"/>
    </row>
    <row r="4386" spans="1:10" s="11" customFormat="1" ht="25.5" hidden="1" x14ac:dyDescent="0.25">
      <c r="A4386" s="34">
        <v>44045</v>
      </c>
      <c r="B4386" s="31" t="s">
        <v>10352</v>
      </c>
      <c r="C4386" s="32" t="s">
        <v>5435</v>
      </c>
      <c r="D4386" s="42">
        <v>261.42</v>
      </c>
      <c r="E4386"/>
      <c r="G4386" s="33">
        <v>39.26</v>
      </c>
      <c r="H4386" s="84">
        <f t="shared" si="136"/>
        <v>44045</v>
      </c>
      <c r="I4386" s="84">
        <f t="shared" si="137"/>
        <v>261.42</v>
      </c>
      <c r="J4386" s="84"/>
    </row>
    <row r="4387" spans="1:10" s="11" customFormat="1" ht="25.5" hidden="1" x14ac:dyDescent="0.25">
      <c r="A4387" s="34">
        <v>39702</v>
      </c>
      <c r="B4387" s="31" t="s">
        <v>10353</v>
      </c>
      <c r="C4387" s="32" t="s">
        <v>5435</v>
      </c>
      <c r="D4387" s="42">
        <v>1736.17</v>
      </c>
      <c r="E4387"/>
      <c r="G4387" s="33">
        <v>63.78</v>
      </c>
      <c r="H4387" s="84">
        <f t="shared" si="136"/>
        <v>39702</v>
      </c>
      <c r="I4387" s="84">
        <f t="shared" si="137"/>
        <v>1736.17</v>
      </c>
      <c r="J4387" s="84"/>
    </row>
    <row r="4388" spans="1:10" s="11" customFormat="1" ht="25.5" hidden="1" x14ac:dyDescent="0.25">
      <c r="A4388" s="34">
        <v>13415</v>
      </c>
      <c r="B4388" s="31" t="s">
        <v>10354</v>
      </c>
      <c r="C4388" s="32" t="s">
        <v>5435</v>
      </c>
      <c r="D4388" s="42">
        <v>57</v>
      </c>
      <c r="E4388"/>
      <c r="G4388" s="33">
        <v>63.38</v>
      </c>
      <c r="H4388" s="84">
        <f t="shared" si="136"/>
        <v>13415</v>
      </c>
      <c r="I4388" s="84">
        <f t="shared" si="137"/>
        <v>57</v>
      </c>
      <c r="J4388" s="84"/>
    </row>
    <row r="4389" spans="1:10" s="11" customFormat="1" ht="38.25" hidden="1" x14ac:dyDescent="0.25">
      <c r="A4389" s="34">
        <v>7602</v>
      </c>
      <c r="B4389" s="31" t="s">
        <v>9363</v>
      </c>
      <c r="C4389" s="32" t="s">
        <v>5435</v>
      </c>
      <c r="D4389" s="42">
        <v>36.369999999999997</v>
      </c>
      <c r="E4389"/>
      <c r="G4389" s="33">
        <v>19.47</v>
      </c>
      <c r="H4389" s="84">
        <f t="shared" si="136"/>
        <v>7602</v>
      </c>
      <c r="I4389" s="84">
        <f t="shared" si="137"/>
        <v>36.369999999999997</v>
      </c>
      <c r="J4389" s="84"/>
    </row>
    <row r="4390" spans="1:10" s="11" customFormat="1" ht="25.5" hidden="1" x14ac:dyDescent="0.25">
      <c r="A4390" s="34">
        <v>7603</v>
      </c>
      <c r="B4390" s="31" t="s">
        <v>9364</v>
      </c>
      <c r="C4390" s="32" t="s">
        <v>5435</v>
      </c>
      <c r="D4390" s="42">
        <v>30.86</v>
      </c>
      <c r="E4390"/>
      <c r="G4390" s="33">
        <v>18.600000000000001</v>
      </c>
      <c r="H4390" s="84">
        <f t="shared" si="136"/>
        <v>7603</v>
      </c>
      <c r="I4390" s="84">
        <f t="shared" si="137"/>
        <v>30.86</v>
      </c>
      <c r="J4390" s="84"/>
    </row>
    <row r="4391" spans="1:10" s="11" customFormat="1" hidden="1" x14ac:dyDescent="0.25">
      <c r="A4391" s="34">
        <v>11777</v>
      </c>
      <c r="B4391" s="31" t="s">
        <v>9365</v>
      </c>
      <c r="C4391" s="32" t="s">
        <v>5435</v>
      </c>
      <c r="D4391" s="42">
        <v>169.52</v>
      </c>
      <c r="E4391"/>
      <c r="G4391" s="33">
        <v>19.45</v>
      </c>
      <c r="H4391" s="84">
        <f t="shared" si="136"/>
        <v>11777</v>
      </c>
      <c r="I4391" s="84">
        <f t="shared" si="137"/>
        <v>169.52</v>
      </c>
      <c r="J4391" s="84"/>
    </row>
    <row r="4392" spans="1:10" s="11" customFormat="1" ht="25.5" hidden="1" x14ac:dyDescent="0.25">
      <c r="A4392" s="34">
        <v>13417</v>
      </c>
      <c r="B4392" s="31" t="s">
        <v>10355</v>
      </c>
      <c r="C4392" s="32" t="s">
        <v>5435</v>
      </c>
      <c r="D4392" s="42">
        <v>74.239999999999995</v>
      </c>
      <c r="E4392"/>
      <c r="G4392" s="33">
        <v>3.94</v>
      </c>
      <c r="H4392" s="84">
        <f t="shared" si="136"/>
        <v>13417</v>
      </c>
      <c r="I4392" s="84">
        <f t="shared" si="137"/>
        <v>74.239999999999995</v>
      </c>
      <c r="J4392" s="84"/>
    </row>
    <row r="4393" spans="1:10" s="11" customFormat="1" ht="25.5" hidden="1" x14ac:dyDescent="0.25">
      <c r="A4393" s="34">
        <v>36791</v>
      </c>
      <c r="B4393" s="31" t="s">
        <v>10356</v>
      </c>
      <c r="C4393" s="32" t="s">
        <v>5435</v>
      </c>
      <c r="D4393" s="42">
        <v>111.42</v>
      </c>
      <c r="E4393"/>
      <c r="G4393" s="33">
        <v>8.65</v>
      </c>
      <c r="H4393" s="84">
        <f t="shared" si="136"/>
        <v>36791</v>
      </c>
      <c r="I4393" s="84">
        <f t="shared" si="137"/>
        <v>111.42</v>
      </c>
      <c r="J4393" s="84"/>
    </row>
    <row r="4394" spans="1:10" s="11" customFormat="1" ht="25.5" x14ac:dyDescent="0.25">
      <c r="A4394" s="34">
        <v>36795</v>
      </c>
      <c r="B4394" s="31" t="s">
        <v>10357</v>
      </c>
      <c r="C4394" s="32" t="s">
        <v>5435</v>
      </c>
      <c r="D4394" s="42">
        <v>1408.75</v>
      </c>
      <c r="E4394"/>
      <c r="G4394" s="33">
        <v>16.95</v>
      </c>
      <c r="H4394" s="84">
        <f t="shared" si="136"/>
        <v>36795</v>
      </c>
      <c r="I4394" s="84">
        <f t="shared" si="137"/>
        <v>1408.75</v>
      </c>
      <c r="J4394" s="80">
        <f>VALUE(VLOOKUP(A4394,[2]iNSUMOS_03_2023!$A$8:$E$4944,5,FALSE))</f>
        <v>1408.75</v>
      </c>
    </row>
    <row r="4395" spans="1:10" s="11" customFormat="1" ht="25.5" hidden="1" x14ac:dyDescent="0.25">
      <c r="A4395" s="34">
        <v>36796</v>
      </c>
      <c r="B4395" s="31" t="s">
        <v>10358</v>
      </c>
      <c r="C4395" s="32" t="s">
        <v>5435</v>
      </c>
      <c r="D4395" s="42">
        <v>117.06</v>
      </c>
      <c r="E4395"/>
      <c r="G4395" s="33">
        <v>17.27</v>
      </c>
      <c r="H4395" s="84">
        <f t="shared" si="136"/>
        <v>36796</v>
      </c>
      <c r="I4395" s="84">
        <f t="shared" si="137"/>
        <v>117.06</v>
      </c>
      <c r="J4395" s="84"/>
    </row>
    <row r="4396" spans="1:10" s="11" customFormat="1" ht="25.5" hidden="1" x14ac:dyDescent="0.25">
      <c r="A4396" s="34">
        <v>36792</v>
      </c>
      <c r="B4396" s="31" t="s">
        <v>10359</v>
      </c>
      <c r="C4396" s="32" t="s">
        <v>5435</v>
      </c>
      <c r="D4396" s="42">
        <v>148.29</v>
      </c>
      <c r="E4396"/>
      <c r="G4396" s="33">
        <v>218.34</v>
      </c>
      <c r="H4396" s="84">
        <f t="shared" si="136"/>
        <v>36792</v>
      </c>
      <c r="I4396" s="84">
        <f t="shared" si="137"/>
        <v>148.29</v>
      </c>
      <c r="J4396" s="84"/>
    </row>
    <row r="4397" spans="1:10" s="11" customFormat="1" ht="25.5" hidden="1" x14ac:dyDescent="0.25">
      <c r="A4397" s="34">
        <v>11773</v>
      </c>
      <c r="B4397" s="31" t="s">
        <v>10360</v>
      </c>
      <c r="C4397" s="32" t="s">
        <v>5435</v>
      </c>
      <c r="D4397" s="42">
        <v>98.71</v>
      </c>
      <c r="E4397"/>
      <c r="G4397" s="33">
        <v>1.23</v>
      </c>
      <c r="H4397" s="84">
        <f t="shared" si="136"/>
        <v>11773</v>
      </c>
      <c r="I4397" s="84">
        <f t="shared" si="137"/>
        <v>98.71</v>
      </c>
      <c r="J4397" s="84"/>
    </row>
    <row r="4398" spans="1:10" s="11" customFormat="1" ht="25.5" hidden="1" x14ac:dyDescent="0.25">
      <c r="A4398" s="34">
        <v>11762</v>
      </c>
      <c r="B4398" s="31" t="s">
        <v>10361</v>
      </c>
      <c r="C4398" s="32" t="s">
        <v>5435</v>
      </c>
      <c r="D4398" s="42">
        <v>46.82</v>
      </c>
      <c r="E4398"/>
      <c r="G4398" s="33">
        <v>1.62</v>
      </c>
      <c r="H4398" s="84">
        <f t="shared" si="136"/>
        <v>11762</v>
      </c>
      <c r="I4398" s="84">
        <f t="shared" si="137"/>
        <v>46.82</v>
      </c>
      <c r="J4398" s="84"/>
    </row>
    <row r="4399" spans="1:10" s="11" customFormat="1" ht="25.5" hidden="1" x14ac:dyDescent="0.25">
      <c r="A4399" s="34">
        <v>7604</v>
      </c>
      <c r="B4399" s="31" t="s">
        <v>10362</v>
      </c>
      <c r="C4399" s="32" t="s">
        <v>5435</v>
      </c>
      <c r="D4399" s="42">
        <v>39.64</v>
      </c>
      <c r="E4399"/>
      <c r="G4399" s="33">
        <v>5.39</v>
      </c>
      <c r="H4399" s="84">
        <f t="shared" si="136"/>
        <v>7604</v>
      </c>
      <c r="I4399" s="84">
        <f t="shared" si="137"/>
        <v>39.64</v>
      </c>
      <c r="J4399" s="84"/>
    </row>
    <row r="4400" spans="1:10" s="11" customFormat="1" ht="25.5" hidden="1" x14ac:dyDescent="0.25">
      <c r="A4400" s="34">
        <v>13984</v>
      </c>
      <c r="B4400" s="31" t="s">
        <v>10363</v>
      </c>
      <c r="C4400" s="32" t="s">
        <v>5435</v>
      </c>
      <c r="D4400" s="42">
        <v>57.61</v>
      </c>
      <c r="E4400"/>
      <c r="G4400" s="33">
        <v>11.78</v>
      </c>
      <c r="H4400" s="84">
        <f t="shared" si="136"/>
        <v>13984</v>
      </c>
      <c r="I4400" s="84">
        <f t="shared" si="137"/>
        <v>57.61</v>
      </c>
      <c r="J4400" s="84"/>
    </row>
    <row r="4401" spans="1:10" s="11" customFormat="1" ht="25.5" hidden="1" x14ac:dyDescent="0.25">
      <c r="A4401" s="34">
        <v>11772</v>
      </c>
      <c r="B4401" s="31" t="s">
        <v>10364</v>
      </c>
      <c r="C4401" s="32" t="s">
        <v>5435</v>
      </c>
      <c r="D4401" s="42">
        <v>99.02</v>
      </c>
      <c r="E4401"/>
      <c r="G4401" s="33">
        <v>39.24</v>
      </c>
      <c r="H4401" s="84">
        <f t="shared" si="136"/>
        <v>11772</v>
      </c>
      <c r="I4401" s="84">
        <f t="shared" si="137"/>
        <v>99.02</v>
      </c>
      <c r="J4401" s="84"/>
    </row>
    <row r="4402" spans="1:10" s="11" customFormat="1" ht="25.5" hidden="1" x14ac:dyDescent="0.25">
      <c r="A4402" s="34">
        <v>13983</v>
      </c>
      <c r="B4402" s="31" t="s">
        <v>10365</v>
      </c>
      <c r="C4402" s="32" t="s">
        <v>5435</v>
      </c>
      <c r="D4402" s="42">
        <v>74.989999999999995</v>
      </c>
      <c r="E4402"/>
      <c r="G4402" s="33">
        <v>78.5</v>
      </c>
      <c r="H4402" s="84">
        <f t="shared" si="136"/>
        <v>13983</v>
      </c>
      <c r="I4402" s="84">
        <f t="shared" si="137"/>
        <v>74.989999999999995</v>
      </c>
      <c r="J4402" s="84"/>
    </row>
    <row r="4403" spans="1:10" s="11" customFormat="1" ht="25.5" hidden="1" x14ac:dyDescent="0.25">
      <c r="A4403" s="34">
        <v>13416</v>
      </c>
      <c r="B4403" s="31" t="s">
        <v>10366</v>
      </c>
      <c r="C4403" s="32" t="s">
        <v>5435</v>
      </c>
      <c r="D4403" s="42">
        <v>66.61</v>
      </c>
      <c r="E4403"/>
      <c r="G4403" s="33">
        <v>128.75</v>
      </c>
      <c r="H4403" s="84">
        <f t="shared" si="136"/>
        <v>13416</v>
      </c>
      <c r="I4403" s="84">
        <f t="shared" si="137"/>
        <v>66.61</v>
      </c>
      <c r="J4403" s="84"/>
    </row>
    <row r="4404" spans="1:10" s="11" customFormat="1" ht="25.5" hidden="1" x14ac:dyDescent="0.25">
      <c r="A4404" s="34">
        <v>40329</v>
      </c>
      <c r="B4404" s="31" t="s">
        <v>9366</v>
      </c>
      <c r="C4404" s="32" t="s">
        <v>5435</v>
      </c>
      <c r="D4404" s="42">
        <v>18.7</v>
      </c>
      <c r="E4404"/>
      <c r="G4404" s="33">
        <v>13.17</v>
      </c>
      <c r="H4404" s="84">
        <f t="shared" si="136"/>
        <v>40329</v>
      </c>
      <c r="I4404" s="84">
        <f t="shared" si="137"/>
        <v>18.7</v>
      </c>
      <c r="J4404" s="84"/>
    </row>
    <row r="4405" spans="1:10" s="11" customFormat="1" ht="25.5" hidden="1" x14ac:dyDescent="0.25">
      <c r="A4405" s="34">
        <v>11823</v>
      </c>
      <c r="B4405" s="31" t="s">
        <v>9367</v>
      </c>
      <c r="C4405" s="32" t="s">
        <v>5435</v>
      </c>
      <c r="D4405" s="42">
        <v>7.87</v>
      </c>
      <c r="E4405"/>
      <c r="G4405" s="33">
        <v>81.39</v>
      </c>
      <c r="H4405" s="84">
        <f t="shared" si="136"/>
        <v>11823</v>
      </c>
      <c r="I4405" s="84">
        <f t="shared" si="137"/>
        <v>7.87</v>
      </c>
      <c r="J4405" s="84"/>
    </row>
    <row r="4406" spans="1:10" s="11" customFormat="1" hidden="1" x14ac:dyDescent="0.25">
      <c r="A4406" s="34">
        <v>11822</v>
      </c>
      <c r="B4406" s="31" t="s">
        <v>9368</v>
      </c>
      <c r="C4406" s="32" t="s">
        <v>5435</v>
      </c>
      <c r="D4406" s="42">
        <v>29.09</v>
      </c>
      <c r="E4406"/>
      <c r="G4406" s="33">
        <v>62.74</v>
      </c>
      <c r="H4406" s="84">
        <f t="shared" si="136"/>
        <v>11822</v>
      </c>
      <c r="I4406" s="84">
        <f t="shared" si="137"/>
        <v>29.09</v>
      </c>
      <c r="J4406" s="84"/>
    </row>
    <row r="4407" spans="1:10" s="11" customFormat="1" hidden="1" x14ac:dyDescent="0.25">
      <c r="A4407" s="34">
        <v>11831</v>
      </c>
      <c r="B4407" s="31" t="s">
        <v>9369</v>
      </c>
      <c r="C4407" s="32" t="s">
        <v>5435</v>
      </c>
      <c r="D4407" s="42">
        <v>17.5</v>
      </c>
      <c r="E4407"/>
      <c r="G4407" s="33">
        <v>19.38</v>
      </c>
      <c r="H4407" s="84">
        <f t="shared" si="136"/>
        <v>11831</v>
      </c>
      <c r="I4407" s="84">
        <f t="shared" si="137"/>
        <v>17.5</v>
      </c>
      <c r="J4407" s="84"/>
    </row>
    <row r="4408" spans="1:10" s="11" customFormat="1" ht="25.5" hidden="1" x14ac:dyDescent="0.25">
      <c r="A4408" s="34">
        <v>7613</v>
      </c>
      <c r="B4408" s="31" t="s">
        <v>9370</v>
      </c>
      <c r="C4408" s="32" t="s">
        <v>5435</v>
      </c>
      <c r="D4408" s="42">
        <v>108435.72</v>
      </c>
      <c r="E4408"/>
      <c r="G4408" s="33">
        <v>38.93</v>
      </c>
      <c r="H4408" s="84">
        <f t="shared" si="136"/>
        <v>7613</v>
      </c>
      <c r="I4408" s="84">
        <f t="shared" si="137"/>
        <v>108435.72</v>
      </c>
      <c r="J4408" s="84"/>
    </row>
    <row r="4409" spans="1:10" s="11" customFormat="1" ht="25.5" hidden="1" x14ac:dyDescent="0.25">
      <c r="A4409" s="34">
        <v>7619</v>
      </c>
      <c r="B4409" s="31" t="s">
        <v>9371</v>
      </c>
      <c r="C4409" s="32" t="s">
        <v>5435</v>
      </c>
      <c r="D4409" s="42">
        <v>16761.84</v>
      </c>
      <c r="E4409"/>
      <c r="G4409" s="33">
        <v>231.1</v>
      </c>
      <c r="H4409" s="84">
        <f t="shared" si="136"/>
        <v>7619</v>
      </c>
      <c r="I4409" s="84">
        <f t="shared" si="137"/>
        <v>16761.84</v>
      </c>
      <c r="J4409" s="84"/>
    </row>
    <row r="4410" spans="1:10" s="11" customFormat="1" ht="25.5" hidden="1" x14ac:dyDescent="0.25">
      <c r="A4410" s="34">
        <v>12076</v>
      </c>
      <c r="B4410" s="31" t="s">
        <v>9372</v>
      </c>
      <c r="C4410" s="32" t="s">
        <v>5435</v>
      </c>
      <c r="D4410" s="42">
        <v>7688.91</v>
      </c>
      <c r="E4410"/>
      <c r="G4410" s="33">
        <v>124.04</v>
      </c>
      <c r="H4410" s="84">
        <f t="shared" si="136"/>
        <v>12076</v>
      </c>
      <c r="I4410" s="84">
        <f t="shared" si="137"/>
        <v>7688.91</v>
      </c>
      <c r="J4410" s="84"/>
    </row>
    <row r="4411" spans="1:10" s="11" customFormat="1" ht="25.5" hidden="1" x14ac:dyDescent="0.25">
      <c r="A4411" s="34">
        <v>7614</v>
      </c>
      <c r="B4411" s="31" t="s">
        <v>9373</v>
      </c>
      <c r="C4411" s="32" t="s">
        <v>5435</v>
      </c>
      <c r="D4411" s="42">
        <v>21140.68</v>
      </c>
      <c r="E4411"/>
      <c r="G4411" s="33">
        <v>25.38</v>
      </c>
      <c r="H4411" s="84">
        <f t="shared" si="136"/>
        <v>7614</v>
      </c>
      <c r="I4411" s="84">
        <f t="shared" si="137"/>
        <v>21140.68</v>
      </c>
      <c r="J4411" s="84"/>
    </row>
    <row r="4412" spans="1:10" s="11" customFormat="1" ht="25.5" hidden="1" x14ac:dyDescent="0.25">
      <c r="A4412" s="34">
        <v>7618</v>
      </c>
      <c r="B4412" s="31" t="s">
        <v>9374</v>
      </c>
      <c r="C4412" s="32" t="s">
        <v>5435</v>
      </c>
      <c r="D4412" s="42">
        <v>137113.19</v>
      </c>
      <c r="E4412"/>
      <c r="G4412" s="33">
        <v>365.31</v>
      </c>
      <c r="H4412" s="84">
        <f t="shared" si="136"/>
        <v>7618</v>
      </c>
      <c r="I4412" s="84">
        <f t="shared" si="137"/>
        <v>137113.19</v>
      </c>
      <c r="J4412" s="84"/>
    </row>
    <row r="4413" spans="1:10" s="11" customFormat="1" ht="25.5" hidden="1" x14ac:dyDescent="0.25">
      <c r="A4413" s="34">
        <v>7620</v>
      </c>
      <c r="B4413" s="31" t="s">
        <v>9375</v>
      </c>
      <c r="C4413" s="32" t="s">
        <v>5435</v>
      </c>
      <c r="D4413" s="42">
        <v>29657.25</v>
      </c>
      <c r="E4413"/>
      <c r="G4413" s="33">
        <v>585.6</v>
      </c>
      <c r="H4413" s="84">
        <f t="shared" si="136"/>
        <v>7620</v>
      </c>
      <c r="I4413" s="84">
        <f t="shared" si="137"/>
        <v>29657.25</v>
      </c>
      <c r="J4413" s="84"/>
    </row>
    <row r="4414" spans="1:10" s="11" customFormat="1" ht="25.5" hidden="1" x14ac:dyDescent="0.25">
      <c r="A4414" s="34">
        <v>7610</v>
      </c>
      <c r="B4414" s="31" t="s">
        <v>9376</v>
      </c>
      <c r="C4414" s="32" t="s">
        <v>5435</v>
      </c>
      <c r="D4414" s="42">
        <v>9391.4599999999991</v>
      </c>
      <c r="E4414"/>
      <c r="G4414" s="33">
        <v>138.05000000000001</v>
      </c>
      <c r="H4414" s="84">
        <f t="shared" si="136"/>
        <v>7610</v>
      </c>
      <c r="I4414" s="84">
        <f t="shared" si="137"/>
        <v>9391.4599999999991</v>
      </c>
      <c r="J4414" s="84"/>
    </row>
    <row r="4415" spans="1:10" s="11" customFormat="1" ht="25.5" hidden="1" x14ac:dyDescent="0.25">
      <c r="A4415" s="34">
        <v>7615</v>
      </c>
      <c r="B4415" s="31" t="s">
        <v>9377</v>
      </c>
      <c r="C4415" s="32" t="s">
        <v>5435</v>
      </c>
      <c r="D4415" s="42">
        <v>34600.129999999997</v>
      </c>
      <c r="E4415"/>
      <c r="G4415" s="33">
        <v>105.94</v>
      </c>
      <c r="H4415" s="84">
        <f t="shared" si="136"/>
        <v>7615</v>
      </c>
      <c r="I4415" s="84">
        <f t="shared" si="137"/>
        <v>34600.129999999997</v>
      </c>
      <c r="J4415" s="84"/>
    </row>
    <row r="4416" spans="1:10" s="11" customFormat="1" ht="25.5" hidden="1" x14ac:dyDescent="0.25">
      <c r="A4416" s="34">
        <v>7617</v>
      </c>
      <c r="B4416" s="31" t="s">
        <v>9378</v>
      </c>
      <c r="C4416" s="32" t="s">
        <v>5435</v>
      </c>
      <c r="D4416" s="42">
        <v>10489.88</v>
      </c>
      <c r="E4416"/>
      <c r="G4416" s="33">
        <v>34.090000000000003</v>
      </c>
      <c r="H4416" s="84">
        <f t="shared" si="136"/>
        <v>7617</v>
      </c>
      <c r="I4416" s="84">
        <f t="shared" si="137"/>
        <v>10489.88</v>
      </c>
      <c r="J4416" s="84"/>
    </row>
    <row r="4417" spans="1:10" s="11" customFormat="1" ht="25.5" hidden="1" x14ac:dyDescent="0.25">
      <c r="A4417" s="34">
        <v>7616</v>
      </c>
      <c r="B4417" s="31" t="s">
        <v>9379</v>
      </c>
      <c r="C4417" s="32" t="s">
        <v>5435</v>
      </c>
      <c r="D4417" s="42">
        <v>56461.919999999998</v>
      </c>
      <c r="E4417"/>
      <c r="G4417" s="33">
        <v>68.97</v>
      </c>
      <c r="H4417" s="84">
        <f t="shared" si="136"/>
        <v>7616</v>
      </c>
      <c r="I4417" s="84">
        <f t="shared" si="137"/>
        <v>56461.919999999998</v>
      </c>
      <c r="J4417" s="84"/>
    </row>
    <row r="4418" spans="1:10" s="11" customFormat="1" ht="25.5" hidden="1" x14ac:dyDescent="0.25">
      <c r="A4418" s="34">
        <v>7611</v>
      </c>
      <c r="B4418" s="31" t="s">
        <v>9380</v>
      </c>
      <c r="C4418" s="32" t="s">
        <v>5435</v>
      </c>
      <c r="D4418" s="42">
        <v>13565.45</v>
      </c>
      <c r="E4418"/>
      <c r="G4418" s="33">
        <v>442.89</v>
      </c>
      <c r="H4418" s="84">
        <f t="shared" si="136"/>
        <v>7611</v>
      </c>
      <c r="I4418" s="84">
        <f t="shared" si="137"/>
        <v>13565.45</v>
      </c>
      <c r="J4418" s="84"/>
    </row>
    <row r="4419" spans="1:10" s="11" customFormat="1" ht="25.5" hidden="1" x14ac:dyDescent="0.25">
      <c r="A4419" s="34">
        <v>7612</v>
      </c>
      <c r="B4419" s="31" t="s">
        <v>9381</v>
      </c>
      <c r="C4419" s="32" t="s">
        <v>5435</v>
      </c>
      <c r="D4419" s="42">
        <v>77447.179999999993</v>
      </c>
      <c r="E4419"/>
      <c r="G4419" s="33">
        <v>226.81</v>
      </c>
      <c r="H4419" s="84">
        <f t="shared" si="136"/>
        <v>7612</v>
      </c>
      <c r="I4419" s="84">
        <f t="shared" si="137"/>
        <v>77447.179999999993</v>
      </c>
      <c r="J4419" s="84"/>
    </row>
    <row r="4420" spans="1:10" s="11" customFormat="1" hidden="1" x14ac:dyDescent="0.25">
      <c r="A4420" s="34">
        <v>37371</v>
      </c>
      <c r="B4420" s="31" t="s">
        <v>10367</v>
      </c>
      <c r="C4420" s="32" t="s">
        <v>5572</v>
      </c>
      <c r="D4420" s="42">
        <v>0.86</v>
      </c>
      <c r="E4420"/>
      <c r="G4420" s="33">
        <v>43.91</v>
      </c>
      <c r="H4420" s="84">
        <f t="shared" ref="H4420:H4483" si="138">VALUE(A4420)</f>
        <v>37371</v>
      </c>
      <c r="I4420" s="84">
        <f t="shared" ref="I4420:I4483" si="139">VALUE(D4420)</f>
        <v>0.86</v>
      </c>
      <c r="J4420" s="84"/>
    </row>
    <row r="4421" spans="1:10" s="11" customFormat="1" hidden="1" x14ac:dyDescent="0.25">
      <c r="A4421" s="34">
        <v>40861</v>
      </c>
      <c r="B4421" s="31" t="s">
        <v>10368</v>
      </c>
      <c r="C4421" s="32" t="s">
        <v>5574</v>
      </c>
      <c r="D4421" s="42">
        <v>162.47</v>
      </c>
      <c r="E4421"/>
      <c r="G4421" s="33">
        <v>724.56</v>
      </c>
      <c r="H4421" s="84">
        <f t="shared" si="138"/>
        <v>40861</v>
      </c>
      <c r="I4421" s="84">
        <f t="shared" si="139"/>
        <v>162.47</v>
      </c>
      <c r="J4421" s="84"/>
    </row>
    <row r="4422" spans="1:10" s="11" customFormat="1" ht="25.5" hidden="1" x14ac:dyDescent="0.25">
      <c r="A4422" s="34">
        <v>36510</v>
      </c>
      <c r="B4422" s="31" t="s">
        <v>9382</v>
      </c>
      <c r="C4422" s="32" t="s">
        <v>5435</v>
      </c>
      <c r="D4422" s="42">
        <v>1069418.9099999999</v>
      </c>
      <c r="E4422"/>
      <c r="G4422" s="33">
        <v>24.72</v>
      </c>
      <c r="H4422" s="84">
        <f t="shared" si="138"/>
        <v>36510</v>
      </c>
      <c r="I4422" s="84">
        <f t="shared" si="139"/>
        <v>1069418.9099999999</v>
      </c>
      <c r="J4422" s="84"/>
    </row>
    <row r="4423" spans="1:10" s="11" customFormat="1" ht="25.5" hidden="1" x14ac:dyDescent="0.25">
      <c r="A4423" s="34">
        <v>25020</v>
      </c>
      <c r="B4423" s="31" t="s">
        <v>9383</v>
      </c>
      <c r="C4423" s="32" t="s">
        <v>5435</v>
      </c>
      <c r="D4423" s="42">
        <v>4405629.67</v>
      </c>
      <c r="E4423"/>
      <c r="G4423" s="33">
        <v>29.62</v>
      </c>
      <c r="H4423" s="84">
        <f t="shared" si="138"/>
        <v>25020</v>
      </c>
      <c r="I4423" s="84">
        <f t="shared" si="139"/>
        <v>4405629.67</v>
      </c>
      <c r="J4423" s="84"/>
    </row>
    <row r="4424" spans="1:10" s="11" customFormat="1" ht="25.5" hidden="1" x14ac:dyDescent="0.25">
      <c r="A4424" s="34">
        <v>7622</v>
      </c>
      <c r="B4424" s="31" t="s">
        <v>9384</v>
      </c>
      <c r="C4424" s="32" t="s">
        <v>5435</v>
      </c>
      <c r="D4424" s="42">
        <v>1037492.65</v>
      </c>
      <c r="E4424"/>
      <c r="G4424" s="33">
        <v>50.27</v>
      </c>
      <c r="H4424" s="84">
        <f t="shared" si="138"/>
        <v>7622</v>
      </c>
      <c r="I4424" s="84">
        <f t="shared" si="139"/>
        <v>1037492.65</v>
      </c>
      <c r="J4424" s="84"/>
    </row>
    <row r="4425" spans="1:10" s="11" customFormat="1" ht="25.5" hidden="1" x14ac:dyDescent="0.25">
      <c r="A4425" s="34">
        <v>7624</v>
      </c>
      <c r="B4425" s="31" t="s">
        <v>9385</v>
      </c>
      <c r="C4425" s="32" t="s">
        <v>5435</v>
      </c>
      <c r="D4425" s="42">
        <v>1345000</v>
      </c>
      <c r="E4425"/>
      <c r="G4425" s="33">
        <v>75.260000000000005</v>
      </c>
      <c r="H4425" s="84">
        <f t="shared" si="138"/>
        <v>7624</v>
      </c>
      <c r="I4425" s="84">
        <f t="shared" si="139"/>
        <v>1345000</v>
      </c>
      <c r="J4425" s="84"/>
    </row>
    <row r="4426" spans="1:10" s="11" customFormat="1" ht="25.5" x14ac:dyDescent="0.25">
      <c r="A4426" s="34">
        <v>7625</v>
      </c>
      <c r="B4426" s="31" t="s">
        <v>9386</v>
      </c>
      <c r="C4426" s="32" t="s">
        <v>5435</v>
      </c>
      <c r="D4426" s="42">
        <v>1336773.57</v>
      </c>
      <c r="E4426"/>
      <c r="G4426" s="33">
        <v>47.44</v>
      </c>
      <c r="H4426" s="84">
        <f t="shared" si="138"/>
        <v>7625</v>
      </c>
      <c r="I4426" s="84">
        <f t="shared" si="139"/>
        <v>1336773.57</v>
      </c>
      <c r="J4426" s="80">
        <f>VALUE(VLOOKUP(A4426,[2]iNSUMOS_03_2023!$A$8:$E$4944,5,FALSE))</f>
        <v>1336773.57</v>
      </c>
    </row>
    <row r="4427" spans="1:10" s="11" customFormat="1" ht="25.5" hidden="1" x14ac:dyDescent="0.25">
      <c r="A4427" s="34">
        <v>7623</v>
      </c>
      <c r="B4427" s="31" t="s">
        <v>9387</v>
      </c>
      <c r="C4427" s="32" t="s">
        <v>5435</v>
      </c>
      <c r="D4427" s="42">
        <v>4405629.67</v>
      </c>
      <c r="E4427"/>
      <c r="G4427" s="33">
        <v>142.75</v>
      </c>
      <c r="H4427" s="84">
        <f t="shared" si="138"/>
        <v>7623</v>
      </c>
      <c r="I4427" s="84">
        <f t="shared" si="139"/>
        <v>4405629.67</v>
      </c>
      <c r="J4427" s="84"/>
    </row>
    <row r="4428" spans="1:10" s="11" customFormat="1" ht="25.5" hidden="1" x14ac:dyDescent="0.25">
      <c r="A4428" s="34">
        <v>36508</v>
      </c>
      <c r="B4428" s="31" t="s">
        <v>9388</v>
      </c>
      <c r="C4428" s="32" t="s">
        <v>5435</v>
      </c>
      <c r="D4428" s="42">
        <v>1981386.48</v>
      </c>
      <c r="E4428"/>
      <c r="G4428" s="33">
        <v>30.81</v>
      </c>
      <c r="H4428" s="84">
        <f t="shared" si="138"/>
        <v>36508</v>
      </c>
      <c r="I4428" s="84">
        <f t="shared" si="139"/>
        <v>1981386.48</v>
      </c>
      <c r="J4428" s="84"/>
    </row>
    <row r="4429" spans="1:10" s="11" customFormat="1" ht="25.5" hidden="1" x14ac:dyDescent="0.25">
      <c r="A4429" s="34">
        <v>36509</v>
      </c>
      <c r="B4429" s="31" t="s">
        <v>9389</v>
      </c>
      <c r="C4429" s="32" t="s">
        <v>5435</v>
      </c>
      <c r="D4429" s="42">
        <v>1085871.49</v>
      </c>
      <c r="E4429"/>
      <c r="G4429" s="33">
        <v>67.37</v>
      </c>
      <c r="H4429" s="84">
        <f t="shared" si="138"/>
        <v>36509</v>
      </c>
      <c r="I4429" s="84">
        <f t="shared" si="139"/>
        <v>1085871.49</v>
      </c>
      <c r="J4429" s="84"/>
    </row>
    <row r="4430" spans="1:10" s="11" customFormat="1" ht="25.5" hidden="1" x14ac:dyDescent="0.25">
      <c r="A4430" s="34">
        <v>13238</v>
      </c>
      <c r="B4430" s="31" t="s">
        <v>9390</v>
      </c>
      <c r="C4430" s="32" t="s">
        <v>5435</v>
      </c>
      <c r="D4430" s="42">
        <v>320299.03999999998</v>
      </c>
      <c r="E4430"/>
      <c r="G4430" s="33">
        <v>63.86</v>
      </c>
      <c r="H4430" s="84">
        <f t="shared" si="138"/>
        <v>13238</v>
      </c>
      <c r="I4430" s="84">
        <f t="shared" si="139"/>
        <v>320299.03999999998</v>
      </c>
      <c r="J4430" s="84"/>
    </row>
    <row r="4431" spans="1:10" s="11" customFormat="1" ht="25.5" hidden="1" x14ac:dyDescent="0.25">
      <c r="A4431" s="34">
        <v>36511</v>
      </c>
      <c r="B4431" s="31" t="s">
        <v>9391</v>
      </c>
      <c r="C4431" s="32" t="s">
        <v>5435</v>
      </c>
      <c r="D4431" s="42">
        <v>371140.16</v>
      </c>
      <c r="E4431"/>
      <c r="G4431" s="33">
        <v>56.44</v>
      </c>
      <c r="H4431" s="84">
        <f t="shared" si="138"/>
        <v>36511</v>
      </c>
      <c r="I4431" s="84">
        <f t="shared" si="139"/>
        <v>371140.16</v>
      </c>
      <c r="J4431" s="84"/>
    </row>
    <row r="4432" spans="1:10" s="11" customFormat="1" hidden="1" x14ac:dyDescent="0.25">
      <c r="A4432" s="34">
        <v>36515</v>
      </c>
      <c r="B4432" s="31" t="s">
        <v>9392</v>
      </c>
      <c r="C4432" s="32" t="s">
        <v>5435</v>
      </c>
      <c r="D4432" s="42">
        <v>109308.39</v>
      </c>
      <c r="E4432"/>
      <c r="G4432" s="33">
        <v>103.71</v>
      </c>
      <c r="H4432" s="84">
        <f t="shared" si="138"/>
        <v>36515</v>
      </c>
      <c r="I4432" s="84">
        <f t="shared" si="139"/>
        <v>109308.39</v>
      </c>
      <c r="J4432" s="84"/>
    </row>
    <row r="4433" spans="1:10" s="11" customFormat="1" ht="25.5" hidden="1" x14ac:dyDescent="0.25">
      <c r="A4433" s="34">
        <v>10598</v>
      </c>
      <c r="B4433" s="31" t="s">
        <v>9393</v>
      </c>
      <c r="C4433" s="32" t="s">
        <v>5435</v>
      </c>
      <c r="D4433" s="42">
        <v>177260.08</v>
      </c>
      <c r="E4433"/>
      <c r="G4433" s="33">
        <v>153.85</v>
      </c>
      <c r="H4433" s="84">
        <f t="shared" si="138"/>
        <v>10598</v>
      </c>
      <c r="I4433" s="84">
        <f t="shared" si="139"/>
        <v>177260.08</v>
      </c>
      <c r="J4433" s="84"/>
    </row>
    <row r="4434" spans="1:10" s="11" customFormat="1" ht="25.5" hidden="1" x14ac:dyDescent="0.25">
      <c r="A4434" s="34">
        <v>7640</v>
      </c>
      <c r="B4434" s="31" t="s">
        <v>9394</v>
      </c>
      <c r="C4434" s="32" t="s">
        <v>5435</v>
      </c>
      <c r="D4434" s="42">
        <v>272000</v>
      </c>
      <c r="E4434"/>
      <c r="G4434" s="33">
        <v>36.99</v>
      </c>
      <c r="H4434" s="84">
        <f t="shared" si="138"/>
        <v>7640</v>
      </c>
      <c r="I4434" s="84">
        <f t="shared" si="139"/>
        <v>272000</v>
      </c>
      <c r="J4434" s="84"/>
    </row>
    <row r="4435" spans="1:10" s="11" customFormat="1" x14ac:dyDescent="0.25">
      <c r="A4435" s="34">
        <v>36513</v>
      </c>
      <c r="B4435" s="31" t="s">
        <v>9395</v>
      </c>
      <c r="C4435" s="32" t="s">
        <v>5435</v>
      </c>
      <c r="D4435" s="42">
        <v>262022.41</v>
      </c>
      <c r="E4435"/>
      <c r="G4435" s="33">
        <v>60.88</v>
      </c>
      <c r="H4435" s="84">
        <f t="shared" si="138"/>
        <v>36513</v>
      </c>
      <c r="I4435" s="84">
        <f t="shared" si="139"/>
        <v>262022.41</v>
      </c>
      <c r="J4435" s="80">
        <f>VALUE(VLOOKUP(A4435,[2]iNSUMOS_03_2023!$A$8:$E$4944,5,FALSE))</f>
        <v>262022.41</v>
      </c>
    </row>
    <row r="4436" spans="1:10" s="11" customFormat="1" x14ac:dyDescent="0.25">
      <c r="A4436" s="34">
        <v>36514</v>
      </c>
      <c r="B4436" s="31" t="s">
        <v>9396</v>
      </c>
      <c r="C4436" s="32" t="s">
        <v>5435</v>
      </c>
      <c r="D4436" s="42">
        <v>292336.43</v>
      </c>
      <c r="E4436"/>
      <c r="G4436" s="33">
        <v>165.33</v>
      </c>
      <c r="H4436" s="84">
        <f t="shared" si="138"/>
        <v>36514</v>
      </c>
      <c r="I4436" s="84">
        <f t="shared" si="139"/>
        <v>292336.43</v>
      </c>
      <c r="J4436" s="80">
        <f>VALUE(VLOOKUP(A4436,[2]iNSUMOS_03_2023!$A$8:$E$4944,5,FALSE))</f>
        <v>292336.43</v>
      </c>
    </row>
    <row r="4437" spans="1:10" s="11" customFormat="1" x14ac:dyDescent="0.25">
      <c r="A4437" s="34">
        <v>11572</v>
      </c>
      <c r="B4437" s="31" t="s">
        <v>9397</v>
      </c>
      <c r="C4437" s="32" t="s">
        <v>5435</v>
      </c>
      <c r="D4437" s="42">
        <v>31.13</v>
      </c>
      <c r="E4437"/>
      <c r="G4437" s="33">
        <v>135.11000000000001</v>
      </c>
      <c r="H4437" s="84">
        <f t="shared" si="138"/>
        <v>11572</v>
      </c>
      <c r="I4437" s="84">
        <f t="shared" si="139"/>
        <v>31.13</v>
      </c>
      <c r="J4437" s="80">
        <f>VALUE(VLOOKUP(A4437,[2]iNSUMOS_03_2023!$A$8:$E$4944,5,FALSE))</f>
        <v>31.13</v>
      </c>
    </row>
    <row r="4438" spans="1:10" s="11" customFormat="1" ht="25.5" x14ac:dyDescent="0.25">
      <c r="A4438" s="34">
        <v>36149</v>
      </c>
      <c r="B4438" s="31" t="s">
        <v>9398</v>
      </c>
      <c r="C4438" s="32" t="s">
        <v>5435</v>
      </c>
      <c r="D4438" s="42">
        <v>157.91999999999999</v>
      </c>
      <c r="E4438"/>
      <c r="G4438" s="33">
        <v>433.95</v>
      </c>
      <c r="H4438" s="84">
        <f t="shared" si="138"/>
        <v>36149</v>
      </c>
      <c r="I4438" s="84">
        <f t="shared" si="139"/>
        <v>157.91999999999999</v>
      </c>
      <c r="J4438" s="80">
        <f>VALUE(VLOOKUP(A4438,[2]iNSUMOS_03_2023!$A$8:$E$4944,5,FALSE))</f>
        <v>157.91999999999999</v>
      </c>
    </row>
    <row r="4439" spans="1:10" s="11" customFormat="1" ht="25.5" hidden="1" x14ac:dyDescent="0.25">
      <c r="A4439" s="34">
        <v>42407</v>
      </c>
      <c r="B4439" s="31" t="s">
        <v>9399</v>
      </c>
      <c r="C4439" s="32" t="s">
        <v>5438</v>
      </c>
      <c r="D4439" s="42">
        <v>7.99</v>
      </c>
      <c r="E4439"/>
      <c r="G4439" s="33">
        <v>193.48</v>
      </c>
      <c r="H4439" s="84">
        <f t="shared" si="138"/>
        <v>42407</v>
      </c>
      <c r="I4439" s="84">
        <f t="shared" si="139"/>
        <v>7.99</v>
      </c>
      <c r="J4439" s="84"/>
    </row>
    <row r="4440" spans="1:10" s="11" customFormat="1" ht="25.5" x14ac:dyDescent="0.25">
      <c r="A4440" s="34">
        <v>11581</v>
      </c>
      <c r="B4440" s="31" t="s">
        <v>9400</v>
      </c>
      <c r="C4440" s="32" t="s">
        <v>5438</v>
      </c>
      <c r="D4440" s="42">
        <v>20.54</v>
      </c>
      <c r="E4440"/>
      <c r="G4440" s="33">
        <v>648.99</v>
      </c>
      <c r="H4440" s="84">
        <f t="shared" si="138"/>
        <v>11581</v>
      </c>
      <c r="I4440" s="84">
        <f t="shared" si="139"/>
        <v>20.54</v>
      </c>
      <c r="J4440" s="80">
        <f>VALUE(VLOOKUP(A4440,[2]iNSUMOS_03_2023!$A$8:$E$4944,5,FALSE))</f>
        <v>20.54</v>
      </c>
    </row>
    <row r="4441" spans="1:10" s="11" customFormat="1" ht="25.5" x14ac:dyDescent="0.25">
      <c r="A4441" s="34">
        <v>43605</v>
      </c>
      <c r="B4441" s="31" t="s">
        <v>9401</v>
      </c>
      <c r="C4441" s="32" t="s">
        <v>5438</v>
      </c>
      <c r="D4441" s="42">
        <v>42.04</v>
      </c>
      <c r="E4441"/>
      <c r="G4441" s="33">
        <v>1865.54</v>
      </c>
      <c r="H4441" s="84">
        <f t="shared" si="138"/>
        <v>43605</v>
      </c>
      <c r="I4441" s="84">
        <f t="shared" si="139"/>
        <v>42.04</v>
      </c>
      <c r="J4441" s="80">
        <f>VALUE(VLOOKUP(A4441,[2]iNSUMOS_03_2023!$A$8:$E$4944,5,FALSE))</f>
        <v>42.04</v>
      </c>
    </row>
    <row r="4442" spans="1:10" s="11" customFormat="1" ht="25.5" x14ac:dyDescent="0.25">
      <c r="A4442" s="34">
        <v>11580</v>
      </c>
      <c r="B4442" s="31" t="s">
        <v>9402</v>
      </c>
      <c r="C4442" s="32" t="s">
        <v>5438</v>
      </c>
      <c r="D4442" s="42">
        <v>8.24</v>
      </c>
      <c r="E4442"/>
      <c r="G4442" s="33">
        <v>2321.98</v>
      </c>
      <c r="H4442" s="84">
        <f t="shared" si="138"/>
        <v>11580</v>
      </c>
      <c r="I4442" s="84">
        <f t="shared" si="139"/>
        <v>8.24</v>
      </c>
      <c r="J4442" s="80">
        <f>VALUE(VLOOKUP(A4442,[2]iNSUMOS_03_2023!$A$8:$E$4944,5,FALSE))</f>
        <v>8.24</v>
      </c>
    </row>
    <row r="4443" spans="1:10" s="11" customFormat="1" x14ac:dyDescent="0.25">
      <c r="A4443" s="34">
        <v>10743</v>
      </c>
      <c r="B4443" s="31" t="s">
        <v>9403</v>
      </c>
      <c r="C4443" s="32" t="s">
        <v>5435</v>
      </c>
      <c r="D4443" s="42">
        <v>624.94000000000005</v>
      </c>
      <c r="E4443"/>
      <c r="G4443" s="33">
        <v>44.65</v>
      </c>
      <c r="H4443" s="84">
        <f t="shared" si="138"/>
        <v>10743</v>
      </c>
      <c r="I4443" s="84">
        <f t="shared" si="139"/>
        <v>624.94000000000005</v>
      </c>
      <c r="J4443" s="80">
        <f>VALUE(VLOOKUP(A4443,[2]iNSUMOS_03_2023!$A$8:$E$4944,5,FALSE))</f>
        <v>624.94000000000005</v>
      </c>
    </row>
    <row r="4444" spans="1:10" s="11" customFormat="1" ht="25.5" hidden="1" x14ac:dyDescent="0.25">
      <c r="A4444" s="34">
        <v>39848</v>
      </c>
      <c r="B4444" s="31" t="s">
        <v>9404</v>
      </c>
      <c r="C4444" s="32" t="s">
        <v>5438</v>
      </c>
      <c r="D4444" s="42">
        <v>1.96</v>
      </c>
      <c r="E4444"/>
      <c r="G4444" s="33">
        <v>20.39</v>
      </c>
      <c r="H4444" s="84">
        <f t="shared" si="138"/>
        <v>39848</v>
      </c>
      <c r="I4444" s="84">
        <f t="shared" si="139"/>
        <v>1.96</v>
      </c>
      <c r="J4444" s="84"/>
    </row>
    <row r="4445" spans="1:10" s="11" customFormat="1" ht="25.5" hidden="1" x14ac:dyDescent="0.25">
      <c r="A4445" s="34">
        <v>20999</v>
      </c>
      <c r="B4445" s="31" t="s">
        <v>9405</v>
      </c>
      <c r="C4445" s="32" t="s">
        <v>5438</v>
      </c>
      <c r="D4445" s="42">
        <v>13.14</v>
      </c>
      <c r="E4445"/>
      <c r="G4445" s="33">
        <v>3584.39</v>
      </c>
      <c r="H4445" s="84">
        <f t="shared" si="138"/>
        <v>20999</v>
      </c>
      <c r="I4445" s="84">
        <f t="shared" si="139"/>
        <v>13.14</v>
      </c>
      <c r="J4445" s="84"/>
    </row>
    <row r="4446" spans="1:10" s="11" customFormat="1" ht="25.5" hidden="1" x14ac:dyDescent="0.25">
      <c r="A4446" s="34">
        <v>21001</v>
      </c>
      <c r="B4446" s="31" t="s">
        <v>9406</v>
      </c>
      <c r="C4446" s="32" t="s">
        <v>5438</v>
      </c>
      <c r="D4446" s="42">
        <v>24.53</v>
      </c>
      <c r="E4446"/>
      <c r="G4446" s="33">
        <v>32.89</v>
      </c>
      <c r="H4446" s="84">
        <f t="shared" si="138"/>
        <v>21001</v>
      </c>
      <c r="I4446" s="84">
        <f t="shared" si="139"/>
        <v>24.53</v>
      </c>
      <c r="J4446" s="84"/>
    </row>
    <row r="4447" spans="1:10" s="11" customFormat="1" ht="25.5" hidden="1" x14ac:dyDescent="0.25">
      <c r="A4447" s="34">
        <v>21003</v>
      </c>
      <c r="B4447" s="31" t="s">
        <v>9407</v>
      </c>
      <c r="C4447" s="32" t="s">
        <v>5438</v>
      </c>
      <c r="D4447" s="42">
        <v>40.31</v>
      </c>
      <c r="E4447"/>
      <c r="G4447" s="33">
        <v>5782.35</v>
      </c>
      <c r="H4447" s="84">
        <f t="shared" si="138"/>
        <v>21003</v>
      </c>
      <c r="I4447" s="84">
        <f t="shared" si="139"/>
        <v>40.31</v>
      </c>
      <c r="J4447" s="84"/>
    </row>
    <row r="4448" spans="1:10" s="11" customFormat="1" ht="25.5" hidden="1" x14ac:dyDescent="0.25">
      <c r="A4448" s="34">
        <v>21006</v>
      </c>
      <c r="B4448" s="31" t="s">
        <v>9408</v>
      </c>
      <c r="C4448" s="32" t="s">
        <v>5438</v>
      </c>
      <c r="D4448" s="42">
        <v>85.54</v>
      </c>
      <c r="E4448"/>
      <c r="G4448" s="33">
        <v>29.51</v>
      </c>
      <c r="H4448" s="84">
        <f t="shared" si="138"/>
        <v>21006</v>
      </c>
      <c r="I4448" s="84">
        <f t="shared" si="139"/>
        <v>85.54</v>
      </c>
      <c r="J4448" s="84"/>
    </row>
    <row r="4449" spans="1:10" s="11" customFormat="1" ht="25.5" hidden="1" x14ac:dyDescent="0.25">
      <c r="A4449" s="34">
        <v>21019</v>
      </c>
      <c r="B4449" s="31" t="s">
        <v>9409</v>
      </c>
      <c r="C4449" s="32" t="s">
        <v>5438</v>
      </c>
      <c r="D4449" s="42">
        <v>29.73</v>
      </c>
      <c r="E4449"/>
      <c r="G4449" s="33">
        <v>5189.57</v>
      </c>
      <c r="H4449" s="84">
        <f t="shared" si="138"/>
        <v>21019</v>
      </c>
      <c r="I4449" s="84">
        <f t="shared" si="139"/>
        <v>29.73</v>
      </c>
      <c r="J4449" s="84"/>
    </row>
    <row r="4450" spans="1:10" s="11" customFormat="1" ht="25.5" hidden="1" x14ac:dyDescent="0.25">
      <c r="A4450" s="34">
        <v>21021</v>
      </c>
      <c r="B4450" s="31" t="s">
        <v>9410</v>
      </c>
      <c r="C4450" s="32" t="s">
        <v>5438</v>
      </c>
      <c r="D4450" s="42">
        <v>47.01</v>
      </c>
      <c r="E4450"/>
      <c r="G4450" s="33">
        <v>22.78</v>
      </c>
      <c r="H4450" s="84">
        <f t="shared" si="138"/>
        <v>21021</v>
      </c>
      <c r="I4450" s="84">
        <f t="shared" si="139"/>
        <v>47.01</v>
      </c>
      <c r="J4450" s="84"/>
    </row>
    <row r="4451" spans="1:10" s="11" customFormat="1" ht="25.5" hidden="1" x14ac:dyDescent="0.25">
      <c r="A4451" s="34">
        <v>21024</v>
      </c>
      <c r="B4451" s="31" t="s">
        <v>9411</v>
      </c>
      <c r="C4451" s="32" t="s">
        <v>5438</v>
      </c>
      <c r="D4451" s="42">
        <v>100.72</v>
      </c>
      <c r="E4451"/>
      <c r="G4451" s="33">
        <v>4005.68</v>
      </c>
      <c r="H4451" s="84">
        <f t="shared" si="138"/>
        <v>21024</v>
      </c>
      <c r="I4451" s="84">
        <f t="shared" si="139"/>
        <v>100.72</v>
      </c>
      <c r="J4451" s="84"/>
    </row>
    <row r="4452" spans="1:10" s="11" customFormat="1" hidden="1" x14ac:dyDescent="0.25">
      <c r="A4452" s="34">
        <v>40624</v>
      </c>
      <c r="B4452" s="31" t="s">
        <v>9412</v>
      </c>
      <c r="C4452" s="32" t="s">
        <v>5438</v>
      </c>
      <c r="D4452" s="42">
        <v>93.72</v>
      </c>
      <c r="E4452"/>
      <c r="G4452" s="33">
        <v>67.77</v>
      </c>
      <c r="H4452" s="84">
        <f t="shared" si="138"/>
        <v>40624</v>
      </c>
      <c r="I4452" s="84">
        <f t="shared" si="139"/>
        <v>93.72</v>
      </c>
      <c r="J4452" s="84"/>
    </row>
    <row r="4453" spans="1:10" s="11" customFormat="1" hidden="1" x14ac:dyDescent="0.25">
      <c r="A4453" s="34">
        <v>42575</v>
      </c>
      <c r="B4453" s="31" t="s">
        <v>9413</v>
      </c>
      <c r="C4453" s="32" t="s">
        <v>5438</v>
      </c>
      <c r="D4453" s="42">
        <v>86</v>
      </c>
      <c r="E4453"/>
      <c r="G4453" s="33">
        <v>6.28</v>
      </c>
      <c r="H4453" s="84">
        <f t="shared" si="138"/>
        <v>42575</v>
      </c>
      <c r="I4453" s="84">
        <f t="shared" si="139"/>
        <v>86</v>
      </c>
      <c r="J4453" s="84"/>
    </row>
    <row r="4454" spans="1:10" s="11" customFormat="1" hidden="1" x14ac:dyDescent="0.25">
      <c r="A4454" s="34">
        <v>13127</v>
      </c>
      <c r="B4454" s="31" t="s">
        <v>9414</v>
      </c>
      <c r="C4454" s="32" t="s">
        <v>5438</v>
      </c>
      <c r="D4454" s="42">
        <v>41.8</v>
      </c>
      <c r="E4454"/>
      <c r="G4454" s="33">
        <v>10.31</v>
      </c>
      <c r="H4454" s="84">
        <f t="shared" si="138"/>
        <v>13127</v>
      </c>
      <c r="I4454" s="84">
        <f t="shared" si="139"/>
        <v>41.8</v>
      </c>
      <c r="J4454" s="84"/>
    </row>
    <row r="4455" spans="1:10" s="11" customFormat="1" hidden="1" x14ac:dyDescent="0.25">
      <c r="A4455" s="34">
        <v>13137</v>
      </c>
      <c r="B4455" s="31" t="s">
        <v>9415</v>
      </c>
      <c r="C4455" s="32" t="s">
        <v>5438</v>
      </c>
      <c r="D4455" s="42">
        <v>55.47</v>
      </c>
      <c r="E4455"/>
      <c r="G4455" s="33">
        <v>5.1100000000000003</v>
      </c>
      <c r="H4455" s="84">
        <f t="shared" si="138"/>
        <v>13137</v>
      </c>
      <c r="I4455" s="84">
        <f t="shared" si="139"/>
        <v>55.47</v>
      </c>
      <c r="J4455" s="84"/>
    </row>
    <row r="4456" spans="1:10" s="11" customFormat="1" hidden="1" x14ac:dyDescent="0.25">
      <c r="A4456" s="34">
        <v>42574</v>
      </c>
      <c r="B4456" s="31" t="s">
        <v>9416</v>
      </c>
      <c r="C4456" s="32" t="s">
        <v>5438</v>
      </c>
      <c r="D4456" s="42">
        <v>64.180000000000007</v>
      </c>
      <c r="E4456"/>
      <c r="G4456" s="33">
        <v>2.72</v>
      </c>
      <c r="H4456" s="84">
        <f t="shared" si="138"/>
        <v>42574</v>
      </c>
      <c r="I4456" s="84">
        <f t="shared" si="139"/>
        <v>64.180000000000007</v>
      </c>
      <c r="J4456" s="84"/>
    </row>
    <row r="4457" spans="1:10" s="11" customFormat="1" hidden="1" x14ac:dyDescent="0.25">
      <c r="A4457" s="34">
        <v>20989</v>
      </c>
      <c r="B4457" s="31" t="s">
        <v>9417</v>
      </c>
      <c r="C4457" s="32" t="s">
        <v>5438</v>
      </c>
      <c r="D4457" s="42">
        <v>1987.4</v>
      </c>
      <c r="E4457"/>
      <c r="G4457" s="33">
        <v>3.98</v>
      </c>
      <c r="H4457" s="84">
        <f t="shared" si="138"/>
        <v>20989</v>
      </c>
      <c r="I4457" s="84">
        <f t="shared" si="139"/>
        <v>1987.4</v>
      </c>
      <c r="J4457" s="84"/>
    </row>
    <row r="4458" spans="1:10" s="11" customFormat="1" hidden="1" x14ac:dyDescent="0.25">
      <c r="A4458" s="34">
        <v>21147</v>
      </c>
      <c r="B4458" s="31" t="s">
        <v>9418</v>
      </c>
      <c r="C4458" s="32" t="s">
        <v>5438</v>
      </c>
      <c r="D4458" s="42">
        <v>186.34</v>
      </c>
      <c r="E4458"/>
      <c r="G4458" s="33">
        <v>29.09</v>
      </c>
      <c r="H4458" s="84">
        <f t="shared" si="138"/>
        <v>21147</v>
      </c>
      <c r="I4458" s="84">
        <f t="shared" si="139"/>
        <v>186.34</v>
      </c>
      <c r="J4458" s="84"/>
    </row>
    <row r="4459" spans="1:10" s="11" customFormat="1" hidden="1" x14ac:dyDescent="0.25">
      <c r="A4459" s="34">
        <v>21148</v>
      </c>
      <c r="B4459" s="31" t="s">
        <v>9419</v>
      </c>
      <c r="C4459" s="32" t="s">
        <v>5438</v>
      </c>
      <c r="D4459" s="42">
        <v>115.01</v>
      </c>
      <c r="E4459"/>
      <c r="G4459" s="33">
        <v>16.34</v>
      </c>
      <c r="H4459" s="84">
        <f t="shared" si="138"/>
        <v>21148</v>
      </c>
      <c r="I4459" s="84">
        <f t="shared" si="139"/>
        <v>115.01</v>
      </c>
      <c r="J4459" s="84"/>
    </row>
    <row r="4460" spans="1:10" s="11" customFormat="1" hidden="1" x14ac:dyDescent="0.25">
      <c r="A4460" s="34">
        <v>20984</v>
      </c>
      <c r="B4460" s="31" t="s">
        <v>9420</v>
      </c>
      <c r="C4460" s="32" t="s">
        <v>5438</v>
      </c>
      <c r="D4460" s="42">
        <v>3813.43</v>
      </c>
      <c r="E4460"/>
      <c r="G4460" s="33">
        <v>24.38</v>
      </c>
      <c r="H4460" s="84">
        <f t="shared" si="138"/>
        <v>20984</v>
      </c>
      <c r="I4460" s="84">
        <f t="shared" si="139"/>
        <v>3813.43</v>
      </c>
      <c r="J4460" s="84"/>
    </row>
    <row r="4461" spans="1:10" s="11" customFormat="1" hidden="1" x14ac:dyDescent="0.25">
      <c r="A4461" s="34">
        <v>13042</v>
      </c>
      <c r="B4461" s="31" t="s">
        <v>9421</v>
      </c>
      <c r="C4461" s="32" t="s">
        <v>5438</v>
      </c>
      <c r="D4461" s="42">
        <v>2113.21</v>
      </c>
      <c r="E4461"/>
      <c r="G4461" s="33">
        <v>31.3</v>
      </c>
      <c r="H4461" s="84">
        <f t="shared" si="138"/>
        <v>13042</v>
      </c>
      <c r="I4461" s="84">
        <f t="shared" si="139"/>
        <v>2113.21</v>
      </c>
      <c r="J4461" s="84"/>
    </row>
    <row r="4462" spans="1:10" s="11" customFormat="1" hidden="1" x14ac:dyDescent="0.25">
      <c r="A4462" s="34">
        <v>21150</v>
      </c>
      <c r="B4462" s="31" t="s">
        <v>9422</v>
      </c>
      <c r="C4462" s="32" t="s">
        <v>5438</v>
      </c>
      <c r="D4462" s="42">
        <v>57.03</v>
      </c>
      <c r="E4462"/>
      <c r="G4462" s="33">
        <v>35.880000000000003</v>
      </c>
      <c r="H4462" s="84">
        <f t="shared" si="138"/>
        <v>21150</v>
      </c>
      <c r="I4462" s="84">
        <f t="shared" si="139"/>
        <v>57.03</v>
      </c>
      <c r="J4462" s="84"/>
    </row>
    <row r="4463" spans="1:10" s="11" customFormat="1" hidden="1" x14ac:dyDescent="0.25">
      <c r="A4463" s="34">
        <v>13141</v>
      </c>
      <c r="B4463" s="31" t="s">
        <v>9423</v>
      </c>
      <c r="C4463" s="32" t="s">
        <v>5438</v>
      </c>
      <c r="D4463" s="42">
        <v>71.849999999999994</v>
      </c>
      <c r="E4463"/>
      <c r="G4463" s="33">
        <v>44.9</v>
      </c>
      <c r="H4463" s="84">
        <f t="shared" si="138"/>
        <v>13141</v>
      </c>
      <c r="I4463" s="84">
        <f t="shared" si="139"/>
        <v>71.849999999999994</v>
      </c>
      <c r="J4463" s="84"/>
    </row>
    <row r="4464" spans="1:10" s="11" customFormat="1" hidden="1" x14ac:dyDescent="0.25">
      <c r="A4464" s="34">
        <v>42576</v>
      </c>
      <c r="B4464" s="31" t="s">
        <v>9424</v>
      </c>
      <c r="C4464" s="32" t="s">
        <v>5438</v>
      </c>
      <c r="D4464" s="42">
        <v>234.6</v>
      </c>
      <c r="E4464"/>
      <c r="G4464" s="33">
        <v>64.260000000000005</v>
      </c>
      <c r="H4464" s="84">
        <f t="shared" si="138"/>
        <v>42576</v>
      </c>
      <c r="I4464" s="84">
        <f t="shared" si="139"/>
        <v>234.6</v>
      </c>
      <c r="J4464" s="84"/>
    </row>
    <row r="4465" spans="1:10" s="11" customFormat="1" hidden="1" x14ac:dyDescent="0.25">
      <c r="A4465" s="34">
        <v>21151</v>
      </c>
      <c r="B4465" s="31" t="s">
        <v>9425</v>
      </c>
      <c r="C4465" s="32" t="s">
        <v>5438</v>
      </c>
      <c r="D4465" s="42">
        <v>341.35</v>
      </c>
      <c r="E4465"/>
      <c r="G4465" s="33">
        <v>13.56</v>
      </c>
      <c r="H4465" s="84">
        <f t="shared" si="138"/>
        <v>21151</v>
      </c>
      <c r="I4465" s="84">
        <f t="shared" si="139"/>
        <v>341.35</v>
      </c>
      <c r="J4465" s="84"/>
    </row>
    <row r="4466" spans="1:10" s="11" customFormat="1" hidden="1" x14ac:dyDescent="0.25">
      <c r="A4466" s="34">
        <v>13142</v>
      </c>
      <c r="B4466" s="31" t="s">
        <v>9426</v>
      </c>
      <c r="C4466" s="32" t="s">
        <v>5438</v>
      </c>
      <c r="D4466" s="42">
        <v>487.98</v>
      </c>
      <c r="E4466"/>
      <c r="G4466" s="33">
        <v>21</v>
      </c>
      <c r="H4466" s="84">
        <f t="shared" si="138"/>
        <v>13142</v>
      </c>
      <c r="I4466" s="84">
        <f t="shared" si="139"/>
        <v>487.98</v>
      </c>
      <c r="J4466" s="84"/>
    </row>
    <row r="4467" spans="1:10" s="11" customFormat="1" hidden="1" x14ac:dyDescent="0.25">
      <c r="A4467" s="34">
        <v>42577</v>
      </c>
      <c r="B4467" s="31" t="s">
        <v>9427</v>
      </c>
      <c r="C4467" s="32" t="s">
        <v>5438</v>
      </c>
      <c r="D4467" s="42">
        <v>535.45000000000005</v>
      </c>
      <c r="E4467"/>
      <c r="G4467" s="33">
        <v>20.2</v>
      </c>
      <c r="H4467" s="84">
        <f t="shared" si="138"/>
        <v>42577</v>
      </c>
      <c r="I4467" s="84">
        <f t="shared" si="139"/>
        <v>535.45000000000005</v>
      </c>
      <c r="J4467" s="84"/>
    </row>
    <row r="4468" spans="1:10" s="11" customFormat="1" hidden="1" x14ac:dyDescent="0.25">
      <c r="A4468" s="34">
        <v>20994</v>
      </c>
      <c r="B4468" s="31" t="s">
        <v>9428</v>
      </c>
      <c r="C4468" s="32" t="s">
        <v>5438</v>
      </c>
      <c r="D4468" s="42">
        <v>920.06</v>
      </c>
      <c r="E4468"/>
      <c r="G4468" s="33">
        <v>13.47</v>
      </c>
      <c r="H4468" s="84">
        <f t="shared" si="138"/>
        <v>20994</v>
      </c>
      <c r="I4468" s="84">
        <f t="shared" si="139"/>
        <v>920.06</v>
      </c>
      <c r="J4468" s="84"/>
    </row>
    <row r="4469" spans="1:10" s="11" customFormat="1" hidden="1" x14ac:dyDescent="0.25">
      <c r="A4469" s="34">
        <v>7672</v>
      </c>
      <c r="B4469" s="31" t="s">
        <v>9429</v>
      </c>
      <c r="C4469" s="32" t="s">
        <v>5438</v>
      </c>
      <c r="D4469" s="42">
        <v>602.74</v>
      </c>
      <c r="E4469"/>
      <c r="G4469" s="33">
        <v>28.71</v>
      </c>
      <c r="H4469" s="84">
        <f t="shared" si="138"/>
        <v>7672</v>
      </c>
      <c r="I4469" s="84">
        <f t="shared" si="139"/>
        <v>602.74</v>
      </c>
      <c r="J4469" s="84"/>
    </row>
    <row r="4470" spans="1:10" s="11" customFormat="1" hidden="1" x14ac:dyDescent="0.25">
      <c r="A4470" s="34">
        <v>20995</v>
      </c>
      <c r="B4470" s="31" t="s">
        <v>9430</v>
      </c>
      <c r="C4470" s="32" t="s">
        <v>5438</v>
      </c>
      <c r="D4470" s="42">
        <v>1209.1400000000001</v>
      </c>
      <c r="E4470"/>
      <c r="G4470" s="33">
        <v>16.5</v>
      </c>
      <c r="H4470" s="84">
        <f t="shared" si="138"/>
        <v>20995</v>
      </c>
      <c r="I4470" s="84">
        <f t="shared" si="139"/>
        <v>1209.1400000000001</v>
      </c>
      <c r="J4470" s="84"/>
    </row>
    <row r="4471" spans="1:10" s="11" customFormat="1" hidden="1" x14ac:dyDescent="0.25">
      <c r="A4471" s="34">
        <v>7690</v>
      </c>
      <c r="B4471" s="31" t="s">
        <v>9431</v>
      </c>
      <c r="C4471" s="32" t="s">
        <v>5438</v>
      </c>
      <c r="D4471" s="42">
        <v>699.32</v>
      </c>
      <c r="E4471"/>
      <c r="G4471" s="33">
        <v>24.88</v>
      </c>
      <c r="H4471" s="84">
        <f t="shared" si="138"/>
        <v>7690</v>
      </c>
      <c r="I4471" s="84">
        <f t="shared" si="139"/>
        <v>699.32</v>
      </c>
      <c r="J4471" s="84"/>
    </row>
    <row r="4472" spans="1:10" s="11" customFormat="1" hidden="1" x14ac:dyDescent="0.25">
      <c r="A4472" s="34">
        <v>20980</v>
      </c>
      <c r="B4472" s="31" t="s">
        <v>9432</v>
      </c>
      <c r="C4472" s="32" t="s">
        <v>5438</v>
      </c>
      <c r="D4472" s="42">
        <v>762.9</v>
      </c>
      <c r="E4472"/>
      <c r="G4472" s="33">
        <v>42.2</v>
      </c>
      <c r="H4472" s="84">
        <f t="shared" si="138"/>
        <v>20980</v>
      </c>
      <c r="I4472" s="84">
        <f t="shared" si="139"/>
        <v>762.9</v>
      </c>
      <c r="J4472" s="84"/>
    </row>
    <row r="4473" spans="1:10" s="11" customFormat="1" hidden="1" x14ac:dyDescent="0.25">
      <c r="A4473" s="34">
        <v>7661</v>
      </c>
      <c r="B4473" s="31" t="s">
        <v>9433</v>
      </c>
      <c r="C4473" s="32" t="s">
        <v>5438</v>
      </c>
      <c r="D4473" s="42">
        <v>907.53</v>
      </c>
      <c r="E4473"/>
      <c r="G4473" s="33">
        <v>26.99</v>
      </c>
      <c r="H4473" s="84">
        <f t="shared" si="138"/>
        <v>7661</v>
      </c>
      <c r="I4473" s="84">
        <f t="shared" si="139"/>
        <v>907.53</v>
      </c>
      <c r="J4473" s="84"/>
    </row>
    <row r="4474" spans="1:10" s="11" customFormat="1" ht="25.5" hidden="1" x14ac:dyDescent="0.25">
      <c r="A4474" s="34">
        <v>21016</v>
      </c>
      <c r="B4474" s="31" t="s">
        <v>9434</v>
      </c>
      <c r="C4474" s="32" t="s">
        <v>5438</v>
      </c>
      <c r="D4474" s="42">
        <v>171.43</v>
      </c>
      <c r="E4474"/>
      <c r="G4474" s="33">
        <v>66.040000000000006</v>
      </c>
      <c r="H4474" s="84">
        <f t="shared" si="138"/>
        <v>21016</v>
      </c>
      <c r="I4474" s="84">
        <f t="shared" si="139"/>
        <v>171.43</v>
      </c>
      <c r="J4474" s="84"/>
    </row>
    <row r="4475" spans="1:10" s="11" customFormat="1" ht="25.5" hidden="1" x14ac:dyDescent="0.25">
      <c r="A4475" s="34">
        <v>21008</v>
      </c>
      <c r="B4475" s="31" t="s">
        <v>9435</v>
      </c>
      <c r="C4475" s="32" t="s">
        <v>5438</v>
      </c>
      <c r="D4475" s="42">
        <v>20.03</v>
      </c>
      <c r="E4475"/>
      <c r="G4475" s="33">
        <v>114.86</v>
      </c>
      <c r="H4475" s="84">
        <f t="shared" si="138"/>
        <v>21008</v>
      </c>
      <c r="I4475" s="84">
        <f t="shared" si="139"/>
        <v>20.03</v>
      </c>
      <c r="J4475" s="84"/>
    </row>
    <row r="4476" spans="1:10" s="11" customFormat="1" ht="25.5" hidden="1" x14ac:dyDescent="0.25">
      <c r="A4476" s="34">
        <v>21009</v>
      </c>
      <c r="B4476" s="31" t="s">
        <v>9436</v>
      </c>
      <c r="C4476" s="32" t="s">
        <v>5438</v>
      </c>
      <c r="D4476" s="42">
        <v>26.07</v>
      </c>
      <c r="E4476"/>
      <c r="G4476" s="33">
        <v>29.52</v>
      </c>
      <c r="H4476" s="84">
        <f t="shared" si="138"/>
        <v>21009</v>
      </c>
      <c r="I4476" s="84">
        <f t="shared" si="139"/>
        <v>26.07</v>
      </c>
      <c r="J4476" s="84"/>
    </row>
    <row r="4477" spans="1:10" s="11" customFormat="1" ht="25.5" hidden="1" x14ac:dyDescent="0.25">
      <c r="A4477" s="34">
        <v>21010</v>
      </c>
      <c r="B4477" s="31" t="s">
        <v>9437</v>
      </c>
      <c r="C4477" s="32" t="s">
        <v>5438</v>
      </c>
      <c r="D4477" s="42">
        <v>35.01</v>
      </c>
      <c r="E4477"/>
      <c r="G4477" s="33">
        <v>51.2</v>
      </c>
      <c r="H4477" s="84">
        <f t="shared" si="138"/>
        <v>21010</v>
      </c>
      <c r="I4477" s="84">
        <f t="shared" si="139"/>
        <v>35.01</v>
      </c>
      <c r="J4477" s="84"/>
    </row>
    <row r="4478" spans="1:10" s="11" customFormat="1" ht="25.5" hidden="1" x14ac:dyDescent="0.25">
      <c r="A4478" s="34">
        <v>21011</v>
      </c>
      <c r="B4478" s="31" t="s">
        <v>9438</v>
      </c>
      <c r="C4478" s="32" t="s">
        <v>5438</v>
      </c>
      <c r="D4478" s="42">
        <v>51.03</v>
      </c>
      <c r="E4478"/>
      <c r="G4478" s="33">
        <v>14.4</v>
      </c>
      <c r="H4478" s="84">
        <f t="shared" si="138"/>
        <v>21011</v>
      </c>
      <c r="I4478" s="84">
        <f t="shared" si="139"/>
        <v>51.03</v>
      </c>
      <c r="J4478" s="84"/>
    </row>
    <row r="4479" spans="1:10" s="11" customFormat="1" ht="25.5" hidden="1" x14ac:dyDescent="0.25">
      <c r="A4479" s="34">
        <v>21012</v>
      </c>
      <c r="B4479" s="31" t="s">
        <v>9439</v>
      </c>
      <c r="C4479" s="32" t="s">
        <v>5438</v>
      </c>
      <c r="D4479" s="42">
        <v>56.38</v>
      </c>
      <c r="E4479"/>
      <c r="G4479" s="33">
        <v>47.66</v>
      </c>
      <c r="H4479" s="84">
        <f t="shared" si="138"/>
        <v>21012</v>
      </c>
      <c r="I4479" s="84">
        <f t="shared" si="139"/>
        <v>56.38</v>
      </c>
      <c r="J4479" s="84"/>
    </row>
    <row r="4480" spans="1:10" s="11" customFormat="1" ht="25.5" hidden="1" x14ac:dyDescent="0.25">
      <c r="A4480" s="34">
        <v>21013</v>
      </c>
      <c r="B4480" s="31" t="s">
        <v>9440</v>
      </c>
      <c r="C4480" s="32" t="s">
        <v>5438</v>
      </c>
      <c r="D4480" s="42">
        <v>73.58</v>
      </c>
      <c r="E4480"/>
      <c r="G4480" s="33">
        <v>9.83</v>
      </c>
      <c r="H4480" s="84">
        <f t="shared" si="138"/>
        <v>21013</v>
      </c>
      <c r="I4480" s="84">
        <f t="shared" si="139"/>
        <v>73.58</v>
      </c>
      <c r="J4480" s="84"/>
    </row>
    <row r="4481" spans="1:10" s="11" customFormat="1" ht="25.5" hidden="1" x14ac:dyDescent="0.25">
      <c r="A4481" s="34">
        <v>21014</v>
      </c>
      <c r="B4481" s="31" t="s">
        <v>9441</v>
      </c>
      <c r="C4481" s="32" t="s">
        <v>5438</v>
      </c>
      <c r="D4481" s="42">
        <v>102.96</v>
      </c>
      <c r="E4481"/>
      <c r="G4481" s="33">
        <v>1101.52</v>
      </c>
      <c r="H4481" s="84">
        <f t="shared" si="138"/>
        <v>21014</v>
      </c>
      <c r="I4481" s="84">
        <f t="shared" si="139"/>
        <v>102.96</v>
      </c>
      <c r="J4481" s="84"/>
    </row>
    <row r="4482" spans="1:10" s="11" customFormat="1" ht="25.5" hidden="1" x14ac:dyDescent="0.25">
      <c r="A4482" s="34">
        <v>21015</v>
      </c>
      <c r="B4482" s="31" t="s">
        <v>9442</v>
      </c>
      <c r="C4482" s="32" t="s">
        <v>5438</v>
      </c>
      <c r="D4482" s="42">
        <v>118.29</v>
      </c>
      <c r="E4482"/>
      <c r="G4482" s="33">
        <v>5.93</v>
      </c>
      <c r="H4482" s="84">
        <f t="shared" si="138"/>
        <v>21015</v>
      </c>
      <c r="I4482" s="84">
        <f t="shared" si="139"/>
        <v>118.29</v>
      </c>
      <c r="J4482" s="84"/>
    </row>
    <row r="4483" spans="1:10" s="11" customFormat="1" ht="25.5" hidden="1" x14ac:dyDescent="0.25">
      <c r="A4483" s="34">
        <v>7697</v>
      </c>
      <c r="B4483" s="31" t="s">
        <v>9443</v>
      </c>
      <c r="C4483" s="32" t="s">
        <v>5438</v>
      </c>
      <c r="D4483" s="42">
        <v>56.44</v>
      </c>
      <c r="E4483"/>
      <c r="G4483" s="33">
        <v>2.37</v>
      </c>
      <c r="H4483" s="84">
        <f t="shared" si="138"/>
        <v>7697</v>
      </c>
      <c r="I4483" s="84">
        <f t="shared" si="139"/>
        <v>56.44</v>
      </c>
      <c r="J4483" s="84"/>
    </row>
    <row r="4484" spans="1:10" s="11" customFormat="1" ht="25.5" hidden="1" x14ac:dyDescent="0.25">
      <c r="A4484" s="34">
        <v>7698</v>
      </c>
      <c r="B4484" s="31" t="s">
        <v>9444</v>
      </c>
      <c r="C4484" s="32" t="s">
        <v>5438</v>
      </c>
      <c r="D4484" s="42">
        <v>48.59</v>
      </c>
      <c r="E4484"/>
      <c r="G4484" s="33">
        <v>2.17</v>
      </c>
      <c r="H4484" s="84">
        <f t="shared" ref="H4484:H4547" si="140">VALUE(A4484)</f>
        <v>7698</v>
      </c>
      <c r="I4484" s="84">
        <f t="shared" ref="I4484:I4547" si="141">VALUE(D4484)</f>
        <v>48.59</v>
      </c>
      <c r="J4484" s="84"/>
    </row>
    <row r="4485" spans="1:10" s="11" customFormat="1" ht="25.5" hidden="1" x14ac:dyDescent="0.25">
      <c r="A4485" s="34">
        <v>7691</v>
      </c>
      <c r="B4485" s="31" t="s">
        <v>9445</v>
      </c>
      <c r="C4485" s="32" t="s">
        <v>5438</v>
      </c>
      <c r="D4485" s="42">
        <v>20.53</v>
      </c>
      <c r="E4485"/>
      <c r="G4485" s="33">
        <v>2.97</v>
      </c>
      <c r="H4485" s="84">
        <f t="shared" si="140"/>
        <v>7691</v>
      </c>
      <c r="I4485" s="84">
        <f t="shared" si="141"/>
        <v>20.53</v>
      </c>
      <c r="J4485" s="84"/>
    </row>
    <row r="4486" spans="1:10" s="11" customFormat="1" ht="25.5" hidden="1" x14ac:dyDescent="0.25">
      <c r="A4486" s="34">
        <v>40626</v>
      </c>
      <c r="B4486" s="31" t="s">
        <v>9446</v>
      </c>
      <c r="C4486" s="32" t="s">
        <v>5438</v>
      </c>
      <c r="D4486" s="42">
        <v>38.53</v>
      </c>
      <c r="E4486"/>
      <c r="G4486" s="33">
        <v>2</v>
      </c>
      <c r="H4486" s="84">
        <f t="shared" si="140"/>
        <v>40626</v>
      </c>
      <c r="I4486" s="84">
        <f t="shared" si="141"/>
        <v>38.53</v>
      </c>
      <c r="J4486" s="84"/>
    </row>
    <row r="4487" spans="1:10" s="11" customFormat="1" ht="25.5" hidden="1" x14ac:dyDescent="0.25">
      <c r="A4487" s="34">
        <v>7701</v>
      </c>
      <c r="B4487" s="31" t="s">
        <v>9447</v>
      </c>
      <c r="C4487" s="32" t="s">
        <v>5438</v>
      </c>
      <c r="D4487" s="42">
        <v>101.01</v>
      </c>
      <c r="E4487"/>
      <c r="G4487" s="33">
        <v>1292.47</v>
      </c>
      <c r="H4487" s="84">
        <f t="shared" si="140"/>
        <v>7701</v>
      </c>
      <c r="I4487" s="84">
        <f t="shared" si="141"/>
        <v>101.01</v>
      </c>
      <c r="J4487" s="84"/>
    </row>
    <row r="4488" spans="1:10" s="11" customFormat="1" ht="25.5" hidden="1" x14ac:dyDescent="0.25">
      <c r="A4488" s="34">
        <v>7696</v>
      </c>
      <c r="B4488" s="31" t="s">
        <v>9448</v>
      </c>
      <c r="C4488" s="32" t="s">
        <v>5438</v>
      </c>
      <c r="D4488" s="42">
        <v>81.39</v>
      </c>
      <c r="E4488"/>
      <c r="G4488" s="33">
        <v>1.46</v>
      </c>
      <c r="H4488" s="84">
        <f t="shared" si="140"/>
        <v>7696</v>
      </c>
      <c r="I4488" s="84">
        <f t="shared" si="141"/>
        <v>81.39</v>
      </c>
      <c r="J4488" s="84"/>
    </row>
    <row r="4489" spans="1:10" s="11" customFormat="1" ht="25.5" hidden="1" x14ac:dyDescent="0.25">
      <c r="A4489" s="34">
        <v>7700</v>
      </c>
      <c r="B4489" s="31" t="s">
        <v>9449</v>
      </c>
      <c r="C4489" s="32" t="s">
        <v>5438</v>
      </c>
      <c r="D4489" s="42">
        <v>25.96</v>
      </c>
      <c r="E4489"/>
      <c r="G4489" s="33">
        <v>2.17</v>
      </c>
      <c r="H4489" s="84">
        <f t="shared" si="140"/>
        <v>7700</v>
      </c>
      <c r="I4489" s="84">
        <f t="shared" si="141"/>
        <v>25.96</v>
      </c>
      <c r="J4489" s="84"/>
    </row>
    <row r="4490" spans="1:10" s="11" customFormat="1" ht="25.5" hidden="1" x14ac:dyDescent="0.25">
      <c r="A4490" s="34">
        <v>7694</v>
      </c>
      <c r="B4490" s="31" t="s">
        <v>9450</v>
      </c>
      <c r="C4490" s="32" t="s">
        <v>5438</v>
      </c>
      <c r="D4490" s="42">
        <v>135.93</v>
      </c>
      <c r="E4490"/>
      <c r="G4490" s="33">
        <v>45.6</v>
      </c>
      <c r="H4490" s="84">
        <f t="shared" si="140"/>
        <v>7694</v>
      </c>
      <c r="I4490" s="84">
        <f t="shared" si="141"/>
        <v>135.93</v>
      </c>
      <c r="J4490" s="84"/>
    </row>
    <row r="4491" spans="1:10" s="11" customFormat="1" ht="25.5" hidden="1" x14ac:dyDescent="0.25">
      <c r="A4491" s="34">
        <v>7693</v>
      </c>
      <c r="B4491" s="31" t="s">
        <v>9451</v>
      </c>
      <c r="C4491" s="32" t="s">
        <v>5438</v>
      </c>
      <c r="D4491" s="42">
        <v>187.2</v>
      </c>
      <c r="E4491"/>
      <c r="G4491" s="33">
        <v>157.01</v>
      </c>
      <c r="H4491" s="84">
        <f t="shared" si="140"/>
        <v>7693</v>
      </c>
      <c r="I4491" s="84">
        <f t="shared" si="141"/>
        <v>187.2</v>
      </c>
      <c r="J4491" s="84"/>
    </row>
    <row r="4492" spans="1:10" s="11" customFormat="1" ht="25.5" hidden="1" x14ac:dyDescent="0.25">
      <c r="A4492" s="34">
        <v>7692</v>
      </c>
      <c r="B4492" s="31" t="s">
        <v>9452</v>
      </c>
      <c r="C4492" s="32" t="s">
        <v>5438</v>
      </c>
      <c r="D4492" s="42">
        <v>280.27</v>
      </c>
      <c r="E4492"/>
      <c r="G4492" s="33">
        <v>233.72</v>
      </c>
      <c r="H4492" s="84">
        <f t="shared" si="140"/>
        <v>7692</v>
      </c>
      <c r="I4492" s="84">
        <f t="shared" si="141"/>
        <v>280.27</v>
      </c>
      <c r="J4492" s="84"/>
    </row>
    <row r="4493" spans="1:10" s="11" customFormat="1" ht="25.5" hidden="1" x14ac:dyDescent="0.25">
      <c r="A4493" s="34">
        <v>7695</v>
      </c>
      <c r="B4493" s="31" t="s">
        <v>9453</v>
      </c>
      <c r="C4493" s="32" t="s">
        <v>5438</v>
      </c>
      <c r="D4493" s="42">
        <v>303.95999999999998</v>
      </c>
      <c r="E4493"/>
      <c r="G4493" s="33">
        <v>294.66000000000003</v>
      </c>
      <c r="H4493" s="84">
        <f t="shared" si="140"/>
        <v>7695</v>
      </c>
      <c r="I4493" s="84">
        <f t="shared" si="141"/>
        <v>303.95999999999998</v>
      </c>
      <c r="J4493" s="84"/>
    </row>
    <row r="4494" spans="1:10" s="11" customFormat="1" hidden="1" x14ac:dyDescent="0.25">
      <c r="A4494" s="34">
        <v>13356</v>
      </c>
      <c r="B4494" s="31" t="s">
        <v>9454</v>
      </c>
      <c r="C4494" s="32" t="s">
        <v>5438</v>
      </c>
      <c r="D4494" s="42">
        <v>22.04</v>
      </c>
      <c r="E4494"/>
      <c r="G4494" s="33">
        <v>178.75</v>
      </c>
      <c r="H4494" s="84">
        <f t="shared" si="140"/>
        <v>13356</v>
      </c>
      <c r="I4494" s="84">
        <f t="shared" si="141"/>
        <v>22.04</v>
      </c>
      <c r="J4494" s="84"/>
    </row>
    <row r="4495" spans="1:10" s="11" customFormat="1" hidden="1" x14ac:dyDescent="0.25">
      <c r="A4495" s="34">
        <v>36365</v>
      </c>
      <c r="B4495" s="31" t="s">
        <v>9455</v>
      </c>
      <c r="C4495" s="32" t="s">
        <v>5438</v>
      </c>
      <c r="D4495" s="42">
        <v>40.96</v>
      </c>
      <c r="E4495"/>
      <c r="G4495" s="33">
        <v>330.33</v>
      </c>
      <c r="H4495" s="84">
        <f t="shared" si="140"/>
        <v>36365</v>
      </c>
      <c r="I4495" s="84">
        <f t="shared" si="141"/>
        <v>40.96</v>
      </c>
      <c r="J4495" s="84"/>
    </row>
    <row r="4496" spans="1:10" s="11" customFormat="1" hidden="1" x14ac:dyDescent="0.25">
      <c r="A4496" s="34">
        <v>41930</v>
      </c>
      <c r="B4496" s="31" t="s">
        <v>9456</v>
      </c>
      <c r="C4496" s="32" t="s">
        <v>5438</v>
      </c>
      <c r="D4496" s="42">
        <v>136.44</v>
      </c>
      <c r="E4496"/>
      <c r="G4496" s="33">
        <v>391.1</v>
      </c>
      <c r="H4496" s="84">
        <f t="shared" si="140"/>
        <v>41930</v>
      </c>
      <c r="I4496" s="84">
        <f t="shared" si="141"/>
        <v>136.44</v>
      </c>
      <c r="J4496" s="84"/>
    </row>
    <row r="4497" spans="1:10" s="11" customFormat="1" hidden="1" x14ac:dyDescent="0.25">
      <c r="A4497" s="34">
        <v>41931</v>
      </c>
      <c r="B4497" s="31" t="s">
        <v>9457</v>
      </c>
      <c r="C4497" s="32" t="s">
        <v>5438</v>
      </c>
      <c r="D4497" s="42">
        <v>213.69</v>
      </c>
      <c r="E4497"/>
      <c r="G4497" s="33">
        <v>13.06</v>
      </c>
      <c r="H4497" s="84">
        <f t="shared" si="140"/>
        <v>41931</v>
      </c>
      <c r="I4497" s="84">
        <f t="shared" si="141"/>
        <v>213.69</v>
      </c>
      <c r="J4497" s="84"/>
    </row>
    <row r="4498" spans="1:10" s="11" customFormat="1" hidden="1" x14ac:dyDescent="0.25">
      <c r="A4498" s="34">
        <v>41932</v>
      </c>
      <c r="B4498" s="31" t="s">
        <v>9458</v>
      </c>
      <c r="C4498" s="32" t="s">
        <v>5438</v>
      </c>
      <c r="D4498" s="42">
        <v>328.91</v>
      </c>
      <c r="E4498"/>
      <c r="G4498" s="33">
        <v>20.89</v>
      </c>
      <c r="H4498" s="84">
        <f t="shared" si="140"/>
        <v>41932</v>
      </c>
      <c r="I4498" s="84">
        <f t="shared" si="141"/>
        <v>328.91</v>
      </c>
      <c r="J4498" s="84"/>
    </row>
    <row r="4499" spans="1:10" s="11" customFormat="1" hidden="1" x14ac:dyDescent="0.25">
      <c r="A4499" s="34">
        <v>41933</v>
      </c>
      <c r="B4499" s="31" t="s">
        <v>9459</v>
      </c>
      <c r="C4499" s="32" t="s">
        <v>5438</v>
      </c>
      <c r="D4499" s="42">
        <v>464.83</v>
      </c>
      <c r="E4499"/>
      <c r="G4499" s="33">
        <v>19.16</v>
      </c>
      <c r="H4499" s="84">
        <f t="shared" si="140"/>
        <v>41933</v>
      </c>
      <c r="I4499" s="84">
        <f t="shared" si="141"/>
        <v>464.83</v>
      </c>
      <c r="J4499" s="84"/>
    </row>
    <row r="4500" spans="1:10" s="11" customFormat="1" hidden="1" x14ac:dyDescent="0.25">
      <c r="A4500" s="34">
        <v>41934</v>
      </c>
      <c r="B4500" s="31" t="s">
        <v>9460</v>
      </c>
      <c r="C4500" s="32" t="s">
        <v>5438</v>
      </c>
      <c r="D4500" s="42">
        <v>541.34</v>
      </c>
      <c r="E4500"/>
      <c r="G4500" s="33">
        <v>56.26</v>
      </c>
      <c r="H4500" s="84">
        <f t="shared" si="140"/>
        <v>41934</v>
      </c>
      <c r="I4500" s="84">
        <f t="shared" si="141"/>
        <v>541.34</v>
      </c>
      <c r="J4500" s="84"/>
    </row>
    <row r="4501" spans="1:10" s="11" customFormat="1" hidden="1" x14ac:dyDescent="0.25">
      <c r="A4501" s="34">
        <v>41936</v>
      </c>
      <c r="B4501" s="31" t="s">
        <v>9461</v>
      </c>
      <c r="C4501" s="32" t="s">
        <v>5438</v>
      </c>
      <c r="D4501" s="42">
        <v>80.34</v>
      </c>
      <c r="E4501"/>
      <c r="G4501" s="33">
        <v>61.29</v>
      </c>
      <c r="H4501" s="84">
        <f t="shared" si="140"/>
        <v>41936</v>
      </c>
      <c r="I4501" s="84">
        <f t="shared" si="141"/>
        <v>80.34</v>
      </c>
      <c r="J4501" s="84"/>
    </row>
    <row r="4502" spans="1:10" s="11" customFormat="1" ht="25.5" hidden="1" x14ac:dyDescent="0.25">
      <c r="A4502" s="34">
        <v>44812</v>
      </c>
      <c r="B4502" s="31" t="s">
        <v>10369</v>
      </c>
      <c r="C4502" s="32" t="s">
        <v>5438</v>
      </c>
      <c r="D4502" s="42">
        <v>481.09</v>
      </c>
      <c r="E4502"/>
      <c r="G4502" s="33">
        <v>28.26</v>
      </c>
      <c r="H4502" s="84">
        <f t="shared" si="140"/>
        <v>44812</v>
      </c>
      <c r="I4502" s="84">
        <f t="shared" si="141"/>
        <v>481.09</v>
      </c>
      <c r="J4502" s="84"/>
    </row>
    <row r="4503" spans="1:10" s="11" customFormat="1" ht="25.5" hidden="1" x14ac:dyDescent="0.25">
      <c r="A4503" s="34">
        <v>41785</v>
      </c>
      <c r="B4503" s="31" t="s">
        <v>9462</v>
      </c>
      <c r="C4503" s="32" t="s">
        <v>5438</v>
      </c>
      <c r="D4503" s="42">
        <v>1782.88</v>
      </c>
      <c r="E4503"/>
      <c r="G4503" s="33">
        <v>119.27</v>
      </c>
      <c r="H4503" s="84">
        <f t="shared" si="140"/>
        <v>41785</v>
      </c>
      <c r="I4503" s="84">
        <f t="shared" si="141"/>
        <v>1782.88</v>
      </c>
      <c r="J4503" s="84"/>
    </row>
    <row r="4504" spans="1:10" s="11" customFormat="1" ht="25.5" hidden="1" x14ac:dyDescent="0.25">
      <c r="A4504" s="34">
        <v>41781</v>
      </c>
      <c r="B4504" s="31" t="s">
        <v>9463</v>
      </c>
      <c r="C4504" s="32" t="s">
        <v>5438</v>
      </c>
      <c r="D4504" s="42">
        <v>321.93</v>
      </c>
      <c r="E4504"/>
      <c r="G4504" s="33">
        <v>106.86</v>
      </c>
      <c r="H4504" s="84">
        <f t="shared" si="140"/>
        <v>41781</v>
      </c>
      <c r="I4504" s="84">
        <f t="shared" si="141"/>
        <v>321.93</v>
      </c>
      <c r="J4504" s="84"/>
    </row>
    <row r="4505" spans="1:10" s="11" customFormat="1" ht="25.5" hidden="1" x14ac:dyDescent="0.25">
      <c r="A4505" s="34">
        <v>41783</v>
      </c>
      <c r="B4505" s="31" t="s">
        <v>9464</v>
      </c>
      <c r="C4505" s="32" t="s">
        <v>5438</v>
      </c>
      <c r="D4505" s="42">
        <v>1157.3499999999999</v>
      </c>
      <c r="E4505"/>
      <c r="G4505" s="33">
        <v>120.3</v>
      </c>
      <c r="H4505" s="84">
        <f t="shared" si="140"/>
        <v>41783</v>
      </c>
      <c r="I4505" s="84">
        <f t="shared" si="141"/>
        <v>1157.3499999999999</v>
      </c>
      <c r="J4505" s="84"/>
    </row>
    <row r="4506" spans="1:10" s="11" customFormat="1" ht="25.5" hidden="1" x14ac:dyDescent="0.25">
      <c r="A4506" s="34">
        <v>41786</v>
      </c>
      <c r="B4506" s="31" t="s">
        <v>9465</v>
      </c>
      <c r="C4506" s="32" t="s">
        <v>5438</v>
      </c>
      <c r="D4506" s="42">
        <v>2464.0500000000002</v>
      </c>
      <c r="E4506"/>
      <c r="G4506" s="33">
        <v>139.81</v>
      </c>
      <c r="H4506" s="84">
        <f t="shared" si="140"/>
        <v>41786</v>
      </c>
      <c r="I4506" s="84">
        <f t="shared" si="141"/>
        <v>2464.0500000000002</v>
      </c>
      <c r="J4506" s="84"/>
    </row>
    <row r="4507" spans="1:10" s="11" customFormat="1" ht="25.5" hidden="1" x14ac:dyDescent="0.25">
      <c r="A4507" s="34">
        <v>41779</v>
      </c>
      <c r="B4507" s="31" t="s">
        <v>9466</v>
      </c>
      <c r="C4507" s="32" t="s">
        <v>5438</v>
      </c>
      <c r="D4507" s="42">
        <v>126.78</v>
      </c>
      <c r="E4507"/>
      <c r="G4507" s="33">
        <v>197.38</v>
      </c>
      <c r="H4507" s="84">
        <f t="shared" si="140"/>
        <v>41779</v>
      </c>
      <c r="I4507" s="84">
        <f t="shared" si="141"/>
        <v>126.78</v>
      </c>
      <c r="J4507" s="84"/>
    </row>
    <row r="4508" spans="1:10" s="11" customFormat="1" ht="25.5" hidden="1" x14ac:dyDescent="0.25">
      <c r="A4508" s="34">
        <v>41780</v>
      </c>
      <c r="B4508" s="31" t="s">
        <v>9467</v>
      </c>
      <c r="C4508" s="32" t="s">
        <v>5438</v>
      </c>
      <c r="D4508" s="42">
        <v>198.63</v>
      </c>
      <c r="E4508"/>
      <c r="G4508" s="33">
        <v>29.12</v>
      </c>
      <c r="H4508" s="84">
        <f t="shared" si="140"/>
        <v>41780</v>
      </c>
      <c r="I4508" s="84">
        <f t="shared" si="141"/>
        <v>198.63</v>
      </c>
      <c r="J4508" s="84"/>
    </row>
    <row r="4509" spans="1:10" s="11" customFormat="1" ht="25.5" hidden="1" x14ac:dyDescent="0.25">
      <c r="A4509" s="34">
        <v>41782</v>
      </c>
      <c r="B4509" s="31" t="s">
        <v>9468</v>
      </c>
      <c r="C4509" s="32" t="s">
        <v>5438</v>
      </c>
      <c r="D4509" s="42">
        <v>711.54</v>
      </c>
      <c r="E4509"/>
      <c r="G4509" s="33">
        <v>126.79</v>
      </c>
      <c r="H4509" s="84">
        <f t="shared" si="140"/>
        <v>41782</v>
      </c>
      <c r="I4509" s="84">
        <f t="shared" si="141"/>
        <v>711.54</v>
      </c>
      <c r="J4509" s="84"/>
    </row>
    <row r="4510" spans="1:10" s="11" customFormat="1" hidden="1" x14ac:dyDescent="0.25">
      <c r="A4510" s="34">
        <v>38130</v>
      </c>
      <c r="B4510" s="31" t="s">
        <v>9469</v>
      </c>
      <c r="C4510" s="32" t="s">
        <v>5438</v>
      </c>
      <c r="D4510" s="42">
        <v>42.87</v>
      </c>
      <c r="E4510"/>
      <c r="G4510" s="33">
        <v>141.30000000000001</v>
      </c>
      <c r="H4510" s="84">
        <f t="shared" si="140"/>
        <v>38130</v>
      </c>
      <c r="I4510" s="84">
        <f t="shared" si="141"/>
        <v>42.87</v>
      </c>
      <c r="J4510" s="84"/>
    </row>
    <row r="4511" spans="1:10" s="11" customFormat="1" hidden="1" x14ac:dyDescent="0.25">
      <c r="A4511" s="34">
        <v>44260</v>
      </c>
      <c r="B4511" s="31" t="s">
        <v>10370</v>
      </c>
      <c r="C4511" s="32" t="s">
        <v>5438</v>
      </c>
      <c r="D4511" s="42">
        <v>405.74</v>
      </c>
      <c r="E4511"/>
      <c r="G4511" s="33">
        <v>213.22</v>
      </c>
      <c r="H4511" s="84">
        <f t="shared" si="140"/>
        <v>44260</v>
      </c>
      <c r="I4511" s="84">
        <f t="shared" si="141"/>
        <v>405.74</v>
      </c>
      <c r="J4511" s="84"/>
    </row>
    <row r="4512" spans="1:10" s="11" customFormat="1" hidden="1" x14ac:dyDescent="0.25">
      <c r="A4512" s="34">
        <v>21123</v>
      </c>
      <c r="B4512" s="31" t="s">
        <v>9470</v>
      </c>
      <c r="C4512" s="32" t="s">
        <v>5438</v>
      </c>
      <c r="D4512" s="42">
        <v>11.93</v>
      </c>
      <c r="E4512"/>
      <c r="G4512" s="33">
        <v>259.76</v>
      </c>
      <c r="H4512" s="84">
        <f t="shared" si="140"/>
        <v>21123</v>
      </c>
      <c r="I4512" s="84">
        <f t="shared" si="141"/>
        <v>11.93</v>
      </c>
      <c r="J4512" s="84"/>
    </row>
    <row r="4513" spans="1:10" s="11" customFormat="1" hidden="1" x14ac:dyDescent="0.25">
      <c r="A4513" s="34">
        <v>21124</v>
      </c>
      <c r="B4513" s="31" t="s">
        <v>9471</v>
      </c>
      <c r="C4513" s="32" t="s">
        <v>5438</v>
      </c>
      <c r="D4513" s="42">
        <v>19.059999999999999</v>
      </c>
      <c r="E4513"/>
      <c r="G4513" s="33">
        <v>278.52999999999997</v>
      </c>
      <c r="H4513" s="84">
        <f t="shared" si="140"/>
        <v>21124</v>
      </c>
      <c r="I4513" s="84">
        <f t="shared" si="141"/>
        <v>19.059999999999999</v>
      </c>
      <c r="J4513" s="84"/>
    </row>
    <row r="4514" spans="1:10" s="11" customFormat="1" hidden="1" x14ac:dyDescent="0.25">
      <c r="A4514" s="34">
        <v>21125</v>
      </c>
      <c r="B4514" s="31" t="s">
        <v>9472</v>
      </c>
      <c r="C4514" s="32" t="s">
        <v>5438</v>
      </c>
      <c r="D4514" s="42">
        <v>32.82</v>
      </c>
      <c r="E4514"/>
      <c r="G4514" s="33">
        <v>297.23</v>
      </c>
      <c r="H4514" s="84">
        <f t="shared" si="140"/>
        <v>21125</v>
      </c>
      <c r="I4514" s="84">
        <f t="shared" si="141"/>
        <v>32.82</v>
      </c>
      <c r="J4514" s="84"/>
    </row>
    <row r="4515" spans="1:10" s="11" customFormat="1" hidden="1" x14ac:dyDescent="0.25">
      <c r="A4515" s="34">
        <v>38028</v>
      </c>
      <c r="B4515" s="31" t="s">
        <v>9473</v>
      </c>
      <c r="C4515" s="32" t="s">
        <v>5438</v>
      </c>
      <c r="D4515" s="42">
        <v>57.39</v>
      </c>
      <c r="E4515"/>
      <c r="G4515" s="33">
        <v>338.33</v>
      </c>
      <c r="H4515" s="84">
        <f t="shared" si="140"/>
        <v>38028</v>
      </c>
      <c r="I4515" s="84">
        <f t="shared" si="141"/>
        <v>57.39</v>
      </c>
      <c r="J4515" s="84"/>
    </row>
    <row r="4516" spans="1:10" s="11" customFormat="1" hidden="1" x14ac:dyDescent="0.25">
      <c r="A4516" s="34">
        <v>38029</v>
      </c>
      <c r="B4516" s="31" t="s">
        <v>9474</v>
      </c>
      <c r="C4516" s="32" t="s">
        <v>5438</v>
      </c>
      <c r="D4516" s="42">
        <v>84</v>
      </c>
      <c r="E4516"/>
      <c r="G4516" s="33">
        <v>371.74</v>
      </c>
      <c r="H4516" s="84">
        <f t="shared" si="140"/>
        <v>38029</v>
      </c>
      <c r="I4516" s="84">
        <f t="shared" si="141"/>
        <v>84</v>
      </c>
      <c r="J4516" s="84"/>
    </row>
    <row r="4517" spans="1:10" s="11" customFormat="1" hidden="1" x14ac:dyDescent="0.25">
      <c r="A4517" s="34">
        <v>38030</v>
      </c>
      <c r="B4517" s="31" t="s">
        <v>9475</v>
      </c>
      <c r="C4517" s="32" t="s">
        <v>5438</v>
      </c>
      <c r="D4517" s="42">
        <v>135.83000000000001</v>
      </c>
      <c r="E4517"/>
      <c r="G4517" s="33">
        <v>235.63</v>
      </c>
      <c r="H4517" s="84">
        <f t="shared" si="140"/>
        <v>38030</v>
      </c>
      <c r="I4517" s="84">
        <f t="shared" si="141"/>
        <v>135.83000000000001</v>
      </c>
      <c r="J4517" s="84"/>
    </row>
    <row r="4518" spans="1:10" s="11" customFormat="1" hidden="1" x14ac:dyDescent="0.25">
      <c r="A4518" s="34">
        <v>38031</v>
      </c>
      <c r="B4518" s="31" t="s">
        <v>9476</v>
      </c>
      <c r="C4518" s="32" t="s">
        <v>5438</v>
      </c>
      <c r="D4518" s="42">
        <v>213.2</v>
      </c>
      <c r="E4518"/>
      <c r="G4518" s="33">
        <v>392.28</v>
      </c>
      <c r="H4518" s="84">
        <f t="shared" si="140"/>
        <v>38031</v>
      </c>
      <c r="I4518" s="84">
        <f t="shared" si="141"/>
        <v>213.2</v>
      </c>
      <c r="J4518" s="84"/>
    </row>
    <row r="4519" spans="1:10" s="11" customFormat="1" ht="38.25" hidden="1" x14ac:dyDescent="0.25">
      <c r="A4519" s="34">
        <v>39735</v>
      </c>
      <c r="B4519" s="31" t="s">
        <v>9477</v>
      </c>
      <c r="C4519" s="32" t="s">
        <v>5438</v>
      </c>
      <c r="D4519" s="42">
        <v>125</v>
      </c>
      <c r="E4519"/>
      <c r="G4519" s="33">
        <v>556.48</v>
      </c>
      <c r="H4519" s="84">
        <f t="shared" si="140"/>
        <v>39735</v>
      </c>
      <c r="I4519" s="84">
        <f t="shared" si="141"/>
        <v>125</v>
      </c>
      <c r="J4519" s="84"/>
    </row>
    <row r="4520" spans="1:10" s="11" customFormat="1" ht="38.25" hidden="1" x14ac:dyDescent="0.25">
      <c r="A4520" s="34">
        <v>39734</v>
      </c>
      <c r="B4520" s="31" t="s">
        <v>9478</v>
      </c>
      <c r="C4520" s="32" t="s">
        <v>5438</v>
      </c>
      <c r="D4520" s="42">
        <v>148.27000000000001</v>
      </c>
      <c r="E4520"/>
      <c r="G4520" s="33">
        <v>686.92</v>
      </c>
      <c r="H4520" s="84">
        <f t="shared" si="140"/>
        <v>39734</v>
      </c>
      <c r="I4520" s="84">
        <f t="shared" si="141"/>
        <v>148.27000000000001</v>
      </c>
      <c r="J4520" s="84"/>
    </row>
    <row r="4521" spans="1:10" s="11" customFormat="1" ht="38.25" hidden="1" x14ac:dyDescent="0.25">
      <c r="A4521" s="34">
        <v>39736</v>
      </c>
      <c r="B4521" s="31" t="s">
        <v>9479</v>
      </c>
      <c r="C4521" s="32" t="s">
        <v>5438</v>
      </c>
      <c r="D4521" s="42">
        <v>169.22</v>
      </c>
      <c r="E4521"/>
      <c r="G4521" s="33">
        <v>768.08</v>
      </c>
      <c r="H4521" s="84">
        <f t="shared" si="140"/>
        <v>39736</v>
      </c>
      <c r="I4521" s="84">
        <f t="shared" si="141"/>
        <v>169.22</v>
      </c>
      <c r="J4521" s="84"/>
    </row>
    <row r="4522" spans="1:10" s="11" customFormat="1" ht="38.25" hidden="1" x14ac:dyDescent="0.25">
      <c r="A4522" s="34">
        <v>39737</v>
      </c>
      <c r="B4522" s="31" t="s">
        <v>9480</v>
      </c>
      <c r="C4522" s="32" t="s">
        <v>5438</v>
      </c>
      <c r="D4522" s="42">
        <v>22.76</v>
      </c>
      <c r="E4522"/>
      <c r="G4522" s="33">
        <v>881.11</v>
      </c>
      <c r="H4522" s="84">
        <f t="shared" si="140"/>
        <v>39737</v>
      </c>
      <c r="I4522" s="84">
        <f t="shared" si="141"/>
        <v>22.76</v>
      </c>
      <c r="J4522" s="84"/>
    </row>
    <row r="4523" spans="1:10" s="11" customFormat="1" ht="38.25" hidden="1" x14ac:dyDescent="0.25">
      <c r="A4523" s="34">
        <v>39738</v>
      </c>
      <c r="B4523" s="31" t="s">
        <v>9481</v>
      </c>
      <c r="C4523" s="32" t="s">
        <v>5438</v>
      </c>
      <c r="D4523" s="42">
        <v>8.23</v>
      </c>
      <c r="E4523"/>
      <c r="G4523" s="33">
        <v>254.41</v>
      </c>
      <c r="H4523" s="84">
        <f t="shared" si="140"/>
        <v>39738</v>
      </c>
      <c r="I4523" s="84">
        <f t="shared" si="141"/>
        <v>8.23</v>
      </c>
      <c r="J4523" s="84"/>
    </row>
    <row r="4524" spans="1:10" s="11" customFormat="1" ht="38.25" hidden="1" x14ac:dyDescent="0.25">
      <c r="A4524" s="34">
        <v>39739</v>
      </c>
      <c r="B4524" s="31" t="s">
        <v>9482</v>
      </c>
      <c r="C4524" s="32" t="s">
        <v>5438</v>
      </c>
      <c r="D4524" s="42">
        <v>117.02</v>
      </c>
      <c r="E4524"/>
      <c r="G4524" s="33">
        <v>72.8</v>
      </c>
      <c r="H4524" s="84">
        <f t="shared" si="140"/>
        <v>39739</v>
      </c>
      <c r="I4524" s="84">
        <f t="shared" si="141"/>
        <v>117.02</v>
      </c>
      <c r="J4524" s="84"/>
    </row>
    <row r="4525" spans="1:10" s="11" customFormat="1" ht="38.25" hidden="1" x14ac:dyDescent="0.25">
      <c r="A4525" s="34">
        <v>39733</v>
      </c>
      <c r="B4525" s="31" t="s">
        <v>9483</v>
      </c>
      <c r="C4525" s="32" t="s">
        <v>5438</v>
      </c>
      <c r="D4525" s="42">
        <v>202.5</v>
      </c>
      <c r="E4525"/>
      <c r="G4525" s="33">
        <v>286.47000000000003</v>
      </c>
      <c r="H4525" s="84">
        <f t="shared" si="140"/>
        <v>39733</v>
      </c>
      <c r="I4525" s="84">
        <f t="shared" si="141"/>
        <v>202.5</v>
      </c>
      <c r="J4525" s="84"/>
    </row>
    <row r="4526" spans="1:10" s="11" customFormat="1" ht="38.25" hidden="1" x14ac:dyDescent="0.25">
      <c r="A4526" s="34">
        <v>39854</v>
      </c>
      <c r="B4526" s="31" t="s">
        <v>9484</v>
      </c>
      <c r="C4526" s="32" t="s">
        <v>5438</v>
      </c>
      <c r="D4526" s="42">
        <v>205.37</v>
      </c>
      <c r="E4526"/>
      <c r="G4526" s="33">
        <v>233.72</v>
      </c>
      <c r="H4526" s="84">
        <f t="shared" si="140"/>
        <v>39854</v>
      </c>
      <c r="I4526" s="84">
        <f t="shared" si="141"/>
        <v>205.37</v>
      </c>
      <c r="J4526" s="84"/>
    </row>
    <row r="4527" spans="1:10" s="11" customFormat="1" ht="38.25" hidden="1" x14ac:dyDescent="0.25">
      <c r="A4527" s="34">
        <v>39740</v>
      </c>
      <c r="B4527" s="31" t="s">
        <v>9485</v>
      </c>
      <c r="C4527" s="32" t="s">
        <v>5438</v>
      </c>
      <c r="D4527" s="42">
        <v>112.37</v>
      </c>
      <c r="E4527"/>
      <c r="G4527" s="33">
        <v>241.35</v>
      </c>
      <c r="H4527" s="84">
        <f t="shared" si="140"/>
        <v>39740</v>
      </c>
      <c r="I4527" s="84">
        <f t="shared" si="141"/>
        <v>112.37</v>
      </c>
      <c r="J4527" s="84"/>
    </row>
    <row r="4528" spans="1:10" s="11" customFormat="1" ht="38.25" hidden="1" x14ac:dyDescent="0.25">
      <c r="A4528" s="34">
        <v>39741</v>
      </c>
      <c r="B4528" s="31" t="s">
        <v>9486</v>
      </c>
      <c r="C4528" s="32" t="s">
        <v>5438</v>
      </c>
      <c r="D4528" s="42">
        <v>20.71</v>
      </c>
      <c r="E4528"/>
      <c r="G4528" s="33">
        <v>249.22</v>
      </c>
      <c r="H4528" s="84">
        <f t="shared" si="140"/>
        <v>39741</v>
      </c>
      <c r="I4528" s="84">
        <f t="shared" si="141"/>
        <v>20.71</v>
      </c>
      <c r="J4528" s="84"/>
    </row>
    <row r="4529" spans="1:10" s="11" customFormat="1" ht="38.25" hidden="1" x14ac:dyDescent="0.25">
      <c r="A4529" s="34">
        <v>39853</v>
      </c>
      <c r="B4529" s="31" t="s">
        <v>9487</v>
      </c>
      <c r="C4529" s="32" t="s">
        <v>5438</v>
      </c>
      <c r="D4529" s="42">
        <v>27.2</v>
      </c>
      <c r="E4529"/>
      <c r="G4529" s="33">
        <v>76.069999999999993</v>
      </c>
      <c r="H4529" s="84">
        <f t="shared" si="140"/>
        <v>39853</v>
      </c>
      <c r="I4529" s="84">
        <f t="shared" si="141"/>
        <v>27.2</v>
      </c>
      <c r="J4529" s="84"/>
    </row>
    <row r="4530" spans="1:10" s="11" customFormat="1" ht="38.25" hidden="1" x14ac:dyDescent="0.25">
      <c r="A4530" s="34">
        <v>39742</v>
      </c>
      <c r="B4530" s="31" t="s">
        <v>9488</v>
      </c>
      <c r="C4530" s="32" t="s">
        <v>5438</v>
      </c>
      <c r="D4530" s="42">
        <v>90.32</v>
      </c>
      <c r="E4530"/>
      <c r="G4530" s="33">
        <v>393.65</v>
      </c>
      <c r="H4530" s="84">
        <f t="shared" si="140"/>
        <v>39742</v>
      </c>
      <c r="I4530" s="84">
        <f t="shared" si="141"/>
        <v>90.32</v>
      </c>
      <c r="J4530" s="84"/>
    </row>
    <row r="4531" spans="1:10" s="11" customFormat="1" ht="25.5" hidden="1" x14ac:dyDescent="0.25">
      <c r="A4531" s="34">
        <v>39749</v>
      </c>
      <c r="B4531" s="31" t="s">
        <v>9489</v>
      </c>
      <c r="C4531" s="32" t="s">
        <v>5438</v>
      </c>
      <c r="D4531" s="42">
        <v>94.84</v>
      </c>
      <c r="E4531"/>
      <c r="G4531" s="33">
        <v>497.31</v>
      </c>
      <c r="H4531" s="84">
        <f t="shared" si="140"/>
        <v>39749</v>
      </c>
      <c r="I4531" s="84">
        <f t="shared" si="141"/>
        <v>94.84</v>
      </c>
      <c r="J4531" s="84"/>
    </row>
    <row r="4532" spans="1:10" s="11" customFormat="1" ht="25.5" hidden="1" x14ac:dyDescent="0.25">
      <c r="A4532" s="34">
        <v>39751</v>
      </c>
      <c r="B4532" s="31" t="s">
        <v>9490</v>
      </c>
      <c r="C4532" s="32" t="s">
        <v>5438</v>
      </c>
      <c r="D4532" s="42">
        <v>172.34</v>
      </c>
      <c r="E4532"/>
      <c r="G4532" s="33">
        <v>32.159999999999997</v>
      </c>
      <c r="H4532" s="84">
        <f t="shared" si="140"/>
        <v>39751</v>
      </c>
      <c r="I4532" s="84">
        <f t="shared" si="141"/>
        <v>172.34</v>
      </c>
      <c r="J4532" s="84"/>
    </row>
    <row r="4533" spans="1:10" s="11" customFormat="1" ht="25.5" hidden="1" x14ac:dyDescent="0.25">
      <c r="A4533" s="34">
        <v>39750</v>
      </c>
      <c r="B4533" s="31" t="s">
        <v>9491</v>
      </c>
      <c r="C4533" s="32" t="s">
        <v>5438</v>
      </c>
      <c r="D4533" s="42">
        <v>143.24</v>
      </c>
      <c r="E4533"/>
      <c r="G4533" s="33">
        <v>19.72</v>
      </c>
      <c r="H4533" s="84">
        <f t="shared" si="140"/>
        <v>39750</v>
      </c>
      <c r="I4533" s="84">
        <f t="shared" si="141"/>
        <v>143.24</v>
      </c>
      <c r="J4533" s="84"/>
    </row>
    <row r="4534" spans="1:10" s="11" customFormat="1" ht="25.5" hidden="1" x14ac:dyDescent="0.25">
      <c r="A4534" s="34">
        <v>39747</v>
      </c>
      <c r="B4534" s="31" t="s">
        <v>9492</v>
      </c>
      <c r="C4534" s="32" t="s">
        <v>5438</v>
      </c>
      <c r="D4534" s="42">
        <v>46.07</v>
      </c>
      <c r="E4534"/>
      <c r="G4534" s="33">
        <v>3469.4</v>
      </c>
      <c r="H4534" s="84">
        <f t="shared" si="140"/>
        <v>39747</v>
      </c>
      <c r="I4534" s="84">
        <f t="shared" si="141"/>
        <v>46.07</v>
      </c>
      <c r="J4534" s="84"/>
    </row>
    <row r="4535" spans="1:10" s="11" customFormat="1" ht="25.5" hidden="1" x14ac:dyDescent="0.25">
      <c r="A4535" s="34">
        <v>39753</v>
      </c>
      <c r="B4535" s="31" t="s">
        <v>9493</v>
      </c>
      <c r="C4535" s="32" t="s">
        <v>5438</v>
      </c>
      <c r="D4535" s="42">
        <v>317.23</v>
      </c>
      <c r="E4535"/>
      <c r="G4535" s="33">
        <v>1.45</v>
      </c>
      <c r="H4535" s="84">
        <f t="shared" si="140"/>
        <v>39753</v>
      </c>
      <c r="I4535" s="84">
        <f t="shared" si="141"/>
        <v>317.23</v>
      </c>
      <c r="J4535" s="84"/>
    </row>
    <row r="4536" spans="1:10" s="11" customFormat="1" ht="25.5" hidden="1" x14ac:dyDescent="0.25">
      <c r="A4536" s="34">
        <v>39754</v>
      </c>
      <c r="B4536" s="31" t="s">
        <v>9494</v>
      </c>
      <c r="C4536" s="32" t="s">
        <v>5438</v>
      </c>
      <c r="D4536" s="42">
        <v>467.37</v>
      </c>
      <c r="E4536"/>
      <c r="G4536" s="33">
        <v>10.09</v>
      </c>
      <c r="H4536" s="84">
        <f t="shared" si="140"/>
        <v>39754</v>
      </c>
      <c r="I4536" s="84">
        <f t="shared" si="141"/>
        <v>467.37</v>
      </c>
      <c r="J4536" s="84"/>
    </row>
    <row r="4537" spans="1:10" s="11" customFormat="1" ht="25.5" hidden="1" x14ac:dyDescent="0.25">
      <c r="A4537" s="34">
        <v>39748</v>
      </c>
      <c r="B4537" s="31" t="s">
        <v>9495</v>
      </c>
      <c r="C4537" s="32" t="s">
        <v>5438</v>
      </c>
      <c r="D4537" s="42">
        <v>74.55</v>
      </c>
      <c r="E4537"/>
      <c r="G4537" s="33">
        <v>1.72</v>
      </c>
      <c r="H4537" s="84">
        <f t="shared" si="140"/>
        <v>39748</v>
      </c>
      <c r="I4537" s="84">
        <f t="shared" si="141"/>
        <v>74.55</v>
      </c>
      <c r="J4537" s="84"/>
    </row>
    <row r="4538" spans="1:10" s="11" customFormat="1" ht="25.5" hidden="1" x14ac:dyDescent="0.25">
      <c r="A4538" s="34">
        <v>39755</v>
      </c>
      <c r="B4538" s="31" t="s">
        <v>9496</v>
      </c>
      <c r="C4538" s="32" t="s">
        <v>5438</v>
      </c>
      <c r="D4538" s="42">
        <v>708.65</v>
      </c>
      <c r="E4538"/>
      <c r="G4538" s="33">
        <v>0.87</v>
      </c>
      <c r="H4538" s="84">
        <f t="shared" si="140"/>
        <v>39755</v>
      </c>
      <c r="I4538" s="84">
        <f t="shared" si="141"/>
        <v>708.65</v>
      </c>
      <c r="J4538" s="84"/>
    </row>
    <row r="4539" spans="1:10" s="11" customFormat="1" hidden="1" x14ac:dyDescent="0.25">
      <c r="A4539" s="34">
        <v>12742</v>
      </c>
      <c r="B4539" s="31" t="s">
        <v>9497</v>
      </c>
      <c r="C4539" s="32" t="s">
        <v>5438</v>
      </c>
      <c r="D4539" s="42">
        <v>561.12</v>
      </c>
      <c r="E4539"/>
      <c r="G4539" s="33">
        <v>2.39</v>
      </c>
      <c r="H4539" s="84">
        <f t="shared" si="140"/>
        <v>12742</v>
      </c>
      <c r="I4539" s="84">
        <f t="shared" si="141"/>
        <v>561.12</v>
      </c>
      <c r="J4539" s="84"/>
    </row>
    <row r="4540" spans="1:10" s="11" customFormat="1" hidden="1" x14ac:dyDescent="0.25">
      <c r="A4540" s="34">
        <v>12713</v>
      </c>
      <c r="B4540" s="31" t="s">
        <v>9498</v>
      </c>
      <c r="C4540" s="32" t="s">
        <v>5438</v>
      </c>
      <c r="D4540" s="42">
        <v>29.76</v>
      </c>
      <c r="E4540"/>
      <c r="G4540" s="33">
        <v>2.69</v>
      </c>
      <c r="H4540" s="84">
        <f t="shared" si="140"/>
        <v>12713</v>
      </c>
      <c r="I4540" s="84">
        <f t="shared" si="141"/>
        <v>29.76</v>
      </c>
      <c r="J4540" s="84"/>
    </row>
    <row r="4541" spans="1:10" s="11" customFormat="1" hidden="1" x14ac:dyDescent="0.25">
      <c r="A4541" s="34">
        <v>12743</v>
      </c>
      <c r="B4541" s="31" t="s">
        <v>9499</v>
      </c>
      <c r="C4541" s="32" t="s">
        <v>5438</v>
      </c>
      <c r="D4541" s="42">
        <v>51.19</v>
      </c>
      <c r="E4541"/>
      <c r="G4541" s="33">
        <v>1.1299999999999999</v>
      </c>
      <c r="H4541" s="84">
        <f t="shared" si="140"/>
        <v>12743</v>
      </c>
      <c r="I4541" s="84">
        <f t="shared" si="141"/>
        <v>51.19</v>
      </c>
      <c r="J4541" s="84"/>
    </row>
    <row r="4542" spans="1:10" s="11" customFormat="1" hidden="1" x14ac:dyDescent="0.25">
      <c r="A4542" s="34">
        <v>12744</v>
      </c>
      <c r="B4542" s="31" t="s">
        <v>9500</v>
      </c>
      <c r="C4542" s="32" t="s">
        <v>5438</v>
      </c>
      <c r="D4542" s="42">
        <v>64.97</v>
      </c>
      <c r="E4542"/>
      <c r="G4542" s="33">
        <v>4.67</v>
      </c>
      <c r="H4542" s="84">
        <f t="shared" si="140"/>
        <v>12744</v>
      </c>
      <c r="I4542" s="84">
        <f t="shared" si="141"/>
        <v>64.97</v>
      </c>
      <c r="J4542" s="84"/>
    </row>
    <row r="4543" spans="1:10" s="11" customFormat="1" hidden="1" x14ac:dyDescent="0.25">
      <c r="A4543" s="34">
        <v>12745</v>
      </c>
      <c r="B4543" s="31" t="s">
        <v>9501</v>
      </c>
      <c r="C4543" s="32" t="s">
        <v>5438</v>
      </c>
      <c r="D4543" s="42">
        <v>94.35</v>
      </c>
      <c r="E4543"/>
      <c r="G4543" s="33">
        <v>1.34</v>
      </c>
      <c r="H4543" s="84">
        <f t="shared" si="140"/>
        <v>12745</v>
      </c>
      <c r="I4543" s="84">
        <f t="shared" si="141"/>
        <v>94.35</v>
      </c>
      <c r="J4543" s="84"/>
    </row>
    <row r="4544" spans="1:10" s="11" customFormat="1" hidden="1" x14ac:dyDescent="0.25">
      <c r="A4544" s="34">
        <v>12746</v>
      </c>
      <c r="B4544" s="31" t="s">
        <v>9502</v>
      </c>
      <c r="C4544" s="32" t="s">
        <v>5438</v>
      </c>
      <c r="D4544" s="42">
        <v>127.41</v>
      </c>
      <c r="E4544"/>
      <c r="G4544" s="33">
        <v>5.83</v>
      </c>
      <c r="H4544" s="84">
        <f t="shared" si="140"/>
        <v>12746</v>
      </c>
      <c r="I4544" s="84">
        <f t="shared" si="141"/>
        <v>127.41</v>
      </c>
      <c r="J4544" s="84"/>
    </row>
    <row r="4545" spans="1:10" s="11" customFormat="1" hidden="1" x14ac:dyDescent="0.25">
      <c r="A4545" s="34">
        <v>12747</v>
      </c>
      <c r="B4545" s="31" t="s">
        <v>9503</v>
      </c>
      <c r="C4545" s="32" t="s">
        <v>5438</v>
      </c>
      <c r="D4545" s="42">
        <v>184.77</v>
      </c>
      <c r="E4545"/>
      <c r="G4545" s="33">
        <v>7.17</v>
      </c>
      <c r="H4545" s="84">
        <f t="shared" si="140"/>
        <v>12747</v>
      </c>
      <c r="I4545" s="84">
        <f t="shared" si="141"/>
        <v>184.77</v>
      </c>
      <c r="J4545" s="84"/>
    </row>
    <row r="4546" spans="1:10" s="11" customFormat="1" hidden="1" x14ac:dyDescent="0.25">
      <c r="A4546" s="34">
        <v>12748</v>
      </c>
      <c r="B4546" s="31" t="s">
        <v>9504</v>
      </c>
      <c r="C4546" s="32" t="s">
        <v>5438</v>
      </c>
      <c r="D4546" s="42">
        <v>260.31</v>
      </c>
      <c r="E4546"/>
      <c r="G4546" s="33">
        <v>21.43</v>
      </c>
      <c r="H4546" s="84">
        <f t="shared" si="140"/>
        <v>12748</v>
      </c>
      <c r="I4546" s="84">
        <f t="shared" si="141"/>
        <v>260.31</v>
      </c>
      <c r="J4546" s="84"/>
    </row>
    <row r="4547" spans="1:10" s="11" customFormat="1" hidden="1" x14ac:dyDescent="0.25">
      <c r="A4547" s="34">
        <v>12749</v>
      </c>
      <c r="B4547" s="31" t="s">
        <v>9505</v>
      </c>
      <c r="C4547" s="32" t="s">
        <v>5438</v>
      </c>
      <c r="D4547" s="42">
        <v>380.54</v>
      </c>
      <c r="E4547"/>
      <c r="G4547" s="33">
        <v>8.3699999999999992</v>
      </c>
      <c r="H4547" s="84">
        <f t="shared" si="140"/>
        <v>12749</v>
      </c>
      <c r="I4547" s="84">
        <f t="shared" si="141"/>
        <v>380.54</v>
      </c>
      <c r="J4547" s="84"/>
    </row>
    <row r="4548" spans="1:10" s="11" customFormat="1" ht="25.5" hidden="1" x14ac:dyDescent="0.25">
      <c r="A4548" s="34">
        <v>39726</v>
      </c>
      <c r="B4548" s="31" t="s">
        <v>9506</v>
      </c>
      <c r="C4548" s="32" t="s">
        <v>5438</v>
      </c>
      <c r="D4548" s="42">
        <v>124.99</v>
      </c>
      <c r="E4548"/>
      <c r="G4548" s="33">
        <v>13.91</v>
      </c>
      <c r="H4548" s="84">
        <f t="shared" ref="H4548:H4611" si="142">VALUE(A4548)</f>
        <v>39726</v>
      </c>
      <c r="I4548" s="84">
        <f t="shared" ref="I4548:I4611" si="143">VALUE(D4548)</f>
        <v>124.99</v>
      </c>
      <c r="J4548" s="84"/>
    </row>
    <row r="4549" spans="1:10" s="11" customFormat="1" ht="25.5" hidden="1" x14ac:dyDescent="0.25">
      <c r="A4549" s="34">
        <v>39728</v>
      </c>
      <c r="B4549" s="31" t="s">
        <v>9507</v>
      </c>
      <c r="C4549" s="32" t="s">
        <v>5438</v>
      </c>
      <c r="D4549" s="42">
        <v>219.67</v>
      </c>
      <c r="E4549"/>
      <c r="G4549" s="33">
        <v>22.25</v>
      </c>
      <c r="H4549" s="84">
        <f t="shared" si="142"/>
        <v>39728</v>
      </c>
      <c r="I4549" s="84">
        <f t="shared" si="143"/>
        <v>219.67</v>
      </c>
      <c r="J4549" s="84"/>
    </row>
    <row r="4550" spans="1:10" s="11" customFormat="1" ht="25.5" hidden="1" x14ac:dyDescent="0.25">
      <c r="A4550" s="34">
        <v>39727</v>
      </c>
      <c r="B4550" s="31" t="s">
        <v>9508</v>
      </c>
      <c r="C4550" s="32" t="s">
        <v>5438</v>
      </c>
      <c r="D4550" s="42">
        <v>180.78</v>
      </c>
      <c r="E4550"/>
      <c r="G4550" s="33">
        <v>116.61</v>
      </c>
      <c r="H4550" s="84">
        <f t="shared" si="142"/>
        <v>39727</v>
      </c>
      <c r="I4550" s="84">
        <f t="shared" si="143"/>
        <v>180.78</v>
      </c>
      <c r="J4550" s="84"/>
    </row>
    <row r="4551" spans="1:10" s="11" customFormat="1" ht="25.5" hidden="1" x14ac:dyDescent="0.25">
      <c r="A4551" s="34">
        <v>39724</v>
      </c>
      <c r="B4551" s="31" t="s">
        <v>9509</v>
      </c>
      <c r="C4551" s="32" t="s">
        <v>5438</v>
      </c>
      <c r="D4551" s="42">
        <v>55.35</v>
      </c>
      <c r="E4551"/>
      <c r="G4551" s="33">
        <v>22.71</v>
      </c>
      <c r="H4551" s="84">
        <f t="shared" si="142"/>
        <v>39724</v>
      </c>
      <c r="I4551" s="84">
        <f t="shared" si="143"/>
        <v>55.35</v>
      </c>
      <c r="J4551" s="84"/>
    </row>
    <row r="4552" spans="1:10" s="11" customFormat="1" ht="25.5" hidden="1" x14ac:dyDescent="0.25">
      <c r="A4552" s="34">
        <v>39729</v>
      </c>
      <c r="B4552" s="31" t="s">
        <v>9510</v>
      </c>
      <c r="C4552" s="32" t="s">
        <v>5438</v>
      </c>
      <c r="D4552" s="42">
        <v>304.20999999999998</v>
      </c>
      <c r="E4552"/>
      <c r="G4552" s="33">
        <v>24.13</v>
      </c>
      <c r="H4552" s="84">
        <f t="shared" si="142"/>
        <v>39729</v>
      </c>
      <c r="I4552" s="84">
        <f t="shared" si="143"/>
        <v>304.20999999999998</v>
      </c>
      <c r="J4552" s="84"/>
    </row>
    <row r="4553" spans="1:10" s="11" customFormat="1" ht="25.5" hidden="1" x14ac:dyDescent="0.25">
      <c r="A4553" s="34">
        <v>39730</v>
      </c>
      <c r="B4553" s="31" t="s">
        <v>9511</v>
      </c>
      <c r="C4553" s="32" t="s">
        <v>5438</v>
      </c>
      <c r="D4553" s="42">
        <v>394.7</v>
      </c>
      <c r="E4553"/>
      <c r="G4553" s="33">
        <v>4.67</v>
      </c>
      <c r="H4553" s="84">
        <f t="shared" si="142"/>
        <v>39730</v>
      </c>
      <c r="I4553" s="84">
        <f t="shared" si="143"/>
        <v>394.7</v>
      </c>
      <c r="J4553" s="84"/>
    </row>
    <row r="4554" spans="1:10" s="11" customFormat="1" ht="25.5" hidden="1" x14ac:dyDescent="0.25">
      <c r="A4554" s="34">
        <v>39731</v>
      </c>
      <c r="B4554" s="31" t="s">
        <v>9512</v>
      </c>
      <c r="C4554" s="32" t="s">
        <v>5438</v>
      </c>
      <c r="D4554" s="42">
        <v>584.57000000000005</v>
      </c>
      <c r="E4554"/>
      <c r="G4554" s="33">
        <v>24.82</v>
      </c>
      <c r="H4554" s="84">
        <f t="shared" si="142"/>
        <v>39731</v>
      </c>
      <c r="I4554" s="84">
        <f t="shared" si="143"/>
        <v>584.57000000000005</v>
      </c>
      <c r="J4554" s="84"/>
    </row>
    <row r="4555" spans="1:10" s="11" customFormat="1" ht="25.5" hidden="1" x14ac:dyDescent="0.25">
      <c r="A4555" s="34">
        <v>39725</v>
      </c>
      <c r="B4555" s="31" t="s">
        <v>9513</v>
      </c>
      <c r="C4555" s="32" t="s">
        <v>5438</v>
      </c>
      <c r="D4555" s="42">
        <v>90.21</v>
      </c>
      <c r="E4555"/>
      <c r="G4555" s="33">
        <v>32.75</v>
      </c>
      <c r="H4555" s="84">
        <f t="shared" si="142"/>
        <v>39725</v>
      </c>
      <c r="I4555" s="84">
        <f t="shared" si="143"/>
        <v>90.21</v>
      </c>
      <c r="J4555" s="84"/>
    </row>
    <row r="4556" spans="1:10" s="11" customFormat="1" ht="25.5" hidden="1" x14ac:dyDescent="0.25">
      <c r="A4556" s="34">
        <v>39732</v>
      </c>
      <c r="B4556" s="31" t="s">
        <v>9514</v>
      </c>
      <c r="C4556" s="32" t="s">
        <v>5438</v>
      </c>
      <c r="D4556" s="42">
        <v>860.46</v>
      </c>
      <c r="E4556"/>
      <c r="G4556" s="33">
        <v>33.11</v>
      </c>
      <c r="H4556" s="84">
        <f t="shared" si="142"/>
        <v>39732</v>
      </c>
      <c r="I4556" s="84">
        <f t="shared" si="143"/>
        <v>860.46</v>
      </c>
      <c r="J4556" s="84"/>
    </row>
    <row r="4557" spans="1:10" s="11" customFormat="1" ht="25.5" hidden="1" x14ac:dyDescent="0.25">
      <c r="A4557" s="34">
        <v>39660</v>
      </c>
      <c r="B4557" s="31" t="s">
        <v>9515</v>
      </c>
      <c r="C4557" s="32" t="s">
        <v>5438</v>
      </c>
      <c r="D4557" s="42">
        <v>39.21</v>
      </c>
      <c r="E4557"/>
      <c r="G4557" s="33">
        <v>5.91</v>
      </c>
      <c r="H4557" s="84">
        <f t="shared" si="142"/>
        <v>39660</v>
      </c>
      <c r="I4557" s="84">
        <f t="shared" si="143"/>
        <v>39.21</v>
      </c>
      <c r="J4557" s="84"/>
    </row>
    <row r="4558" spans="1:10" s="11" customFormat="1" ht="25.5" hidden="1" x14ac:dyDescent="0.25">
      <c r="A4558" s="34">
        <v>39662</v>
      </c>
      <c r="B4558" s="31" t="s">
        <v>9516</v>
      </c>
      <c r="C4558" s="32" t="s">
        <v>5438</v>
      </c>
      <c r="D4558" s="42">
        <v>18.79</v>
      </c>
      <c r="E4558"/>
      <c r="G4558" s="33">
        <v>47.65</v>
      </c>
      <c r="H4558" s="84">
        <f t="shared" si="142"/>
        <v>39662</v>
      </c>
      <c r="I4558" s="84">
        <f t="shared" si="143"/>
        <v>18.79</v>
      </c>
      <c r="J4558" s="84"/>
    </row>
    <row r="4559" spans="1:10" s="11" customFormat="1" ht="25.5" hidden="1" x14ac:dyDescent="0.25">
      <c r="A4559" s="34">
        <v>39661</v>
      </c>
      <c r="B4559" s="31" t="s">
        <v>9517</v>
      </c>
      <c r="C4559" s="32" t="s">
        <v>5438</v>
      </c>
      <c r="D4559" s="42">
        <v>12.81</v>
      </c>
      <c r="E4559"/>
      <c r="G4559" s="33">
        <v>6.02</v>
      </c>
      <c r="H4559" s="84">
        <f t="shared" si="142"/>
        <v>39661</v>
      </c>
      <c r="I4559" s="84">
        <f t="shared" si="143"/>
        <v>12.81</v>
      </c>
      <c r="J4559" s="84"/>
    </row>
    <row r="4560" spans="1:10" s="11" customFormat="1" ht="25.5" hidden="1" x14ac:dyDescent="0.25">
      <c r="A4560" s="34">
        <v>39666</v>
      </c>
      <c r="B4560" s="31" t="s">
        <v>9518</v>
      </c>
      <c r="C4560" s="32" t="s">
        <v>5438</v>
      </c>
      <c r="D4560" s="42">
        <v>58.98</v>
      </c>
      <c r="E4560"/>
      <c r="G4560" s="33">
        <v>57.18</v>
      </c>
      <c r="H4560" s="84">
        <f t="shared" si="142"/>
        <v>39666</v>
      </c>
      <c r="I4560" s="84">
        <f t="shared" si="143"/>
        <v>58.98</v>
      </c>
      <c r="J4560" s="84"/>
    </row>
    <row r="4561" spans="1:10" s="11" customFormat="1" ht="25.5" hidden="1" x14ac:dyDescent="0.25">
      <c r="A4561" s="34">
        <v>39664</v>
      </c>
      <c r="B4561" s="31" t="s">
        <v>9519</v>
      </c>
      <c r="C4561" s="32" t="s">
        <v>5438</v>
      </c>
      <c r="D4561" s="42">
        <v>28.91</v>
      </c>
      <c r="E4561"/>
      <c r="G4561" s="33">
        <v>8.26</v>
      </c>
      <c r="H4561" s="84">
        <f t="shared" si="142"/>
        <v>39664</v>
      </c>
      <c r="I4561" s="84">
        <f t="shared" si="143"/>
        <v>28.91</v>
      </c>
      <c r="J4561" s="84"/>
    </row>
    <row r="4562" spans="1:10" s="11" customFormat="1" ht="25.5" hidden="1" x14ac:dyDescent="0.25">
      <c r="A4562" s="34">
        <v>39663</v>
      </c>
      <c r="B4562" s="31" t="s">
        <v>9520</v>
      </c>
      <c r="C4562" s="32" t="s">
        <v>5438</v>
      </c>
      <c r="D4562" s="42">
        <v>23.11</v>
      </c>
      <c r="E4562"/>
      <c r="G4562" s="33">
        <v>4.76</v>
      </c>
      <c r="H4562" s="84">
        <f t="shared" si="142"/>
        <v>39663</v>
      </c>
      <c r="I4562" s="84">
        <f t="shared" si="143"/>
        <v>23.11</v>
      </c>
      <c r="J4562" s="84"/>
    </row>
    <row r="4563" spans="1:10" s="11" customFormat="1" ht="25.5" hidden="1" x14ac:dyDescent="0.25">
      <c r="A4563" s="34">
        <v>39665</v>
      </c>
      <c r="B4563" s="31" t="s">
        <v>9521</v>
      </c>
      <c r="C4563" s="32" t="s">
        <v>5438</v>
      </c>
      <c r="D4563" s="42">
        <v>48.77</v>
      </c>
      <c r="E4563"/>
      <c r="G4563" s="33">
        <v>8.52</v>
      </c>
      <c r="H4563" s="84">
        <f t="shared" si="142"/>
        <v>39665</v>
      </c>
      <c r="I4563" s="84">
        <f t="shared" si="143"/>
        <v>48.77</v>
      </c>
      <c r="J4563" s="84"/>
    </row>
    <row r="4564" spans="1:10" s="11" customFormat="1" ht="25.5" hidden="1" x14ac:dyDescent="0.25">
      <c r="A4564" s="34">
        <v>39752</v>
      </c>
      <c r="B4564" s="31" t="s">
        <v>9522</v>
      </c>
      <c r="C4564" s="32" t="s">
        <v>5438</v>
      </c>
      <c r="D4564" s="42">
        <v>245.22</v>
      </c>
      <c r="E4564"/>
      <c r="G4564" s="33">
        <v>96.49</v>
      </c>
      <c r="H4564" s="84">
        <f t="shared" si="142"/>
        <v>39752</v>
      </c>
      <c r="I4564" s="84">
        <f t="shared" si="143"/>
        <v>245.22</v>
      </c>
      <c r="J4564" s="84"/>
    </row>
    <row r="4565" spans="1:10" s="11" customFormat="1" ht="25.5" hidden="1" x14ac:dyDescent="0.25">
      <c r="A4565" s="34">
        <v>7725</v>
      </c>
      <c r="B4565" s="31" t="s">
        <v>9523</v>
      </c>
      <c r="C4565" s="32" t="s">
        <v>5438</v>
      </c>
      <c r="D4565" s="42">
        <v>160</v>
      </c>
      <c r="E4565"/>
      <c r="G4565" s="33">
        <v>15.01</v>
      </c>
      <c r="H4565" s="84">
        <f t="shared" si="142"/>
        <v>7725</v>
      </c>
      <c r="I4565" s="84">
        <f t="shared" si="143"/>
        <v>160</v>
      </c>
      <c r="J4565" s="84"/>
    </row>
    <row r="4566" spans="1:10" s="11" customFormat="1" ht="25.5" hidden="1" x14ac:dyDescent="0.25">
      <c r="A4566" s="34">
        <v>7753</v>
      </c>
      <c r="B4566" s="31" t="s">
        <v>9524</v>
      </c>
      <c r="C4566" s="32" t="s">
        <v>5438</v>
      </c>
      <c r="D4566" s="42">
        <v>311.93</v>
      </c>
      <c r="E4566"/>
      <c r="G4566" s="33">
        <v>19.88</v>
      </c>
      <c r="H4566" s="84">
        <f t="shared" si="142"/>
        <v>7753</v>
      </c>
      <c r="I4566" s="84">
        <f t="shared" si="143"/>
        <v>311.93</v>
      </c>
      <c r="J4566" s="84"/>
    </row>
    <row r="4567" spans="1:10" s="11" customFormat="1" ht="25.5" hidden="1" x14ac:dyDescent="0.25">
      <c r="A4567" s="34">
        <v>13256</v>
      </c>
      <c r="B4567" s="31" t="s">
        <v>9525</v>
      </c>
      <c r="C4567" s="32" t="s">
        <v>5438</v>
      </c>
      <c r="D4567" s="42">
        <v>436.97</v>
      </c>
      <c r="E4567"/>
      <c r="G4567" s="33">
        <v>970.65</v>
      </c>
      <c r="H4567" s="84">
        <f t="shared" si="142"/>
        <v>13256</v>
      </c>
      <c r="I4567" s="84">
        <f t="shared" si="143"/>
        <v>436.97</v>
      </c>
      <c r="J4567" s="84"/>
    </row>
    <row r="4568" spans="1:10" s="11" customFormat="1" ht="25.5" hidden="1" x14ac:dyDescent="0.25">
      <c r="A4568" s="34">
        <v>7757</v>
      </c>
      <c r="B4568" s="31" t="s">
        <v>9526</v>
      </c>
      <c r="C4568" s="32" t="s">
        <v>5438</v>
      </c>
      <c r="D4568" s="42">
        <v>465.88</v>
      </c>
      <c r="E4568"/>
      <c r="G4568" s="33">
        <v>1362.32</v>
      </c>
      <c r="H4568" s="84">
        <f t="shared" si="142"/>
        <v>7757</v>
      </c>
      <c r="I4568" s="84">
        <f t="shared" si="143"/>
        <v>465.88</v>
      </c>
      <c r="J4568" s="84"/>
    </row>
    <row r="4569" spans="1:10" s="11" customFormat="1" ht="25.5" hidden="1" x14ac:dyDescent="0.25">
      <c r="A4569" s="34">
        <v>7758</v>
      </c>
      <c r="B4569" s="31" t="s">
        <v>9527</v>
      </c>
      <c r="C4569" s="32" t="s">
        <v>5438</v>
      </c>
      <c r="D4569" s="42">
        <v>674.95</v>
      </c>
      <c r="E4569"/>
      <c r="G4569" s="33">
        <v>0.83</v>
      </c>
      <c r="H4569" s="84">
        <f t="shared" si="142"/>
        <v>7758</v>
      </c>
      <c r="I4569" s="84">
        <f t="shared" si="143"/>
        <v>674.95</v>
      </c>
      <c r="J4569" s="84"/>
    </row>
    <row r="4570" spans="1:10" s="11" customFormat="1" ht="25.5" hidden="1" x14ac:dyDescent="0.25">
      <c r="A4570" s="34">
        <v>7759</v>
      </c>
      <c r="B4570" s="31" t="s">
        <v>9528</v>
      </c>
      <c r="C4570" s="32" t="s">
        <v>5438</v>
      </c>
      <c r="D4570" s="42">
        <v>1870.3</v>
      </c>
      <c r="E4570"/>
      <c r="G4570" s="33">
        <v>177.85</v>
      </c>
      <c r="H4570" s="84">
        <f t="shared" si="142"/>
        <v>7759</v>
      </c>
      <c r="I4570" s="84">
        <f t="shared" si="143"/>
        <v>1870.3</v>
      </c>
      <c r="J4570" s="84"/>
    </row>
    <row r="4571" spans="1:10" s="11" customFormat="1" ht="25.5" hidden="1" x14ac:dyDescent="0.25">
      <c r="A4571" s="34">
        <v>40334</v>
      </c>
      <c r="B4571" s="31" t="s">
        <v>9529</v>
      </c>
      <c r="C4571" s="32" t="s">
        <v>5438</v>
      </c>
      <c r="D4571" s="42">
        <v>73.27</v>
      </c>
      <c r="E4571"/>
      <c r="G4571" s="33">
        <v>15.41</v>
      </c>
      <c r="H4571" s="84">
        <f t="shared" si="142"/>
        <v>40334</v>
      </c>
      <c r="I4571" s="84">
        <f t="shared" si="143"/>
        <v>73.27</v>
      </c>
      <c r="J4571" s="84"/>
    </row>
    <row r="4572" spans="1:10" s="11" customFormat="1" ht="25.5" hidden="1" x14ac:dyDescent="0.25">
      <c r="A4572" s="34">
        <v>7745</v>
      </c>
      <c r="B4572" s="31" t="s">
        <v>9530</v>
      </c>
      <c r="C4572" s="32" t="s">
        <v>5438</v>
      </c>
      <c r="D4572" s="42">
        <v>82.68</v>
      </c>
      <c r="E4572"/>
      <c r="G4572" s="33">
        <v>1.91</v>
      </c>
      <c r="H4572" s="84">
        <f t="shared" si="142"/>
        <v>7745</v>
      </c>
      <c r="I4572" s="84">
        <f t="shared" si="143"/>
        <v>82.68</v>
      </c>
      <c r="J4572" s="84"/>
    </row>
    <row r="4573" spans="1:10" s="11" customFormat="1" ht="25.5" hidden="1" x14ac:dyDescent="0.25">
      <c r="A4573" s="34">
        <v>7714</v>
      </c>
      <c r="B4573" s="31" t="s">
        <v>9531</v>
      </c>
      <c r="C4573" s="32" t="s">
        <v>5438</v>
      </c>
      <c r="D4573" s="42">
        <v>98.82</v>
      </c>
      <c r="E4573"/>
      <c r="G4573" s="33">
        <v>1.69</v>
      </c>
      <c r="H4573" s="84">
        <f t="shared" si="142"/>
        <v>7714</v>
      </c>
      <c r="I4573" s="84">
        <f t="shared" si="143"/>
        <v>98.82</v>
      </c>
      <c r="J4573" s="84"/>
    </row>
    <row r="4574" spans="1:10" s="11" customFormat="1" ht="25.5" hidden="1" x14ac:dyDescent="0.25">
      <c r="A4574" s="34">
        <v>7742</v>
      </c>
      <c r="B4574" s="31" t="s">
        <v>9532</v>
      </c>
      <c r="C4574" s="32" t="s">
        <v>5438</v>
      </c>
      <c r="D4574" s="42">
        <v>218.08</v>
      </c>
      <c r="E4574"/>
      <c r="G4574" s="33">
        <v>1.67</v>
      </c>
      <c r="H4574" s="84">
        <f t="shared" si="142"/>
        <v>7742</v>
      </c>
      <c r="I4574" s="84">
        <f t="shared" si="143"/>
        <v>218.08</v>
      </c>
      <c r="J4574" s="84"/>
    </row>
    <row r="4575" spans="1:10" s="11" customFormat="1" ht="25.5" hidden="1" x14ac:dyDescent="0.25">
      <c r="A4575" s="34">
        <v>7750</v>
      </c>
      <c r="B4575" s="31" t="s">
        <v>9533</v>
      </c>
      <c r="C4575" s="32" t="s">
        <v>5438</v>
      </c>
      <c r="D4575" s="42">
        <v>266.20999999999998</v>
      </c>
      <c r="E4575"/>
      <c r="G4575" s="33">
        <v>0.69</v>
      </c>
      <c r="H4575" s="84">
        <f t="shared" si="142"/>
        <v>7750</v>
      </c>
      <c r="I4575" s="84">
        <f t="shared" si="143"/>
        <v>266.20999999999998</v>
      </c>
      <c r="J4575" s="84"/>
    </row>
    <row r="4576" spans="1:10" s="11" customFormat="1" ht="25.5" hidden="1" x14ac:dyDescent="0.25">
      <c r="A4576" s="34">
        <v>7756</v>
      </c>
      <c r="B4576" s="31" t="s">
        <v>9534</v>
      </c>
      <c r="C4576" s="32" t="s">
        <v>5438</v>
      </c>
      <c r="D4576" s="42">
        <v>305.88</v>
      </c>
      <c r="E4576"/>
      <c r="G4576" s="33">
        <v>2.94</v>
      </c>
      <c r="H4576" s="84">
        <f t="shared" si="142"/>
        <v>7756</v>
      </c>
      <c r="I4576" s="84">
        <f t="shared" si="143"/>
        <v>305.88</v>
      </c>
      <c r="J4576" s="84"/>
    </row>
    <row r="4577" spans="1:10" s="11" customFormat="1" ht="25.5" hidden="1" x14ac:dyDescent="0.25">
      <c r="A4577" s="34">
        <v>7765</v>
      </c>
      <c r="B4577" s="31" t="s">
        <v>9535</v>
      </c>
      <c r="C4577" s="32" t="s">
        <v>5438</v>
      </c>
      <c r="D4577" s="42">
        <v>342.85</v>
      </c>
      <c r="E4577"/>
      <c r="G4577" s="33">
        <v>5.62</v>
      </c>
      <c r="H4577" s="84">
        <f t="shared" si="142"/>
        <v>7765</v>
      </c>
      <c r="I4577" s="84">
        <f t="shared" si="143"/>
        <v>342.85</v>
      </c>
      <c r="J4577" s="84"/>
    </row>
    <row r="4578" spans="1:10" s="11" customFormat="1" ht="25.5" hidden="1" x14ac:dyDescent="0.25">
      <c r="A4578" s="34">
        <v>12569</v>
      </c>
      <c r="B4578" s="31" t="s">
        <v>9536</v>
      </c>
      <c r="C4578" s="32" t="s">
        <v>5438</v>
      </c>
      <c r="D4578" s="42">
        <v>473.27</v>
      </c>
      <c r="E4578"/>
      <c r="G4578" s="33">
        <v>53.73</v>
      </c>
      <c r="H4578" s="84">
        <f t="shared" si="142"/>
        <v>12569</v>
      </c>
      <c r="I4578" s="84">
        <f t="shared" si="143"/>
        <v>473.27</v>
      </c>
      <c r="J4578" s="84"/>
    </row>
    <row r="4579" spans="1:10" s="11" customFormat="1" ht="25.5" x14ac:dyDescent="0.25">
      <c r="A4579" s="34">
        <v>7766</v>
      </c>
      <c r="B4579" s="31" t="s">
        <v>9537</v>
      </c>
      <c r="C4579" s="32" t="s">
        <v>5438</v>
      </c>
      <c r="D4579" s="42">
        <v>502.85</v>
      </c>
      <c r="E4579"/>
      <c r="G4579" s="33">
        <v>441.95</v>
      </c>
      <c r="H4579" s="84">
        <f t="shared" si="142"/>
        <v>7766</v>
      </c>
      <c r="I4579" s="84">
        <f t="shared" si="143"/>
        <v>502.85</v>
      </c>
      <c r="J4579" s="80">
        <f>VALUE(VLOOKUP(A4579,[2]iNSUMOS_03_2023!$A$8:$E$4944,5,FALSE))</f>
        <v>502.85</v>
      </c>
    </row>
    <row r="4580" spans="1:10" s="11" customFormat="1" ht="25.5" hidden="1" x14ac:dyDescent="0.25">
      <c r="A4580" s="34">
        <v>7767</v>
      </c>
      <c r="B4580" s="31" t="s">
        <v>9538</v>
      </c>
      <c r="C4580" s="32" t="s">
        <v>5438</v>
      </c>
      <c r="D4580" s="42">
        <v>722.01</v>
      </c>
      <c r="E4580"/>
      <c r="G4580" s="33">
        <v>62.46</v>
      </c>
      <c r="H4580" s="84">
        <f t="shared" si="142"/>
        <v>7767</v>
      </c>
      <c r="I4580" s="84">
        <f t="shared" si="143"/>
        <v>722.01</v>
      </c>
      <c r="J4580" s="84"/>
    </row>
    <row r="4581" spans="1:10" s="11" customFormat="1" ht="25.5" hidden="1" x14ac:dyDescent="0.25">
      <c r="A4581" s="34">
        <v>7727</v>
      </c>
      <c r="B4581" s="31" t="s">
        <v>9539</v>
      </c>
      <c r="C4581" s="32" t="s">
        <v>5438</v>
      </c>
      <c r="D4581" s="42">
        <v>2097.4699999999998</v>
      </c>
      <c r="E4581"/>
      <c r="G4581" s="33">
        <v>16.010000000000002</v>
      </c>
      <c r="H4581" s="84">
        <f t="shared" si="142"/>
        <v>7727</v>
      </c>
      <c r="I4581" s="84">
        <f t="shared" si="143"/>
        <v>2097.4699999999998</v>
      </c>
      <c r="J4581" s="84"/>
    </row>
    <row r="4582" spans="1:10" s="11" customFormat="1" ht="25.5" hidden="1" x14ac:dyDescent="0.25">
      <c r="A4582" s="34">
        <v>7760</v>
      </c>
      <c r="B4582" s="31" t="s">
        <v>9540</v>
      </c>
      <c r="C4582" s="32" t="s">
        <v>5438</v>
      </c>
      <c r="D4582" s="42">
        <v>83.36</v>
      </c>
      <c r="E4582"/>
      <c r="G4582" s="33">
        <v>21.27</v>
      </c>
      <c r="H4582" s="84">
        <f t="shared" si="142"/>
        <v>7760</v>
      </c>
      <c r="I4582" s="84">
        <f t="shared" si="143"/>
        <v>83.36</v>
      </c>
      <c r="J4582" s="84"/>
    </row>
    <row r="4583" spans="1:10" s="11" customFormat="1" ht="25.5" hidden="1" x14ac:dyDescent="0.25">
      <c r="A4583" s="34">
        <v>7761</v>
      </c>
      <c r="B4583" s="31" t="s">
        <v>9541</v>
      </c>
      <c r="C4583" s="32" t="s">
        <v>5438</v>
      </c>
      <c r="D4583" s="42">
        <v>87.39</v>
      </c>
      <c r="E4583"/>
      <c r="G4583" s="33">
        <v>14.16</v>
      </c>
      <c r="H4583" s="84">
        <f t="shared" si="142"/>
        <v>7761</v>
      </c>
      <c r="I4583" s="84">
        <f t="shared" si="143"/>
        <v>87.39</v>
      </c>
      <c r="J4583" s="84"/>
    </row>
    <row r="4584" spans="1:10" s="11" customFormat="1" ht="25.5" hidden="1" x14ac:dyDescent="0.25">
      <c r="A4584" s="34">
        <v>7752</v>
      </c>
      <c r="B4584" s="31" t="s">
        <v>9542</v>
      </c>
      <c r="C4584" s="32" t="s">
        <v>5438</v>
      </c>
      <c r="D4584" s="42">
        <v>106.21</v>
      </c>
      <c r="E4584"/>
      <c r="G4584" s="33">
        <v>14.83</v>
      </c>
      <c r="H4584" s="84">
        <f t="shared" si="142"/>
        <v>7752</v>
      </c>
      <c r="I4584" s="84">
        <f t="shared" si="143"/>
        <v>106.21</v>
      </c>
      <c r="J4584" s="84"/>
    </row>
    <row r="4585" spans="1:10" s="11" customFormat="1" ht="25.5" hidden="1" x14ac:dyDescent="0.25">
      <c r="A4585" s="34">
        <v>7762</v>
      </c>
      <c r="B4585" s="31" t="s">
        <v>9543</v>
      </c>
      <c r="C4585" s="32" t="s">
        <v>5438</v>
      </c>
      <c r="D4585" s="42">
        <v>138.82</v>
      </c>
      <c r="E4585"/>
      <c r="G4585" s="33">
        <v>18.420000000000002</v>
      </c>
      <c r="H4585" s="84">
        <f t="shared" si="142"/>
        <v>7762</v>
      </c>
      <c r="I4585" s="84">
        <f t="shared" si="143"/>
        <v>138.82</v>
      </c>
      <c r="J4585" s="84"/>
    </row>
    <row r="4586" spans="1:10" s="11" customFormat="1" ht="25.5" hidden="1" x14ac:dyDescent="0.25">
      <c r="A4586" s="34">
        <v>7722</v>
      </c>
      <c r="B4586" s="31" t="s">
        <v>9544</v>
      </c>
      <c r="C4586" s="32" t="s">
        <v>5438</v>
      </c>
      <c r="D4586" s="42">
        <v>212.43</v>
      </c>
      <c r="E4586"/>
      <c r="G4586" s="33">
        <v>10.54</v>
      </c>
      <c r="H4586" s="84">
        <f t="shared" si="142"/>
        <v>7722</v>
      </c>
      <c r="I4586" s="84">
        <f t="shared" si="143"/>
        <v>212.43</v>
      </c>
      <c r="J4586" s="84"/>
    </row>
    <row r="4587" spans="1:10" s="11" customFormat="1" ht="25.5" hidden="1" x14ac:dyDescent="0.25">
      <c r="A4587" s="34">
        <v>7763</v>
      </c>
      <c r="B4587" s="31" t="s">
        <v>9545</v>
      </c>
      <c r="C4587" s="32" t="s">
        <v>5438</v>
      </c>
      <c r="D4587" s="42">
        <v>258.82</v>
      </c>
      <c r="E4587"/>
      <c r="G4587" s="33">
        <v>63.39</v>
      </c>
      <c r="H4587" s="84">
        <f t="shared" si="142"/>
        <v>7763</v>
      </c>
      <c r="I4587" s="84">
        <f t="shared" si="143"/>
        <v>258.82</v>
      </c>
      <c r="J4587" s="84"/>
    </row>
    <row r="4588" spans="1:10" s="11" customFormat="1" ht="25.5" hidden="1" x14ac:dyDescent="0.25">
      <c r="A4588" s="34">
        <v>7764</v>
      </c>
      <c r="B4588" s="31" t="s">
        <v>9546</v>
      </c>
      <c r="C4588" s="32" t="s">
        <v>5438</v>
      </c>
      <c r="D4588" s="42">
        <v>309.24</v>
      </c>
      <c r="E4588"/>
      <c r="G4588" s="33">
        <v>63.05</v>
      </c>
      <c r="H4588" s="84">
        <f t="shared" si="142"/>
        <v>7764</v>
      </c>
      <c r="I4588" s="84">
        <f t="shared" si="143"/>
        <v>309.24</v>
      </c>
      <c r="J4588" s="84"/>
    </row>
    <row r="4589" spans="1:10" s="11" customFormat="1" ht="25.5" hidden="1" x14ac:dyDescent="0.25">
      <c r="A4589" s="34">
        <v>12572</v>
      </c>
      <c r="B4589" s="31" t="s">
        <v>9547</v>
      </c>
      <c r="C4589" s="32" t="s">
        <v>5438</v>
      </c>
      <c r="D4589" s="42">
        <v>436.97</v>
      </c>
      <c r="E4589"/>
      <c r="G4589" s="33">
        <v>32.6</v>
      </c>
      <c r="H4589" s="84">
        <f t="shared" si="142"/>
        <v>12572</v>
      </c>
      <c r="I4589" s="84">
        <f t="shared" si="143"/>
        <v>436.97</v>
      </c>
      <c r="J4589" s="84"/>
    </row>
    <row r="4590" spans="1:10" s="11" customFormat="1" ht="25.5" hidden="1" x14ac:dyDescent="0.25">
      <c r="A4590" s="34">
        <v>12573</v>
      </c>
      <c r="B4590" s="31" t="s">
        <v>9548</v>
      </c>
      <c r="C4590" s="32" t="s">
        <v>5438</v>
      </c>
      <c r="D4590" s="42">
        <v>574.78</v>
      </c>
      <c r="E4590"/>
      <c r="G4590" s="33">
        <v>30.81</v>
      </c>
      <c r="H4590" s="84">
        <f t="shared" si="142"/>
        <v>12573</v>
      </c>
      <c r="I4590" s="84">
        <f t="shared" si="143"/>
        <v>574.78</v>
      </c>
      <c r="J4590" s="84"/>
    </row>
    <row r="4591" spans="1:10" s="11" customFormat="1" ht="25.5" hidden="1" x14ac:dyDescent="0.25">
      <c r="A4591" s="34">
        <v>12574</v>
      </c>
      <c r="B4591" s="31" t="s">
        <v>9549</v>
      </c>
      <c r="C4591" s="32" t="s">
        <v>5438</v>
      </c>
      <c r="D4591" s="42">
        <v>694.99</v>
      </c>
      <c r="E4591"/>
      <c r="G4591" s="33">
        <v>31.56</v>
      </c>
      <c r="H4591" s="84">
        <f t="shared" si="142"/>
        <v>12574</v>
      </c>
      <c r="I4591" s="84">
        <f t="shared" si="143"/>
        <v>694.99</v>
      </c>
      <c r="J4591" s="84"/>
    </row>
    <row r="4592" spans="1:10" s="11" customFormat="1" ht="25.5" hidden="1" x14ac:dyDescent="0.25">
      <c r="A4592" s="34">
        <v>12575</v>
      </c>
      <c r="B4592" s="31" t="s">
        <v>9550</v>
      </c>
      <c r="C4592" s="32" t="s">
        <v>5438</v>
      </c>
      <c r="D4592" s="42">
        <v>1055.46</v>
      </c>
      <c r="E4592"/>
      <c r="G4592" s="33">
        <v>30.56</v>
      </c>
      <c r="H4592" s="84">
        <f t="shared" si="142"/>
        <v>12575</v>
      </c>
      <c r="I4592" s="84">
        <f t="shared" si="143"/>
        <v>1055.46</v>
      </c>
      <c r="J4592" s="84"/>
    </row>
    <row r="4593" spans="1:10" s="11" customFormat="1" ht="25.5" hidden="1" x14ac:dyDescent="0.25">
      <c r="A4593" s="34">
        <v>12576</v>
      </c>
      <c r="B4593" s="31" t="s">
        <v>9551</v>
      </c>
      <c r="C4593" s="32" t="s">
        <v>5438</v>
      </c>
      <c r="D4593" s="42">
        <v>127.73</v>
      </c>
      <c r="E4593"/>
      <c r="G4593" s="33">
        <v>33.81</v>
      </c>
      <c r="H4593" s="84">
        <f t="shared" si="142"/>
        <v>12576</v>
      </c>
      <c r="I4593" s="84">
        <f t="shared" si="143"/>
        <v>127.73</v>
      </c>
      <c r="J4593" s="84"/>
    </row>
    <row r="4594" spans="1:10" s="11" customFormat="1" ht="25.5" hidden="1" x14ac:dyDescent="0.25">
      <c r="A4594" s="34">
        <v>12577</v>
      </c>
      <c r="B4594" s="31" t="s">
        <v>9552</v>
      </c>
      <c r="C4594" s="32" t="s">
        <v>5438</v>
      </c>
      <c r="D4594" s="42">
        <v>172.1</v>
      </c>
      <c r="E4594"/>
      <c r="G4594" s="33">
        <v>37.31</v>
      </c>
      <c r="H4594" s="84">
        <f t="shared" si="142"/>
        <v>12577</v>
      </c>
      <c r="I4594" s="84">
        <f t="shared" si="143"/>
        <v>172.1</v>
      </c>
      <c r="J4594" s="84"/>
    </row>
    <row r="4595" spans="1:10" s="11" customFormat="1" ht="25.5" hidden="1" x14ac:dyDescent="0.25">
      <c r="A4595" s="34">
        <v>12578</v>
      </c>
      <c r="B4595" s="31" t="s">
        <v>9553</v>
      </c>
      <c r="C4595" s="32" t="s">
        <v>5438</v>
      </c>
      <c r="D4595" s="42">
        <v>208.4</v>
      </c>
      <c r="E4595"/>
      <c r="G4595" s="33">
        <v>30.98</v>
      </c>
      <c r="H4595" s="84">
        <f t="shared" si="142"/>
        <v>12578</v>
      </c>
      <c r="I4595" s="84">
        <f t="shared" si="143"/>
        <v>208.4</v>
      </c>
      <c r="J4595" s="84"/>
    </row>
    <row r="4596" spans="1:10" s="11" customFormat="1" ht="25.5" hidden="1" x14ac:dyDescent="0.25">
      <c r="A4596" s="34">
        <v>12579</v>
      </c>
      <c r="B4596" s="31" t="s">
        <v>9554</v>
      </c>
      <c r="C4596" s="32" t="s">
        <v>5438</v>
      </c>
      <c r="D4596" s="42">
        <v>358.99</v>
      </c>
      <c r="E4596"/>
      <c r="G4596" s="33">
        <v>25.01</v>
      </c>
      <c r="H4596" s="84">
        <f t="shared" si="142"/>
        <v>12579</v>
      </c>
      <c r="I4596" s="84">
        <f t="shared" si="143"/>
        <v>358.99</v>
      </c>
      <c r="J4596" s="84"/>
    </row>
    <row r="4597" spans="1:10" s="11" customFormat="1" ht="25.5" hidden="1" x14ac:dyDescent="0.25">
      <c r="A4597" s="34">
        <v>12580</v>
      </c>
      <c r="B4597" s="31" t="s">
        <v>9555</v>
      </c>
      <c r="C4597" s="32" t="s">
        <v>5438</v>
      </c>
      <c r="D4597" s="42">
        <v>374.05</v>
      </c>
      <c r="E4597"/>
      <c r="G4597" s="33">
        <v>22.72</v>
      </c>
      <c r="H4597" s="84">
        <f t="shared" si="142"/>
        <v>12580</v>
      </c>
      <c r="I4597" s="84">
        <f t="shared" si="143"/>
        <v>374.05</v>
      </c>
      <c r="J4597" s="84"/>
    </row>
    <row r="4598" spans="1:10" s="11" customFormat="1" ht="25.5" hidden="1" x14ac:dyDescent="0.25">
      <c r="A4598" s="34">
        <v>12581</v>
      </c>
      <c r="B4598" s="31" t="s">
        <v>9556</v>
      </c>
      <c r="C4598" s="32" t="s">
        <v>5438</v>
      </c>
      <c r="D4598" s="42">
        <v>400.67</v>
      </c>
      <c r="E4598"/>
      <c r="G4598" s="33">
        <v>21.92</v>
      </c>
      <c r="H4598" s="84">
        <f t="shared" si="142"/>
        <v>12581</v>
      </c>
      <c r="I4598" s="84">
        <f t="shared" si="143"/>
        <v>400.67</v>
      </c>
      <c r="J4598" s="84"/>
    </row>
    <row r="4599" spans="1:10" s="11" customFormat="1" ht="25.5" hidden="1" x14ac:dyDescent="0.25">
      <c r="A4599" s="34">
        <v>7720</v>
      </c>
      <c r="B4599" s="31" t="s">
        <v>9557</v>
      </c>
      <c r="C4599" s="32" t="s">
        <v>5438</v>
      </c>
      <c r="D4599" s="42">
        <v>626.54999999999995</v>
      </c>
      <c r="E4599"/>
      <c r="G4599" s="33">
        <v>9.2200000000000006</v>
      </c>
      <c r="H4599" s="84">
        <f t="shared" si="142"/>
        <v>7720</v>
      </c>
      <c r="I4599" s="84">
        <f t="shared" si="143"/>
        <v>626.54999999999995</v>
      </c>
      <c r="J4599" s="84"/>
    </row>
    <row r="4600" spans="1:10" s="11" customFormat="1" ht="25.5" hidden="1" x14ac:dyDescent="0.25">
      <c r="A4600" s="34">
        <v>40335</v>
      </c>
      <c r="B4600" s="31" t="s">
        <v>9558</v>
      </c>
      <c r="C4600" s="32" t="s">
        <v>5438</v>
      </c>
      <c r="D4600" s="42">
        <v>131.09</v>
      </c>
      <c r="E4600"/>
      <c r="G4600" s="33">
        <v>22.11</v>
      </c>
      <c r="H4600" s="84">
        <f t="shared" si="142"/>
        <v>40335</v>
      </c>
      <c r="I4600" s="84">
        <f t="shared" si="143"/>
        <v>131.09</v>
      </c>
      <c r="J4600" s="84"/>
    </row>
    <row r="4601" spans="1:10" s="11" customFormat="1" ht="25.5" hidden="1" x14ac:dyDescent="0.25">
      <c r="A4601" s="34">
        <v>7740</v>
      </c>
      <c r="B4601" s="31" t="s">
        <v>9559</v>
      </c>
      <c r="C4601" s="32" t="s">
        <v>5438</v>
      </c>
      <c r="D4601" s="42">
        <v>134.44999999999999</v>
      </c>
      <c r="E4601"/>
      <c r="G4601" s="33">
        <v>14.47</v>
      </c>
      <c r="H4601" s="84">
        <f t="shared" si="142"/>
        <v>7740</v>
      </c>
      <c r="I4601" s="84">
        <f t="shared" si="143"/>
        <v>134.44999999999999</v>
      </c>
      <c r="J4601" s="84"/>
    </row>
    <row r="4602" spans="1:10" s="11" customFormat="1" ht="25.5" hidden="1" x14ac:dyDescent="0.25">
      <c r="A4602" s="34">
        <v>7741</v>
      </c>
      <c r="B4602" s="31" t="s">
        <v>9560</v>
      </c>
      <c r="C4602" s="32" t="s">
        <v>5438</v>
      </c>
      <c r="D4602" s="42">
        <v>248.73</v>
      </c>
      <c r="E4602"/>
      <c r="G4602" s="33">
        <v>26.95</v>
      </c>
      <c r="H4602" s="84">
        <f t="shared" si="142"/>
        <v>7741</v>
      </c>
      <c r="I4602" s="84">
        <f t="shared" si="143"/>
        <v>248.73</v>
      </c>
      <c r="J4602" s="84"/>
    </row>
    <row r="4603" spans="1:10" s="11" customFormat="1" ht="25.5" hidden="1" x14ac:dyDescent="0.25">
      <c r="A4603" s="34">
        <v>7774</v>
      </c>
      <c r="B4603" s="31" t="s">
        <v>9561</v>
      </c>
      <c r="C4603" s="32" t="s">
        <v>5438</v>
      </c>
      <c r="D4603" s="42">
        <v>305.20999999999998</v>
      </c>
      <c r="E4603"/>
      <c r="G4603" s="33">
        <v>2.02</v>
      </c>
      <c r="H4603" s="84">
        <f t="shared" si="142"/>
        <v>7774</v>
      </c>
      <c r="I4603" s="84">
        <f t="shared" si="143"/>
        <v>305.20999999999998</v>
      </c>
      <c r="J4603" s="84"/>
    </row>
    <row r="4604" spans="1:10" s="11" customFormat="1" ht="25.5" hidden="1" x14ac:dyDescent="0.25">
      <c r="A4604" s="34">
        <v>7744</v>
      </c>
      <c r="B4604" s="31" t="s">
        <v>9562</v>
      </c>
      <c r="C4604" s="32" t="s">
        <v>5438</v>
      </c>
      <c r="D4604" s="42">
        <v>398.65</v>
      </c>
      <c r="E4604"/>
      <c r="G4604" s="33">
        <v>31.91</v>
      </c>
      <c r="H4604" s="84">
        <f t="shared" si="142"/>
        <v>7744</v>
      </c>
      <c r="I4604" s="84">
        <f t="shared" si="143"/>
        <v>398.65</v>
      </c>
      <c r="J4604" s="84"/>
    </row>
    <row r="4605" spans="1:10" s="11" customFormat="1" ht="25.5" hidden="1" x14ac:dyDescent="0.25">
      <c r="A4605" s="34">
        <v>7773</v>
      </c>
      <c r="B4605" s="31" t="s">
        <v>9563</v>
      </c>
      <c r="C4605" s="32" t="s">
        <v>5438</v>
      </c>
      <c r="D4605" s="42">
        <v>407.46</v>
      </c>
      <c r="E4605"/>
      <c r="G4605" s="33">
        <v>5.39</v>
      </c>
      <c r="H4605" s="84">
        <f t="shared" si="142"/>
        <v>7773</v>
      </c>
      <c r="I4605" s="84">
        <f t="shared" si="143"/>
        <v>407.46</v>
      </c>
      <c r="J4605" s="84"/>
    </row>
    <row r="4606" spans="1:10" s="11" customFormat="1" ht="25.5" hidden="1" x14ac:dyDescent="0.25">
      <c r="A4606" s="34">
        <v>7754</v>
      </c>
      <c r="B4606" s="31" t="s">
        <v>9564</v>
      </c>
      <c r="C4606" s="32" t="s">
        <v>5438</v>
      </c>
      <c r="D4606" s="42">
        <v>617.80999999999995</v>
      </c>
      <c r="E4606"/>
      <c r="G4606" s="33">
        <v>36.61</v>
      </c>
      <c r="H4606" s="84">
        <f t="shared" si="142"/>
        <v>7754</v>
      </c>
      <c r="I4606" s="84">
        <f t="shared" si="143"/>
        <v>617.80999999999995</v>
      </c>
      <c r="J4606" s="84"/>
    </row>
    <row r="4607" spans="1:10" s="11" customFormat="1" ht="25.5" hidden="1" x14ac:dyDescent="0.25">
      <c r="A4607" s="34">
        <v>7735</v>
      </c>
      <c r="B4607" s="31" t="s">
        <v>9565</v>
      </c>
      <c r="C4607" s="32" t="s">
        <v>5438</v>
      </c>
      <c r="D4607" s="42">
        <v>800</v>
      </c>
      <c r="E4607"/>
      <c r="G4607" s="33">
        <v>41.54</v>
      </c>
      <c r="H4607" s="84">
        <f t="shared" si="142"/>
        <v>7735</v>
      </c>
      <c r="I4607" s="84">
        <f t="shared" si="143"/>
        <v>800</v>
      </c>
      <c r="J4607" s="84"/>
    </row>
    <row r="4608" spans="1:10" s="11" customFormat="1" ht="25.5" hidden="1" x14ac:dyDescent="0.25">
      <c r="A4608" s="34">
        <v>7755</v>
      </c>
      <c r="B4608" s="31" t="s">
        <v>9566</v>
      </c>
      <c r="C4608" s="32" t="s">
        <v>5438</v>
      </c>
      <c r="D4608" s="42">
        <v>158.65</v>
      </c>
      <c r="E4608"/>
      <c r="G4608" s="33">
        <v>61.15</v>
      </c>
      <c r="H4608" s="84">
        <f t="shared" si="142"/>
        <v>7755</v>
      </c>
      <c r="I4608" s="84">
        <f t="shared" si="143"/>
        <v>158.65</v>
      </c>
      <c r="J4608" s="84"/>
    </row>
    <row r="4609" spans="1:10" s="11" customFormat="1" ht="25.5" hidden="1" x14ac:dyDescent="0.25">
      <c r="A4609" s="34">
        <v>7776</v>
      </c>
      <c r="B4609" s="31" t="s">
        <v>9567</v>
      </c>
      <c r="C4609" s="32" t="s">
        <v>5438</v>
      </c>
      <c r="D4609" s="42">
        <v>330.75</v>
      </c>
      <c r="E4609"/>
      <c r="G4609" s="33">
        <v>57.63</v>
      </c>
      <c r="H4609" s="84">
        <f t="shared" si="142"/>
        <v>7776</v>
      </c>
      <c r="I4609" s="84">
        <f t="shared" si="143"/>
        <v>330.75</v>
      </c>
      <c r="J4609" s="84"/>
    </row>
    <row r="4610" spans="1:10" s="11" customFormat="1" ht="25.5" hidden="1" x14ac:dyDescent="0.25">
      <c r="A4610" s="34">
        <v>7743</v>
      </c>
      <c r="B4610" s="31" t="s">
        <v>9568</v>
      </c>
      <c r="C4610" s="32" t="s">
        <v>5438</v>
      </c>
      <c r="D4610" s="42">
        <v>350.25</v>
      </c>
      <c r="E4610"/>
      <c r="G4610" s="33">
        <v>14.8</v>
      </c>
      <c r="H4610" s="84">
        <f t="shared" si="142"/>
        <v>7743</v>
      </c>
      <c r="I4610" s="84">
        <f t="shared" si="143"/>
        <v>350.25</v>
      </c>
      <c r="J4610" s="84"/>
    </row>
    <row r="4611" spans="1:10" s="11" customFormat="1" ht="25.5" hidden="1" x14ac:dyDescent="0.25">
      <c r="A4611" s="34">
        <v>7733</v>
      </c>
      <c r="B4611" s="31" t="s">
        <v>9569</v>
      </c>
      <c r="C4611" s="32" t="s">
        <v>5438</v>
      </c>
      <c r="D4611" s="42">
        <v>457.14</v>
      </c>
      <c r="E4611"/>
      <c r="G4611" s="33">
        <v>21.02</v>
      </c>
      <c r="H4611" s="84">
        <f t="shared" si="142"/>
        <v>7733</v>
      </c>
      <c r="I4611" s="84">
        <f t="shared" si="143"/>
        <v>457.14</v>
      </c>
      <c r="J4611" s="84"/>
    </row>
    <row r="4612" spans="1:10" s="11" customFormat="1" ht="25.5" hidden="1" x14ac:dyDescent="0.25">
      <c r="A4612" s="34">
        <v>7775</v>
      </c>
      <c r="B4612" s="31" t="s">
        <v>9570</v>
      </c>
      <c r="C4612" s="32" t="s">
        <v>5438</v>
      </c>
      <c r="D4612" s="42">
        <v>500.84</v>
      </c>
      <c r="E4612"/>
      <c r="G4612" s="33">
        <v>22.22</v>
      </c>
      <c r="H4612" s="84">
        <f t="shared" ref="H4612:H4675" si="144">VALUE(A4612)</f>
        <v>7775</v>
      </c>
      <c r="I4612" s="84">
        <f t="shared" ref="I4612:I4675" si="145">VALUE(D4612)</f>
        <v>500.84</v>
      </c>
      <c r="J4612" s="84"/>
    </row>
    <row r="4613" spans="1:10" s="11" customFormat="1" ht="25.5" hidden="1" x14ac:dyDescent="0.25">
      <c r="A4613" s="34">
        <v>7734</v>
      </c>
      <c r="B4613" s="31" t="s">
        <v>9571</v>
      </c>
      <c r="C4613" s="32" t="s">
        <v>5438</v>
      </c>
      <c r="D4613" s="42">
        <v>709.24</v>
      </c>
      <c r="E4613"/>
      <c r="G4613" s="33">
        <v>27.38</v>
      </c>
      <c r="H4613" s="84">
        <f t="shared" si="144"/>
        <v>7734</v>
      </c>
      <c r="I4613" s="84">
        <f t="shared" si="145"/>
        <v>709.24</v>
      </c>
      <c r="J4613" s="84"/>
    </row>
    <row r="4614" spans="1:10" s="11" customFormat="1" ht="25.5" hidden="1" x14ac:dyDescent="0.25">
      <c r="A4614" s="34">
        <v>37449</v>
      </c>
      <c r="B4614" s="31" t="s">
        <v>9572</v>
      </c>
      <c r="C4614" s="32" t="s">
        <v>5438</v>
      </c>
      <c r="D4614" s="42">
        <v>16.940000000000001</v>
      </c>
      <c r="E4614"/>
      <c r="G4614" s="33">
        <v>43.51</v>
      </c>
      <c r="H4614" s="84">
        <f t="shared" si="144"/>
        <v>37449</v>
      </c>
      <c r="I4614" s="84">
        <f t="shared" si="145"/>
        <v>16.940000000000001</v>
      </c>
      <c r="J4614" s="84"/>
    </row>
    <row r="4615" spans="1:10" s="11" customFormat="1" ht="25.5" hidden="1" x14ac:dyDescent="0.25">
      <c r="A4615" s="34">
        <v>37450</v>
      </c>
      <c r="B4615" s="31" t="s">
        <v>9573</v>
      </c>
      <c r="C4615" s="32" t="s">
        <v>5438</v>
      </c>
      <c r="D4615" s="42">
        <v>23.72</v>
      </c>
      <c r="E4615"/>
      <c r="G4615" s="33">
        <v>48.31</v>
      </c>
      <c r="H4615" s="84">
        <f t="shared" si="144"/>
        <v>37450</v>
      </c>
      <c r="I4615" s="84">
        <f t="shared" si="145"/>
        <v>23.72</v>
      </c>
      <c r="J4615" s="84"/>
    </row>
    <row r="4616" spans="1:10" s="11" customFormat="1" ht="25.5" hidden="1" x14ac:dyDescent="0.25">
      <c r="A4616" s="34">
        <v>37451</v>
      </c>
      <c r="B4616" s="31" t="s">
        <v>9574</v>
      </c>
      <c r="C4616" s="32" t="s">
        <v>5438</v>
      </c>
      <c r="D4616" s="42">
        <v>33.119999999999997</v>
      </c>
      <c r="E4616"/>
      <c r="G4616" s="33">
        <v>10.57</v>
      </c>
      <c r="H4616" s="84">
        <f t="shared" si="144"/>
        <v>37451</v>
      </c>
      <c r="I4616" s="84">
        <f t="shared" si="145"/>
        <v>33.119999999999997</v>
      </c>
      <c r="J4616" s="84"/>
    </row>
    <row r="4617" spans="1:10" s="11" customFormat="1" ht="25.5" hidden="1" x14ac:dyDescent="0.25">
      <c r="A4617" s="34">
        <v>37452</v>
      </c>
      <c r="B4617" s="31" t="s">
        <v>9575</v>
      </c>
      <c r="C4617" s="32" t="s">
        <v>5438</v>
      </c>
      <c r="D4617" s="42">
        <v>48.14</v>
      </c>
      <c r="E4617"/>
      <c r="G4617" s="33">
        <v>12.42</v>
      </c>
      <c r="H4617" s="84">
        <f t="shared" si="144"/>
        <v>37452</v>
      </c>
      <c r="I4617" s="84">
        <f t="shared" si="145"/>
        <v>48.14</v>
      </c>
      <c r="J4617" s="84"/>
    </row>
    <row r="4618" spans="1:10" s="11" customFormat="1" ht="25.5" hidden="1" x14ac:dyDescent="0.25">
      <c r="A4618" s="34">
        <v>37453</v>
      </c>
      <c r="B4618" s="31" t="s">
        <v>9576</v>
      </c>
      <c r="C4618" s="32" t="s">
        <v>5438</v>
      </c>
      <c r="D4618" s="42">
        <v>55.44</v>
      </c>
      <c r="E4618"/>
      <c r="G4618" s="33">
        <v>18.940000000000001</v>
      </c>
      <c r="H4618" s="84">
        <f t="shared" si="144"/>
        <v>37453</v>
      </c>
      <c r="I4618" s="84">
        <f t="shared" si="145"/>
        <v>55.44</v>
      </c>
      <c r="J4618" s="84"/>
    </row>
    <row r="4619" spans="1:10" s="11" customFormat="1" ht="25.5" hidden="1" x14ac:dyDescent="0.25">
      <c r="A4619" s="34">
        <v>7778</v>
      </c>
      <c r="B4619" s="31" t="s">
        <v>9577</v>
      </c>
      <c r="C4619" s="32" t="s">
        <v>5438</v>
      </c>
      <c r="D4619" s="42">
        <v>20.79</v>
      </c>
      <c r="E4619"/>
      <c r="G4619" s="33">
        <v>21.51</v>
      </c>
      <c r="H4619" s="84">
        <f t="shared" si="144"/>
        <v>7778</v>
      </c>
      <c r="I4619" s="84">
        <f t="shared" si="145"/>
        <v>20.79</v>
      </c>
      <c r="J4619" s="84"/>
    </row>
    <row r="4620" spans="1:10" s="11" customFormat="1" ht="25.5" hidden="1" x14ac:dyDescent="0.25">
      <c r="A4620" s="34">
        <v>7796</v>
      </c>
      <c r="B4620" s="31" t="s">
        <v>9578</v>
      </c>
      <c r="C4620" s="32" t="s">
        <v>5438</v>
      </c>
      <c r="D4620" s="42">
        <v>28.5</v>
      </c>
      <c r="E4620"/>
      <c r="G4620" s="33">
        <v>13.52</v>
      </c>
      <c r="H4620" s="84">
        <f t="shared" si="144"/>
        <v>7796</v>
      </c>
      <c r="I4620" s="84">
        <f t="shared" si="145"/>
        <v>28.5</v>
      </c>
      <c r="J4620" s="84"/>
    </row>
    <row r="4621" spans="1:10" s="11" customFormat="1" ht="25.5" hidden="1" x14ac:dyDescent="0.25">
      <c r="A4621" s="34">
        <v>7781</v>
      </c>
      <c r="B4621" s="31" t="s">
        <v>9579</v>
      </c>
      <c r="C4621" s="32" t="s">
        <v>5438</v>
      </c>
      <c r="D4621" s="42">
        <v>33.68</v>
      </c>
      <c r="E4621"/>
      <c r="G4621" s="33">
        <v>24.12</v>
      </c>
      <c r="H4621" s="84">
        <f t="shared" si="144"/>
        <v>7781</v>
      </c>
      <c r="I4621" s="84">
        <f t="shared" si="145"/>
        <v>33.68</v>
      </c>
      <c r="J4621" s="84"/>
    </row>
    <row r="4622" spans="1:10" s="11" customFormat="1" ht="25.5" hidden="1" x14ac:dyDescent="0.25">
      <c r="A4622" s="34">
        <v>7795</v>
      </c>
      <c r="B4622" s="31" t="s">
        <v>9580</v>
      </c>
      <c r="C4622" s="32" t="s">
        <v>5438</v>
      </c>
      <c r="D4622" s="42">
        <v>50.12</v>
      </c>
      <c r="E4622"/>
      <c r="G4622" s="33">
        <v>21.38</v>
      </c>
      <c r="H4622" s="84">
        <f t="shared" si="144"/>
        <v>7795</v>
      </c>
      <c r="I4622" s="84">
        <f t="shared" si="145"/>
        <v>50.12</v>
      </c>
      <c r="J4622" s="84"/>
    </row>
    <row r="4623" spans="1:10" s="11" customFormat="1" ht="25.5" hidden="1" x14ac:dyDescent="0.25">
      <c r="A4623" s="34">
        <v>7791</v>
      </c>
      <c r="B4623" s="31" t="s">
        <v>9581</v>
      </c>
      <c r="C4623" s="32" t="s">
        <v>5438</v>
      </c>
      <c r="D4623" s="42">
        <v>60</v>
      </c>
      <c r="E4623"/>
      <c r="G4623" s="33">
        <v>3757.57</v>
      </c>
      <c r="H4623" s="84">
        <f t="shared" si="144"/>
        <v>7791</v>
      </c>
      <c r="I4623" s="84">
        <f t="shared" si="145"/>
        <v>60</v>
      </c>
      <c r="J4623" s="84"/>
    </row>
    <row r="4624" spans="1:10" s="11" customFormat="1" ht="25.5" hidden="1" x14ac:dyDescent="0.25">
      <c r="A4624" s="34">
        <v>7783</v>
      </c>
      <c r="B4624" s="31" t="s">
        <v>9582</v>
      </c>
      <c r="C4624" s="32" t="s">
        <v>5438</v>
      </c>
      <c r="D4624" s="42">
        <v>21.26</v>
      </c>
      <c r="E4624"/>
      <c r="G4624" s="33">
        <v>63.02</v>
      </c>
      <c r="H4624" s="84">
        <f t="shared" si="144"/>
        <v>7783</v>
      </c>
      <c r="I4624" s="84">
        <f t="shared" si="145"/>
        <v>21.26</v>
      </c>
      <c r="J4624" s="84"/>
    </row>
    <row r="4625" spans="1:10" s="11" customFormat="1" ht="25.5" hidden="1" x14ac:dyDescent="0.25">
      <c r="A4625" s="34">
        <v>7790</v>
      </c>
      <c r="B4625" s="31" t="s">
        <v>9583</v>
      </c>
      <c r="C4625" s="32" t="s">
        <v>5438</v>
      </c>
      <c r="D4625" s="42">
        <v>33.5</v>
      </c>
      <c r="E4625"/>
      <c r="G4625" s="33">
        <v>94.59</v>
      </c>
      <c r="H4625" s="84">
        <f t="shared" si="144"/>
        <v>7790</v>
      </c>
      <c r="I4625" s="84">
        <f t="shared" si="145"/>
        <v>33.5</v>
      </c>
      <c r="J4625" s="84"/>
    </row>
    <row r="4626" spans="1:10" s="11" customFormat="1" ht="25.5" hidden="1" x14ac:dyDescent="0.25">
      <c r="A4626" s="34">
        <v>7785</v>
      </c>
      <c r="B4626" s="31" t="s">
        <v>9584</v>
      </c>
      <c r="C4626" s="32" t="s">
        <v>5438</v>
      </c>
      <c r="D4626" s="42">
        <v>36.97</v>
      </c>
      <c r="E4626"/>
      <c r="G4626" s="33">
        <v>1195.95</v>
      </c>
      <c r="H4626" s="84">
        <f t="shared" si="144"/>
        <v>7785</v>
      </c>
      <c r="I4626" s="84">
        <f t="shared" si="145"/>
        <v>36.97</v>
      </c>
      <c r="J4626" s="84"/>
    </row>
    <row r="4627" spans="1:10" s="11" customFormat="1" ht="25.5" hidden="1" x14ac:dyDescent="0.25">
      <c r="A4627" s="34">
        <v>7792</v>
      </c>
      <c r="B4627" s="31" t="s">
        <v>9585</v>
      </c>
      <c r="C4627" s="32" t="s">
        <v>5438</v>
      </c>
      <c r="D4627" s="42">
        <v>52.43</v>
      </c>
      <c r="E4627"/>
      <c r="G4627" s="33">
        <v>221.93</v>
      </c>
      <c r="H4627" s="84">
        <f t="shared" si="144"/>
        <v>7792</v>
      </c>
      <c r="I4627" s="84">
        <f t="shared" si="145"/>
        <v>52.43</v>
      </c>
      <c r="J4627" s="84"/>
    </row>
    <row r="4628" spans="1:10" s="11" customFormat="1" ht="25.5" hidden="1" x14ac:dyDescent="0.25">
      <c r="A4628" s="34">
        <v>7793</v>
      </c>
      <c r="B4628" s="31" t="s">
        <v>9586</v>
      </c>
      <c r="C4628" s="32" t="s">
        <v>5438</v>
      </c>
      <c r="D4628" s="42">
        <v>61.92</v>
      </c>
      <c r="E4628"/>
      <c r="G4628" s="33">
        <v>84.06</v>
      </c>
      <c r="H4628" s="84">
        <f t="shared" si="144"/>
        <v>7793</v>
      </c>
      <c r="I4628" s="84">
        <f t="shared" si="145"/>
        <v>61.92</v>
      </c>
      <c r="J4628" s="84"/>
    </row>
    <row r="4629" spans="1:10" s="11" customFormat="1" ht="25.5" hidden="1" x14ac:dyDescent="0.25">
      <c r="A4629" s="34">
        <v>13159</v>
      </c>
      <c r="B4629" s="31" t="s">
        <v>9587</v>
      </c>
      <c r="C4629" s="32" t="s">
        <v>5438</v>
      </c>
      <c r="D4629" s="42">
        <v>53.91</v>
      </c>
      <c r="E4629"/>
      <c r="G4629" s="33">
        <v>99.38</v>
      </c>
      <c r="H4629" s="84">
        <f t="shared" si="144"/>
        <v>13159</v>
      </c>
      <c r="I4629" s="84">
        <f t="shared" si="145"/>
        <v>53.91</v>
      </c>
      <c r="J4629" s="84"/>
    </row>
    <row r="4630" spans="1:10" s="11" customFormat="1" ht="25.5" hidden="1" x14ac:dyDescent="0.25">
      <c r="A4630" s="34">
        <v>13168</v>
      </c>
      <c r="B4630" s="31" t="s">
        <v>9588</v>
      </c>
      <c r="C4630" s="32" t="s">
        <v>5438</v>
      </c>
      <c r="D4630" s="42">
        <v>65.47</v>
      </c>
      <c r="E4630"/>
      <c r="G4630" s="33">
        <v>125.89</v>
      </c>
      <c r="H4630" s="84">
        <f t="shared" si="144"/>
        <v>13168</v>
      </c>
      <c r="I4630" s="84">
        <f t="shared" si="145"/>
        <v>65.47</v>
      </c>
      <c r="J4630" s="84"/>
    </row>
    <row r="4631" spans="1:10" s="11" customFormat="1" ht="25.5" hidden="1" x14ac:dyDescent="0.25">
      <c r="A4631" s="34">
        <v>13173</v>
      </c>
      <c r="B4631" s="31" t="s">
        <v>9589</v>
      </c>
      <c r="C4631" s="32" t="s">
        <v>5438</v>
      </c>
      <c r="D4631" s="42">
        <v>88.58</v>
      </c>
      <c r="E4631"/>
      <c r="G4631" s="33">
        <v>83.8</v>
      </c>
      <c r="H4631" s="84">
        <f t="shared" si="144"/>
        <v>13173</v>
      </c>
      <c r="I4631" s="84">
        <f t="shared" si="145"/>
        <v>88.58</v>
      </c>
      <c r="J4631" s="84"/>
    </row>
    <row r="4632" spans="1:10" s="11" customFormat="1" ht="25.5" hidden="1" x14ac:dyDescent="0.25">
      <c r="A4632" s="34">
        <v>12583</v>
      </c>
      <c r="B4632" s="31" t="s">
        <v>9590</v>
      </c>
      <c r="C4632" s="32" t="s">
        <v>5438</v>
      </c>
      <c r="D4632" s="42">
        <v>17.71</v>
      </c>
      <c r="E4632"/>
      <c r="G4632" s="33">
        <v>39.75</v>
      </c>
      <c r="H4632" s="84">
        <f t="shared" si="144"/>
        <v>12583</v>
      </c>
      <c r="I4632" s="84">
        <f t="shared" si="145"/>
        <v>17.71</v>
      </c>
      <c r="J4632" s="84"/>
    </row>
    <row r="4633" spans="1:10" s="11" customFormat="1" ht="25.5" hidden="1" x14ac:dyDescent="0.25">
      <c r="A4633" s="34">
        <v>12584</v>
      </c>
      <c r="B4633" s="31" t="s">
        <v>9591</v>
      </c>
      <c r="C4633" s="32" t="s">
        <v>5438</v>
      </c>
      <c r="D4633" s="42">
        <v>23.1</v>
      </c>
      <c r="E4633"/>
      <c r="G4633" s="33">
        <v>33.65</v>
      </c>
      <c r="H4633" s="84">
        <f t="shared" si="144"/>
        <v>12584</v>
      </c>
      <c r="I4633" s="84">
        <f t="shared" si="145"/>
        <v>23.1</v>
      </c>
      <c r="J4633" s="84"/>
    </row>
    <row r="4634" spans="1:10" s="11" customFormat="1" ht="25.5" hidden="1" x14ac:dyDescent="0.25">
      <c r="A4634" s="34">
        <v>12613</v>
      </c>
      <c r="B4634" s="31" t="s">
        <v>9592</v>
      </c>
      <c r="C4634" s="32" t="s">
        <v>5435</v>
      </c>
      <c r="D4634" s="42">
        <v>19.73</v>
      </c>
      <c r="E4634"/>
      <c r="G4634" s="33">
        <v>48.91</v>
      </c>
      <c r="H4634" s="84">
        <f t="shared" si="144"/>
        <v>12613</v>
      </c>
      <c r="I4634" s="84">
        <f t="shared" si="145"/>
        <v>19.73</v>
      </c>
      <c r="J4634" s="84"/>
    </row>
    <row r="4635" spans="1:10" s="11" customFormat="1" ht="25.5" hidden="1" x14ac:dyDescent="0.25">
      <c r="A4635" s="34">
        <v>1031</v>
      </c>
      <c r="B4635" s="31" t="s">
        <v>9593</v>
      </c>
      <c r="C4635" s="32" t="s">
        <v>5435</v>
      </c>
      <c r="D4635" s="42">
        <v>14.09</v>
      </c>
      <c r="E4635"/>
      <c r="G4635" s="33">
        <v>63.66</v>
      </c>
      <c r="H4635" s="84">
        <f t="shared" si="144"/>
        <v>1031</v>
      </c>
      <c r="I4635" s="84">
        <f t="shared" si="145"/>
        <v>14.09</v>
      </c>
      <c r="J4635" s="84"/>
    </row>
    <row r="4636" spans="1:10" s="11" customFormat="1" ht="25.5" hidden="1" x14ac:dyDescent="0.25">
      <c r="A4636" s="34">
        <v>39707</v>
      </c>
      <c r="B4636" s="31" t="s">
        <v>9594</v>
      </c>
      <c r="C4636" s="32" t="s">
        <v>5438</v>
      </c>
      <c r="D4636" s="42">
        <v>4.99</v>
      </c>
      <c r="E4636"/>
      <c r="G4636" s="33">
        <v>56.54</v>
      </c>
      <c r="H4636" s="84">
        <f t="shared" si="144"/>
        <v>39707</v>
      </c>
      <c r="I4636" s="84">
        <f t="shared" si="145"/>
        <v>4.99</v>
      </c>
      <c r="J4636" s="84"/>
    </row>
    <row r="4637" spans="1:10" s="11" customFormat="1" ht="25.5" hidden="1" x14ac:dyDescent="0.25">
      <c r="A4637" s="34">
        <v>39708</v>
      </c>
      <c r="B4637" s="31" t="s">
        <v>9595</v>
      </c>
      <c r="C4637" s="32" t="s">
        <v>5438</v>
      </c>
      <c r="D4637" s="42">
        <v>4.84</v>
      </c>
      <c r="E4637"/>
      <c r="G4637" s="33">
        <v>52.09</v>
      </c>
      <c r="H4637" s="84">
        <f t="shared" si="144"/>
        <v>39708</v>
      </c>
      <c r="I4637" s="84">
        <f t="shared" si="145"/>
        <v>4.84</v>
      </c>
      <c r="J4637" s="84"/>
    </row>
    <row r="4638" spans="1:10" s="11" customFormat="1" ht="25.5" hidden="1" x14ac:dyDescent="0.25">
      <c r="A4638" s="34">
        <v>39710</v>
      </c>
      <c r="B4638" s="31" t="s">
        <v>9596</v>
      </c>
      <c r="C4638" s="32" t="s">
        <v>5438</v>
      </c>
      <c r="D4638" s="42">
        <v>3.4</v>
      </c>
      <c r="E4638"/>
      <c r="G4638" s="33">
        <v>62.65</v>
      </c>
      <c r="H4638" s="84">
        <f t="shared" si="144"/>
        <v>39710</v>
      </c>
      <c r="I4638" s="84">
        <f t="shared" si="145"/>
        <v>3.4</v>
      </c>
      <c r="J4638" s="84"/>
    </row>
    <row r="4639" spans="1:10" s="11" customFormat="1" ht="25.5" hidden="1" x14ac:dyDescent="0.25">
      <c r="A4639" s="34">
        <v>39709</v>
      </c>
      <c r="B4639" s="31" t="s">
        <v>9597</v>
      </c>
      <c r="C4639" s="32" t="s">
        <v>5438</v>
      </c>
      <c r="D4639" s="42">
        <v>4.72</v>
      </c>
      <c r="E4639"/>
      <c r="G4639" s="33">
        <v>136.81</v>
      </c>
      <c r="H4639" s="84">
        <f t="shared" si="144"/>
        <v>39709</v>
      </c>
      <c r="I4639" s="84">
        <f t="shared" si="145"/>
        <v>4.72</v>
      </c>
      <c r="J4639" s="84"/>
    </row>
    <row r="4640" spans="1:10" s="11" customFormat="1" ht="25.5" hidden="1" x14ac:dyDescent="0.25">
      <c r="A4640" s="34">
        <v>39711</v>
      </c>
      <c r="B4640" s="31" t="s">
        <v>9598</v>
      </c>
      <c r="C4640" s="32" t="s">
        <v>5438</v>
      </c>
      <c r="D4640" s="42">
        <v>5.3</v>
      </c>
      <c r="E4640"/>
      <c r="G4640" s="33">
        <v>112.24</v>
      </c>
      <c r="H4640" s="84">
        <f t="shared" si="144"/>
        <v>39711</v>
      </c>
      <c r="I4640" s="84">
        <f t="shared" si="145"/>
        <v>5.3</v>
      </c>
      <c r="J4640" s="84"/>
    </row>
    <row r="4641" spans="1:10" s="11" customFormat="1" ht="25.5" hidden="1" x14ac:dyDescent="0.25">
      <c r="A4641" s="34">
        <v>39712</v>
      </c>
      <c r="B4641" s="31" t="s">
        <v>9599</v>
      </c>
      <c r="C4641" s="32" t="s">
        <v>5438</v>
      </c>
      <c r="D4641" s="42">
        <v>1.86</v>
      </c>
      <c r="E4641"/>
      <c r="G4641" s="33">
        <v>27.13</v>
      </c>
      <c r="H4641" s="84">
        <f t="shared" si="144"/>
        <v>39712</v>
      </c>
      <c r="I4641" s="84">
        <f t="shared" si="145"/>
        <v>1.86</v>
      </c>
      <c r="J4641" s="84"/>
    </row>
    <row r="4642" spans="1:10" s="11" customFormat="1" ht="25.5" hidden="1" x14ac:dyDescent="0.25">
      <c r="A4642" s="34">
        <v>39713</v>
      </c>
      <c r="B4642" s="31" t="s">
        <v>9600</v>
      </c>
      <c r="C4642" s="32" t="s">
        <v>5438</v>
      </c>
      <c r="D4642" s="42">
        <v>1.47</v>
      </c>
      <c r="E4642"/>
      <c r="G4642" s="33">
        <v>29.29</v>
      </c>
      <c r="H4642" s="84">
        <f t="shared" si="144"/>
        <v>39713</v>
      </c>
      <c r="I4642" s="84">
        <f t="shared" si="145"/>
        <v>1.47</v>
      </c>
      <c r="J4642" s="84"/>
    </row>
    <row r="4643" spans="1:10" s="11" customFormat="1" ht="25.5" hidden="1" x14ac:dyDescent="0.25">
      <c r="A4643" s="34">
        <v>39714</v>
      </c>
      <c r="B4643" s="31" t="s">
        <v>9601</v>
      </c>
      <c r="C4643" s="32" t="s">
        <v>5438</v>
      </c>
      <c r="D4643" s="42">
        <v>3.37</v>
      </c>
      <c r="E4643"/>
      <c r="G4643" s="33">
        <v>65.900000000000006</v>
      </c>
      <c r="H4643" s="84">
        <f t="shared" si="144"/>
        <v>39714</v>
      </c>
      <c r="I4643" s="84">
        <f t="shared" si="145"/>
        <v>3.37</v>
      </c>
      <c r="J4643" s="84"/>
    </row>
    <row r="4644" spans="1:10" s="11" customFormat="1" ht="25.5" hidden="1" x14ac:dyDescent="0.25">
      <c r="A4644" s="34">
        <v>39715</v>
      </c>
      <c r="B4644" s="31" t="s">
        <v>9602</v>
      </c>
      <c r="C4644" s="32" t="s">
        <v>5438</v>
      </c>
      <c r="D4644" s="42">
        <v>2.4</v>
      </c>
      <c r="E4644"/>
      <c r="G4644" s="33">
        <v>175.53</v>
      </c>
      <c r="H4644" s="84">
        <f t="shared" si="144"/>
        <v>39715</v>
      </c>
      <c r="I4644" s="84">
        <f t="shared" si="145"/>
        <v>2.4</v>
      </c>
      <c r="J4644" s="84"/>
    </row>
    <row r="4645" spans="1:10" s="11" customFormat="1" ht="25.5" hidden="1" x14ac:dyDescent="0.25">
      <c r="A4645" s="34">
        <v>39716</v>
      </c>
      <c r="B4645" s="31" t="s">
        <v>9603</v>
      </c>
      <c r="C4645" s="32" t="s">
        <v>5438</v>
      </c>
      <c r="D4645" s="42">
        <v>1.82</v>
      </c>
      <c r="E4645"/>
      <c r="G4645" s="33">
        <v>40.909999999999997</v>
      </c>
      <c r="H4645" s="84">
        <f t="shared" si="144"/>
        <v>39716</v>
      </c>
      <c r="I4645" s="84">
        <f t="shared" si="145"/>
        <v>1.82</v>
      </c>
      <c r="J4645" s="84"/>
    </row>
    <row r="4646" spans="1:10" s="11" customFormat="1" ht="25.5" hidden="1" x14ac:dyDescent="0.25">
      <c r="A4646" s="34">
        <v>39718</v>
      </c>
      <c r="B4646" s="31" t="s">
        <v>9604</v>
      </c>
      <c r="C4646" s="32" t="s">
        <v>5438</v>
      </c>
      <c r="D4646" s="42">
        <v>3.1</v>
      </c>
      <c r="E4646"/>
      <c r="G4646" s="33">
        <v>74.8</v>
      </c>
      <c r="H4646" s="84">
        <f t="shared" si="144"/>
        <v>39718</v>
      </c>
      <c r="I4646" s="84">
        <f t="shared" si="145"/>
        <v>3.1</v>
      </c>
      <c r="J4646" s="84"/>
    </row>
    <row r="4647" spans="1:10" s="11" customFormat="1" ht="25.5" hidden="1" x14ac:dyDescent="0.25">
      <c r="A4647" s="34">
        <v>9813</v>
      </c>
      <c r="B4647" s="31" t="s">
        <v>9605</v>
      </c>
      <c r="C4647" s="32" t="s">
        <v>5438</v>
      </c>
      <c r="D4647" s="42">
        <v>5.61</v>
      </c>
      <c r="E4647"/>
      <c r="G4647" s="33">
        <v>48.12</v>
      </c>
      <c r="H4647" s="84">
        <f t="shared" si="144"/>
        <v>9813</v>
      </c>
      <c r="I4647" s="84">
        <f t="shared" si="145"/>
        <v>5.61</v>
      </c>
      <c r="J4647" s="84"/>
    </row>
    <row r="4648" spans="1:10" s="11" customFormat="1" ht="25.5" hidden="1" x14ac:dyDescent="0.25">
      <c r="A4648" s="34">
        <v>9815</v>
      </c>
      <c r="B4648" s="31" t="s">
        <v>9606</v>
      </c>
      <c r="C4648" s="32" t="s">
        <v>5438</v>
      </c>
      <c r="D4648" s="42">
        <v>11.08</v>
      </c>
      <c r="E4648"/>
      <c r="G4648" s="33">
        <v>1473.92</v>
      </c>
      <c r="H4648" s="84">
        <f t="shared" si="144"/>
        <v>9815</v>
      </c>
      <c r="I4648" s="84">
        <f t="shared" si="145"/>
        <v>11.08</v>
      </c>
      <c r="J4648" s="84"/>
    </row>
    <row r="4649" spans="1:10" s="11" customFormat="1" ht="25.5" hidden="1" x14ac:dyDescent="0.25">
      <c r="A4649" s="34">
        <v>44543</v>
      </c>
      <c r="B4649" s="31" t="s">
        <v>9607</v>
      </c>
      <c r="C4649" s="32" t="s">
        <v>5438</v>
      </c>
      <c r="D4649" s="42">
        <v>5512.76</v>
      </c>
      <c r="E4649"/>
      <c r="G4649" s="33">
        <v>48.39</v>
      </c>
      <c r="H4649" s="84">
        <f t="shared" si="144"/>
        <v>44543</v>
      </c>
      <c r="I4649" s="84">
        <f t="shared" si="145"/>
        <v>5512.76</v>
      </c>
      <c r="J4649" s="84"/>
    </row>
    <row r="4650" spans="1:10" s="11" customFormat="1" ht="25.5" hidden="1" x14ac:dyDescent="0.25">
      <c r="A4650" s="34">
        <v>44526</v>
      </c>
      <c r="B4650" s="31" t="s">
        <v>9608</v>
      </c>
      <c r="C4650" s="32" t="s">
        <v>5438</v>
      </c>
      <c r="D4650" s="42">
        <v>135.11000000000001</v>
      </c>
      <c r="E4650"/>
      <c r="G4650" s="33">
        <v>30.88</v>
      </c>
      <c r="H4650" s="84">
        <f t="shared" si="144"/>
        <v>44526</v>
      </c>
      <c r="I4650" s="84">
        <f t="shared" si="145"/>
        <v>135.11000000000001</v>
      </c>
      <c r="J4650" s="84"/>
    </row>
    <row r="4651" spans="1:10" s="11" customFormat="1" ht="25.5" hidden="1" x14ac:dyDescent="0.25">
      <c r="A4651" s="34">
        <v>44518</v>
      </c>
      <c r="B4651" s="31" t="s">
        <v>9609</v>
      </c>
      <c r="C4651" s="32" t="s">
        <v>5438</v>
      </c>
      <c r="D4651" s="42">
        <v>4058.54</v>
      </c>
      <c r="E4651"/>
      <c r="G4651" s="33">
        <v>26.19</v>
      </c>
      <c r="H4651" s="84">
        <f t="shared" si="144"/>
        <v>44518</v>
      </c>
      <c r="I4651" s="84">
        <f t="shared" si="145"/>
        <v>4058.54</v>
      </c>
      <c r="J4651" s="84"/>
    </row>
    <row r="4652" spans="1:10" s="11" customFormat="1" ht="25.5" hidden="1" x14ac:dyDescent="0.25">
      <c r="A4652" s="34">
        <v>44544</v>
      </c>
      <c r="B4652" s="31" t="s">
        <v>9610</v>
      </c>
      <c r="C4652" s="32" t="s">
        <v>5438</v>
      </c>
      <c r="D4652" s="42">
        <v>1973.1</v>
      </c>
      <c r="E4652"/>
      <c r="G4652" s="33">
        <v>151.57</v>
      </c>
      <c r="H4652" s="84">
        <f t="shared" si="144"/>
        <v>44544</v>
      </c>
      <c r="I4652" s="84">
        <f t="shared" si="145"/>
        <v>1973.1</v>
      </c>
      <c r="J4652" s="84"/>
    </row>
    <row r="4653" spans="1:10" s="11" customFormat="1" ht="25.5" hidden="1" x14ac:dyDescent="0.25">
      <c r="A4653" s="34">
        <v>44545</v>
      </c>
      <c r="B4653" s="31" t="s">
        <v>9611</v>
      </c>
      <c r="C4653" s="32" t="s">
        <v>5438</v>
      </c>
      <c r="D4653" s="42">
        <v>290.01</v>
      </c>
      <c r="E4653"/>
      <c r="G4653" s="33">
        <v>17</v>
      </c>
      <c r="H4653" s="84">
        <f t="shared" si="144"/>
        <v>44545</v>
      </c>
      <c r="I4653" s="84">
        <f t="shared" si="145"/>
        <v>290.01</v>
      </c>
      <c r="J4653" s="84"/>
    </row>
    <row r="4654" spans="1:10" s="11" customFormat="1" ht="25.5" hidden="1" x14ac:dyDescent="0.25">
      <c r="A4654" s="34">
        <v>44546</v>
      </c>
      <c r="B4654" s="31" t="s">
        <v>9612</v>
      </c>
      <c r="C4654" s="32" t="s">
        <v>5438</v>
      </c>
      <c r="D4654" s="42">
        <v>1295.22</v>
      </c>
      <c r="E4654"/>
      <c r="G4654" s="33">
        <v>7.16</v>
      </c>
      <c r="H4654" s="84">
        <f t="shared" si="144"/>
        <v>44546</v>
      </c>
      <c r="I4654" s="84">
        <f t="shared" si="145"/>
        <v>1295.22</v>
      </c>
      <c r="J4654" s="84"/>
    </row>
    <row r="4655" spans="1:10" s="11" customFormat="1" ht="25.5" hidden="1" x14ac:dyDescent="0.25">
      <c r="A4655" s="34">
        <v>44525</v>
      </c>
      <c r="B4655" s="31" t="s">
        <v>9613</v>
      </c>
      <c r="C4655" s="32" t="s">
        <v>5438</v>
      </c>
      <c r="D4655" s="42">
        <v>5000.04</v>
      </c>
      <c r="E4655"/>
      <c r="G4655" s="33">
        <v>30.98</v>
      </c>
      <c r="H4655" s="84">
        <f t="shared" si="144"/>
        <v>44525</v>
      </c>
      <c r="I4655" s="84">
        <f t="shared" si="145"/>
        <v>5000.04</v>
      </c>
      <c r="J4655" s="84"/>
    </row>
    <row r="4656" spans="1:10" s="11" customFormat="1" ht="25.5" hidden="1" x14ac:dyDescent="0.25">
      <c r="A4656" s="34">
        <v>44547</v>
      </c>
      <c r="B4656" s="31" t="s">
        <v>9614</v>
      </c>
      <c r="C4656" s="32" t="s">
        <v>5438</v>
      </c>
      <c r="D4656" s="42">
        <v>452.1</v>
      </c>
      <c r="E4656"/>
      <c r="G4656" s="33">
        <v>23.52</v>
      </c>
      <c r="H4656" s="84">
        <f t="shared" si="144"/>
        <v>44547</v>
      </c>
      <c r="I4656" s="84">
        <f t="shared" si="145"/>
        <v>452.1</v>
      </c>
      <c r="J4656" s="84"/>
    </row>
    <row r="4657" spans="1:10" s="11" customFormat="1" ht="25.5" hidden="1" x14ac:dyDescent="0.25">
      <c r="A4657" s="34">
        <v>44519</v>
      </c>
      <c r="B4657" s="31" t="s">
        <v>9615</v>
      </c>
      <c r="C4657" s="32" t="s">
        <v>5438</v>
      </c>
      <c r="D4657" s="42">
        <v>1107.76</v>
      </c>
      <c r="E4657"/>
      <c r="G4657" s="33">
        <v>93917.73</v>
      </c>
      <c r="H4657" s="84">
        <f t="shared" si="144"/>
        <v>44519</v>
      </c>
      <c r="I4657" s="84">
        <f t="shared" si="145"/>
        <v>1107.76</v>
      </c>
      <c r="J4657" s="84"/>
    </row>
    <row r="4658" spans="1:10" s="11" customFormat="1" ht="25.5" hidden="1" x14ac:dyDescent="0.25">
      <c r="A4658" s="34">
        <v>44520</v>
      </c>
      <c r="B4658" s="31" t="s">
        <v>9616</v>
      </c>
      <c r="C4658" s="32" t="s">
        <v>5438</v>
      </c>
      <c r="D4658" s="42">
        <v>1784.19</v>
      </c>
      <c r="E4658"/>
      <c r="G4658" s="33">
        <v>14517.67</v>
      </c>
      <c r="H4658" s="84">
        <f t="shared" si="144"/>
        <v>44520</v>
      </c>
      <c r="I4658" s="84">
        <f t="shared" si="145"/>
        <v>1784.19</v>
      </c>
      <c r="J4658" s="84"/>
    </row>
    <row r="4659" spans="1:10" s="11" customFormat="1" ht="25.5" hidden="1" x14ac:dyDescent="0.25">
      <c r="A4659" s="34">
        <v>44521</v>
      </c>
      <c r="B4659" s="31" t="s">
        <v>9617</v>
      </c>
      <c r="C4659" s="32" t="s">
        <v>5438</v>
      </c>
      <c r="D4659" s="42">
        <v>28.78</v>
      </c>
      <c r="E4659"/>
      <c r="G4659" s="33">
        <v>6659.48</v>
      </c>
      <c r="H4659" s="84">
        <f t="shared" si="144"/>
        <v>44521</v>
      </c>
      <c r="I4659" s="84">
        <f t="shared" si="145"/>
        <v>28.78</v>
      </c>
      <c r="J4659" s="84"/>
    </row>
    <row r="4660" spans="1:10" s="11" customFormat="1" ht="25.5" hidden="1" x14ac:dyDescent="0.25">
      <c r="A4660" s="34">
        <v>44522</v>
      </c>
      <c r="B4660" s="31" t="s">
        <v>9618</v>
      </c>
      <c r="C4660" s="32" t="s">
        <v>5438</v>
      </c>
      <c r="D4660" s="42">
        <v>3132.39</v>
      </c>
      <c r="E4660"/>
      <c r="G4660" s="33">
        <v>18310.240000000002</v>
      </c>
      <c r="H4660" s="84">
        <f t="shared" si="144"/>
        <v>44522</v>
      </c>
      <c r="I4660" s="84">
        <f t="shared" si="145"/>
        <v>3132.39</v>
      </c>
      <c r="J4660" s="84"/>
    </row>
    <row r="4661" spans="1:10" s="11" customFormat="1" ht="25.5" hidden="1" x14ac:dyDescent="0.25">
      <c r="A4661" s="34">
        <v>44523</v>
      </c>
      <c r="B4661" s="31" t="s">
        <v>9619</v>
      </c>
      <c r="C4661" s="32" t="s">
        <v>5438</v>
      </c>
      <c r="D4661" s="42">
        <v>4658.74</v>
      </c>
      <c r="E4661"/>
      <c r="G4661" s="33">
        <v>118755.69</v>
      </c>
      <c r="H4661" s="84">
        <f t="shared" si="144"/>
        <v>44523</v>
      </c>
      <c r="I4661" s="84">
        <f t="shared" si="145"/>
        <v>4658.74</v>
      </c>
      <c r="J4661" s="84"/>
    </row>
    <row r="4662" spans="1:10" s="11" customFormat="1" ht="25.5" hidden="1" x14ac:dyDescent="0.25">
      <c r="A4662" s="34">
        <v>44527</v>
      </c>
      <c r="B4662" s="31" t="s">
        <v>9620</v>
      </c>
      <c r="C4662" s="32" t="s">
        <v>5438</v>
      </c>
      <c r="D4662" s="42">
        <v>2336.2399999999998</v>
      </c>
      <c r="E4662"/>
      <c r="G4662" s="33">
        <v>25686.57</v>
      </c>
      <c r="H4662" s="84">
        <f t="shared" si="144"/>
        <v>44527</v>
      </c>
      <c r="I4662" s="84">
        <f t="shared" si="145"/>
        <v>2336.2399999999998</v>
      </c>
      <c r="J4662" s="84"/>
    </row>
    <row r="4663" spans="1:10" s="11" customFormat="1" ht="25.5" hidden="1" x14ac:dyDescent="0.25">
      <c r="A4663" s="34">
        <v>44524</v>
      </c>
      <c r="B4663" s="31" t="s">
        <v>9621</v>
      </c>
      <c r="C4663" s="32" t="s">
        <v>5438</v>
      </c>
      <c r="D4663" s="42">
        <v>64.37</v>
      </c>
      <c r="E4663"/>
      <c r="G4663" s="33">
        <v>8134.08</v>
      </c>
      <c r="H4663" s="84">
        <f t="shared" si="144"/>
        <v>44524</v>
      </c>
      <c r="I4663" s="84">
        <f t="shared" si="145"/>
        <v>64.37</v>
      </c>
      <c r="J4663" s="84"/>
    </row>
    <row r="4664" spans="1:10" s="11" customFormat="1" ht="25.5" hidden="1" x14ac:dyDescent="0.25">
      <c r="A4664" s="34">
        <v>44542</v>
      </c>
      <c r="B4664" s="31" t="s">
        <v>9622</v>
      </c>
      <c r="C4664" s="32" t="s">
        <v>5438</v>
      </c>
      <c r="D4664" s="42">
        <v>3048.01</v>
      </c>
      <c r="E4664"/>
      <c r="G4664" s="33">
        <v>29967.67</v>
      </c>
      <c r="H4664" s="84">
        <f t="shared" si="144"/>
        <v>44542</v>
      </c>
      <c r="I4664" s="84">
        <f t="shared" si="145"/>
        <v>3048.01</v>
      </c>
      <c r="J4664" s="84"/>
    </row>
    <row r="4665" spans="1:10" s="11" customFormat="1" hidden="1" x14ac:dyDescent="0.25">
      <c r="A4665" s="34">
        <v>9877</v>
      </c>
      <c r="B4665" s="31" t="s">
        <v>9623</v>
      </c>
      <c r="C4665" s="32" t="s">
        <v>5438</v>
      </c>
      <c r="D4665" s="42">
        <v>126.21</v>
      </c>
      <c r="E4665"/>
      <c r="G4665" s="33">
        <v>9085.43</v>
      </c>
      <c r="H4665" s="84">
        <f t="shared" si="144"/>
        <v>9877</v>
      </c>
      <c r="I4665" s="84">
        <f t="shared" si="145"/>
        <v>126.21</v>
      </c>
      <c r="J4665" s="84"/>
    </row>
    <row r="4666" spans="1:10" s="11" customFormat="1" hidden="1" x14ac:dyDescent="0.25">
      <c r="A4666" s="34">
        <v>9878</v>
      </c>
      <c r="B4666" s="31" t="s">
        <v>9624</v>
      </c>
      <c r="C4666" s="32" t="s">
        <v>5438</v>
      </c>
      <c r="D4666" s="42">
        <v>155.37</v>
      </c>
      <c r="E4666"/>
      <c r="G4666" s="33">
        <v>48902.48</v>
      </c>
      <c r="H4666" s="84">
        <f t="shared" si="144"/>
        <v>9878</v>
      </c>
      <c r="I4666" s="84">
        <f t="shared" si="145"/>
        <v>155.37</v>
      </c>
      <c r="J4666" s="84"/>
    </row>
    <row r="4667" spans="1:10" s="11" customFormat="1" ht="25.5" hidden="1" x14ac:dyDescent="0.25">
      <c r="A4667" s="34">
        <v>41986</v>
      </c>
      <c r="B4667" s="31" t="s">
        <v>9625</v>
      </c>
      <c r="C4667" s="32" t="s">
        <v>5438</v>
      </c>
      <c r="D4667" s="42">
        <v>3596.9</v>
      </c>
      <c r="E4667"/>
      <c r="G4667" s="33">
        <v>11749.23</v>
      </c>
      <c r="H4667" s="84">
        <f t="shared" si="144"/>
        <v>41986</v>
      </c>
      <c r="I4667" s="84">
        <f t="shared" si="145"/>
        <v>3596.9</v>
      </c>
      <c r="J4667" s="84"/>
    </row>
    <row r="4668" spans="1:10" s="11" customFormat="1" ht="25.5" hidden="1" x14ac:dyDescent="0.25">
      <c r="A4668" s="34">
        <v>43422</v>
      </c>
      <c r="B4668" s="31" t="s">
        <v>9626</v>
      </c>
      <c r="C4668" s="32" t="s">
        <v>5438</v>
      </c>
      <c r="D4668" s="42">
        <v>4411.25</v>
      </c>
      <c r="E4668"/>
      <c r="G4668" s="33">
        <v>67078.11</v>
      </c>
      <c r="H4668" s="84">
        <f t="shared" si="144"/>
        <v>43422</v>
      </c>
      <c r="I4668" s="84">
        <f t="shared" si="145"/>
        <v>4411.25</v>
      </c>
      <c r="J4668" s="84"/>
    </row>
    <row r="4669" spans="1:10" s="11" customFormat="1" ht="25.5" hidden="1" x14ac:dyDescent="0.25">
      <c r="A4669" s="34">
        <v>41987</v>
      </c>
      <c r="B4669" s="31" t="s">
        <v>9627</v>
      </c>
      <c r="C4669" s="32" t="s">
        <v>5438</v>
      </c>
      <c r="D4669" s="42">
        <v>5113</v>
      </c>
      <c r="E4669"/>
      <c r="G4669" s="33">
        <v>0.66</v>
      </c>
      <c r="H4669" s="84">
        <f t="shared" si="144"/>
        <v>41987</v>
      </c>
      <c r="I4669" s="84">
        <f t="shared" si="145"/>
        <v>5113</v>
      </c>
      <c r="J4669" s="84"/>
    </row>
    <row r="4670" spans="1:10" s="11" customFormat="1" ht="25.5" hidden="1" x14ac:dyDescent="0.25">
      <c r="A4670" s="34">
        <v>41988</v>
      </c>
      <c r="B4670" s="31" t="s">
        <v>9628</v>
      </c>
      <c r="C4670" s="32" t="s">
        <v>5438</v>
      </c>
      <c r="D4670" s="42">
        <v>6753.55</v>
      </c>
      <c r="E4670"/>
      <c r="G4670" s="33">
        <v>124.09</v>
      </c>
      <c r="H4670" s="84">
        <f t="shared" si="144"/>
        <v>41988</v>
      </c>
      <c r="I4670" s="84">
        <f t="shared" si="145"/>
        <v>6753.55</v>
      </c>
      <c r="J4670" s="84"/>
    </row>
    <row r="4671" spans="1:10" s="11" customFormat="1" ht="25.5" hidden="1" x14ac:dyDescent="0.25">
      <c r="A4671" s="34">
        <v>41697</v>
      </c>
      <c r="B4671" s="31" t="s">
        <v>9629</v>
      </c>
      <c r="C4671" s="32" t="s">
        <v>5438</v>
      </c>
      <c r="D4671" s="42">
        <v>1197.04</v>
      </c>
      <c r="E4671"/>
      <c r="G4671" s="33">
        <v>834862.35</v>
      </c>
      <c r="H4671" s="84">
        <f t="shared" si="144"/>
        <v>41697</v>
      </c>
      <c r="I4671" s="84">
        <f t="shared" si="145"/>
        <v>1197.04</v>
      </c>
      <c r="J4671" s="84"/>
    </row>
    <row r="4672" spans="1:10" s="11" customFormat="1" ht="25.5" hidden="1" x14ac:dyDescent="0.25">
      <c r="A4672" s="34">
        <v>41985</v>
      </c>
      <c r="B4672" s="31" t="s">
        <v>9630</v>
      </c>
      <c r="C4672" s="32" t="s">
        <v>5438</v>
      </c>
      <c r="D4672" s="42">
        <v>1667.16</v>
      </c>
      <c r="E4672"/>
      <c r="G4672" s="33">
        <v>3439339.15</v>
      </c>
      <c r="H4672" s="84">
        <f t="shared" si="144"/>
        <v>41985</v>
      </c>
      <c r="I4672" s="84">
        <f t="shared" si="145"/>
        <v>1667.16</v>
      </c>
      <c r="J4672" s="84"/>
    </row>
    <row r="4673" spans="1:10" s="11" customFormat="1" ht="25.5" hidden="1" x14ac:dyDescent="0.25">
      <c r="A4673" s="34">
        <v>41699</v>
      </c>
      <c r="B4673" s="31" t="s">
        <v>9631</v>
      </c>
      <c r="C4673" s="32" t="s">
        <v>5438</v>
      </c>
      <c r="D4673" s="42">
        <v>2373.96</v>
      </c>
      <c r="E4673"/>
      <c r="G4673" s="33">
        <v>809938.5</v>
      </c>
      <c r="H4673" s="84">
        <f t="shared" si="144"/>
        <v>41699</v>
      </c>
      <c r="I4673" s="84">
        <f t="shared" si="145"/>
        <v>2373.96</v>
      </c>
      <c r="J4673" s="84"/>
    </row>
    <row r="4674" spans="1:10" s="11" customFormat="1" ht="38.25" hidden="1" x14ac:dyDescent="0.25">
      <c r="A4674" s="34">
        <v>38053</v>
      </c>
      <c r="B4674" s="31" t="s">
        <v>9632</v>
      </c>
      <c r="C4674" s="32" t="s">
        <v>5438</v>
      </c>
      <c r="D4674" s="42">
        <v>23.38</v>
      </c>
      <c r="E4674"/>
      <c r="G4674" s="33">
        <v>1050000</v>
      </c>
      <c r="H4674" s="84">
        <f t="shared" si="144"/>
        <v>38053</v>
      </c>
      <c r="I4674" s="84">
        <f t="shared" si="145"/>
        <v>23.38</v>
      </c>
      <c r="J4674" s="84"/>
    </row>
    <row r="4675" spans="1:10" s="11" customFormat="1" ht="38.25" hidden="1" x14ac:dyDescent="0.25">
      <c r="A4675" s="34">
        <v>38054</v>
      </c>
      <c r="B4675" s="31" t="s">
        <v>9633</v>
      </c>
      <c r="C4675" s="32" t="s">
        <v>5438</v>
      </c>
      <c r="D4675" s="42">
        <v>40.19</v>
      </c>
      <c r="E4675"/>
      <c r="G4675" s="33">
        <v>1043577.88</v>
      </c>
      <c r="H4675" s="84">
        <f t="shared" si="144"/>
        <v>38054</v>
      </c>
      <c r="I4675" s="84">
        <f t="shared" si="145"/>
        <v>40.19</v>
      </c>
      <c r="J4675" s="84"/>
    </row>
    <row r="4676" spans="1:10" s="11" customFormat="1" ht="38.25" hidden="1" x14ac:dyDescent="0.25">
      <c r="A4676" s="34">
        <v>38052</v>
      </c>
      <c r="B4676" s="31" t="s">
        <v>9634</v>
      </c>
      <c r="C4676" s="32" t="s">
        <v>5438</v>
      </c>
      <c r="D4676" s="42">
        <v>11.32</v>
      </c>
      <c r="E4676"/>
      <c r="G4676" s="33">
        <v>3439339.15</v>
      </c>
      <c r="H4676" s="84">
        <f t="shared" ref="H4676:H4739" si="146">VALUE(A4676)</f>
        <v>38052</v>
      </c>
      <c r="I4676" s="84">
        <f t="shared" ref="I4676:I4739" si="147">VALUE(D4676)</f>
        <v>11.32</v>
      </c>
      <c r="J4676" s="84"/>
    </row>
    <row r="4677" spans="1:10" s="11" customFormat="1" ht="38.25" hidden="1" x14ac:dyDescent="0.25">
      <c r="A4677" s="34">
        <v>38051</v>
      </c>
      <c r="B4677" s="31" t="s">
        <v>9635</v>
      </c>
      <c r="C4677" s="32" t="s">
        <v>5438</v>
      </c>
      <c r="D4677" s="42">
        <v>7.06</v>
      </c>
      <c r="E4677"/>
      <c r="G4677" s="33">
        <v>1546807.29</v>
      </c>
      <c r="H4677" s="84">
        <f t="shared" si="146"/>
        <v>38051</v>
      </c>
      <c r="I4677" s="84">
        <f t="shared" si="147"/>
        <v>7.06</v>
      </c>
      <c r="J4677" s="84"/>
    </row>
    <row r="4678" spans="1:10" s="11" customFormat="1" hidden="1" x14ac:dyDescent="0.25">
      <c r="A4678" s="34">
        <v>38787</v>
      </c>
      <c r="B4678" s="31" t="s">
        <v>10371</v>
      </c>
      <c r="C4678" s="32" t="s">
        <v>5438</v>
      </c>
      <c r="D4678" s="42">
        <v>5.73</v>
      </c>
      <c r="E4678"/>
      <c r="G4678" s="33">
        <v>847706.37</v>
      </c>
      <c r="H4678" s="84">
        <f t="shared" si="146"/>
        <v>38787</v>
      </c>
      <c r="I4678" s="84">
        <f t="shared" si="147"/>
        <v>5.73</v>
      </c>
      <c r="J4678" s="84"/>
    </row>
    <row r="4679" spans="1:10" s="11" customFormat="1" hidden="1" x14ac:dyDescent="0.25">
      <c r="A4679" s="34">
        <v>38825</v>
      </c>
      <c r="B4679" s="31" t="s">
        <v>10372</v>
      </c>
      <c r="C4679" s="32" t="s">
        <v>5438</v>
      </c>
      <c r="D4679" s="42">
        <v>7.4</v>
      </c>
      <c r="E4679"/>
      <c r="G4679" s="33">
        <v>259065.4</v>
      </c>
      <c r="H4679" s="84">
        <f t="shared" si="146"/>
        <v>38825</v>
      </c>
      <c r="I4679" s="84">
        <f t="shared" si="147"/>
        <v>7.4</v>
      </c>
      <c r="J4679" s="84"/>
    </row>
    <row r="4680" spans="1:10" s="11" customFormat="1" hidden="1" x14ac:dyDescent="0.25">
      <c r="A4680" s="34">
        <v>38826</v>
      </c>
      <c r="B4680" s="31" t="s">
        <v>10373</v>
      </c>
      <c r="C4680" s="32" t="s">
        <v>5438</v>
      </c>
      <c r="D4680" s="42">
        <v>10.53</v>
      </c>
      <c r="E4680"/>
      <c r="G4680" s="33">
        <v>300186.89</v>
      </c>
      <c r="H4680" s="84">
        <f t="shared" si="146"/>
        <v>38826</v>
      </c>
      <c r="I4680" s="84">
        <f t="shared" si="147"/>
        <v>10.53</v>
      </c>
      <c r="J4680" s="84"/>
    </row>
    <row r="4681" spans="1:10" s="11" customFormat="1" hidden="1" x14ac:dyDescent="0.25">
      <c r="A4681" s="34">
        <v>38827</v>
      </c>
      <c r="B4681" s="31" t="s">
        <v>10374</v>
      </c>
      <c r="C4681" s="32" t="s">
        <v>5438</v>
      </c>
      <c r="D4681" s="42">
        <v>17.23</v>
      </c>
      <c r="E4681"/>
      <c r="G4681" s="33">
        <v>88411.199999999997</v>
      </c>
      <c r="H4681" s="84">
        <f t="shared" si="146"/>
        <v>38827</v>
      </c>
      <c r="I4681" s="84">
        <f t="shared" si="147"/>
        <v>17.23</v>
      </c>
      <c r="J4681" s="84"/>
    </row>
    <row r="4682" spans="1:10" s="11" customFormat="1" hidden="1" x14ac:dyDescent="0.25">
      <c r="A4682" s="34">
        <v>38830</v>
      </c>
      <c r="B4682" s="31" t="s">
        <v>9636</v>
      </c>
      <c r="C4682" s="32" t="s">
        <v>5438</v>
      </c>
      <c r="D4682" s="42">
        <v>25.03</v>
      </c>
      <c r="E4682"/>
      <c r="G4682" s="33">
        <v>143372.13</v>
      </c>
      <c r="H4682" s="84">
        <f t="shared" si="146"/>
        <v>38830</v>
      </c>
      <c r="I4682" s="84">
        <f t="shared" si="147"/>
        <v>25.03</v>
      </c>
      <c r="J4682" s="84"/>
    </row>
    <row r="4683" spans="1:10" s="11" customFormat="1" hidden="1" x14ac:dyDescent="0.25">
      <c r="A4683" s="34">
        <v>38828</v>
      </c>
      <c r="B4683" s="31" t="s">
        <v>9637</v>
      </c>
      <c r="C4683" s="32" t="s">
        <v>5438</v>
      </c>
      <c r="D4683" s="42">
        <v>11.03</v>
      </c>
      <c r="E4683"/>
      <c r="G4683" s="33">
        <v>220000</v>
      </c>
      <c r="H4683" s="84">
        <f t="shared" si="146"/>
        <v>38828</v>
      </c>
      <c r="I4683" s="84">
        <f t="shared" si="147"/>
        <v>11.03</v>
      </c>
      <c r="J4683" s="84"/>
    </row>
    <row r="4684" spans="1:10" s="11" customFormat="1" hidden="1" x14ac:dyDescent="0.25">
      <c r="A4684" s="34">
        <v>38829</v>
      </c>
      <c r="B4684" s="31" t="s">
        <v>9638</v>
      </c>
      <c r="C4684" s="32" t="s">
        <v>5438</v>
      </c>
      <c r="D4684" s="42">
        <v>18.07</v>
      </c>
      <c r="E4684"/>
      <c r="G4684" s="33">
        <v>211929.89</v>
      </c>
      <c r="H4684" s="84">
        <f t="shared" si="146"/>
        <v>38829</v>
      </c>
      <c r="I4684" s="84">
        <f t="shared" si="147"/>
        <v>18.07</v>
      </c>
      <c r="J4684" s="84"/>
    </row>
    <row r="4685" spans="1:10" s="11" customFormat="1" hidden="1" x14ac:dyDescent="0.25">
      <c r="A4685" s="34">
        <v>38831</v>
      </c>
      <c r="B4685" s="31" t="s">
        <v>9639</v>
      </c>
      <c r="C4685" s="32" t="s">
        <v>5438</v>
      </c>
      <c r="D4685" s="42">
        <v>34.9</v>
      </c>
      <c r="E4685"/>
      <c r="G4685" s="33">
        <v>236448.58</v>
      </c>
      <c r="H4685" s="84">
        <f t="shared" si="146"/>
        <v>38831</v>
      </c>
      <c r="I4685" s="84">
        <f t="shared" si="147"/>
        <v>34.9</v>
      </c>
      <c r="J4685" s="84"/>
    </row>
    <row r="4686" spans="1:10" s="11" customFormat="1" hidden="1" x14ac:dyDescent="0.25">
      <c r="A4686" s="34">
        <v>36274</v>
      </c>
      <c r="B4686" s="31" t="s">
        <v>9640</v>
      </c>
      <c r="C4686" s="32" t="s">
        <v>5438</v>
      </c>
      <c r="D4686" s="42">
        <v>10.15</v>
      </c>
      <c r="E4686"/>
      <c r="G4686" s="33">
        <v>27.94</v>
      </c>
      <c r="H4686" s="84">
        <f t="shared" si="146"/>
        <v>36274</v>
      </c>
      <c r="I4686" s="84">
        <f t="shared" si="147"/>
        <v>10.15</v>
      </c>
      <c r="J4686" s="84"/>
    </row>
    <row r="4687" spans="1:10" s="11" customFormat="1" hidden="1" x14ac:dyDescent="0.25">
      <c r="A4687" s="34">
        <v>36278</v>
      </c>
      <c r="B4687" s="31" t="s">
        <v>9641</v>
      </c>
      <c r="C4687" s="32" t="s">
        <v>5438</v>
      </c>
      <c r="D4687" s="42">
        <v>13.76</v>
      </c>
      <c r="E4687"/>
      <c r="G4687" s="33">
        <v>193.75</v>
      </c>
      <c r="H4687" s="84">
        <f t="shared" si="146"/>
        <v>36278</v>
      </c>
      <c r="I4687" s="84">
        <f t="shared" si="147"/>
        <v>13.76</v>
      </c>
      <c r="J4687" s="84"/>
    </row>
    <row r="4688" spans="1:10" s="11" customFormat="1" hidden="1" x14ac:dyDescent="0.25">
      <c r="A4688" s="34">
        <v>38977</v>
      </c>
      <c r="B4688" s="31" t="s">
        <v>9642</v>
      </c>
      <c r="C4688" s="32" t="s">
        <v>5438</v>
      </c>
      <c r="D4688" s="42">
        <v>134.65</v>
      </c>
      <c r="E4688"/>
      <c r="G4688" s="33">
        <v>10.25</v>
      </c>
      <c r="H4688" s="84">
        <f t="shared" si="146"/>
        <v>38977</v>
      </c>
      <c r="I4688" s="84">
        <f t="shared" si="147"/>
        <v>134.65</v>
      </c>
      <c r="J4688" s="84"/>
    </row>
    <row r="4689" spans="1:10" s="11" customFormat="1" hidden="1" x14ac:dyDescent="0.25">
      <c r="A4689" s="34">
        <v>38971</v>
      </c>
      <c r="B4689" s="31" t="s">
        <v>9643</v>
      </c>
      <c r="C4689" s="32" t="s">
        <v>5438</v>
      </c>
      <c r="D4689" s="42">
        <v>11.3</v>
      </c>
      <c r="E4689"/>
      <c r="G4689" s="33">
        <v>18.440000000000001</v>
      </c>
      <c r="H4689" s="84">
        <f t="shared" si="146"/>
        <v>38971</v>
      </c>
      <c r="I4689" s="84">
        <f t="shared" si="147"/>
        <v>11.3</v>
      </c>
      <c r="J4689" s="84"/>
    </row>
    <row r="4690" spans="1:10" s="11" customFormat="1" hidden="1" x14ac:dyDescent="0.25">
      <c r="A4690" s="34">
        <v>38972</v>
      </c>
      <c r="B4690" s="31" t="s">
        <v>9644</v>
      </c>
      <c r="C4690" s="32" t="s">
        <v>5438</v>
      </c>
      <c r="D4690" s="42">
        <v>15.23</v>
      </c>
      <c r="E4690"/>
      <c r="G4690" s="33">
        <v>37.729999999999997</v>
      </c>
      <c r="H4690" s="84">
        <f t="shared" si="146"/>
        <v>38972</v>
      </c>
      <c r="I4690" s="84">
        <f t="shared" si="147"/>
        <v>15.23</v>
      </c>
      <c r="J4690" s="84"/>
    </row>
    <row r="4691" spans="1:10" s="11" customFormat="1" hidden="1" x14ac:dyDescent="0.25">
      <c r="A4691" s="34">
        <v>38973</v>
      </c>
      <c r="B4691" s="31" t="s">
        <v>9645</v>
      </c>
      <c r="C4691" s="32" t="s">
        <v>5438</v>
      </c>
      <c r="D4691" s="42">
        <v>25.18</v>
      </c>
      <c r="E4691"/>
      <c r="G4691" s="33">
        <v>7.4</v>
      </c>
      <c r="H4691" s="84">
        <f t="shared" si="146"/>
        <v>38973</v>
      </c>
      <c r="I4691" s="84">
        <f t="shared" si="147"/>
        <v>25.18</v>
      </c>
      <c r="J4691" s="84"/>
    </row>
    <row r="4692" spans="1:10" s="11" customFormat="1" hidden="1" x14ac:dyDescent="0.25">
      <c r="A4692" s="34">
        <v>38974</v>
      </c>
      <c r="B4692" s="31" t="s">
        <v>9646</v>
      </c>
      <c r="C4692" s="32" t="s">
        <v>5438</v>
      </c>
      <c r="D4692" s="42">
        <v>40.880000000000003</v>
      </c>
      <c r="E4692"/>
      <c r="G4692" s="33">
        <v>615.33000000000004</v>
      </c>
      <c r="H4692" s="84">
        <f t="shared" si="146"/>
        <v>38974</v>
      </c>
      <c r="I4692" s="84">
        <f t="shared" si="147"/>
        <v>40.880000000000003</v>
      </c>
      <c r="J4692" s="84"/>
    </row>
    <row r="4693" spans="1:10" s="11" customFormat="1" hidden="1" x14ac:dyDescent="0.25">
      <c r="A4693" s="34">
        <v>38975</v>
      </c>
      <c r="B4693" s="31" t="s">
        <v>9647</v>
      </c>
      <c r="C4693" s="32" t="s">
        <v>5438</v>
      </c>
      <c r="D4693" s="42">
        <v>52.43</v>
      </c>
      <c r="E4693"/>
      <c r="G4693" s="33">
        <v>1.92</v>
      </c>
      <c r="H4693" s="84">
        <f t="shared" si="146"/>
        <v>38975</v>
      </c>
      <c r="I4693" s="84">
        <f t="shared" si="147"/>
        <v>52.43</v>
      </c>
      <c r="J4693" s="84"/>
    </row>
    <row r="4694" spans="1:10" s="11" customFormat="1" hidden="1" x14ac:dyDescent="0.25">
      <c r="A4694" s="34">
        <v>38976</v>
      </c>
      <c r="B4694" s="31" t="s">
        <v>9648</v>
      </c>
      <c r="C4694" s="32" t="s">
        <v>5438</v>
      </c>
      <c r="D4694" s="42">
        <v>90.12</v>
      </c>
      <c r="E4694"/>
      <c r="G4694" s="33">
        <v>15.04</v>
      </c>
      <c r="H4694" s="84">
        <f t="shared" si="146"/>
        <v>38976</v>
      </c>
      <c r="I4694" s="84">
        <f t="shared" si="147"/>
        <v>90.12</v>
      </c>
      <c r="J4694" s="84"/>
    </row>
    <row r="4695" spans="1:10" s="11" customFormat="1" hidden="1" x14ac:dyDescent="0.25">
      <c r="A4695" s="34">
        <v>44176</v>
      </c>
      <c r="B4695" s="31" t="s">
        <v>10375</v>
      </c>
      <c r="C4695" s="32" t="s">
        <v>5438</v>
      </c>
      <c r="D4695" s="42">
        <v>20.71</v>
      </c>
      <c r="E4695"/>
      <c r="G4695" s="33">
        <v>28.06</v>
      </c>
      <c r="H4695" s="84">
        <f t="shared" si="146"/>
        <v>44176</v>
      </c>
      <c r="I4695" s="84">
        <f t="shared" si="147"/>
        <v>20.71</v>
      </c>
      <c r="J4695" s="84"/>
    </row>
    <row r="4696" spans="1:10" s="11" customFormat="1" hidden="1" x14ac:dyDescent="0.25">
      <c r="A4696" s="34">
        <v>38986</v>
      </c>
      <c r="B4696" s="31" t="s">
        <v>9649</v>
      </c>
      <c r="C4696" s="32" t="s">
        <v>5438</v>
      </c>
      <c r="D4696" s="42">
        <v>272.05</v>
      </c>
      <c r="E4696"/>
      <c r="G4696" s="33">
        <v>46.11</v>
      </c>
      <c r="H4696" s="84">
        <f t="shared" si="146"/>
        <v>38986</v>
      </c>
      <c r="I4696" s="84">
        <f t="shared" si="147"/>
        <v>272.05</v>
      </c>
      <c r="J4696" s="84"/>
    </row>
    <row r="4697" spans="1:10" s="11" customFormat="1" hidden="1" x14ac:dyDescent="0.25">
      <c r="A4697" s="34">
        <v>38978</v>
      </c>
      <c r="B4697" s="31" t="s">
        <v>9650</v>
      </c>
      <c r="C4697" s="32" t="s">
        <v>5438</v>
      </c>
      <c r="D4697" s="42">
        <v>11.16</v>
      </c>
      <c r="E4697"/>
      <c r="G4697" s="33">
        <v>97.86</v>
      </c>
      <c r="H4697" s="84">
        <f t="shared" si="146"/>
        <v>38978</v>
      </c>
      <c r="I4697" s="84">
        <f t="shared" si="147"/>
        <v>11.16</v>
      </c>
      <c r="J4697" s="84"/>
    </row>
    <row r="4698" spans="1:10" s="11" customFormat="1" hidden="1" x14ac:dyDescent="0.25">
      <c r="A4698" s="34">
        <v>38979</v>
      </c>
      <c r="B4698" s="31" t="s">
        <v>9651</v>
      </c>
      <c r="C4698" s="32" t="s">
        <v>5438</v>
      </c>
      <c r="D4698" s="42">
        <v>15.43</v>
      </c>
      <c r="E4698"/>
      <c r="G4698" s="33">
        <v>34.01</v>
      </c>
      <c r="H4698" s="84">
        <f t="shared" si="146"/>
        <v>38979</v>
      </c>
      <c r="I4698" s="84">
        <f t="shared" si="147"/>
        <v>15.43</v>
      </c>
      <c r="J4698" s="84"/>
    </row>
    <row r="4699" spans="1:10" s="11" customFormat="1" hidden="1" x14ac:dyDescent="0.25">
      <c r="A4699" s="34">
        <v>38980</v>
      </c>
      <c r="B4699" s="31" t="s">
        <v>9652</v>
      </c>
      <c r="C4699" s="32" t="s">
        <v>5438</v>
      </c>
      <c r="D4699" s="42">
        <v>20.65</v>
      </c>
      <c r="E4699"/>
      <c r="G4699" s="33">
        <v>53.77</v>
      </c>
      <c r="H4699" s="84">
        <f t="shared" si="146"/>
        <v>38980</v>
      </c>
      <c r="I4699" s="84">
        <f t="shared" si="147"/>
        <v>20.65</v>
      </c>
      <c r="J4699" s="84"/>
    </row>
    <row r="4700" spans="1:10" s="11" customFormat="1" hidden="1" x14ac:dyDescent="0.25">
      <c r="A4700" s="34">
        <v>38981</v>
      </c>
      <c r="B4700" s="31" t="s">
        <v>9653</v>
      </c>
      <c r="C4700" s="32" t="s">
        <v>5438</v>
      </c>
      <c r="D4700" s="42">
        <v>29.79</v>
      </c>
      <c r="E4700"/>
      <c r="G4700" s="33">
        <v>115.21</v>
      </c>
      <c r="H4700" s="84">
        <f t="shared" si="146"/>
        <v>38981</v>
      </c>
      <c r="I4700" s="84">
        <f t="shared" si="147"/>
        <v>29.79</v>
      </c>
      <c r="J4700" s="84"/>
    </row>
    <row r="4701" spans="1:10" s="11" customFormat="1" hidden="1" x14ac:dyDescent="0.25">
      <c r="A4701" s="34">
        <v>38982</v>
      </c>
      <c r="B4701" s="31" t="s">
        <v>9654</v>
      </c>
      <c r="C4701" s="32" t="s">
        <v>5438</v>
      </c>
      <c r="D4701" s="42">
        <v>47.08</v>
      </c>
      <c r="E4701"/>
      <c r="G4701" s="33">
        <v>76.64</v>
      </c>
      <c r="H4701" s="84">
        <f t="shared" si="146"/>
        <v>38982</v>
      </c>
      <c r="I4701" s="84">
        <f t="shared" si="147"/>
        <v>47.08</v>
      </c>
      <c r="J4701" s="84"/>
    </row>
    <row r="4702" spans="1:10" s="11" customFormat="1" hidden="1" x14ac:dyDescent="0.25">
      <c r="A4702" s="34">
        <v>38983</v>
      </c>
      <c r="B4702" s="31" t="s">
        <v>9655</v>
      </c>
      <c r="C4702" s="32" t="s">
        <v>5438</v>
      </c>
      <c r="D4702" s="42">
        <v>82.84</v>
      </c>
      <c r="E4702"/>
      <c r="G4702" s="33">
        <v>70.33</v>
      </c>
      <c r="H4702" s="84">
        <f t="shared" si="146"/>
        <v>38983</v>
      </c>
      <c r="I4702" s="84">
        <f t="shared" si="147"/>
        <v>82.84</v>
      </c>
      <c r="J4702" s="84"/>
    </row>
    <row r="4703" spans="1:10" s="11" customFormat="1" hidden="1" x14ac:dyDescent="0.25">
      <c r="A4703" s="34">
        <v>38984</v>
      </c>
      <c r="B4703" s="31" t="s">
        <v>9656</v>
      </c>
      <c r="C4703" s="32" t="s">
        <v>5438</v>
      </c>
      <c r="D4703" s="42">
        <v>113.87</v>
      </c>
      <c r="E4703"/>
      <c r="G4703" s="33">
        <v>34.18</v>
      </c>
      <c r="H4703" s="84">
        <f t="shared" si="146"/>
        <v>38984</v>
      </c>
      <c r="I4703" s="84">
        <f t="shared" si="147"/>
        <v>113.87</v>
      </c>
      <c r="J4703" s="84"/>
    </row>
    <row r="4704" spans="1:10" s="11" customFormat="1" hidden="1" x14ac:dyDescent="0.25">
      <c r="A4704" s="34">
        <v>38985</v>
      </c>
      <c r="B4704" s="31" t="s">
        <v>9657</v>
      </c>
      <c r="C4704" s="32" t="s">
        <v>5438</v>
      </c>
      <c r="D4704" s="42">
        <v>195.78</v>
      </c>
      <c r="E4704"/>
      <c r="G4704" s="33">
        <v>45.36</v>
      </c>
      <c r="H4704" s="84">
        <f t="shared" si="146"/>
        <v>38985</v>
      </c>
      <c r="I4704" s="84">
        <f t="shared" si="147"/>
        <v>195.78</v>
      </c>
      <c r="J4704" s="84"/>
    </row>
    <row r="4705" spans="1:10" s="11" customFormat="1" hidden="1" x14ac:dyDescent="0.25">
      <c r="A4705" s="34">
        <v>9836</v>
      </c>
      <c r="B4705" s="31" t="s">
        <v>9658</v>
      </c>
      <c r="C4705" s="32" t="s">
        <v>5438</v>
      </c>
      <c r="D4705" s="42">
        <v>15.21</v>
      </c>
      <c r="E4705"/>
      <c r="G4705" s="33">
        <v>52.48</v>
      </c>
      <c r="H4705" s="84">
        <f t="shared" si="146"/>
        <v>9836</v>
      </c>
      <c r="I4705" s="84">
        <f t="shared" si="147"/>
        <v>15.21</v>
      </c>
      <c r="J4705" s="84"/>
    </row>
    <row r="4706" spans="1:10" s="11" customFormat="1" hidden="1" x14ac:dyDescent="0.25">
      <c r="A4706" s="34">
        <v>20065</v>
      </c>
      <c r="B4706" s="31" t="s">
        <v>9659</v>
      </c>
      <c r="C4706" s="32" t="s">
        <v>5438</v>
      </c>
      <c r="D4706" s="42">
        <v>39.76</v>
      </c>
      <c r="E4706"/>
      <c r="G4706" s="33">
        <v>1625.21</v>
      </c>
      <c r="H4706" s="84">
        <f t="shared" si="146"/>
        <v>20065</v>
      </c>
      <c r="I4706" s="84">
        <f t="shared" si="147"/>
        <v>39.76</v>
      </c>
      <c r="J4706" s="84"/>
    </row>
    <row r="4707" spans="1:10" s="11" customFormat="1" hidden="1" x14ac:dyDescent="0.25">
      <c r="A4707" s="34">
        <v>9835</v>
      </c>
      <c r="B4707" s="31" t="s">
        <v>9660</v>
      </c>
      <c r="C4707" s="32" t="s">
        <v>5438</v>
      </c>
      <c r="D4707" s="42">
        <v>6.64</v>
      </c>
      <c r="E4707"/>
      <c r="G4707" s="33">
        <v>152.38</v>
      </c>
      <c r="H4707" s="84">
        <f t="shared" si="146"/>
        <v>9835</v>
      </c>
      <c r="I4707" s="84">
        <f t="shared" si="147"/>
        <v>6.64</v>
      </c>
      <c r="J4707" s="84"/>
    </row>
    <row r="4708" spans="1:10" s="11" customFormat="1" ht="25.5" hidden="1" x14ac:dyDescent="0.25">
      <c r="A4708" s="34">
        <v>38032</v>
      </c>
      <c r="B4708" s="31" t="s">
        <v>10376</v>
      </c>
      <c r="C4708" s="32" t="s">
        <v>5438</v>
      </c>
      <c r="D4708" s="42">
        <v>60.1</v>
      </c>
      <c r="E4708"/>
      <c r="G4708" s="33">
        <v>94.05</v>
      </c>
      <c r="H4708" s="84">
        <f t="shared" si="146"/>
        <v>38032</v>
      </c>
      <c r="I4708" s="84">
        <f t="shared" si="147"/>
        <v>60.1</v>
      </c>
      <c r="J4708" s="84"/>
    </row>
    <row r="4709" spans="1:10" s="11" customFormat="1" ht="25.5" hidden="1" x14ac:dyDescent="0.25">
      <c r="A4709" s="34">
        <v>38033</v>
      </c>
      <c r="B4709" s="31" t="s">
        <v>10377</v>
      </c>
      <c r="C4709" s="32" t="s">
        <v>5438</v>
      </c>
      <c r="D4709" s="42">
        <v>102.16</v>
      </c>
      <c r="E4709"/>
      <c r="G4709" s="33">
        <v>3118.45</v>
      </c>
      <c r="H4709" s="84">
        <f t="shared" si="146"/>
        <v>38033</v>
      </c>
      <c r="I4709" s="84">
        <f t="shared" si="147"/>
        <v>102.16</v>
      </c>
      <c r="J4709" s="84"/>
    </row>
    <row r="4710" spans="1:10" s="11" customFormat="1" ht="25.5" hidden="1" x14ac:dyDescent="0.25">
      <c r="A4710" s="34">
        <v>38034</v>
      </c>
      <c r="B4710" s="31" t="s">
        <v>10378</v>
      </c>
      <c r="C4710" s="32" t="s">
        <v>5438</v>
      </c>
      <c r="D4710" s="42">
        <v>160.04</v>
      </c>
      <c r="E4710"/>
      <c r="G4710" s="33">
        <v>1728.08</v>
      </c>
      <c r="H4710" s="84">
        <f t="shared" si="146"/>
        <v>38034</v>
      </c>
      <c r="I4710" s="84">
        <f t="shared" si="147"/>
        <v>160.04</v>
      </c>
      <c r="J4710" s="84"/>
    </row>
    <row r="4711" spans="1:10" s="11" customFormat="1" ht="25.5" hidden="1" x14ac:dyDescent="0.25">
      <c r="A4711" s="34">
        <v>38035</v>
      </c>
      <c r="B4711" s="31" t="s">
        <v>10379</v>
      </c>
      <c r="C4711" s="32" t="s">
        <v>5438</v>
      </c>
      <c r="D4711" s="42">
        <v>235.44</v>
      </c>
      <c r="E4711"/>
      <c r="G4711" s="33">
        <v>46.63</v>
      </c>
      <c r="H4711" s="84">
        <f t="shared" si="146"/>
        <v>38035</v>
      </c>
      <c r="I4711" s="84">
        <f t="shared" si="147"/>
        <v>235.44</v>
      </c>
      <c r="J4711" s="84"/>
    </row>
    <row r="4712" spans="1:10" s="11" customFormat="1" ht="25.5" hidden="1" x14ac:dyDescent="0.25">
      <c r="A4712" s="34">
        <v>38036</v>
      </c>
      <c r="B4712" s="31" t="s">
        <v>10380</v>
      </c>
      <c r="C4712" s="32" t="s">
        <v>5438</v>
      </c>
      <c r="D4712" s="42">
        <v>317.17</v>
      </c>
      <c r="E4712"/>
      <c r="G4712" s="33">
        <v>58.76</v>
      </c>
      <c r="H4712" s="84">
        <f t="shared" si="146"/>
        <v>38036</v>
      </c>
      <c r="I4712" s="84">
        <f t="shared" si="147"/>
        <v>317.17</v>
      </c>
      <c r="J4712" s="84"/>
    </row>
    <row r="4713" spans="1:10" s="11" customFormat="1" ht="25.5" hidden="1" x14ac:dyDescent="0.25">
      <c r="A4713" s="34">
        <v>38037</v>
      </c>
      <c r="B4713" s="31" t="s">
        <v>10381</v>
      </c>
      <c r="C4713" s="32" t="s">
        <v>5438</v>
      </c>
      <c r="D4713" s="42">
        <v>418.93</v>
      </c>
      <c r="E4713"/>
      <c r="G4713" s="33">
        <v>191.85</v>
      </c>
      <c r="H4713" s="84">
        <f t="shared" si="146"/>
        <v>38037</v>
      </c>
      <c r="I4713" s="84">
        <f t="shared" si="147"/>
        <v>418.93</v>
      </c>
      <c r="J4713" s="84"/>
    </row>
    <row r="4714" spans="1:10" s="11" customFormat="1" ht="25.5" hidden="1" x14ac:dyDescent="0.25">
      <c r="A4714" s="34">
        <v>9850</v>
      </c>
      <c r="B4714" s="31" t="s">
        <v>9661</v>
      </c>
      <c r="C4714" s="32" t="s">
        <v>5438</v>
      </c>
      <c r="D4714" s="42">
        <v>147.75</v>
      </c>
      <c r="E4714"/>
      <c r="G4714" s="33">
        <v>279.14</v>
      </c>
      <c r="H4714" s="84">
        <f t="shared" si="146"/>
        <v>9850</v>
      </c>
      <c r="I4714" s="84">
        <f t="shared" si="147"/>
        <v>147.75</v>
      </c>
      <c r="J4714" s="84"/>
    </row>
    <row r="4715" spans="1:10" s="11" customFormat="1" ht="25.5" hidden="1" x14ac:dyDescent="0.25">
      <c r="A4715" s="34">
        <v>9853</v>
      </c>
      <c r="B4715" s="31" t="s">
        <v>9662</v>
      </c>
      <c r="C4715" s="32" t="s">
        <v>5438</v>
      </c>
      <c r="D4715" s="42">
        <v>262.74</v>
      </c>
      <c r="E4715"/>
      <c r="G4715" s="33">
        <v>399.05</v>
      </c>
      <c r="H4715" s="84">
        <f t="shared" si="146"/>
        <v>9853</v>
      </c>
      <c r="I4715" s="84">
        <f t="shared" si="147"/>
        <v>262.74</v>
      </c>
      <c r="J4715" s="84"/>
    </row>
    <row r="4716" spans="1:10" s="11" customFormat="1" ht="25.5" hidden="1" x14ac:dyDescent="0.25">
      <c r="A4716" s="34">
        <v>9854</v>
      </c>
      <c r="B4716" s="31" t="s">
        <v>9663</v>
      </c>
      <c r="C4716" s="32" t="s">
        <v>5438</v>
      </c>
      <c r="D4716" s="42">
        <v>115.12</v>
      </c>
      <c r="E4716"/>
      <c r="G4716" s="33">
        <v>437.87</v>
      </c>
      <c r="H4716" s="84">
        <f t="shared" si="146"/>
        <v>9854</v>
      </c>
      <c r="I4716" s="84">
        <f t="shared" si="147"/>
        <v>115.12</v>
      </c>
      <c r="J4716" s="84"/>
    </row>
    <row r="4717" spans="1:10" s="11" customFormat="1" ht="25.5" hidden="1" x14ac:dyDescent="0.25">
      <c r="A4717" s="34">
        <v>9851</v>
      </c>
      <c r="B4717" s="31" t="s">
        <v>9664</v>
      </c>
      <c r="C4717" s="32" t="s">
        <v>5438</v>
      </c>
      <c r="D4717" s="42">
        <v>199.62</v>
      </c>
      <c r="E4717"/>
      <c r="G4717" s="33">
        <v>752.39</v>
      </c>
      <c r="H4717" s="84">
        <f t="shared" si="146"/>
        <v>9851</v>
      </c>
      <c r="I4717" s="84">
        <f t="shared" si="147"/>
        <v>199.62</v>
      </c>
      <c r="J4717" s="84"/>
    </row>
    <row r="4718" spans="1:10" s="11" customFormat="1" ht="25.5" hidden="1" x14ac:dyDescent="0.25">
      <c r="A4718" s="34">
        <v>9855</v>
      </c>
      <c r="B4718" s="31" t="s">
        <v>9665</v>
      </c>
      <c r="C4718" s="32" t="s">
        <v>5438</v>
      </c>
      <c r="D4718" s="42">
        <v>333.89</v>
      </c>
      <c r="E4718"/>
      <c r="G4718" s="33">
        <v>492.89</v>
      </c>
      <c r="H4718" s="84">
        <f t="shared" si="146"/>
        <v>9855</v>
      </c>
      <c r="I4718" s="84">
        <f t="shared" si="147"/>
        <v>333.89</v>
      </c>
      <c r="J4718" s="84"/>
    </row>
    <row r="4719" spans="1:10" s="11" customFormat="1" hidden="1" x14ac:dyDescent="0.25">
      <c r="A4719" s="34">
        <v>9825</v>
      </c>
      <c r="B4719" s="31" t="s">
        <v>9666</v>
      </c>
      <c r="C4719" s="32" t="s">
        <v>5438</v>
      </c>
      <c r="D4719" s="42">
        <v>52.3</v>
      </c>
      <c r="E4719"/>
      <c r="G4719" s="33">
        <v>988.78</v>
      </c>
      <c r="H4719" s="84">
        <f t="shared" si="146"/>
        <v>9825</v>
      </c>
      <c r="I4719" s="84">
        <f t="shared" si="147"/>
        <v>52.3</v>
      </c>
      <c r="J4719" s="84"/>
    </row>
    <row r="4720" spans="1:10" s="11" customFormat="1" hidden="1" x14ac:dyDescent="0.25">
      <c r="A4720" s="34">
        <v>9828</v>
      </c>
      <c r="B4720" s="31" t="s">
        <v>9667</v>
      </c>
      <c r="C4720" s="32" t="s">
        <v>5438</v>
      </c>
      <c r="D4720" s="42">
        <v>140.75</v>
      </c>
      <c r="E4720"/>
      <c r="G4720" s="33">
        <v>571.87</v>
      </c>
      <c r="H4720" s="84">
        <f t="shared" si="146"/>
        <v>9828</v>
      </c>
      <c r="I4720" s="84">
        <f t="shared" si="147"/>
        <v>140.75</v>
      </c>
      <c r="J4720" s="84"/>
    </row>
    <row r="4721" spans="1:10" s="11" customFormat="1" hidden="1" x14ac:dyDescent="0.25">
      <c r="A4721" s="34">
        <v>9829</v>
      </c>
      <c r="B4721" s="31" t="s">
        <v>9668</v>
      </c>
      <c r="C4721" s="32" t="s">
        <v>5438</v>
      </c>
      <c r="D4721" s="42">
        <v>238.53</v>
      </c>
      <c r="E4721"/>
      <c r="G4721" s="33">
        <v>623.86</v>
      </c>
      <c r="H4721" s="84">
        <f t="shared" si="146"/>
        <v>9829</v>
      </c>
      <c r="I4721" s="84">
        <f t="shared" si="147"/>
        <v>238.53</v>
      </c>
      <c r="J4721" s="84"/>
    </row>
    <row r="4722" spans="1:10" s="11" customFormat="1" hidden="1" x14ac:dyDescent="0.25">
      <c r="A4722" s="34">
        <v>9826</v>
      </c>
      <c r="B4722" s="31" t="s">
        <v>9669</v>
      </c>
      <c r="C4722" s="32" t="s">
        <v>5438</v>
      </c>
      <c r="D4722" s="42">
        <v>363.13</v>
      </c>
      <c r="E4722"/>
      <c r="G4722" s="33">
        <v>742.14</v>
      </c>
      <c r="H4722" s="84">
        <f t="shared" si="146"/>
        <v>9826</v>
      </c>
      <c r="I4722" s="84">
        <f t="shared" si="147"/>
        <v>363.13</v>
      </c>
      <c r="J4722" s="84"/>
    </row>
    <row r="4723" spans="1:10" s="11" customFormat="1" hidden="1" x14ac:dyDescent="0.25">
      <c r="A4723" s="34">
        <v>9827</v>
      </c>
      <c r="B4723" s="31" t="s">
        <v>9670</v>
      </c>
      <c r="C4723" s="32" t="s">
        <v>5438</v>
      </c>
      <c r="D4723" s="42">
        <v>515.64</v>
      </c>
      <c r="E4723"/>
      <c r="G4723" s="33">
        <v>220.98</v>
      </c>
      <c r="H4723" s="84">
        <f t="shared" si="146"/>
        <v>9827</v>
      </c>
      <c r="I4723" s="84">
        <f t="shared" si="147"/>
        <v>515.64</v>
      </c>
      <c r="J4723" s="84"/>
    </row>
    <row r="4724" spans="1:10" s="11" customFormat="1" hidden="1" x14ac:dyDescent="0.25">
      <c r="A4724" s="34">
        <v>36374</v>
      </c>
      <c r="B4724" s="31" t="s">
        <v>9671</v>
      </c>
      <c r="C4724" s="32" t="s">
        <v>5438</v>
      </c>
      <c r="D4724" s="42">
        <v>62.68</v>
      </c>
      <c r="E4724"/>
      <c r="G4724" s="33">
        <v>25.82</v>
      </c>
      <c r="H4724" s="84">
        <f t="shared" si="146"/>
        <v>36374</v>
      </c>
      <c r="I4724" s="84">
        <f t="shared" si="147"/>
        <v>62.68</v>
      </c>
      <c r="J4724" s="84"/>
    </row>
    <row r="4725" spans="1:10" s="11" customFormat="1" hidden="1" x14ac:dyDescent="0.25">
      <c r="A4725" s="34">
        <v>36084</v>
      </c>
      <c r="B4725" s="31" t="s">
        <v>9672</v>
      </c>
      <c r="C4725" s="32" t="s">
        <v>5438</v>
      </c>
      <c r="D4725" s="42">
        <v>18.57</v>
      </c>
      <c r="E4725"/>
      <c r="G4725" s="33">
        <v>33.61</v>
      </c>
      <c r="H4725" s="84">
        <f t="shared" si="146"/>
        <v>36084</v>
      </c>
      <c r="I4725" s="84">
        <f t="shared" si="147"/>
        <v>18.57</v>
      </c>
      <c r="J4725" s="84"/>
    </row>
    <row r="4726" spans="1:10" s="11" customFormat="1" hidden="1" x14ac:dyDescent="0.25">
      <c r="A4726" s="34">
        <v>36373</v>
      </c>
      <c r="B4726" s="31" t="s">
        <v>9673</v>
      </c>
      <c r="C4726" s="32" t="s">
        <v>5438</v>
      </c>
      <c r="D4726" s="42">
        <v>38.56</v>
      </c>
      <c r="E4726"/>
      <c r="G4726" s="33">
        <v>45.13</v>
      </c>
      <c r="H4726" s="84">
        <f t="shared" si="146"/>
        <v>36373</v>
      </c>
      <c r="I4726" s="84">
        <f t="shared" si="147"/>
        <v>38.56</v>
      </c>
      <c r="J4726" s="84"/>
    </row>
    <row r="4727" spans="1:10" s="11" customFormat="1" hidden="1" x14ac:dyDescent="0.25">
      <c r="A4727" s="34">
        <v>36377</v>
      </c>
      <c r="B4727" s="31" t="s">
        <v>9674</v>
      </c>
      <c r="C4727" s="32" t="s">
        <v>5438</v>
      </c>
      <c r="D4727" s="42">
        <v>75.19</v>
      </c>
      <c r="E4727"/>
      <c r="G4727" s="33">
        <v>65.78</v>
      </c>
      <c r="H4727" s="84">
        <f t="shared" si="146"/>
        <v>36377</v>
      </c>
      <c r="I4727" s="84">
        <f t="shared" si="147"/>
        <v>75.19</v>
      </c>
      <c r="J4727" s="84"/>
    </row>
    <row r="4728" spans="1:10" s="11" customFormat="1" hidden="1" x14ac:dyDescent="0.25">
      <c r="A4728" s="34">
        <v>36375</v>
      </c>
      <c r="B4728" s="31" t="s">
        <v>9675</v>
      </c>
      <c r="C4728" s="32" t="s">
        <v>5438</v>
      </c>
      <c r="D4728" s="42">
        <v>22.91</v>
      </c>
      <c r="E4728"/>
      <c r="G4728" s="33">
        <v>72.69</v>
      </c>
      <c r="H4728" s="84">
        <f t="shared" si="146"/>
        <v>36375</v>
      </c>
      <c r="I4728" s="84">
        <f t="shared" si="147"/>
        <v>22.91</v>
      </c>
      <c r="J4728" s="84"/>
    </row>
    <row r="4729" spans="1:10" s="11" customFormat="1" hidden="1" x14ac:dyDescent="0.25">
      <c r="A4729" s="34">
        <v>36376</v>
      </c>
      <c r="B4729" s="31" t="s">
        <v>9676</v>
      </c>
      <c r="C4729" s="32" t="s">
        <v>5438</v>
      </c>
      <c r="D4729" s="42">
        <v>45</v>
      </c>
      <c r="E4729"/>
      <c r="G4729" s="33">
        <v>94.85</v>
      </c>
      <c r="H4729" s="84">
        <f t="shared" si="146"/>
        <v>36376</v>
      </c>
      <c r="I4729" s="84">
        <f t="shared" si="147"/>
        <v>45</v>
      </c>
      <c r="J4729" s="84"/>
    </row>
    <row r="4730" spans="1:10" s="11" customFormat="1" hidden="1" x14ac:dyDescent="0.25">
      <c r="A4730" s="34">
        <v>36380</v>
      </c>
      <c r="B4730" s="31" t="s">
        <v>9677</v>
      </c>
      <c r="C4730" s="32" t="s">
        <v>5438</v>
      </c>
      <c r="D4730" s="42">
        <v>94.02</v>
      </c>
      <c r="E4730"/>
      <c r="G4730" s="33">
        <v>132.72</v>
      </c>
      <c r="H4730" s="84">
        <f t="shared" si="146"/>
        <v>36380</v>
      </c>
      <c r="I4730" s="84">
        <f t="shared" si="147"/>
        <v>94.02</v>
      </c>
      <c r="J4730" s="84"/>
    </row>
    <row r="4731" spans="1:10" s="11" customFormat="1" hidden="1" x14ac:dyDescent="0.25">
      <c r="A4731" s="34">
        <v>36378</v>
      </c>
      <c r="B4731" s="31" t="s">
        <v>9678</v>
      </c>
      <c r="C4731" s="32" t="s">
        <v>5438</v>
      </c>
      <c r="D4731" s="42">
        <v>28.17</v>
      </c>
      <c r="E4731"/>
      <c r="G4731" s="33">
        <v>152.47999999999999</v>
      </c>
      <c r="H4731" s="84">
        <f t="shared" si="146"/>
        <v>36378</v>
      </c>
      <c r="I4731" s="84">
        <f t="shared" si="147"/>
        <v>28.17</v>
      </c>
      <c r="J4731" s="84"/>
    </row>
    <row r="4732" spans="1:10" s="11" customFormat="1" hidden="1" x14ac:dyDescent="0.25">
      <c r="A4732" s="34">
        <v>36379</v>
      </c>
      <c r="B4732" s="31" t="s">
        <v>9679</v>
      </c>
      <c r="C4732" s="32" t="s">
        <v>5438</v>
      </c>
      <c r="D4732" s="42">
        <v>56.79</v>
      </c>
      <c r="E4732"/>
      <c r="G4732" s="33">
        <v>72.760000000000005</v>
      </c>
      <c r="H4732" s="84">
        <f t="shared" si="146"/>
        <v>36379</v>
      </c>
      <c r="I4732" s="84">
        <f t="shared" si="147"/>
        <v>56.79</v>
      </c>
      <c r="J4732" s="84"/>
    </row>
    <row r="4733" spans="1:10" s="11" customFormat="1" hidden="1" x14ac:dyDescent="0.25">
      <c r="A4733" s="34">
        <v>9859</v>
      </c>
      <c r="B4733" s="31" t="s">
        <v>9680</v>
      </c>
      <c r="C4733" s="32" t="s">
        <v>5438</v>
      </c>
      <c r="D4733" s="42">
        <v>11.82</v>
      </c>
      <c r="E4733"/>
      <c r="G4733" s="33">
        <v>62.63</v>
      </c>
      <c r="H4733" s="84">
        <f t="shared" si="146"/>
        <v>9859</v>
      </c>
      <c r="I4733" s="84">
        <f t="shared" si="147"/>
        <v>11.82</v>
      </c>
      <c r="J4733" s="84"/>
    </row>
    <row r="4734" spans="1:10" s="11" customFormat="1" hidden="1" x14ac:dyDescent="0.25">
      <c r="A4734" s="34">
        <v>9838</v>
      </c>
      <c r="B4734" s="31" t="s">
        <v>9681</v>
      </c>
      <c r="C4734" s="32" t="s">
        <v>5438</v>
      </c>
      <c r="D4734" s="42">
        <v>10.97</v>
      </c>
      <c r="E4734"/>
      <c r="G4734" s="33">
        <v>26.46</v>
      </c>
      <c r="H4734" s="84">
        <f t="shared" si="146"/>
        <v>9838</v>
      </c>
      <c r="I4734" s="84">
        <f t="shared" si="147"/>
        <v>10.97</v>
      </c>
      <c r="J4734" s="84"/>
    </row>
    <row r="4735" spans="1:10" s="11" customFormat="1" hidden="1" x14ac:dyDescent="0.25">
      <c r="A4735" s="34">
        <v>9837</v>
      </c>
      <c r="B4735" s="31" t="s">
        <v>9682</v>
      </c>
      <c r="C4735" s="32" t="s">
        <v>5438</v>
      </c>
      <c r="D4735" s="42">
        <v>14.4</v>
      </c>
      <c r="E4735"/>
      <c r="G4735" s="33">
        <v>49.67</v>
      </c>
      <c r="H4735" s="84">
        <f t="shared" si="146"/>
        <v>9837</v>
      </c>
      <c r="I4735" s="84">
        <f t="shared" si="147"/>
        <v>14.4</v>
      </c>
      <c r="J4735" s="84"/>
    </row>
    <row r="4736" spans="1:10" s="11" customFormat="1" ht="25.5" hidden="1" x14ac:dyDescent="0.25">
      <c r="A4736" s="34">
        <v>44315</v>
      </c>
      <c r="B4736" s="31" t="s">
        <v>10382</v>
      </c>
      <c r="C4736" s="32" t="s">
        <v>5438</v>
      </c>
      <c r="D4736" s="42">
        <v>59.55</v>
      </c>
      <c r="E4736"/>
      <c r="G4736" s="33">
        <v>130.21</v>
      </c>
      <c r="H4736" s="84">
        <f t="shared" si="146"/>
        <v>44315</v>
      </c>
      <c r="I4736" s="84">
        <f t="shared" si="147"/>
        <v>59.55</v>
      </c>
      <c r="J4736" s="84"/>
    </row>
    <row r="4737" spans="1:10" s="11" customFormat="1" hidden="1" x14ac:dyDescent="0.25">
      <c r="A4737" s="34">
        <v>9863</v>
      </c>
      <c r="B4737" s="31" t="s">
        <v>9683</v>
      </c>
      <c r="C4737" s="32" t="s">
        <v>5438</v>
      </c>
      <c r="D4737" s="42">
        <v>71.45</v>
      </c>
      <c r="E4737"/>
      <c r="G4737" s="33">
        <v>104.92</v>
      </c>
      <c r="H4737" s="84">
        <f t="shared" si="146"/>
        <v>9863</v>
      </c>
      <c r="I4737" s="84">
        <f t="shared" si="147"/>
        <v>71.45</v>
      </c>
      <c r="J4737" s="84"/>
    </row>
    <row r="4738" spans="1:10" s="11" customFormat="1" hidden="1" x14ac:dyDescent="0.25">
      <c r="A4738" s="34">
        <v>9860</v>
      </c>
      <c r="B4738" s="31" t="s">
        <v>9684</v>
      </c>
      <c r="C4738" s="32" t="s">
        <v>5438</v>
      </c>
      <c r="D4738" s="42">
        <v>52.15</v>
      </c>
      <c r="E4738"/>
      <c r="G4738" s="33">
        <v>33.47</v>
      </c>
      <c r="H4738" s="84">
        <f t="shared" si="146"/>
        <v>9860</v>
      </c>
      <c r="I4738" s="84">
        <f t="shared" si="147"/>
        <v>52.15</v>
      </c>
      <c r="J4738" s="84"/>
    </row>
    <row r="4739" spans="1:10" s="11" customFormat="1" hidden="1" x14ac:dyDescent="0.25">
      <c r="A4739" s="34">
        <v>9862</v>
      </c>
      <c r="B4739" s="31" t="s">
        <v>9685</v>
      </c>
      <c r="C4739" s="32" t="s">
        <v>5438</v>
      </c>
      <c r="D4739" s="42">
        <v>36.44</v>
      </c>
      <c r="E4739"/>
      <c r="G4739" s="33">
        <v>175.22</v>
      </c>
      <c r="H4739" s="84">
        <f t="shared" si="146"/>
        <v>9862</v>
      </c>
      <c r="I4739" s="84">
        <f t="shared" si="147"/>
        <v>36.44</v>
      </c>
      <c r="J4739" s="84"/>
    </row>
    <row r="4740" spans="1:10" s="11" customFormat="1" hidden="1" x14ac:dyDescent="0.25">
      <c r="A4740" s="34">
        <v>9861</v>
      </c>
      <c r="B4740" s="31" t="s">
        <v>9686</v>
      </c>
      <c r="C4740" s="32" t="s">
        <v>5438</v>
      </c>
      <c r="D4740" s="42">
        <v>28.62</v>
      </c>
      <c r="E4740"/>
      <c r="G4740" s="33">
        <v>241.31</v>
      </c>
      <c r="H4740" s="84">
        <f t="shared" ref="H4740:H4803" si="148">VALUE(A4740)</f>
        <v>9861</v>
      </c>
      <c r="I4740" s="84">
        <f t="shared" ref="I4740:I4803" si="149">VALUE(D4740)</f>
        <v>28.62</v>
      </c>
      <c r="J4740" s="84"/>
    </row>
    <row r="4741" spans="1:10" s="11" customFormat="1" hidden="1" x14ac:dyDescent="0.25">
      <c r="A4741" s="34">
        <v>9856</v>
      </c>
      <c r="B4741" s="31" t="s">
        <v>9687</v>
      </c>
      <c r="C4741" s="32" t="s">
        <v>5438</v>
      </c>
      <c r="D4741" s="42">
        <v>9.23</v>
      </c>
      <c r="E4741"/>
      <c r="G4741" s="33">
        <v>361.29</v>
      </c>
      <c r="H4741" s="84">
        <f t="shared" si="148"/>
        <v>9856</v>
      </c>
      <c r="I4741" s="84">
        <f t="shared" si="149"/>
        <v>9.23</v>
      </c>
      <c r="J4741" s="84"/>
    </row>
    <row r="4742" spans="1:10" s="11" customFormat="1" hidden="1" x14ac:dyDescent="0.25">
      <c r="A4742" s="34">
        <v>9866</v>
      </c>
      <c r="B4742" s="31" t="s">
        <v>9688</v>
      </c>
      <c r="C4742" s="32" t="s">
        <v>5438</v>
      </c>
      <c r="D4742" s="42">
        <v>24.7</v>
      </c>
      <c r="E4742"/>
      <c r="G4742" s="33">
        <v>391.82</v>
      </c>
      <c r="H4742" s="84">
        <f t="shared" si="148"/>
        <v>9866</v>
      </c>
      <c r="I4742" s="84">
        <f t="shared" si="149"/>
        <v>24.7</v>
      </c>
      <c r="J4742" s="84"/>
    </row>
    <row r="4743" spans="1:10" s="11" customFormat="1" hidden="1" x14ac:dyDescent="0.25">
      <c r="A4743" s="34">
        <v>9841</v>
      </c>
      <c r="B4743" s="31" t="s">
        <v>10383</v>
      </c>
      <c r="C4743" s="32" t="s">
        <v>5438</v>
      </c>
      <c r="D4743" s="42">
        <v>28.64</v>
      </c>
      <c r="E4743"/>
      <c r="G4743" s="33">
        <v>28.41</v>
      </c>
      <c r="H4743" s="84">
        <f t="shared" si="148"/>
        <v>9841</v>
      </c>
      <c r="I4743" s="84">
        <f t="shared" si="149"/>
        <v>28.64</v>
      </c>
      <c r="J4743" s="84"/>
    </row>
    <row r="4744" spans="1:10" s="11" customFormat="1" hidden="1" x14ac:dyDescent="0.25">
      <c r="A4744" s="34">
        <v>9840</v>
      </c>
      <c r="B4744" s="31" t="s">
        <v>10384</v>
      </c>
      <c r="C4744" s="32" t="s">
        <v>5438</v>
      </c>
      <c r="D4744" s="42">
        <v>60.5</v>
      </c>
      <c r="E4744"/>
      <c r="G4744" s="33">
        <v>32.869999999999997</v>
      </c>
      <c r="H4744" s="84">
        <f t="shared" si="148"/>
        <v>9840</v>
      </c>
      <c r="I4744" s="84">
        <f t="shared" si="149"/>
        <v>60.5</v>
      </c>
      <c r="J4744" s="84"/>
    </row>
    <row r="4745" spans="1:10" s="11" customFormat="1" hidden="1" x14ac:dyDescent="0.25">
      <c r="A4745" s="34">
        <v>20067</v>
      </c>
      <c r="B4745" s="31" t="s">
        <v>10385</v>
      </c>
      <c r="C4745" s="32" t="s">
        <v>5438</v>
      </c>
      <c r="D4745" s="42">
        <v>9.2899999999999991</v>
      </c>
      <c r="E4745"/>
      <c r="G4745" s="33">
        <v>106.41</v>
      </c>
      <c r="H4745" s="84">
        <f t="shared" si="148"/>
        <v>20067</v>
      </c>
      <c r="I4745" s="84">
        <f t="shared" si="149"/>
        <v>9.2899999999999991</v>
      </c>
      <c r="J4745" s="84"/>
    </row>
    <row r="4746" spans="1:10" s="11" customFormat="1" hidden="1" x14ac:dyDescent="0.25">
      <c r="A4746" s="34">
        <v>20068</v>
      </c>
      <c r="B4746" s="31" t="s">
        <v>10386</v>
      </c>
      <c r="C4746" s="32" t="s">
        <v>5438</v>
      </c>
      <c r="D4746" s="42">
        <v>13.08</v>
      </c>
      <c r="E4746"/>
      <c r="G4746" s="33">
        <v>181.44</v>
      </c>
      <c r="H4746" s="84">
        <f t="shared" si="148"/>
        <v>20068</v>
      </c>
      <c r="I4746" s="84">
        <f t="shared" si="149"/>
        <v>13.08</v>
      </c>
      <c r="J4746" s="84"/>
    </row>
    <row r="4747" spans="1:10" s="11" customFormat="1" hidden="1" x14ac:dyDescent="0.25">
      <c r="A4747" s="34">
        <v>9839</v>
      </c>
      <c r="B4747" s="31" t="s">
        <v>10387</v>
      </c>
      <c r="C4747" s="32" t="s">
        <v>5438</v>
      </c>
      <c r="D4747" s="42">
        <v>23.72</v>
      </c>
      <c r="E4747"/>
      <c r="G4747" s="33">
        <v>293.06</v>
      </c>
      <c r="H4747" s="84">
        <f t="shared" si="148"/>
        <v>9839</v>
      </c>
      <c r="I4747" s="84">
        <f t="shared" si="149"/>
        <v>23.72</v>
      </c>
      <c r="J4747" s="84"/>
    </row>
    <row r="4748" spans="1:10" s="11" customFormat="1" hidden="1" x14ac:dyDescent="0.25">
      <c r="A4748" s="34">
        <v>9870</v>
      </c>
      <c r="B4748" s="31" t="s">
        <v>10388</v>
      </c>
      <c r="C4748" s="32" t="s">
        <v>5438</v>
      </c>
      <c r="D4748" s="42">
        <v>106.55</v>
      </c>
      <c r="E4748"/>
      <c r="G4748" s="33">
        <v>362.96</v>
      </c>
      <c r="H4748" s="84">
        <f t="shared" si="148"/>
        <v>9870</v>
      </c>
      <c r="I4748" s="84">
        <f t="shared" si="149"/>
        <v>106.55</v>
      </c>
      <c r="J4748" s="84"/>
    </row>
    <row r="4749" spans="1:10" s="11" customFormat="1" hidden="1" x14ac:dyDescent="0.25">
      <c r="A4749" s="34">
        <v>9867</v>
      </c>
      <c r="B4749" s="31" t="s">
        <v>10389</v>
      </c>
      <c r="C4749" s="32" t="s">
        <v>5438</v>
      </c>
      <c r="D4749" s="42">
        <v>4.28</v>
      </c>
      <c r="E4749"/>
      <c r="G4749" s="33">
        <v>470.12</v>
      </c>
      <c r="H4749" s="84">
        <f t="shared" si="148"/>
        <v>9867</v>
      </c>
      <c r="I4749" s="84">
        <f t="shared" si="149"/>
        <v>4.28</v>
      </c>
      <c r="J4749" s="84"/>
    </row>
    <row r="4750" spans="1:10" s="11" customFormat="1" hidden="1" x14ac:dyDescent="0.25">
      <c r="A4750" s="34">
        <v>9868</v>
      </c>
      <c r="B4750" s="31" t="s">
        <v>10390</v>
      </c>
      <c r="C4750" s="32" t="s">
        <v>5438</v>
      </c>
      <c r="D4750" s="42">
        <v>4.83</v>
      </c>
      <c r="E4750"/>
      <c r="G4750" s="33">
        <v>70.88</v>
      </c>
      <c r="H4750" s="84">
        <f t="shared" si="148"/>
        <v>9868</v>
      </c>
      <c r="I4750" s="84">
        <f t="shared" si="149"/>
        <v>4.83</v>
      </c>
      <c r="J4750" s="84"/>
    </row>
    <row r="4751" spans="1:10" s="11" customFormat="1" hidden="1" x14ac:dyDescent="0.25">
      <c r="A4751" s="34">
        <v>9869</v>
      </c>
      <c r="B4751" s="31" t="s">
        <v>10391</v>
      </c>
      <c r="C4751" s="32" t="s">
        <v>5438</v>
      </c>
      <c r="D4751" s="42">
        <v>10.42</v>
      </c>
      <c r="E4751"/>
      <c r="G4751" s="33">
        <v>1874.05</v>
      </c>
      <c r="H4751" s="84">
        <f t="shared" si="148"/>
        <v>9869</v>
      </c>
      <c r="I4751" s="84">
        <f t="shared" si="149"/>
        <v>10.42</v>
      </c>
      <c r="J4751" s="84"/>
    </row>
    <row r="4752" spans="1:10" s="11" customFormat="1" hidden="1" x14ac:dyDescent="0.25">
      <c r="A4752" s="34">
        <v>9874</v>
      </c>
      <c r="B4752" s="31" t="s">
        <v>10392</v>
      </c>
      <c r="C4752" s="32" t="s">
        <v>5438</v>
      </c>
      <c r="D4752" s="42">
        <v>16.37</v>
      </c>
      <c r="E4752"/>
      <c r="G4752" s="33">
        <v>534.29999999999995</v>
      </c>
      <c r="H4752" s="84">
        <f t="shared" si="148"/>
        <v>9874</v>
      </c>
      <c r="I4752" s="84">
        <f t="shared" si="149"/>
        <v>16.37</v>
      </c>
      <c r="J4752" s="84"/>
    </row>
    <row r="4753" spans="1:10" s="11" customFormat="1" hidden="1" x14ac:dyDescent="0.25">
      <c r="A4753" s="34">
        <v>9875</v>
      </c>
      <c r="B4753" s="31" t="s">
        <v>10393</v>
      </c>
      <c r="C4753" s="32" t="s">
        <v>5438</v>
      </c>
      <c r="D4753" s="42">
        <v>17.95</v>
      </c>
      <c r="E4753"/>
      <c r="G4753" s="33">
        <v>1409.95</v>
      </c>
      <c r="H4753" s="84">
        <f t="shared" si="148"/>
        <v>9875</v>
      </c>
      <c r="I4753" s="84">
        <f t="shared" si="149"/>
        <v>17.95</v>
      </c>
      <c r="J4753" s="84"/>
    </row>
    <row r="4754" spans="1:10" s="11" customFormat="1" hidden="1" x14ac:dyDescent="0.25">
      <c r="A4754" s="34">
        <v>9873</v>
      </c>
      <c r="B4754" s="31" t="s">
        <v>10394</v>
      </c>
      <c r="C4754" s="32" t="s">
        <v>5438</v>
      </c>
      <c r="D4754" s="42">
        <v>29.54</v>
      </c>
      <c r="E4754"/>
      <c r="G4754" s="33">
        <v>2941.3</v>
      </c>
      <c r="H4754" s="84">
        <f t="shared" si="148"/>
        <v>9873</v>
      </c>
      <c r="I4754" s="84">
        <f t="shared" si="149"/>
        <v>29.54</v>
      </c>
      <c r="J4754" s="84"/>
    </row>
    <row r="4755" spans="1:10" s="11" customFormat="1" hidden="1" x14ac:dyDescent="0.25">
      <c r="A4755" s="34">
        <v>9871</v>
      </c>
      <c r="B4755" s="31" t="s">
        <v>10395</v>
      </c>
      <c r="C4755" s="32" t="s">
        <v>5438</v>
      </c>
      <c r="D4755" s="42">
        <v>48.94</v>
      </c>
      <c r="E4755"/>
      <c r="G4755" s="33">
        <v>204.92</v>
      </c>
      <c r="H4755" s="84">
        <f t="shared" si="148"/>
        <v>9871</v>
      </c>
      <c r="I4755" s="84">
        <f t="shared" si="149"/>
        <v>48.94</v>
      </c>
      <c r="J4755" s="84"/>
    </row>
    <row r="4756" spans="1:10" s="11" customFormat="1" hidden="1" x14ac:dyDescent="0.25">
      <c r="A4756" s="34">
        <v>9872</v>
      </c>
      <c r="B4756" s="31" t="s">
        <v>10396</v>
      </c>
      <c r="C4756" s="32" t="s">
        <v>5438</v>
      </c>
      <c r="D4756" s="42">
        <v>68.09</v>
      </c>
      <c r="E4756"/>
      <c r="G4756" s="33">
        <v>242.37</v>
      </c>
      <c r="H4756" s="84">
        <f t="shared" si="148"/>
        <v>9872</v>
      </c>
      <c r="I4756" s="84">
        <f t="shared" si="149"/>
        <v>68.09</v>
      </c>
      <c r="J4756" s="84"/>
    </row>
    <row r="4757" spans="1:10" s="11" customFormat="1" hidden="1" x14ac:dyDescent="0.25">
      <c r="A4757" s="34">
        <v>7667</v>
      </c>
      <c r="B4757" s="31" t="s">
        <v>9689</v>
      </c>
      <c r="C4757" s="32" t="s">
        <v>5438</v>
      </c>
      <c r="D4757" s="42">
        <v>3394.79</v>
      </c>
      <c r="E4757"/>
      <c r="G4757" s="33">
        <v>999.11</v>
      </c>
      <c r="H4757" s="84">
        <f t="shared" si="148"/>
        <v>7667</v>
      </c>
      <c r="I4757" s="84">
        <f t="shared" si="149"/>
        <v>3394.79</v>
      </c>
      <c r="J4757" s="84"/>
    </row>
    <row r="4758" spans="1:10" s="11" customFormat="1" hidden="1" x14ac:dyDescent="0.25">
      <c r="A4758" s="34">
        <v>7660</v>
      </c>
      <c r="B4758" s="31" t="s">
        <v>9690</v>
      </c>
      <c r="C4758" s="32" t="s">
        <v>5438</v>
      </c>
      <c r="D4758" s="42">
        <v>4327.55</v>
      </c>
      <c r="E4758"/>
      <c r="G4758" s="33">
        <v>42.07</v>
      </c>
      <c r="H4758" s="84">
        <f t="shared" si="148"/>
        <v>7660</v>
      </c>
      <c r="I4758" s="84">
        <f t="shared" si="149"/>
        <v>4327.55</v>
      </c>
      <c r="J4758" s="84"/>
    </row>
    <row r="4759" spans="1:10" s="11" customFormat="1" hidden="1" x14ac:dyDescent="0.25">
      <c r="A4759" s="34">
        <v>7676</v>
      </c>
      <c r="B4759" s="31" t="s">
        <v>9691</v>
      </c>
      <c r="C4759" s="32" t="s">
        <v>5438</v>
      </c>
      <c r="D4759" s="42">
        <v>4377.01</v>
      </c>
      <c r="E4759"/>
      <c r="G4759" s="33">
        <v>11.94</v>
      </c>
      <c r="H4759" s="84">
        <f t="shared" si="148"/>
        <v>7676</v>
      </c>
      <c r="I4759" s="84">
        <f t="shared" si="149"/>
        <v>4377.01</v>
      </c>
      <c r="J4759" s="84"/>
    </row>
    <row r="4760" spans="1:10" s="11" customFormat="1" hidden="1" x14ac:dyDescent="0.25">
      <c r="A4760" s="34">
        <v>12426</v>
      </c>
      <c r="B4760" s="31" t="s">
        <v>9692</v>
      </c>
      <c r="C4760" s="32" t="s">
        <v>5435</v>
      </c>
      <c r="D4760" s="42">
        <v>47.61</v>
      </c>
      <c r="E4760"/>
      <c r="G4760" s="33">
        <v>21.17</v>
      </c>
      <c r="H4760" s="84">
        <f t="shared" si="148"/>
        <v>12426</v>
      </c>
      <c r="I4760" s="84">
        <f t="shared" si="149"/>
        <v>47.61</v>
      </c>
      <c r="J4760" s="84"/>
    </row>
    <row r="4761" spans="1:10" s="11" customFormat="1" hidden="1" x14ac:dyDescent="0.25">
      <c r="A4761" s="34">
        <v>12425</v>
      </c>
      <c r="B4761" s="31" t="s">
        <v>9693</v>
      </c>
      <c r="C4761" s="32" t="s">
        <v>5435</v>
      </c>
      <c r="D4761" s="42">
        <v>65.41</v>
      </c>
      <c r="E4761"/>
      <c r="G4761" s="33">
        <v>33.979999999999997</v>
      </c>
      <c r="H4761" s="84">
        <f t="shared" si="148"/>
        <v>12425</v>
      </c>
      <c r="I4761" s="84">
        <f t="shared" si="149"/>
        <v>65.41</v>
      </c>
      <c r="J4761" s="84"/>
    </row>
    <row r="4762" spans="1:10" s="11" customFormat="1" hidden="1" x14ac:dyDescent="0.25">
      <c r="A4762" s="34">
        <v>12427</v>
      </c>
      <c r="B4762" s="31" t="s">
        <v>9694</v>
      </c>
      <c r="C4762" s="32" t="s">
        <v>5435</v>
      </c>
      <c r="D4762" s="42">
        <v>271.51</v>
      </c>
      <c r="E4762"/>
      <c r="G4762" s="33">
        <v>57.66</v>
      </c>
      <c r="H4762" s="84">
        <f t="shared" si="148"/>
        <v>12427</v>
      </c>
      <c r="I4762" s="84">
        <f t="shared" si="149"/>
        <v>271.51</v>
      </c>
      <c r="J4762" s="84"/>
    </row>
    <row r="4763" spans="1:10" s="11" customFormat="1" hidden="1" x14ac:dyDescent="0.25">
      <c r="A4763" s="34">
        <v>12428</v>
      </c>
      <c r="B4763" s="31" t="s">
        <v>9695</v>
      </c>
      <c r="C4763" s="32" t="s">
        <v>5435</v>
      </c>
      <c r="D4763" s="42">
        <v>174.27</v>
      </c>
      <c r="E4763"/>
      <c r="G4763" s="33">
        <v>87.9</v>
      </c>
      <c r="H4763" s="84">
        <f t="shared" si="148"/>
        <v>12428</v>
      </c>
      <c r="I4763" s="84">
        <f t="shared" si="149"/>
        <v>174.27</v>
      </c>
      <c r="J4763" s="84"/>
    </row>
    <row r="4764" spans="1:10" s="11" customFormat="1" hidden="1" x14ac:dyDescent="0.25">
      <c r="A4764" s="34">
        <v>12430</v>
      </c>
      <c r="B4764" s="31" t="s">
        <v>9696</v>
      </c>
      <c r="C4764" s="32" t="s">
        <v>5435</v>
      </c>
      <c r="D4764" s="42">
        <v>58.37</v>
      </c>
      <c r="E4764"/>
      <c r="G4764" s="33">
        <v>135.01</v>
      </c>
      <c r="H4764" s="84">
        <f t="shared" si="148"/>
        <v>12430</v>
      </c>
      <c r="I4764" s="84">
        <f t="shared" si="149"/>
        <v>58.37</v>
      </c>
      <c r="J4764" s="84"/>
    </row>
    <row r="4765" spans="1:10" s="11" customFormat="1" hidden="1" x14ac:dyDescent="0.25">
      <c r="A4765" s="34">
        <v>12429</v>
      </c>
      <c r="B4765" s="31" t="s">
        <v>9697</v>
      </c>
      <c r="C4765" s="32" t="s">
        <v>5435</v>
      </c>
      <c r="D4765" s="42">
        <v>439.04</v>
      </c>
      <c r="E4765"/>
      <c r="G4765" s="33">
        <v>213.94</v>
      </c>
      <c r="H4765" s="84">
        <f t="shared" si="148"/>
        <v>12429</v>
      </c>
      <c r="I4765" s="84">
        <f t="shared" si="149"/>
        <v>439.04</v>
      </c>
      <c r="J4765" s="84"/>
    </row>
    <row r="4766" spans="1:10" s="11" customFormat="1" hidden="1" x14ac:dyDescent="0.25">
      <c r="A4766" s="34">
        <v>12431</v>
      </c>
      <c r="B4766" s="31" t="s">
        <v>9698</v>
      </c>
      <c r="C4766" s="32" t="s">
        <v>5435</v>
      </c>
      <c r="D4766" s="42">
        <v>747.17</v>
      </c>
      <c r="E4766"/>
      <c r="G4766" s="33">
        <v>107.53</v>
      </c>
      <c r="H4766" s="84">
        <f t="shared" si="148"/>
        <v>12431</v>
      </c>
      <c r="I4766" s="84">
        <f t="shared" si="149"/>
        <v>747.17</v>
      </c>
      <c r="J4766" s="84"/>
    </row>
    <row r="4767" spans="1:10" s="11" customFormat="1" hidden="1" x14ac:dyDescent="0.25">
      <c r="A4767" s="34">
        <v>12432</v>
      </c>
      <c r="B4767" s="31" t="s">
        <v>9699</v>
      </c>
      <c r="C4767" s="32" t="s">
        <v>5435</v>
      </c>
      <c r="D4767" s="42">
        <v>153.66999999999999</v>
      </c>
      <c r="E4767"/>
      <c r="G4767" s="33">
        <v>127.55</v>
      </c>
      <c r="H4767" s="84">
        <f t="shared" si="148"/>
        <v>12432</v>
      </c>
      <c r="I4767" s="84">
        <f t="shared" si="149"/>
        <v>153.66999999999999</v>
      </c>
      <c r="J4767" s="84"/>
    </row>
    <row r="4768" spans="1:10" s="11" customFormat="1" hidden="1" x14ac:dyDescent="0.25">
      <c r="A4768" s="34">
        <v>12434</v>
      </c>
      <c r="B4768" s="31" t="s">
        <v>9700</v>
      </c>
      <c r="C4768" s="32" t="s">
        <v>5435</v>
      </c>
      <c r="D4768" s="42">
        <v>50.07</v>
      </c>
      <c r="E4768"/>
      <c r="G4768" s="33">
        <v>145.56</v>
      </c>
      <c r="H4768" s="84">
        <f t="shared" si="148"/>
        <v>12434</v>
      </c>
      <c r="I4768" s="84">
        <f t="shared" si="149"/>
        <v>50.07</v>
      </c>
      <c r="J4768" s="84"/>
    </row>
    <row r="4769" spans="1:10" s="11" customFormat="1" hidden="1" x14ac:dyDescent="0.25">
      <c r="A4769" s="34">
        <v>12433</v>
      </c>
      <c r="B4769" s="31" t="s">
        <v>9701</v>
      </c>
      <c r="C4769" s="32" t="s">
        <v>5435</v>
      </c>
      <c r="D4769" s="42">
        <v>97.83</v>
      </c>
      <c r="E4769"/>
      <c r="G4769" s="33">
        <v>19.579999999999998</v>
      </c>
      <c r="H4769" s="84">
        <f t="shared" si="148"/>
        <v>12433</v>
      </c>
      <c r="I4769" s="84">
        <f t="shared" si="149"/>
        <v>97.83</v>
      </c>
      <c r="J4769" s="84"/>
    </row>
    <row r="4770" spans="1:10" s="11" customFormat="1" hidden="1" x14ac:dyDescent="0.25">
      <c r="A4770" s="34">
        <v>12435</v>
      </c>
      <c r="B4770" s="31" t="s">
        <v>9702</v>
      </c>
      <c r="C4770" s="32" t="s">
        <v>5435</v>
      </c>
      <c r="D4770" s="42">
        <v>302.75</v>
      </c>
      <c r="E4770"/>
      <c r="G4770" s="33">
        <v>7.08</v>
      </c>
      <c r="H4770" s="84">
        <f t="shared" si="148"/>
        <v>12435</v>
      </c>
      <c r="I4770" s="84">
        <f t="shared" si="149"/>
        <v>302.75</v>
      </c>
      <c r="J4770" s="84"/>
    </row>
    <row r="4771" spans="1:10" s="11" customFormat="1" hidden="1" x14ac:dyDescent="0.25">
      <c r="A4771" s="34">
        <v>12437</v>
      </c>
      <c r="B4771" s="31" t="s">
        <v>9703</v>
      </c>
      <c r="C4771" s="32" t="s">
        <v>5435</v>
      </c>
      <c r="D4771" s="42">
        <v>244.51</v>
      </c>
      <c r="E4771"/>
      <c r="G4771" s="33">
        <v>100.66</v>
      </c>
      <c r="H4771" s="84">
        <f t="shared" si="148"/>
        <v>12437</v>
      </c>
      <c r="I4771" s="84">
        <f t="shared" si="149"/>
        <v>244.51</v>
      </c>
      <c r="J4771" s="84"/>
    </row>
    <row r="4772" spans="1:10" s="11" customFormat="1" hidden="1" x14ac:dyDescent="0.25">
      <c r="A4772" s="34">
        <v>12439</v>
      </c>
      <c r="B4772" s="31" t="s">
        <v>9704</v>
      </c>
      <c r="C4772" s="32" t="s">
        <v>5435</v>
      </c>
      <c r="D4772" s="42">
        <v>78.47</v>
      </c>
      <c r="E4772"/>
      <c r="G4772" s="33">
        <v>174.2</v>
      </c>
      <c r="H4772" s="84">
        <f t="shared" si="148"/>
        <v>12439</v>
      </c>
      <c r="I4772" s="84">
        <f t="shared" si="149"/>
        <v>78.47</v>
      </c>
      <c r="J4772" s="84"/>
    </row>
    <row r="4773" spans="1:10" s="11" customFormat="1" hidden="1" x14ac:dyDescent="0.25">
      <c r="A4773" s="34">
        <v>12438</v>
      </c>
      <c r="B4773" s="31" t="s">
        <v>9705</v>
      </c>
      <c r="C4773" s="32" t="s">
        <v>5435</v>
      </c>
      <c r="D4773" s="42">
        <v>442.49</v>
      </c>
      <c r="E4773"/>
      <c r="G4773" s="33">
        <v>176.66</v>
      </c>
      <c r="H4773" s="84">
        <f t="shared" si="148"/>
        <v>12438</v>
      </c>
      <c r="I4773" s="84">
        <f t="shared" si="149"/>
        <v>442.49</v>
      </c>
      <c r="J4773" s="84"/>
    </row>
    <row r="4774" spans="1:10" s="11" customFormat="1" hidden="1" x14ac:dyDescent="0.25">
      <c r="A4774" s="34">
        <v>12436</v>
      </c>
      <c r="B4774" s="31" t="s">
        <v>9706</v>
      </c>
      <c r="C4774" s="32" t="s">
        <v>5435</v>
      </c>
      <c r="D4774" s="42">
        <v>558.95000000000005</v>
      </c>
      <c r="E4774"/>
      <c r="G4774" s="33">
        <v>96.66</v>
      </c>
      <c r="H4774" s="84">
        <f t="shared" si="148"/>
        <v>12436</v>
      </c>
      <c r="I4774" s="84">
        <f t="shared" si="149"/>
        <v>558.95000000000005</v>
      </c>
      <c r="J4774" s="84"/>
    </row>
    <row r="4775" spans="1:10" s="11" customFormat="1" hidden="1" x14ac:dyDescent="0.25">
      <c r="A4775" s="34">
        <v>36357</v>
      </c>
      <c r="B4775" s="31" t="s">
        <v>9707</v>
      </c>
      <c r="C4775" s="32" t="s">
        <v>5435</v>
      </c>
      <c r="D4775" s="42">
        <v>150.24</v>
      </c>
      <c r="E4775"/>
      <c r="G4775" s="33">
        <v>17.809999999999999</v>
      </c>
      <c r="H4775" s="84">
        <f t="shared" si="148"/>
        <v>36357</v>
      </c>
      <c r="I4775" s="84">
        <f t="shared" si="149"/>
        <v>150.24</v>
      </c>
      <c r="J4775" s="84"/>
    </row>
    <row r="4776" spans="1:10" s="11" customFormat="1" hidden="1" x14ac:dyDescent="0.25">
      <c r="A4776" s="34">
        <v>12424</v>
      </c>
      <c r="B4776" s="31" t="s">
        <v>9708</v>
      </c>
      <c r="C4776" s="32" t="s">
        <v>5435</v>
      </c>
      <c r="D4776" s="42">
        <v>100.72</v>
      </c>
      <c r="E4776"/>
      <c r="G4776" s="33">
        <v>23.4</v>
      </c>
      <c r="H4776" s="84">
        <f t="shared" si="148"/>
        <v>12424</v>
      </c>
      <c r="I4776" s="84">
        <f t="shared" si="149"/>
        <v>100.72</v>
      </c>
      <c r="J4776" s="84"/>
    </row>
    <row r="4777" spans="1:10" s="11" customFormat="1" hidden="1" x14ac:dyDescent="0.25">
      <c r="A4777" s="34">
        <v>12440</v>
      </c>
      <c r="B4777" s="31" t="s">
        <v>9709</v>
      </c>
      <c r="C4777" s="32" t="s">
        <v>5435</v>
      </c>
      <c r="D4777" s="42">
        <v>97.35</v>
      </c>
      <c r="E4777"/>
      <c r="G4777" s="33">
        <v>77.7</v>
      </c>
      <c r="H4777" s="84">
        <f t="shared" si="148"/>
        <v>12440</v>
      </c>
      <c r="I4777" s="84">
        <f t="shared" si="149"/>
        <v>97.35</v>
      </c>
      <c r="J4777" s="84"/>
    </row>
    <row r="4778" spans="1:10" s="11" customFormat="1" hidden="1" x14ac:dyDescent="0.25">
      <c r="A4778" s="34">
        <v>9884</v>
      </c>
      <c r="B4778" s="31" t="s">
        <v>9710</v>
      </c>
      <c r="C4778" s="32" t="s">
        <v>5435</v>
      </c>
      <c r="D4778" s="42">
        <v>72.62</v>
      </c>
      <c r="E4778"/>
      <c r="G4778" s="33">
        <v>112.56</v>
      </c>
      <c r="H4778" s="84">
        <f t="shared" si="148"/>
        <v>9884</v>
      </c>
      <c r="I4778" s="84">
        <f t="shared" si="149"/>
        <v>72.62</v>
      </c>
      <c r="J4778" s="84"/>
    </row>
    <row r="4779" spans="1:10" s="11" customFormat="1" hidden="1" x14ac:dyDescent="0.25">
      <c r="A4779" s="34">
        <v>9888</v>
      </c>
      <c r="B4779" s="31" t="s">
        <v>9711</v>
      </c>
      <c r="C4779" s="32" t="s">
        <v>5435</v>
      </c>
      <c r="D4779" s="42">
        <v>58.34</v>
      </c>
      <c r="E4779"/>
      <c r="G4779" s="33">
        <v>204.54</v>
      </c>
      <c r="H4779" s="84">
        <f t="shared" si="148"/>
        <v>9888</v>
      </c>
      <c r="I4779" s="84">
        <f t="shared" si="149"/>
        <v>58.34</v>
      </c>
      <c r="J4779" s="84"/>
    </row>
    <row r="4780" spans="1:10" s="11" customFormat="1" hidden="1" x14ac:dyDescent="0.25">
      <c r="A4780" s="34">
        <v>9883</v>
      </c>
      <c r="B4780" s="31" t="s">
        <v>9712</v>
      </c>
      <c r="C4780" s="32" t="s">
        <v>5435</v>
      </c>
      <c r="D4780" s="42">
        <v>25.46</v>
      </c>
      <c r="E4780"/>
      <c r="G4780" s="33">
        <v>170.01</v>
      </c>
      <c r="H4780" s="84">
        <f t="shared" si="148"/>
        <v>9883</v>
      </c>
      <c r="I4780" s="84">
        <f t="shared" si="149"/>
        <v>25.46</v>
      </c>
      <c r="J4780" s="84"/>
    </row>
    <row r="4781" spans="1:10" s="11" customFormat="1" hidden="1" x14ac:dyDescent="0.25">
      <c r="A4781" s="34">
        <v>9886</v>
      </c>
      <c r="B4781" s="31" t="s">
        <v>9713</v>
      </c>
      <c r="C4781" s="32" t="s">
        <v>5435</v>
      </c>
      <c r="D4781" s="42">
        <v>34.869999999999997</v>
      </c>
      <c r="E4781"/>
      <c r="G4781" s="33">
        <v>54.68</v>
      </c>
      <c r="H4781" s="84">
        <f t="shared" si="148"/>
        <v>9886</v>
      </c>
      <c r="I4781" s="84">
        <f t="shared" si="149"/>
        <v>34.869999999999997</v>
      </c>
      <c r="J4781" s="84"/>
    </row>
    <row r="4782" spans="1:10" s="11" customFormat="1" hidden="1" x14ac:dyDescent="0.25">
      <c r="A4782" s="34">
        <v>9889</v>
      </c>
      <c r="B4782" s="31" t="s">
        <v>9714</v>
      </c>
      <c r="C4782" s="32" t="s">
        <v>5435</v>
      </c>
      <c r="D4782" s="42">
        <v>176.67</v>
      </c>
      <c r="E4782"/>
      <c r="G4782" s="33">
        <v>376.5</v>
      </c>
      <c r="H4782" s="84">
        <f t="shared" si="148"/>
        <v>9889</v>
      </c>
      <c r="I4782" s="84">
        <f t="shared" si="149"/>
        <v>176.67</v>
      </c>
      <c r="J4782" s="84"/>
    </row>
    <row r="4783" spans="1:10" s="11" customFormat="1" hidden="1" x14ac:dyDescent="0.25">
      <c r="A4783" s="34">
        <v>9887</v>
      </c>
      <c r="B4783" s="31" t="s">
        <v>9715</v>
      </c>
      <c r="C4783" s="32" t="s">
        <v>5435</v>
      </c>
      <c r="D4783" s="42">
        <v>106.78</v>
      </c>
      <c r="E4783"/>
      <c r="G4783" s="33">
        <v>554.69000000000005</v>
      </c>
      <c r="H4783" s="84">
        <f t="shared" si="148"/>
        <v>9887</v>
      </c>
      <c r="I4783" s="84">
        <f t="shared" si="149"/>
        <v>106.78</v>
      </c>
      <c r="J4783" s="84"/>
    </row>
    <row r="4784" spans="1:10" s="11" customFormat="1" hidden="1" x14ac:dyDescent="0.25">
      <c r="A4784" s="34">
        <v>9885</v>
      </c>
      <c r="B4784" s="31" t="s">
        <v>9716</v>
      </c>
      <c r="C4784" s="32" t="s">
        <v>5435</v>
      </c>
      <c r="D4784" s="42">
        <v>33.71</v>
      </c>
      <c r="E4784"/>
      <c r="G4784" s="33">
        <v>88.48</v>
      </c>
      <c r="H4784" s="84">
        <f t="shared" si="148"/>
        <v>9885</v>
      </c>
      <c r="I4784" s="84">
        <f t="shared" si="149"/>
        <v>33.71</v>
      </c>
      <c r="J4784" s="84"/>
    </row>
    <row r="4785" spans="1:10" s="11" customFormat="1" hidden="1" x14ac:dyDescent="0.25">
      <c r="A4785" s="34">
        <v>9890</v>
      </c>
      <c r="B4785" s="31" t="s">
        <v>9717</v>
      </c>
      <c r="C4785" s="32" t="s">
        <v>5435</v>
      </c>
      <c r="D4785" s="42">
        <v>273.7</v>
      </c>
      <c r="E4785"/>
      <c r="G4785" s="33">
        <v>841.04</v>
      </c>
      <c r="H4785" s="84">
        <f t="shared" si="148"/>
        <v>9890</v>
      </c>
      <c r="I4785" s="84">
        <f t="shared" si="149"/>
        <v>273.7</v>
      </c>
      <c r="J4785" s="84"/>
    </row>
    <row r="4786" spans="1:10" s="11" customFormat="1" hidden="1" x14ac:dyDescent="0.25">
      <c r="A4786" s="34">
        <v>9891</v>
      </c>
      <c r="B4786" s="31" t="s">
        <v>9718</v>
      </c>
      <c r="C4786" s="32" t="s">
        <v>5435</v>
      </c>
      <c r="D4786" s="42">
        <v>384.23</v>
      </c>
      <c r="E4786"/>
      <c r="G4786" s="33">
        <v>665.96</v>
      </c>
      <c r="H4786" s="84">
        <f t="shared" si="148"/>
        <v>9891</v>
      </c>
      <c r="I4786" s="84">
        <f t="shared" si="149"/>
        <v>384.23</v>
      </c>
      <c r="J4786" s="84"/>
    </row>
    <row r="4787" spans="1:10" s="11" customFormat="1" hidden="1" x14ac:dyDescent="0.25">
      <c r="A4787" s="34">
        <v>36313</v>
      </c>
      <c r="B4787" s="31" t="s">
        <v>10397</v>
      </c>
      <c r="C4787" s="32" t="s">
        <v>5435</v>
      </c>
      <c r="D4787" s="42">
        <v>15.72</v>
      </c>
      <c r="E4787"/>
      <c r="G4787" s="33">
        <v>35.32</v>
      </c>
      <c r="H4787" s="84">
        <f t="shared" si="148"/>
        <v>36313</v>
      </c>
      <c r="I4787" s="84">
        <f t="shared" si="149"/>
        <v>15.72</v>
      </c>
      <c r="J4787" s="84"/>
    </row>
    <row r="4788" spans="1:10" s="11" customFormat="1" hidden="1" x14ac:dyDescent="0.25">
      <c r="A4788" s="34">
        <v>36316</v>
      </c>
      <c r="B4788" s="31" t="s">
        <v>10398</v>
      </c>
      <c r="C4788" s="32" t="s">
        <v>5435</v>
      </c>
      <c r="D4788" s="42">
        <v>24.49</v>
      </c>
      <c r="E4788"/>
      <c r="G4788" s="33">
        <v>60.76</v>
      </c>
      <c r="H4788" s="84">
        <f t="shared" si="148"/>
        <v>36316</v>
      </c>
      <c r="I4788" s="84">
        <f t="shared" si="149"/>
        <v>24.49</v>
      </c>
      <c r="J4788" s="84"/>
    </row>
    <row r="4789" spans="1:10" s="11" customFormat="1" ht="25.5" hidden="1" x14ac:dyDescent="0.25">
      <c r="A4789" s="34">
        <v>64</v>
      </c>
      <c r="B4789" s="31" t="s">
        <v>9719</v>
      </c>
      <c r="C4789" s="32" t="s">
        <v>5435</v>
      </c>
      <c r="D4789" s="42">
        <v>5.55</v>
      </c>
      <c r="E4789"/>
      <c r="G4789" s="33">
        <v>77.11</v>
      </c>
      <c r="H4789" s="84">
        <f t="shared" si="148"/>
        <v>64</v>
      </c>
      <c r="I4789" s="84">
        <f t="shared" si="149"/>
        <v>5.55</v>
      </c>
      <c r="J4789" s="84"/>
    </row>
    <row r="4790" spans="1:10" s="11" customFormat="1" ht="25.5" hidden="1" x14ac:dyDescent="0.25">
      <c r="A4790" s="34">
        <v>37423</v>
      </c>
      <c r="B4790" s="31" t="s">
        <v>9720</v>
      </c>
      <c r="C4790" s="32" t="s">
        <v>5435</v>
      </c>
      <c r="D4790" s="42">
        <v>13.71</v>
      </c>
      <c r="E4790"/>
      <c r="G4790" s="33">
        <v>111.98</v>
      </c>
      <c r="H4790" s="84">
        <f t="shared" si="148"/>
        <v>37423</v>
      </c>
      <c r="I4790" s="84">
        <f t="shared" si="149"/>
        <v>13.71</v>
      </c>
      <c r="J4790" s="84"/>
    </row>
    <row r="4791" spans="1:10" s="11" customFormat="1" hidden="1" x14ac:dyDescent="0.25">
      <c r="A4791" s="34">
        <v>9892</v>
      </c>
      <c r="B4791" s="31" t="s">
        <v>9721</v>
      </c>
      <c r="C4791" s="32" t="s">
        <v>5435</v>
      </c>
      <c r="D4791" s="42">
        <v>7.84</v>
      </c>
      <c r="E4791"/>
      <c r="G4791" s="33">
        <v>151.22</v>
      </c>
      <c r="H4791" s="84">
        <f t="shared" si="148"/>
        <v>9892</v>
      </c>
      <c r="I4791" s="84">
        <f t="shared" si="149"/>
        <v>7.84</v>
      </c>
      <c r="J4791" s="84"/>
    </row>
    <row r="4792" spans="1:10" s="11" customFormat="1" hidden="1" x14ac:dyDescent="0.25">
      <c r="A4792" s="34">
        <v>9901</v>
      </c>
      <c r="B4792" s="31" t="s">
        <v>9722</v>
      </c>
      <c r="C4792" s="32" t="s">
        <v>5435</v>
      </c>
      <c r="D4792" s="42">
        <v>37.92</v>
      </c>
      <c r="E4792"/>
      <c r="G4792" s="33">
        <v>219.3</v>
      </c>
      <c r="H4792" s="84">
        <f t="shared" si="148"/>
        <v>9901</v>
      </c>
      <c r="I4792" s="84">
        <f t="shared" si="149"/>
        <v>37.92</v>
      </c>
      <c r="J4792" s="84"/>
    </row>
    <row r="4793" spans="1:10" s="11" customFormat="1" hidden="1" x14ac:dyDescent="0.25">
      <c r="A4793" s="34">
        <v>9900</v>
      </c>
      <c r="B4793" s="31" t="s">
        <v>9723</v>
      </c>
      <c r="C4793" s="32" t="s">
        <v>5435</v>
      </c>
      <c r="D4793" s="42">
        <v>21.97</v>
      </c>
      <c r="E4793"/>
      <c r="G4793" s="33">
        <v>308.95</v>
      </c>
      <c r="H4793" s="84">
        <f t="shared" si="148"/>
        <v>9900</v>
      </c>
      <c r="I4793" s="84">
        <f t="shared" si="149"/>
        <v>21.97</v>
      </c>
      <c r="J4793" s="84"/>
    </row>
    <row r="4794" spans="1:10" s="11" customFormat="1" hidden="1" x14ac:dyDescent="0.25">
      <c r="A4794" s="34">
        <v>9899</v>
      </c>
      <c r="B4794" s="31" t="s">
        <v>9724</v>
      </c>
      <c r="C4794" s="32" t="s">
        <v>5435</v>
      </c>
      <c r="D4794" s="42">
        <v>9.85</v>
      </c>
      <c r="E4794"/>
      <c r="G4794" s="33">
        <v>451.63</v>
      </c>
      <c r="H4794" s="84">
        <f t="shared" si="148"/>
        <v>9899</v>
      </c>
      <c r="I4794" s="84">
        <f t="shared" si="149"/>
        <v>9.85</v>
      </c>
      <c r="J4794" s="84"/>
    </row>
    <row r="4795" spans="1:10" s="11" customFormat="1" hidden="1" x14ac:dyDescent="0.25">
      <c r="A4795" s="34">
        <v>9908</v>
      </c>
      <c r="B4795" s="31" t="s">
        <v>9725</v>
      </c>
      <c r="C4795" s="32" t="s">
        <v>5435</v>
      </c>
      <c r="D4795" s="42">
        <v>442.98</v>
      </c>
      <c r="E4795"/>
      <c r="G4795" s="33">
        <v>148.34</v>
      </c>
      <c r="H4795" s="84">
        <f t="shared" si="148"/>
        <v>9908</v>
      </c>
      <c r="I4795" s="84">
        <f t="shared" si="149"/>
        <v>442.98</v>
      </c>
      <c r="J4795" s="84"/>
    </row>
    <row r="4796" spans="1:10" s="11" customFormat="1" hidden="1" x14ac:dyDescent="0.25">
      <c r="A4796" s="34">
        <v>9905</v>
      </c>
      <c r="B4796" s="31" t="s">
        <v>9726</v>
      </c>
      <c r="C4796" s="32" t="s">
        <v>5435</v>
      </c>
      <c r="D4796" s="42">
        <v>7.71</v>
      </c>
      <c r="E4796"/>
      <c r="G4796" s="33">
        <v>260.72000000000003</v>
      </c>
      <c r="H4796" s="84">
        <f t="shared" si="148"/>
        <v>9905</v>
      </c>
      <c r="I4796" s="84">
        <f t="shared" si="149"/>
        <v>7.71</v>
      </c>
      <c r="J4796" s="84"/>
    </row>
    <row r="4797" spans="1:10" s="11" customFormat="1" hidden="1" x14ac:dyDescent="0.25">
      <c r="A4797" s="34">
        <v>9906</v>
      </c>
      <c r="B4797" s="31" t="s">
        <v>9727</v>
      </c>
      <c r="C4797" s="32" t="s">
        <v>5435</v>
      </c>
      <c r="D4797" s="42">
        <v>9.2899999999999991</v>
      </c>
      <c r="E4797"/>
      <c r="G4797" s="33">
        <v>214.55</v>
      </c>
      <c r="H4797" s="84">
        <f t="shared" si="148"/>
        <v>9906</v>
      </c>
      <c r="I4797" s="84">
        <f t="shared" si="149"/>
        <v>9.2899999999999991</v>
      </c>
      <c r="J4797" s="84"/>
    </row>
    <row r="4798" spans="1:10" s="11" customFormat="1" hidden="1" x14ac:dyDescent="0.25">
      <c r="A4798" s="34">
        <v>9895</v>
      </c>
      <c r="B4798" s="31" t="s">
        <v>9728</v>
      </c>
      <c r="C4798" s="32" t="s">
        <v>5435</v>
      </c>
      <c r="D4798" s="42">
        <v>15.65</v>
      </c>
      <c r="E4798"/>
      <c r="G4798" s="33">
        <v>65.69</v>
      </c>
      <c r="H4798" s="84">
        <f t="shared" si="148"/>
        <v>9895</v>
      </c>
      <c r="I4798" s="84">
        <f t="shared" si="149"/>
        <v>15.65</v>
      </c>
      <c r="J4798" s="84"/>
    </row>
    <row r="4799" spans="1:10" s="11" customFormat="1" hidden="1" x14ac:dyDescent="0.25">
      <c r="A4799" s="34">
        <v>9894</v>
      </c>
      <c r="B4799" s="31" t="s">
        <v>9729</v>
      </c>
      <c r="C4799" s="32" t="s">
        <v>5435</v>
      </c>
      <c r="D4799" s="42">
        <v>30.1</v>
      </c>
      <c r="E4799"/>
      <c r="G4799" s="33">
        <v>361.04</v>
      </c>
      <c r="H4799" s="84">
        <f t="shared" si="148"/>
        <v>9894</v>
      </c>
      <c r="I4799" s="84">
        <f t="shared" si="149"/>
        <v>30.1</v>
      </c>
      <c r="J4799" s="84"/>
    </row>
    <row r="4800" spans="1:10" s="11" customFormat="1" hidden="1" x14ac:dyDescent="0.25">
      <c r="A4800" s="34">
        <v>9897</v>
      </c>
      <c r="B4800" s="31" t="s">
        <v>9730</v>
      </c>
      <c r="C4800" s="32" t="s">
        <v>5435</v>
      </c>
      <c r="D4800" s="42">
        <v>32.14</v>
      </c>
      <c r="E4800"/>
      <c r="G4800" s="33">
        <v>468.44</v>
      </c>
      <c r="H4800" s="84">
        <f t="shared" si="148"/>
        <v>9897</v>
      </c>
      <c r="I4800" s="84">
        <f t="shared" si="149"/>
        <v>32.14</v>
      </c>
      <c r="J4800" s="84"/>
    </row>
    <row r="4801" spans="1:10" s="11" customFormat="1" hidden="1" x14ac:dyDescent="0.25">
      <c r="A4801" s="34">
        <v>9910</v>
      </c>
      <c r="B4801" s="31" t="s">
        <v>9731</v>
      </c>
      <c r="C4801" s="32" t="s">
        <v>5435</v>
      </c>
      <c r="D4801" s="42">
        <v>83.62</v>
      </c>
      <c r="E4801"/>
      <c r="G4801" s="33">
        <v>693.79</v>
      </c>
      <c r="H4801" s="84">
        <f t="shared" si="148"/>
        <v>9910</v>
      </c>
      <c r="I4801" s="84">
        <f t="shared" si="149"/>
        <v>83.62</v>
      </c>
      <c r="J4801" s="84"/>
    </row>
    <row r="4802" spans="1:10" s="11" customFormat="1" hidden="1" x14ac:dyDescent="0.25">
      <c r="A4802" s="34">
        <v>9909</v>
      </c>
      <c r="B4802" s="31" t="s">
        <v>9732</v>
      </c>
      <c r="C4802" s="32" t="s">
        <v>5435</v>
      </c>
      <c r="D4802" s="42">
        <v>170.29</v>
      </c>
      <c r="E4802"/>
      <c r="G4802" s="33">
        <v>107.07</v>
      </c>
      <c r="H4802" s="84">
        <f t="shared" si="148"/>
        <v>9909</v>
      </c>
      <c r="I4802" s="84">
        <f t="shared" si="149"/>
        <v>170.29</v>
      </c>
      <c r="J4802" s="84"/>
    </row>
    <row r="4803" spans="1:10" s="11" customFormat="1" hidden="1" x14ac:dyDescent="0.25">
      <c r="A4803" s="34">
        <v>9907</v>
      </c>
      <c r="B4803" s="31" t="s">
        <v>9733</v>
      </c>
      <c r="C4803" s="32" t="s">
        <v>5435</v>
      </c>
      <c r="D4803" s="42">
        <v>201.06</v>
      </c>
      <c r="E4803"/>
      <c r="G4803" s="33">
        <v>1021.22</v>
      </c>
      <c r="H4803" s="84">
        <f t="shared" si="148"/>
        <v>9907</v>
      </c>
      <c r="I4803" s="84">
        <f t="shared" si="149"/>
        <v>201.06</v>
      </c>
      <c r="J4803" s="84"/>
    </row>
    <row r="4804" spans="1:10" s="11" customFormat="1" ht="25.5" hidden="1" x14ac:dyDescent="0.25">
      <c r="A4804" s="34">
        <v>20973</v>
      </c>
      <c r="B4804" s="31" t="s">
        <v>9734</v>
      </c>
      <c r="C4804" s="32" t="s">
        <v>5435</v>
      </c>
      <c r="D4804" s="42">
        <v>153.1</v>
      </c>
      <c r="E4804"/>
      <c r="G4804" s="33">
        <v>46.53</v>
      </c>
      <c r="H4804" s="84">
        <f t="shared" ref="H4804:H4867" si="150">VALUE(A4804)</f>
        <v>20973</v>
      </c>
      <c r="I4804" s="84">
        <f t="shared" ref="I4804:I4867" si="151">VALUE(D4804)</f>
        <v>153.1</v>
      </c>
      <c r="J4804" s="84"/>
    </row>
    <row r="4805" spans="1:10" s="11" customFormat="1" ht="25.5" hidden="1" x14ac:dyDescent="0.25">
      <c r="A4805" s="34">
        <v>20974</v>
      </c>
      <c r="B4805" s="31" t="s">
        <v>9735</v>
      </c>
      <c r="C4805" s="32" t="s">
        <v>5435</v>
      </c>
      <c r="D4805" s="42">
        <v>219.04</v>
      </c>
      <c r="E4805"/>
      <c r="G4805" s="33">
        <v>22.3</v>
      </c>
      <c r="H4805" s="84">
        <f t="shared" si="150"/>
        <v>20974</v>
      </c>
      <c r="I4805" s="84">
        <f t="shared" si="151"/>
        <v>219.04</v>
      </c>
      <c r="J4805" s="84"/>
    </row>
    <row r="4806" spans="1:10" s="11" customFormat="1" hidden="1" x14ac:dyDescent="0.25">
      <c r="A4806" s="34">
        <v>37989</v>
      </c>
      <c r="B4806" s="31" t="s">
        <v>9736</v>
      </c>
      <c r="C4806" s="32" t="s">
        <v>5435</v>
      </c>
      <c r="D4806" s="42">
        <v>14.94</v>
      </c>
      <c r="E4806"/>
      <c r="G4806" s="33">
        <v>15.21</v>
      </c>
      <c r="H4806" s="84">
        <f t="shared" si="150"/>
        <v>37989</v>
      </c>
      <c r="I4806" s="84">
        <f t="shared" si="151"/>
        <v>14.94</v>
      </c>
      <c r="J4806" s="84"/>
    </row>
    <row r="4807" spans="1:10" s="11" customFormat="1" hidden="1" x14ac:dyDescent="0.25">
      <c r="A4807" s="34">
        <v>37990</v>
      </c>
      <c r="B4807" s="31" t="s">
        <v>9737</v>
      </c>
      <c r="C4807" s="32" t="s">
        <v>5435</v>
      </c>
      <c r="D4807" s="42">
        <v>16.48</v>
      </c>
      <c r="E4807"/>
      <c r="G4807" s="33">
        <v>70</v>
      </c>
      <c r="H4807" s="84">
        <f t="shared" si="150"/>
        <v>37990</v>
      </c>
      <c r="I4807" s="84">
        <f t="shared" si="151"/>
        <v>16.48</v>
      </c>
      <c r="J4807" s="84"/>
    </row>
    <row r="4808" spans="1:10" s="11" customFormat="1" hidden="1" x14ac:dyDescent="0.25">
      <c r="A4808" s="34">
        <v>37991</v>
      </c>
      <c r="B4808" s="31" t="s">
        <v>9738</v>
      </c>
      <c r="C4808" s="32" t="s">
        <v>5435</v>
      </c>
      <c r="D4808" s="42">
        <v>21.93</v>
      </c>
      <c r="E4808"/>
      <c r="G4808" s="33">
        <v>34.31</v>
      </c>
      <c r="H4808" s="84">
        <f t="shared" si="150"/>
        <v>37991</v>
      </c>
      <c r="I4808" s="84">
        <f t="shared" si="151"/>
        <v>21.93</v>
      </c>
      <c r="J4808" s="84"/>
    </row>
    <row r="4809" spans="1:10" s="11" customFormat="1" hidden="1" x14ac:dyDescent="0.25">
      <c r="A4809" s="34">
        <v>37992</v>
      </c>
      <c r="B4809" s="31" t="s">
        <v>9739</v>
      </c>
      <c r="C4809" s="32" t="s">
        <v>5435</v>
      </c>
      <c r="D4809" s="42">
        <v>34.03</v>
      </c>
      <c r="E4809"/>
      <c r="G4809" s="33">
        <v>27.43</v>
      </c>
      <c r="H4809" s="84">
        <f t="shared" si="150"/>
        <v>37992</v>
      </c>
      <c r="I4809" s="84">
        <f t="shared" si="151"/>
        <v>34.03</v>
      </c>
      <c r="J4809" s="84"/>
    </row>
    <row r="4810" spans="1:10" s="11" customFormat="1" hidden="1" x14ac:dyDescent="0.25">
      <c r="A4810" s="34">
        <v>37993</v>
      </c>
      <c r="B4810" s="31" t="s">
        <v>9740</v>
      </c>
      <c r="C4810" s="32" t="s">
        <v>5435</v>
      </c>
      <c r="D4810" s="42">
        <v>51.64</v>
      </c>
      <c r="E4810"/>
      <c r="G4810" s="33">
        <v>57.88</v>
      </c>
      <c r="H4810" s="84">
        <f t="shared" si="150"/>
        <v>37993</v>
      </c>
      <c r="I4810" s="84">
        <f t="shared" si="151"/>
        <v>51.64</v>
      </c>
      <c r="J4810" s="84"/>
    </row>
    <row r="4811" spans="1:10" s="11" customFormat="1" hidden="1" x14ac:dyDescent="0.25">
      <c r="A4811" s="34">
        <v>37994</v>
      </c>
      <c r="B4811" s="31" t="s">
        <v>9741</v>
      </c>
      <c r="C4811" s="32" t="s">
        <v>5435</v>
      </c>
      <c r="D4811" s="42">
        <v>122.96</v>
      </c>
      <c r="E4811"/>
      <c r="G4811" s="33">
        <v>291.04000000000002</v>
      </c>
      <c r="H4811" s="84">
        <f t="shared" si="150"/>
        <v>37994</v>
      </c>
      <c r="I4811" s="84">
        <f t="shared" si="151"/>
        <v>122.96</v>
      </c>
      <c r="J4811" s="84"/>
    </row>
    <row r="4812" spans="1:10" s="11" customFormat="1" hidden="1" x14ac:dyDescent="0.25">
      <c r="A4812" s="34">
        <v>37995</v>
      </c>
      <c r="B4812" s="31" t="s">
        <v>9742</v>
      </c>
      <c r="C4812" s="32" t="s">
        <v>5435</v>
      </c>
      <c r="D4812" s="42">
        <v>160.27000000000001</v>
      </c>
      <c r="E4812"/>
      <c r="G4812" s="33">
        <v>124</v>
      </c>
      <c r="H4812" s="84">
        <f t="shared" si="150"/>
        <v>37995</v>
      </c>
      <c r="I4812" s="84">
        <f t="shared" si="151"/>
        <v>160.27000000000001</v>
      </c>
      <c r="J4812" s="84"/>
    </row>
    <row r="4813" spans="1:10" s="11" customFormat="1" hidden="1" x14ac:dyDescent="0.25">
      <c r="A4813" s="34">
        <v>37996</v>
      </c>
      <c r="B4813" s="31" t="s">
        <v>9743</v>
      </c>
      <c r="C4813" s="32" t="s">
        <v>5435</v>
      </c>
      <c r="D4813" s="42">
        <v>244.05</v>
      </c>
      <c r="E4813"/>
      <c r="G4813" s="33">
        <v>241.74</v>
      </c>
      <c r="H4813" s="84">
        <f t="shared" si="150"/>
        <v>37996</v>
      </c>
      <c r="I4813" s="84">
        <f t="shared" si="151"/>
        <v>244.05</v>
      </c>
      <c r="J4813" s="84"/>
    </row>
    <row r="4814" spans="1:10" s="11" customFormat="1" hidden="1" x14ac:dyDescent="0.25">
      <c r="A4814" s="34">
        <v>13883</v>
      </c>
      <c r="B4814" s="31" t="s">
        <v>9744</v>
      </c>
      <c r="C4814" s="32" t="s">
        <v>5435</v>
      </c>
      <c r="D4814" s="42">
        <v>124216.22</v>
      </c>
      <c r="E4814"/>
      <c r="G4814" s="33">
        <v>338.65</v>
      </c>
      <c r="H4814" s="84">
        <f t="shared" si="150"/>
        <v>13883</v>
      </c>
      <c r="I4814" s="84">
        <f t="shared" si="151"/>
        <v>124216.22</v>
      </c>
      <c r="J4814" s="84"/>
    </row>
    <row r="4815" spans="1:10" s="11" customFormat="1" hidden="1" x14ac:dyDescent="0.25">
      <c r="A4815" s="34">
        <v>38604</v>
      </c>
      <c r="B4815" s="31" t="s">
        <v>9745</v>
      </c>
      <c r="C4815" s="32" t="s">
        <v>5435</v>
      </c>
      <c r="D4815" s="42">
        <v>154709.66</v>
      </c>
      <c r="E4815"/>
      <c r="G4815" s="33">
        <v>361.05</v>
      </c>
      <c r="H4815" s="84">
        <f t="shared" si="150"/>
        <v>38604</v>
      </c>
      <c r="I4815" s="84">
        <f t="shared" si="151"/>
        <v>154709.66</v>
      </c>
      <c r="J4815" s="84"/>
    </row>
    <row r="4816" spans="1:10" s="11" customFormat="1" ht="25.5" hidden="1" x14ac:dyDescent="0.25">
      <c r="A4816" s="34">
        <v>10601</v>
      </c>
      <c r="B4816" s="31" t="s">
        <v>9746</v>
      </c>
      <c r="C4816" s="32" t="s">
        <v>5435</v>
      </c>
      <c r="D4816" s="42">
        <v>3009411.44</v>
      </c>
      <c r="E4816"/>
      <c r="G4816" s="33">
        <v>523.09</v>
      </c>
      <c r="H4816" s="84">
        <f t="shared" si="150"/>
        <v>10601</v>
      </c>
      <c r="I4816" s="84">
        <f t="shared" si="151"/>
        <v>3009411.44</v>
      </c>
      <c r="J4816" s="84"/>
    </row>
    <row r="4817" spans="1:10" s="11" customFormat="1" hidden="1" x14ac:dyDescent="0.25">
      <c r="A4817" s="34">
        <v>44469</v>
      </c>
      <c r="B4817" s="31" t="s">
        <v>9747</v>
      </c>
      <c r="C4817" s="32" t="s">
        <v>5435</v>
      </c>
      <c r="D4817" s="42">
        <v>7923674.1100000003</v>
      </c>
      <c r="E4817"/>
      <c r="G4817" s="33">
        <v>1449.48</v>
      </c>
      <c r="H4817" s="84">
        <f t="shared" si="150"/>
        <v>44469</v>
      </c>
      <c r="I4817" s="84">
        <f t="shared" si="151"/>
        <v>7923674.1100000003</v>
      </c>
      <c r="J4817" s="84"/>
    </row>
    <row r="4818" spans="1:10" s="11" customFormat="1" hidden="1" x14ac:dyDescent="0.25">
      <c r="A4818" s="34">
        <v>13894</v>
      </c>
      <c r="B4818" s="31" t="s">
        <v>9748</v>
      </c>
      <c r="C4818" s="32" t="s">
        <v>5435</v>
      </c>
      <c r="D4818" s="42">
        <v>392649.25</v>
      </c>
      <c r="E4818"/>
      <c r="G4818" s="33">
        <v>56.78</v>
      </c>
      <c r="H4818" s="84">
        <f t="shared" si="150"/>
        <v>13894</v>
      </c>
      <c r="I4818" s="84">
        <f t="shared" si="151"/>
        <v>392649.25</v>
      </c>
      <c r="J4818" s="84"/>
    </row>
    <row r="4819" spans="1:10" s="11" customFormat="1" hidden="1" x14ac:dyDescent="0.25">
      <c r="A4819" s="34">
        <v>13895</v>
      </c>
      <c r="B4819" s="31" t="s">
        <v>9749</v>
      </c>
      <c r="C4819" s="32" t="s">
        <v>5435</v>
      </c>
      <c r="D4819" s="42">
        <v>527982.35</v>
      </c>
      <c r="E4819"/>
      <c r="G4819" s="33">
        <v>64.08</v>
      </c>
      <c r="H4819" s="84">
        <f t="shared" si="150"/>
        <v>13895</v>
      </c>
      <c r="I4819" s="84">
        <f t="shared" si="151"/>
        <v>527982.35</v>
      </c>
      <c r="J4819" s="84"/>
    </row>
    <row r="4820" spans="1:10" s="11" customFormat="1" hidden="1" x14ac:dyDescent="0.25">
      <c r="A4820" s="34">
        <v>13892</v>
      </c>
      <c r="B4820" s="31" t="s">
        <v>9750</v>
      </c>
      <c r="C4820" s="32" t="s">
        <v>5435</v>
      </c>
      <c r="D4820" s="42">
        <v>647029.46</v>
      </c>
      <c r="E4820"/>
      <c r="G4820" s="33">
        <v>76.58</v>
      </c>
      <c r="H4820" s="84">
        <f t="shared" si="150"/>
        <v>13892</v>
      </c>
      <c r="I4820" s="84">
        <f t="shared" si="151"/>
        <v>647029.46</v>
      </c>
      <c r="J4820" s="84"/>
    </row>
    <row r="4821" spans="1:10" s="11" customFormat="1" hidden="1" x14ac:dyDescent="0.25">
      <c r="A4821" s="34">
        <v>9914</v>
      </c>
      <c r="B4821" s="31" t="s">
        <v>9751</v>
      </c>
      <c r="C4821" s="32" t="s">
        <v>5435</v>
      </c>
      <c r="D4821" s="42">
        <v>700000</v>
      </c>
      <c r="E4821"/>
      <c r="G4821" s="33">
        <v>169.01</v>
      </c>
      <c r="H4821" s="84">
        <f t="shared" si="150"/>
        <v>9914</v>
      </c>
      <c r="I4821" s="84">
        <f t="shared" si="151"/>
        <v>700000</v>
      </c>
      <c r="J4821" s="84"/>
    </row>
    <row r="4822" spans="1:10" s="11" customFormat="1" ht="38.25" hidden="1" x14ac:dyDescent="0.25">
      <c r="A4822" s="34">
        <v>36485</v>
      </c>
      <c r="B4822" s="31" t="s">
        <v>9752</v>
      </c>
      <c r="C4822" s="32" t="s">
        <v>5435</v>
      </c>
      <c r="D4822" s="42">
        <v>608840.39</v>
      </c>
      <c r="E4822"/>
      <c r="G4822" s="33">
        <v>206.31</v>
      </c>
      <c r="H4822" s="84">
        <f t="shared" si="150"/>
        <v>36485</v>
      </c>
      <c r="I4822" s="84">
        <f t="shared" si="151"/>
        <v>608840.39</v>
      </c>
      <c r="J4822" s="84"/>
    </row>
    <row r="4823" spans="1:10" s="11" customFormat="1" ht="25.5" hidden="1" x14ac:dyDescent="0.25">
      <c r="A4823" s="34">
        <v>9912</v>
      </c>
      <c r="B4823" s="31" t="s">
        <v>9753</v>
      </c>
      <c r="C4823" s="32" t="s">
        <v>5435</v>
      </c>
      <c r="D4823" s="42">
        <v>2450000</v>
      </c>
      <c r="E4823"/>
      <c r="G4823" s="33">
        <v>237.05</v>
      </c>
      <c r="H4823" s="84">
        <f t="shared" si="150"/>
        <v>9912</v>
      </c>
      <c r="I4823" s="84">
        <f t="shared" si="151"/>
        <v>2450000</v>
      </c>
      <c r="J4823" s="84"/>
    </row>
    <row r="4824" spans="1:10" s="11" customFormat="1" ht="25.5" hidden="1" x14ac:dyDescent="0.25">
      <c r="A4824" s="34">
        <v>9921</v>
      </c>
      <c r="B4824" s="31" t="s">
        <v>9754</v>
      </c>
      <c r="C4824" s="32" t="s">
        <v>5435</v>
      </c>
      <c r="D4824" s="42">
        <v>1263825.8799999999</v>
      </c>
      <c r="E4824"/>
      <c r="G4824" s="33">
        <v>265.70999999999998</v>
      </c>
      <c r="H4824" s="84">
        <f t="shared" si="150"/>
        <v>9921</v>
      </c>
      <c r="I4824" s="84">
        <f t="shared" si="151"/>
        <v>1263825.8799999999</v>
      </c>
      <c r="J4824" s="84"/>
    </row>
    <row r="4825" spans="1:10" s="11" customFormat="1" ht="25.5" hidden="1" x14ac:dyDescent="0.25">
      <c r="A4825" s="34">
        <v>21112</v>
      </c>
      <c r="B4825" s="31" t="s">
        <v>9755</v>
      </c>
      <c r="C4825" s="32" t="s">
        <v>5435</v>
      </c>
      <c r="D4825" s="42">
        <v>228.03</v>
      </c>
      <c r="E4825"/>
      <c r="G4825" s="33">
        <v>366.78</v>
      </c>
      <c r="H4825" s="84">
        <f t="shared" si="150"/>
        <v>21112</v>
      </c>
      <c r="I4825" s="84">
        <f t="shared" si="151"/>
        <v>228.03</v>
      </c>
      <c r="J4825" s="84"/>
    </row>
    <row r="4826" spans="1:10" s="11" customFormat="1" hidden="1" x14ac:dyDescent="0.25">
      <c r="A4826" s="34">
        <v>10228</v>
      </c>
      <c r="B4826" s="31" t="s">
        <v>9756</v>
      </c>
      <c r="C4826" s="32" t="s">
        <v>5435</v>
      </c>
      <c r="D4826" s="42">
        <v>264.89999999999998</v>
      </c>
      <c r="E4826"/>
      <c r="G4826" s="33">
        <v>389.71</v>
      </c>
      <c r="H4826" s="84">
        <f t="shared" si="150"/>
        <v>10228</v>
      </c>
      <c r="I4826" s="84">
        <f t="shared" si="151"/>
        <v>264.89999999999998</v>
      </c>
      <c r="J4826" s="84"/>
    </row>
    <row r="4827" spans="1:10" s="11" customFormat="1" hidden="1" x14ac:dyDescent="0.25">
      <c r="A4827" s="34">
        <v>11781</v>
      </c>
      <c r="B4827" s="31" t="s">
        <v>9757</v>
      </c>
      <c r="C4827" s="32" t="s">
        <v>5435</v>
      </c>
      <c r="D4827" s="42">
        <v>214.6</v>
      </c>
      <c r="E4827"/>
      <c r="G4827" s="33">
        <v>559.55999999999995</v>
      </c>
      <c r="H4827" s="84">
        <f t="shared" si="150"/>
        <v>11781</v>
      </c>
      <c r="I4827" s="84">
        <f t="shared" si="151"/>
        <v>214.6</v>
      </c>
      <c r="J4827" s="84"/>
    </row>
    <row r="4828" spans="1:10" s="11" customFormat="1" ht="25.5" hidden="1" x14ac:dyDescent="0.25">
      <c r="A4828" s="34">
        <v>37588</v>
      </c>
      <c r="B4828" s="31" t="s">
        <v>9758</v>
      </c>
      <c r="C4828" s="32" t="s">
        <v>5435</v>
      </c>
      <c r="D4828" s="42">
        <v>117.97</v>
      </c>
      <c r="E4828"/>
      <c r="G4828" s="33">
        <v>1625.54</v>
      </c>
      <c r="H4828" s="84">
        <f t="shared" si="150"/>
        <v>37588</v>
      </c>
      <c r="I4828" s="84">
        <f t="shared" si="151"/>
        <v>117.97</v>
      </c>
      <c r="J4828" s="84"/>
    </row>
    <row r="4829" spans="1:10" s="11" customFormat="1" hidden="1" x14ac:dyDescent="0.25">
      <c r="A4829" s="34">
        <v>11746</v>
      </c>
      <c r="B4829" s="31" t="s">
        <v>9759</v>
      </c>
      <c r="C4829" s="32" t="s">
        <v>5435</v>
      </c>
      <c r="D4829" s="42">
        <v>78.069999999999993</v>
      </c>
      <c r="E4829"/>
      <c r="G4829" s="33">
        <v>64.599999999999994</v>
      </c>
      <c r="H4829" s="84">
        <f t="shared" si="150"/>
        <v>11746</v>
      </c>
      <c r="I4829" s="84">
        <f t="shared" si="151"/>
        <v>78.069999999999993</v>
      </c>
      <c r="J4829" s="84"/>
    </row>
    <row r="4830" spans="1:10" s="11" customFormat="1" hidden="1" x14ac:dyDescent="0.25">
      <c r="A4830" s="34">
        <v>11751</v>
      </c>
      <c r="B4830" s="31" t="s">
        <v>9760</v>
      </c>
      <c r="C4830" s="32" t="s">
        <v>5435</v>
      </c>
      <c r="D4830" s="42">
        <v>140.21</v>
      </c>
      <c r="E4830"/>
      <c r="G4830" s="33">
        <v>67.73</v>
      </c>
      <c r="H4830" s="84">
        <f t="shared" si="150"/>
        <v>11751</v>
      </c>
      <c r="I4830" s="84">
        <f t="shared" si="151"/>
        <v>140.21</v>
      </c>
      <c r="J4830" s="84"/>
    </row>
    <row r="4831" spans="1:10" s="11" customFormat="1" hidden="1" x14ac:dyDescent="0.25">
      <c r="A4831" s="34">
        <v>11750</v>
      </c>
      <c r="B4831" s="31" t="s">
        <v>9761</v>
      </c>
      <c r="C4831" s="32" t="s">
        <v>5435</v>
      </c>
      <c r="D4831" s="42">
        <v>116.36</v>
      </c>
      <c r="E4831"/>
      <c r="G4831" s="33">
        <v>82.31</v>
      </c>
      <c r="H4831" s="84">
        <f t="shared" si="150"/>
        <v>11750</v>
      </c>
      <c r="I4831" s="84">
        <f t="shared" si="151"/>
        <v>116.36</v>
      </c>
      <c r="J4831" s="84"/>
    </row>
    <row r="4832" spans="1:10" s="11" customFormat="1" hidden="1" x14ac:dyDescent="0.25">
      <c r="A4832" s="34">
        <v>11748</v>
      </c>
      <c r="B4832" s="31" t="s">
        <v>9762</v>
      </c>
      <c r="C4832" s="32" t="s">
        <v>5435</v>
      </c>
      <c r="D4832" s="42">
        <v>50.1</v>
      </c>
      <c r="E4832"/>
      <c r="G4832" s="33">
        <v>107.58</v>
      </c>
      <c r="H4832" s="84">
        <f t="shared" si="150"/>
        <v>11748</v>
      </c>
      <c r="I4832" s="84">
        <f t="shared" si="151"/>
        <v>50.1</v>
      </c>
      <c r="J4832" s="84"/>
    </row>
    <row r="4833" spans="1:10" s="11" customFormat="1" hidden="1" x14ac:dyDescent="0.25">
      <c r="A4833" s="34">
        <v>11747</v>
      </c>
      <c r="B4833" s="31" t="s">
        <v>9763</v>
      </c>
      <c r="C4833" s="32" t="s">
        <v>5435</v>
      </c>
      <c r="D4833" s="42">
        <v>216.21</v>
      </c>
      <c r="E4833"/>
      <c r="G4833" s="33">
        <v>164.63</v>
      </c>
      <c r="H4833" s="84">
        <f t="shared" si="150"/>
        <v>11747</v>
      </c>
      <c r="I4833" s="84">
        <f t="shared" si="151"/>
        <v>216.21</v>
      </c>
      <c r="J4833" s="84"/>
    </row>
    <row r="4834" spans="1:10" s="11" customFormat="1" hidden="1" x14ac:dyDescent="0.25">
      <c r="A4834" s="34">
        <v>11749</v>
      </c>
      <c r="B4834" s="31" t="s">
        <v>9764</v>
      </c>
      <c r="C4834" s="32" t="s">
        <v>5435</v>
      </c>
      <c r="D4834" s="42">
        <v>57.82</v>
      </c>
      <c r="E4834"/>
      <c r="G4834" s="33">
        <v>200.58</v>
      </c>
      <c r="H4834" s="84">
        <f t="shared" si="150"/>
        <v>11749</v>
      </c>
      <c r="I4834" s="84">
        <f t="shared" si="151"/>
        <v>57.82</v>
      </c>
      <c r="J4834" s="84"/>
    </row>
    <row r="4835" spans="1:10" s="11" customFormat="1" ht="25.5" hidden="1" x14ac:dyDescent="0.25">
      <c r="A4835" s="34">
        <v>10236</v>
      </c>
      <c r="B4835" s="31" t="s">
        <v>9765</v>
      </c>
      <c r="C4835" s="32" t="s">
        <v>5435</v>
      </c>
      <c r="D4835" s="42">
        <v>100.64</v>
      </c>
      <c r="E4835"/>
      <c r="G4835" s="33">
        <v>239.66</v>
      </c>
      <c r="H4835" s="84">
        <f t="shared" si="150"/>
        <v>10236</v>
      </c>
      <c r="I4835" s="84">
        <f t="shared" si="151"/>
        <v>100.64</v>
      </c>
      <c r="J4835" s="84"/>
    </row>
    <row r="4836" spans="1:10" s="11" customFormat="1" ht="25.5" hidden="1" x14ac:dyDescent="0.25">
      <c r="A4836" s="34">
        <v>10233</v>
      </c>
      <c r="B4836" s="31" t="s">
        <v>9766</v>
      </c>
      <c r="C4836" s="32" t="s">
        <v>5435</v>
      </c>
      <c r="D4836" s="42">
        <v>94.31</v>
      </c>
      <c r="E4836"/>
      <c r="G4836" s="33">
        <v>338.65</v>
      </c>
      <c r="H4836" s="84">
        <f t="shared" si="150"/>
        <v>10233</v>
      </c>
      <c r="I4836" s="84">
        <f t="shared" si="151"/>
        <v>94.31</v>
      </c>
      <c r="J4836" s="84"/>
    </row>
    <row r="4837" spans="1:10" s="11" customFormat="1" ht="25.5" hidden="1" x14ac:dyDescent="0.25">
      <c r="A4837" s="34">
        <v>10234</v>
      </c>
      <c r="B4837" s="31" t="s">
        <v>9767</v>
      </c>
      <c r="C4837" s="32" t="s">
        <v>5435</v>
      </c>
      <c r="D4837" s="42">
        <v>59.41</v>
      </c>
      <c r="E4837"/>
      <c r="G4837" s="33">
        <v>445.46</v>
      </c>
      <c r="H4837" s="84">
        <f t="shared" si="150"/>
        <v>10234</v>
      </c>
      <c r="I4837" s="84">
        <f t="shared" si="151"/>
        <v>59.41</v>
      </c>
      <c r="J4837" s="84"/>
    </row>
    <row r="4838" spans="1:10" s="11" customFormat="1" ht="25.5" hidden="1" x14ac:dyDescent="0.25">
      <c r="A4838" s="34">
        <v>10231</v>
      </c>
      <c r="B4838" s="31" t="s">
        <v>9768</v>
      </c>
      <c r="C4838" s="32" t="s">
        <v>5435</v>
      </c>
      <c r="D4838" s="42">
        <v>272.44</v>
      </c>
      <c r="E4838"/>
      <c r="G4838" s="33">
        <v>538.61</v>
      </c>
      <c r="H4838" s="84">
        <f t="shared" si="150"/>
        <v>10231</v>
      </c>
      <c r="I4838" s="84">
        <f t="shared" si="151"/>
        <v>272.44</v>
      </c>
      <c r="J4838" s="84"/>
    </row>
    <row r="4839" spans="1:10" s="11" customFormat="1" ht="25.5" hidden="1" x14ac:dyDescent="0.25">
      <c r="A4839" s="34">
        <v>10232</v>
      </c>
      <c r="B4839" s="31" t="s">
        <v>9769</v>
      </c>
      <c r="C4839" s="32" t="s">
        <v>5435</v>
      </c>
      <c r="D4839" s="42">
        <v>152.44999999999999</v>
      </c>
      <c r="E4839"/>
      <c r="G4839" s="33">
        <v>817.98</v>
      </c>
      <c r="H4839" s="84">
        <f t="shared" si="150"/>
        <v>10232</v>
      </c>
      <c r="I4839" s="84">
        <f t="shared" si="151"/>
        <v>152.44999999999999</v>
      </c>
      <c r="J4839" s="84"/>
    </row>
    <row r="4840" spans="1:10" s="11" customFormat="1" ht="25.5" hidden="1" x14ac:dyDescent="0.25">
      <c r="A4840" s="34">
        <v>10229</v>
      </c>
      <c r="B4840" s="31" t="s">
        <v>9770</v>
      </c>
      <c r="C4840" s="32" t="s">
        <v>5435</v>
      </c>
      <c r="D4840" s="42">
        <v>53.73</v>
      </c>
      <c r="E4840"/>
      <c r="G4840" s="33">
        <v>98.99</v>
      </c>
      <c r="H4840" s="84">
        <f t="shared" si="150"/>
        <v>10229</v>
      </c>
      <c r="I4840" s="84">
        <f t="shared" si="151"/>
        <v>53.73</v>
      </c>
      <c r="J4840" s="84"/>
    </row>
    <row r="4841" spans="1:10" s="11" customFormat="1" ht="25.5" hidden="1" x14ac:dyDescent="0.25">
      <c r="A4841" s="34">
        <v>10235</v>
      </c>
      <c r="B4841" s="31" t="s">
        <v>9771</v>
      </c>
      <c r="C4841" s="32" t="s">
        <v>5435</v>
      </c>
      <c r="D4841" s="42">
        <v>373.49</v>
      </c>
      <c r="E4841"/>
      <c r="G4841" s="33">
        <v>133.37</v>
      </c>
      <c r="H4841" s="84">
        <f t="shared" si="150"/>
        <v>10235</v>
      </c>
      <c r="I4841" s="84">
        <f t="shared" si="151"/>
        <v>373.49</v>
      </c>
      <c r="J4841" s="84"/>
    </row>
    <row r="4842" spans="1:10" s="11" customFormat="1" ht="25.5" hidden="1" x14ac:dyDescent="0.25">
      <c r="A4842" s="34">
        <v>10230</v>
      </c>
      <c r="B4842" s="31" t="s">
        <v>9772</v>
      </c>
      <c r="C4842" s="32" t="s">
        <v>5435</v>
      </c>
      <c r="D4842" s="42">
        <v>657.3</v>
      </c>
      <c r="E4842"/>
      <c r="G4842" s="33">
        <v>161.51</v>
      </c>
      <c r="H4842" s="84">
        <f t="shared" si="150"/>
        <v>10230</v>
      </c>
      <c r="I4842" s="84">
        <f t="shared" si="151"/>
        <v>657.3</v>
      </c>
      <c r="J4842" s="84"/>
    </row>
    <row r="4843" spans="1:10" s="11" customFormat="1" ht="25.5" hidden="1" x14ac:dyDescent="0.25">
      <c r="A4843" s="34">
        <v>10409</v>
      </c>
      <c r="B4843" s="31" t="s">
        <v>9773</v>
      </c>
      <c r="C4843" s="32" t="s">
        <v>5435</v>
      </c>
      <c r="D4843" s="42">
        <v>195.28</v>
      </c>
      <c r="E4843"/>
      <c r="G4843" s="33">
        <v>278.20999999999998</v>
      </c>
      <c r="H4843" s="84">
        <f t="shared" si="150"/>
        <v>10409</v>
      </c>
      <c r="I4843" s="84">
        <f t="shared" si="151"/>
        <v>195.28</v>
      </c>
      <c r="J4843" s="84"/>
    </row>
    <row r="4844" spans="1:10" s="11" customFormat="1" ht="25.5" hidden="1" x14ac:dyDescent="0.25">
      <c r="A4844" s="34">
        <v>10411</v>
      </c>
      <c r="B4844" s="31" t="s">
        <v>9774</v>
      </c>
      <c r="C4844" s="32" t="s">
        <v>5435</v>
      </c>
      <c r="D4844" s="42">
        <v>174.73</v>
      </c>
      <c r="E4844"/>
      <c r="G4844" s="33">
        <v>289.88</v>
      </c>
      <c r="H4844" s="84">
        <f t="shared" si="150"/>
        <v>10411</v>
      </c>
      <c r="I4844" s="84">
        <f t="shared" si="151"/>
        <v>174.73</v>
      </c>
      <c r="J4844" s="84"/>
    </row>
    <row r="4845" spans="1:10" s="11" customFormat="1" ht="25.5" hidden="1" x14ac:dyDescent="0.25">
      <c r="A4845" s="34">
        <v>10404</v>
      </c>
      <c r="B4845" s="31" t="s">
        <v>9775</v>
      </c>
      <c r="C4845" s="32" t="s">
        <v>5435</v>
      </c>
      <c r="D4845" s="42">
        <v>70.86</v>
      </c>
      <c r="E4845"/>
      <c r="G4845" s="33">
        <v>310.52</v>
      </c>
      <c r="H4845" s="84">
        <f t="shared" si="150"/>
        <v>10404</v>
      </c>
      <c r="I4845" s="84">
        <f t="shared" si="151"/>
        <v>70.86</v>
      </c>
      <c r="J4845" s="84"/>
    </row>
    <row r="4846" spans="1:10" s="11" customFormat="1" ht="25.5" hidden="1" x14ac:dyDescent="0.25">
      <c r="A4846" s="34">
        <v>10410</v>
      </c>
      <c r="B4846" s="31" t="s">
        <v>9776</v>
      </c>
      <c r="C4846" s="32" t="s">
        <v>5435</v>
      </c>
      <c r="D4846" s="42">
        <v>116.72</v>
      </c>
      <c r="E4846"/>
      <c r="G4846" s="33">
        <v>485.57</v>
      </c>
      <c r="H4846" s="84">
        <f t="shared" si="150"/>
        <v>10410</v>
      </c>
      <c r="I4846" s="84">
        <f t="shared" si="151"/>
        <v>116.72</v>
      </c>
      <c r="J4846" s="84"/>
    </row>
    <row r="4847" spans="1:10" s="11" customFormat="1" ht="25.5" hidden="1" x14ac:dyDescent="0.25">
      <c r="A4847" s="34">
        <v>10405</v>
      </c>
      <c r="B4847" s="31" t="s">
        <v>9777</v>
      </c>
      <c r="C4847" s="32" t="s">
        <v>5435</v>
      </c>
      <c r="D4847" s="42">
        <v>391.24</v>
      </c>
      <c r="E4847"/>
      <c r="G4847" s="33">
        <v>101.59</v>
      </c>
      <c r="H4847" s="84">
        <f t="shared" si="150"/>
        <v>10405</v>
      </c>
      <c r="I4847" s="84">
        <f t="shared" si="151"/>
        <v>391.24</v>
      </c>
      <c r="J4847" s="84"/>
    </row>
    <row r="4848" spans="1:10" s="11" customFormat="1" ht="25.5" hidden="1" x14ac:dyDescent="0.25">
      <c r="A4848" s="34">
        <v>10408</v>
      </c>
      <c r="B4848" s="31" t="s">
        <v>9778</v>
      </c>
      <c r="C4848" s="32" t="s">
        <v>5435</v>
      </c>
      <c r="D4848" s="42">
        <v>273.58</v>
      </c>
      <c r="E4848"/>
      <c r="G4848" s="33">
        <v>104.2</v>
      </c>
      <c r="H4848" s="84">
        <f t="shared" si="150"/>
        <v>10408</v>
      </c>
      <c r="I4848" s="84">
        <f t="shared" si="151"/>
        <v>273.58</v>
      </c>
      <c r="J4848" s="84"/>
    </row>
    <row r="4849" spans="1:10" s="11" customFormat="1" ht="25.5" hidden="1" x14ac:dyDescent="0.25">
      <c r="A4849" s="34">
        <v>10412</v>
      </c>
      <c r="B4849" s="31" t="s">
        <v>9779</v>
      </c>
      <c r="C4849" s="32" t="s">
        <v>5435</v>
      </c>
      <c r="D4849" s="42">
        <v>85.88</v>
      </c>
      <c r="E4849"/>
      <c r="G4849" s="33">
        <v>192.77</v>
      </c>
      <c r="H4849" s="84">
        <f t="shared" si="150"/>
        <v>10412</v>
      </c>
      <c r="I4849" s="84">
        <f t="shared" si="151"/>
        <v>85.88</v>
      </c>
      <c r="J4849" s="84"/>
    </row>
    <row r="4850" spans="1:10" s="11" customFormat="1" ht="25.5" hidden="1" x14ac:dyDescent="0.25">
      <c r="A4850" s="34">
        <v>10406</v>
      </c>
      <c r="B4850" s="31" t="s">
        <v>9780</v>
      </c>
      <c r="C4850" s="32" t="s">
        <v>5435</v>
      </c>
      <c r="D4850" s="42">
        <v>540.38</v>
      </c>
      <c r="E4850"/>
      <c r="G4850" s="33">
        <v>236.53</v>
      </c>
      <c r="H4850" s="84">
        <f t="shared" si="150"/>
        <v>10406</v>
      </c>
      <c r="I4850" s="84">
        <f t="shared" si="151"/>
        <v>540.38</v>
      </c>
      <c r="J4850" s="84"/>
    </row>
    <row r="4851" spans="1:10" s="11" customFormat="1" ht="25.5" hidden="1" x14ac:dyDescent="0.25">
      <c r="A4851" s="34">
        <v>10407</v>
      </c>
      <c r="B4851" s="31" t="s">
        <v>9781</v>
      </c>
      <c r="C4851" s="32" t="s">
        <v>5435</v>
      </c>
      <c r="D4851" s="42">
        <v>838.13</v>
      </c>
      <c r="E4851"/>
      <c r="G4851" s="33">
        <v>308.95</v>
      </c>
      <c r="H4851" s="84">
        <f t="shared" si="150"/>
        <v>10407</v>
      </c>
      <c r="I4851" s="84">
        <f t="shared" si="151"/>
        <v>838.13</v>
      </c>
      <c r="J4851" s="84"/>
    </row>
    <row r="4852" spans="1:10" s="11" customFormat="1" ht="25.5" hidden="1" x14ac:dyDescent="0.25">
      <c r="A4852" s="34">
        <v>10416</v>
      </c>
      <c r="B4852" s="31" t="s">
        <v>9782</v>
      </c>
      <c r="C4852" s="32" t="s">
        <v>5435</v>
      </c>
      <c r="D4852" s="42">
        <v>103.96</v>
      </c>
      <c r="E4852"/>
      <c r="G4852" s="33">
        <v>315.77999999999997</v>
      </c>
      <c r="H4852" s="84">
        <f t="shared" si="150"/>
        <v>10416</v>
      </c>
      <c r="I4852" s="84">
        <f t="shared" si="151"/>
        <v>103.96</v>
      </c>
      <c r="J4852" s="84"/>
    </row>
    <row r="4853" spans="1:10" s="11" customFormat="1" ht="25.5" hidden="1" x14ac:dyDescent="0.25">
      <c r="A4853" s="34">
        <v>10419</v>
      </c>
      <c r="B4853" s="31" t="s">
        <v>9783</v>
      </c>
      <c r="C4853" s="32" t="s">
        <v>5435</v>
      </c>
      <c r="D4853" s="42">
        <v>90.24</v>
      </c>
      <c r="E4853"/>
      <c r="G4853" s="33">
        <v>478.8</v>
      </c>
      <c r="H4853" s="84">
        <f t="shared" si="150"/>
        <v>10419</v>
      </c>
      <c r="I4853" s="84">
        <f t="shared" si="151"/>
        <v>90.24</v>
      </c>
      <c r="J4853" s="84"/>
    </row>
    <row r="4854" spans="1:10" s="11" customFormat="1" ht="25.5" hidden="1" x14ac:dyDescent="0.25">
      <c r="A4854" s="34">
        <v>21092</v>
      </c>
      <c r="B4854" s="31" t="s">
        <v>9784</v>
      </c>
      <c r="C4854" s="32" t="s">
        <v>5435</v>
      </c>
      <c r="D4854" s="42">
        <v>51.59</v>
      </c>
      <c r="E4854"/>
      <c r="G4854" s="33">
        <v>620</v>
      </c>
      <c r="H4854" s="84">
        <f t="shared" si="150"/>
        <v>21092</v>
      </c>
      <c r="I4854" s="84">
        <f t="shared" si="151"/>
        <v>51.59</v>
      </c>
      <c r="J4854" s="84"/>
    </row>
    <row r="4855" spans="1:10" s="11" customFormat="1" ht="25.5" hidden="1" x14ac:dyDescent="0.25">
      <c r="A4855" s="34">
        <v>10418</v>
      </c>
      <c r="B4855" s="31" t="s">
        <v>9785</v>
      </c>
      <c r="C4855" s="32" t="s">
        <v>5435</v>
      </c>
      <c r="D4855" s="42">
        <v>60.15</v>
      </c>
      <c r="E4855"/>
      <c r="G4855" s="33">
        <v>122.95</v>
      </c>
      <c r="H4855" s="84">
        <f t="shared" si="150"/>
        <v>10418</v>
      </c>
      <c r="I4855" s="84">
        <f t="shared" si="151"/>
        <v>60.15</v>
      </c>
      <c r="J4855" s="84"/>
    </row>
    <row r="4856" spans="1:10" s="11" customFormat="1" ht="25.5" hidden="1" x14ac:dyDescent="0.25">
      <c r="A4856" s="34">
        <v>12657</v>
      </c>
      <c r="B4856" s="31" t="s">
        <v>9786</v>
      </c>
      <c r="C4856" s="32" t="s">
        <v>5435</v>
      </c>
      <c r="D4856" s="42">
        <v>242.72</v>
      </c>
      <c r="E4856"/>
      <c r="G4856" s="33">
        <v>256.33</v>
      </c>
      <c r="H4856" s="84">
        <f t="shared" si="150"/>
        <v>12657</v>
      </c>
      <c r="I4856" s="84">
        <f t="shared" si="151"/>
        <v>242.72</v>
      </c>
      <c r="J4856" s="84"/>
    </row>
    <row r="4857" spans="1:10" s="11" customFormat="1" ht="25.5" hidden="1" x14ac:dyDescent="0.25">
      <c r="A4857" s="34">
        <v>10417</v>
      </c>
      <c r="B4857" s="31" t="s">
        <v>9787</v>
      </c>
      <c r="C4857" s="32" t="s">
        <v>5435</v>
      </c>
      <c r="D4857" s="42">
        <v>151.47</v>
      </c>
      <c r="E4857"/>
      <c r="G4857" s="33">
        <v>271.44</v>
      </c>
      <c r="H4857" s="84">
        <f t="shared" si="150"/>
        <v>10417</v>
      </c>
      <c r="I4857" s="84">
        <f t="shared" si="151"/>
        <v>151.47</v>
      </c>
      <c r="J4857" s="84"/>
    </row>
    <row r="4858" spans="1:10" s="11" customFormat="1" ht="25.5" hidden="1" x14ac:dyDescent="0.25">
      <c r="A4858" s="34">
        <v>10413</v>
      </c>
      <c r="B4858" s="31" t="s">
        <v>9788</v>
      </c>
      <c r="C4858" s="32" t="s">
        <v>5435</v>
      </c>
      <c r="D4858" s="42">
        <v>55.05</v>
      </c>
      <c r="E4858"/>
      <c r="G4858" s="33">
        <v>354.28</v>
      </c>
      <c r="H4858" s="84">
        <f t="shared" si="150"/>
        <v>10413</v>
      </c>
      <c r="I4858" s="84">
        <f t="shared" si="151"/>
        <v>55.05</v>
      </c>
      <c r="J4858" s="84"/>
    </row>
    <row r="4859" spans="1:10" s="11" customFormat="1" ht="25.5" hidden="1" x14ac:dyDescent="0.25">
      <c r="A4859" s="34">
        <v>10414</v>
      </c>
      <c r="B4859" s="31" t="s">
        <v>9789</v>
      </c>
      <c r="C4859" s="32" t="s">
        <v>5435</v>
      </c>
      <c r="D4859" s="42">
        <v>331.46</v>
      </c>
      <c r="E4859"/>
      <c r="G4859" s="33">
        <v>388.15</v>
      </c>
      <c r="H4859" s="84">
        <f t="shared" si="150"/>
        <v>10414</v>
      </c>
      <c r="I4859" s="84">
        <f t="shared" si="151"/>
        <v>331.46</v>
      </c>
      <c r="J4859" s="84"/>
    </row>
    <row r="4860" spans="1:10" s="11" customFormat="1" ht="25.5" hidden="1" x14ac:dyDescent="0.25">
      <c r="A4860" s="34">
        <v>10415</v>
      </c>
      <c r="B4860" s="31" t="s">
        <v>9790</v>
      </c>
      <c r="C4860" s="32" t="s">
        <v>5435</v>
      </c>
      <c r="D4860" s="42">
        <v>575.26</v>
      </c>
      <c r="E4860"/>
      <c r="G4860" s="33">
        <v>549.66</v>
      </c>
      <c r="H4860" s="84">
        <f t="shared" si="150"/>
        <v>10415</v>
      </c>
      <c r="I4860" s="84">
        <f t="shared" si="151"/>
        <v>575.26</v>
      </c>
      <c r="J4860" s="84"/>
    </row>
    <row r="4861" spans="1:10" s="11" customFormat="1" hidden="1" x14ac:dyDescent="0.25">
      <c r="A4861" s="34">
        <v>38643</v>
      </c>
      <c r="B4861" s="31" t="s">
        <v>9791</v>
      </c>
      <c r="C4861" s="32" t="s">
        <v>5435</v>
      </c>
      <c r="D4861" s="42">
        <v>93.75</v>
      </c>
      <c r="E4861"/>
      <c r="G4861" s="33">
        <v>14.41</v>
      </c>
      <c r="H4861" s="84">
        <f t="shared" si="150"/>
        <v>38643</v>
      </c>
      <c r="I4861" s="84">
        <f t="shared" si="151"/>
        <v>93.75</v>
      </c>
      <c r="J4861" s="84"/>
    </row>
    <row r="4862" spans="1:10" s="11" customFormat="1" hidden="1" x14ac:dyDescent="0.25">
      <c r="A4862" s="34">
        <v>6157</v>
      </c>
      <c r="B4862" s="31" t="s">
        <v>9792</v>
      </c>
      <c r="C4862" s="32" t="s">
        <v>5435</v>
      </c>
      <c r="D4862" s="42">
        <v>128.07</v>
      </c>
      <c r="E4862"/>
      <c r="G4862" s="33">
        <v>20.18</v>
      </c>
      <c r="H4862" s="84">
        <f t="shared" si="150"/>
        <v>6157</v>
      </c>
      <c r="I4862" s="84">
        <f t="shared" si="151"/>
        <v>128.07</v>
      </c>
      <c r="J4862" s="84"/>
    </row>
    <row r="4863" spans="1:10" s="11" customFormat="1" hidden="1" x14ac:dyDescent="0.25">
      <c r="A4863" s="34">
        <v>6158</v>
      </c>
      <c r="B4863" s="31" t="s">
        <v>9793</v>
      </c>
      <c r="C4863" s="32" t="s">
        <v>5435</v>
      </c>
      <c r="D4863" s="42">
        <v>7.81</v>
      </c>
      <c r="E4863"/>
      <c r="G4863" s="33">
        <v>28.18</v>
      </c>
      <c r="H4863" s="84">
        <f t="shared" si="150"/>
        <v>6158</v>
      </c>
      <c r="I4863" s="84">
        <f t="shared" si="151"/>
        <v>7.81</v>
      </c>
      <c r="J4863" s="84"/>
    </row>
    <row r="4864" spans="1:10" s="11" customFormat="1" ht="25.5" hidden="1" x14ac:dyDescent="0.25">
      <c r="A4864" s="34">
        <v>6153</v>
      </c>
      <c r="B4864" s="31" t="s">
        <v>9794</v>
      </c>
      <c r="C4864" s="32" t="s">
        <v>5435</v>
      </c>
      <c r="D4864" s="42">
        <v>5.38</v>
      </c>
      <c r="E4864"/>
      <c r="G4864" s="33">
        <v>40.96</v>
      </c>
      <c r="H4864" s="84">
        <f t="shared" si="150"/>
        <v>6153</v>
      </c>
      <c r="I4864" s="84">
        <f t="shared" si="151"/>
        <v>5.38</v>
      </c>
      <c r="J4864" s="84"/>
    </row>
    <row r="4865" spans="1:10" s="11" customFormat="1" hidden="1" x14ac:dyDescent="0.25">
      <c r="A4865" s="34">
        <v>6156</v>
      </c>
      <c r="B4865" s="31" t="s">
        <v>9795</v>
      </c>
      <c r="C4865" s="32" t="s">
        <v>5435</v>
      </c>
      <c r="D4865" s="42">
        <v>6.7</v>
      </c>
      <c r="E4865"/>
      <c r="G4865" s="33">
        <v>47.17</v>
      </c>
      <c r="H4865" s="84">
        <f t="shared" si="150"/>
        <v>6156</v>
      </c>
      <c r="I4865" s="84">
        <f t="shared" si="151"/>
        <v>6.7</v>
      </c>
      <c r="J4865" s="84"/>
    </row>
    <row r="4866" spans="1:10" s="11" customFormat="1" hidden="1" x14ac:dyDescent="0.25">
      <c r="A4866" s="34">
        <v>6154</v>
      </c>
      <c r="B4866" s="31" t="s">
        <v>9796</v>
      </c>
      <c r="C4866" s="32" t="s">
        <v>5435</v>
      </c>
      <c r="D4866" s="42">
        <v>9.56</v>
      </c>
      <c r="E4866"/>
      <c r="G4866" s="33">
        <v>17.690000000000001</v>
      </c>
      <c r="H4866" s="84">
        <f t="shared" si="150"/>
        <v>6154</v>
      </c>
      <c r="I4866" s="84">
        <f t="shared" si="151"/>
        <v>9.56</v>
      </c>
      <c r="J4866" s="84"/>
    </row>
    <row r="4867" spans="1:10" s="11" customFormat="1" ht="25.5" hidden="1" x14ac:dyDescent="0.25">
      <c r="A4867" s="34">
        <v>6155</v>
      </c>
      <c r="B4867" s="31" t="s">
        <v>9797</v>
      </c>
      <c r="C4867" s="32" t="s">
        <v>5435</v>
      </c>
      <c r="D4867" s="42">
        <v>22.01</v>
      </c>
      <c r="E4867"/>
      <c r="G4867" s="33">
        <v>24.25</v>
      </c>
      <c r="H4867" s="84">
        <f t="shared" si="150"/>
        <v>6155</v>
      </c>
      <c r="I4867" s="84">
        <f t="shared" si="151"/>
        <v>22.01</v>
      </c>
      <c r="J4867" s="84"/>
    </row>
    <row r="4868" spans="1:10" s="11" customFormat="1" ht="25.5" hidden="1" x14ac:dyDescent="0.25">
      <c r="A4868" s="34">
        <v>43595</v>
      </c>
      <c r="B4868" s="31" t="s">
        <v>9798</v>
      </c>
      <c r="C4868" s="32" t="s">
        <v>5435</v>
      </c>
      <c r="D4868" s="42">
        <v>18.61</v>
      </c>
      <c r="E4868"/>
      <c r="G4868" s="33">
        <v>28.65</v>
      </c>
      <c r="H4868" s="84">
        <f t="shared" ref="H4868:H4931" si="152">VALUE(A4868)</f>
        <v>43595</v>
      </c>
      <c r="I4868" s="84">
        <f t="shared" ref="I4868:I4931" si="153">VALUE(D4868)</f>
        <v>18.61</v>
      </c>
      <c r="J4868" s="84"/>
    </row>
    <row r="4869" spans="1:10" s="11" customFormat="1" ht="25.5" hidden="1" x14ac:dyDescent="0.25">
      <c r="A4869" s="34">
        <v>43596</v>
      </c>
      <c r="B4869" s="31" t="s">
        <v>9799</v>
      </c>
      <c r="C4869" s="32" t="s">
        <v>5435</v>
      </c>
      <c r="D4869" s="42">
        <v>21.51</v>
      </c>
      <c r="E4869"/>
      <c r="G4869" s="33">
        <v>42.65</v>
      </c>
      <c r="H4869" s="84">
        <f t="shared" si="152"/>
        <v>43596</v>
      </c>
      <c r="I4869" s="84">
        <f t="shared" si="153"/>
        <v>21.51</v>
      </c>
      <c r="J4869" s="84"/>
    </row>
    <row r="4870" spans="1:10" s="11" customFormat="1" hidden="1" x14ac:dyDescent="0.25">
      <c r="A4870" s="34">
        <v>38108</v>
      </c>
      <c r="B4870" s="31" t="s">
        <v>9800</v>
      </c>
      <c r="C4870" s="32" t="s">
        <v>5435</v>
      </c>
      <c r="D4870" s="42">
        <v>55.78</v>
      </c>
      <c r="E4870"/>
      <c r="G4870" s="33">
        <v>51.05</v>
      </c>
      <c r="H4870" s="84">
        <f t="shared" si="152"/>
        <v>38108</v>
      </c>
      <c r="I4870" s="84">
        <f t="shared" si="153"/>
        <v>55.78</v>
      </c>
      <c r="J4870" s="84"/>
    </row>
    <row r="4871" spans="1:10" s="11" customFormat="1" ht="25.5" hidden="1" x14ac:dyDescent="0.25">
      <c r="A4871" s="34">
        <v>38087</v>
      </c>
      <c r="B4871" s="31" t="s">
        <v>9801</v>
      </c>
      <c r="C4871" s="32" t="s">
        <v>5435</v>
      </c>
      <c r="D4871" s="42">
        <v>71.739999999999995</v>
      </c>
      <c r="E4871"/>
      <c r="G4871" s="33">
        <v>18.09</v>
      </c>
      <c r="H4871" s="84">
        <f t="shared" si="152"/>
        <v>38087</v>
      </c>
      <c r="I4871" s="84">
        <f t="shared" si="153"/>
        <v>71.739999999999995</v>
      </c>
      <c r="J4871" s="84"/>
    </row>
    <row r="4872" spans="1:10" s="11" customFormat="1" hidden="1" x14ac:dyDescent="0.25">
      <c r="A4872" s="34">
        <v>38109</v>
      </c>
      <c r="B4872" s="31" t="s">
        <v>9802</v>
      </c>
      <c r="C4872" s="32" t="s">
        <v>5435</v>
      </c>
      <c r="D4872" s="42">
        <v>89.14</v>
      </c>
      <c r="E4872"/>
      <c r="G4872" s="33">
        <v>28.51</v>
      </c>
      <c r="H4872" s="84">
        <f t="shared" si="152"/>
        <v>38109</v>
      </c>
      <c r="I4872" s="84">
        <f t="shared" si="153"/>
        <v>89.14</v>
      </c>
      <c r="J4872" s="84"/>
    </row>
    <row r="4873" spans="1:10" s="11" customFormat="1" ht="25.5" hidden="1" x14ac:dyDescent="0.25">
      <c r="A4873" s="34">
        <v>38088</v>
      </c>
      <c r="B4873" s="31" t="s">
        <v>9803</v>
      </c>
      <c r="C4873" s="32" t="s">
        <v>5435</v>
      </c>
      <c r="D4873" s="42">
        <v>93.73</v>
      </c>
      <c r="E4873"/>
      <c r="G4873" s="33">
        <v>31.45</v>
      </c>
      <c r="H4873" s="84">
        <f t="shared" si="152"/>
        <v>38088</v>
      </c>
      <c r="I4873" s="84">
        <f t="shared" si="153"/>
        <v>93.73</v>
      </c>
      <c r="J4873" s="84"/>
    </row>
    <row r="4874" spans="1:10" s="11" customFormat="1" hidden="1" x14ac:dyDescent="0.25">
      <c r="A4874" s="34">
        <v>38110</v>
      </c>
      <c r="B4874" s="31" t="s">
        <v>9804</v>
      </c>
      <c r="C4874" s="32" t="s">
        <v>5435</v>
      </c>
      <c r="D4874" s="42">
        <v>34.29</v>
      </c>
      <c r="E4874"/>
      <c r="G4874" s="33">
        <v>44.61</v>
      </c>
      <c r="H4874" s="84">
        <f t="shared" si="152"/>
        <v>38110</v>
      </c>
      <c r="I4874" s="84">
        <f t="shared" si="153"/>
        <v>34.29</v>
      </c>
      <c r="J4874" s="84"/>
    </row>
    <row r="4875" spans="1:10" s="11" customFormat="1" ht="38.25" hidden="1" x14ac:dyDescent="0.25">
      <c r="A4875" s="34">
        <v>38089</v>
      </c>
      <c r="B4875" s="31" t="s">
        <v>9805</v>
      </c>
      <c r="C4875" s="32" t="s">
        <v>5435</v>
      </c>
      <c r="D4875" s="42">
        <v>59.75</v>
      </c>
      <c r="E4875"/>
      <c r="G4875" s="33">
        <v>52.69</v>
      </c>
      <c r="H4875" s="84">
        <f t="shared" si="152"/>
        <v>38089</v>
      </c>
      <c r="I4875" s="84">
        <f t="shared" si="153"/>
        <v>59.75</v>
      </c>
      <c r="J4875" s="84"/>
    </row>
    <row r="4876" spans="1:10" s="11" customFormat="1" hidden="1" x14ac:dyDescent="0.25">
      <c r="A4876" s="34">
        <v>38111</v>
      </c>
      <c r="B4876" s="31" t="s">
        <v>9806</v>
      </c>
      <c r="C4876" s="32" t="s">
        <v>5435</v>
      </c>
      <c r="D4876" s="42">
        <v>38.35</v>
      </c>
      <c r="E4876"/>
      <c r="G4876" s="33">
        <v>45.87</v>
      </c>
      <c r="H4876" s="84">
        <f t="shared" si="152"/>
        <v>38111</v>
      </c>
      <c r="I4876" s="84">
        <f t="shared" si="153"/>
        <v>38.35</v>
      </c>
      <c r="J4876" s="84"/>
    </row>
    <row r="4877" spans="1:10" s="11" customFormat="1" ht="38.25" hidden="1" x14ac:dyDescent="0.25">
      <c r="A4877" s="34">
        <v>38090</v>
      </c>
      <c r="B4877" s="31" t="s">
        <v>9807</v>
      </c>
      <c r="C4877" s="32" t="s">
        <v>5435</v>
      </c>
      <c r="D4877" s="42">
        <v>61.76</v>
      </c>
      <c r="E4877"/>
      <c r="G4877" s="33">
        <v>55.7</v>
      </c>
      <c r="H4877" s="84">
        <f t="shared" si="152"/>
        <v>38090</v>
      </c>
      <c r="I4877" s="84">
        <f t="shared" si="153"/>
        <v>61.76</v>
      </c>
      <c r="J4877" s="84"/>
    </row>
    <row r="4878" spans="1:10" s="11" customFormat="1" ht="25.5" hidden="1" x14ac:dyDescent="0.25">
      <c r="A4878" s="34">
        <v>13726</v>
      </c>
      <c r="B4878" s="31" t="s">
        <v>9808</v>
      </c>
      <c r="C4878" s="32" t="s">
        <v>5435</v>
      </c>
      <c r="D4878" s="42">
        <v>80770.91</v>
      </c>
      <c r="E4878"/>
      <c r="G4878" s="33">
        <v>75.37</v>
      </c>
      <c r="H4878" s="84">
        <f t="shared" si="152"/>
        <v>13726</v>
      </c>
      <c r="I4878" s="84">
        <f t="shared" si="153"/>
        <v>80770.91</v>
      </c>
      <c r="J4878" s="84"/>
    </row>
    <row r="4879" spans="1:10" s="11" customFormat="1" hidden="1" x14ac:dyDescent="0.25">
      <c r="A4879" s="34">
        <v>38400</v>
      </c>
      <c r="B4879" s="31" t="s">
        <v>9809</v>
      </c>
      <c r="C4879" s="32" t="s">
        <v>5435</v>
      </c>
      <c r="D4879" s="42">
        <v>22.89</v>
      </c>
      <c r="E4879"/>
      <c r="G4879" s="33">
        <v>15.07</v>
      </c>
      <c r="H4879" s="84">
        <f t="shared" si="152"/>
        <v>38400</v>
      </c>
      <c r="I4879" s="84">
        <f t="shared" si="153"/>
        <v>22.89</v>
      </c>
      <c r="J4879" s="84"/>
    </row>
    <row r="4880" spans="1:10" s="11" customFormat="1" ht="25.5" hidden="1" x14ac:dyDescent="0.25">
      <c r="A4880" s="34">
        <v>12627</v>
      </c>
      <c r="B4880" s="31" t="s">
        <v>9810</v>
      </c>
      <c r="C4880" s="32" t="s">
        <v>5435</v>
      </c>
      <c r="D4880" s="42">
        <v>1.31</v>
      </c>
      <c r="E4880"/>
      <c r="G4880" s="33">
        <v>19.66</v>
      </c>
      <c r="H4880" s="84">
        <f t="shared" si="152"/>
        <v>12627</v>
      </c>
      <c r="I4880" s="84">
        <f t="shared" si="153"/>
        <v>1.31</v>
      </c>
      <c r="J4880" s="84"/>
    </row>
    <row r="4881" spans="1:10" s="11" customFormat="1" hidden="1" x14ac:dyDescent="0.25">
      <c r="A4881" s="34">
        <v>39996</v>
      </c>
      <c r="B4881" s="31" t="s">
        <v>9811</v>
      </c>
      <c r="C4881" s="32" t="s">
        <v>5438</v>
      </c>
      <c r="D4881" s="42">
        <v>4.32</v>
      </c>
      <c r="E4881"/>
      <c r="G4881" s="33">
        <v>14.33</v>
      </c>
      <c r="H4881" s="84">
        <f t="shared" si="152"/>
        <v>39996</v>
      </c>
      <c r="I4881" s="84">
        <f t="shared" si="153"/>
        <v>4.32</v>
      </c>
      <c r="J4881" s="84"/>
    </row>
    <row r="4882" spans="1:10" s="11" customFormat="1" ht="25.5" hidden="1" x14ac:dyDescent="0.25">
      <c r="A4882" s="34">
        <v>10478</v>
      </c>
      <c r="B4882" s="31" t="s">
        <v>9812</v>
      </c>
      <c r="C4882" s="32" t="s">
        <v>5437</v>
      </c>
      <c r="D4882" s="42">
        <v>36.39</v>
      </c>
      <c r="E4882"/>
      <c r="G4882" s="33">
        <v>13.61</v>
      </c>
      <c r="H4882" s="84">
        <f t="shared" si="152"/>
        <v>10478</v>
      </c>
      <c r="I4882" s="84">
        <f t="shared" si="153"/>
        <v>36.39</v>
      </c>
      <c r="J4882" s="84"/>
    </row>
    <row r="4883" spans="1:10" s="11" customFormat="1" ht="25.5" hidden="1" x14ac:dyDescent="0.25">
      <c r="A4883" s="34">
        <v>10481</v>
      </c>
      <c r="B4883" s="31" t="s">
        <v>9813</v>
      </c>
      <c r="C4883" s="32" t="s">
        <v>5437</v>
      </c>
      <c r="D4883" s="42">
        <v>32.36</v>
      </c>
      <c r="E4883"/>
      <c r="G4883" s="33">
        <v>4.3</v>
      </c>
      <c r="H4883" s="84">
        <f t="shared" si="152"/>
        <v>10481</v>
      </c>
      <c r="I4883" s="84">
        <f t="shared" si="153"/>
        <v>32.36</v>
      </c>
      <c r="J4883" s="84"/>
    </row>
    <row r="4884" spans="1:10" s="11" customFormat="1" hidden="1" x14ac:dyDescent="0.25">
      <c r="A4884" s="34">
        <v>10475</v>
      </c>
      <c r="B4884" s="31" t="s">
        <v>9814</v>
      </c>
      <c r="C4884" s="32" t="s">
        <v>5437</v>
      </c>
      <c r="D4884" s="42">
        <v>31.31</v>
      </c>
      <c r="E4884"/>
      <c r="G4884" s="33">
        <v>4.16</v>
      </c>
      <c r="H4884" s="84">
        <f t="shared" si="152"/>
        <v>10475</v>
      </c>
      <c r="I4884" s="84">
        <f t="shared" si="153"/>
        <v>31.31</v>
      </c>
      <c r="J4884" s="84"/>
    </row>
    <row r="4885" spans="1:10" s="11" customFormat="1" hidden="1" x14ac:dyDescent="0.25">
      <c r="A4885" s="34">
        <v>4031</v>
      </c>
      <c r="B4885" s="31" t="s">
        <v>9815</v>
      </c>
      <c r="C4885" s="32" t="s">
        <v>5436</v>
      </c>
      <c r="D4885" s="42">
        <v>34.619999999999997</v>
      </c>
      <c r="E4885"/>
      <c r="G4885" s="33">
        <v>2.93</v>
      </c>
      <c r="H4885" s="84">
        <f t="shared" si="152"/>
        <v>4031</v>
      </c>
      <c r="I4885" s="84">
        <f t="shared" si="153"/>
        <v>34.619999999999997</v>
      </c>
      <c r="J4885" s="84"/>
    </row>
    <row r="4886" spans="1:10" s="11" customFormat="1" hidden="1" x14ac:dyDescent="0.25">
      <c r="A4886" s="34">
        <v>4030</v>
      </c>
      <c r="B4886" s="31" t="s">
        <v>9816</v>
      </c>
      <c r="C4886" s="32" t="s">
        <v>5436</v>
      </c>
      <c r="D4886" s="42">
        <v>7.36</v>
      </c>
      <c r="E4886"/>
      <c r="G4886" s="33">
        <v>4.0599999999999996</v>
      </c>
      <c r="H4886" s="84">
        <f t="shared" si="152"/>
        <v>4030</v>
      </c>
      <c r="I4886" s="84">
        <f t="shared" si="153"/>
        <v>7.36</v>
      </c>
      <c r="J4886" s="84"/>
    </row>
    <row r="4887" spans="1:10" s="11" customFormat="1" hidden="1" x14ac:dyDescent="0.25">
      <c r="A4887" s="34">
        <v>39399</v>
      </c>
      <c r="B4887" s="31" t="s">
        <v>9817</v>
      </c>
      <c r="C4887" s="32" t="s">
        <v>5435</v>
      </c>
      <c r="D4887" s="42">
        <v>1513.42</v>
      </c>
      <c r="E4887"/>
      <c r="G4887" s="33">
        <v>4.5599999999999996</v>
      </c>
      <c r="H4887" s="84">
        <f t="shared" si="152"/>
        <v>39399</v>
      </c>
      <c r="I4887" s="84">
        <f t="shared" si="153"/>
        <v>1513.42</v>
      </c>
      <c r="J4887" s="84"/>
    </row>
    <row r="4888" spans="1:10" s="11" customFormat="1" hidden="1" x14ac:dyDescent="0.25">
      <c r="A4888" s="34">
        <v>39400</v>
      </c>
      <c r="B4888" s="31" t="s">
        <v>9818</v>
      </c>
      <c r="C4888" s="32" t="s">
        <v>5435</v>
      </c>
      <c r="D4888" s="42">
        <v>1645.02</v>
      </c>
      <c r="E4888"/>
      <c r="G4888" s="33">
        <v>1.6</v>
      </c>
      <c r="H4888" s="84">
        <f t="shared" si="152"/>
        <v>39400</v>
      </c>
      <c r="I4888" s="84">
        <f t="shared" si="153"/>
        <v>1645.02</v>
      </c>
      <c r="J4888" s="84"/>
    </row>
    <row r="4889" spans="1:10" s="11" customFormat="1" hidden="1" x14ac:dyDescent="0.25">
      <c r="A4889" s="34">
        <v>39401</v>
      </c>
      <c r="B4889" s="31" t="s">
        <v>9819</v>
      </c>
      <c r="C4889" s="32" t="s">
        <v>5435</v>
      </c>
      <c r="D4889" s="42">
        <v>1845.32</v>
      </c>
      <c r="E4889"/>
      <c r="G4889" s="33">
        <v>1.26</v>
      </c>
      <c r="H4889" s="84">
        <f t="shared" si="152"/>
        <v>39401</v>
      </c>
      <c r="I4889" s="84">
        <f t="shared" si="153"/>
        <v>1845.32</v>
      </c>
      <c r="J4889" s="84"/>
    </row>
    <row r="4890" spans="1:10" s="11" customFormat="1" ht="25.5" hidden="1" x14ac:dyDescent="0.25">
      <c r="A4890" s="34">
        <v>11652</v>
      </c>
      <c r="B4890" s="31" t="s">
        <v>9820</v>
      </c>
      <c r="C4890" s="32" t="s">
        <v>5435</v>
      </c>
      <c r="D4890" s="42">
        <v>3970</v>
      </c>
      <c r="E4890"/>
      <c r="G4890" s="33">
        <v>2.9</v>
      </c>
      <c r="H4890" s="84">
        <f t="shared" si="152"/>
        <v>11652</v>
      </c>
      <c r="I4890" s="84">
        <f t="shared" si="153"/>
        <v>3970</v>
      </c>
      <c r="J4890" s="84"/>
    </row>
    <row r="4891" spans="1:10" s="11" customFormat="1" ht="25.5" hidden="1" x14ac:dyDescent="0.25">
      <c r="A4891" s="34">
        <v>13896</v>
      </c>
      <c r="B4891" s="31" t="s">
        <v>9821</v>
      </c>
      <c r="C4891" s="32" t="s">
        <v>5435</v>
      </c>
      <c r="D4891" s="42">
        <v>3561.43</v>
      </c>
      <c r="E4891"/>
      <c r="G4891" s="33">
        <v>2.06</v>
      </c>
      <c r="H4891" s="84">
        <f t="shared" si="152"/>
        <v>13896</v>
      </c>
      <c r="I4891" s="84">
        <f t="shared" si="153"/>
        <v>3561.43</v>
      </c>
      <c r="J4891" s="84"/>
    </row>
    <row r="4892" spans="1:10" s="11" customFormat="1" ht="25.5" hidden="1" x14ac:dyDescent="0.25">
      <c r="A4892" s="34">
        <v>13475</v>
      </c>
      <c r="B4892" s="31" t="s">
        <v>9822</v>
      </c>
      <c r="C4892" s="32" t="s">
        <v>5435</v>
      </c>
      <c r="D4892" s="42">
        <v>4338.26</v>
      </c>
      <c r="E4892"/>
      <c r="G4892" s="33">
        <v>1.56</v>
      </c>
      <c r="H4892" s="84">
        <f t="shared" si="152"/>
        <v>13475</v>
      </c>
      <c r="I4892" s="84">
        <f t="shared" si="153"/>
        <v>4338.26</v>
      </c>
      <c r="J4892" s="84"/>
    </row>
    <row r="4893" spans="1:10" s="11" customFormat="1" ht="25.5" hidden="1" x14ac:dyDescent="0.25">
      <c r="A4893" s="34">
        <v>44491</v>
      </c>
      <c r="B4893" s="31" t="s">
        <v>9823</v>
      </c>
      <c r="C4893" s="32" t="s">
        <v>5435</v>
      </c>
      <c r="D4893" s="42">
        <v>4913566.22</v>
      </c>
      <c r="E4893"/>
      <c r="G4893" s="33">
        <v>2.66</v>
      </c>
      <c r="H4893" s="84">
        <f t="shared" si="152"/>
        <v>44491</v>
      </c>
      <c r="I4893" s="84">
        <f t="shared" si="153"/>
        <v>4913566.22</v>
      </c>
      <c r="J4893" s="84"/>
    </row>
    <row r="4894" spans="1:10" s="11" customFormat="1" ht="25.5" hidden="1" x14ac:dyDescent="0.25">
      <c r="A4894" s="34">
        <v>44470</v>
      </c>
      <c r="B4894" s="31" t="s">
        <v>9824</v>
      </c>
      <c r="C4894" s="32" t="s">
        <v>5435</v>
      </c>
      <c r="D4894" s="42">
        <v>2068554.35</v>
      </c>
      <c r="E4894"/>
      <c r="G4894" s="33">
        <v>5.5</v>
      </c>
      <c r="H4894" s="84">
        <f t="shared" si="152"/>
        <v>44470</v>
      </c>
      <c r="I4894" s="84">
        <f t="shared" si="153"/>
        <v>2068554.35</v>
      </c>
      <c r="J4894" s="84"/>
    </row>
    <row r="4895" spans="1:10" s="11" customFormat="1" ht="25.5" hidden="1" x14ac:dyDescent="0.25">
      <c r="A4895" s="34">
        <v>13476</v>
      </c>
      <c r="B4895" s="31" t="s">
        <v>9825</v>
      </c>
      <c r="C4895" s="32" t="s">
        <v>5435</v>
      </c>
      <c r="D4895" s="42">
        <v>2083544.02</v>
      </c>
      <c r="E4895"/>
      <c r="G4895" s="33">
        <v>10.86</v>
      </c>
      <c r="H4895" s="84">
        <f t="shared" si="152"/>
        <v>13476</v>
      </c>
      <c r="I4895" s="84">
        <f t="shared" si="153"/>
        <v>2083544.02</v>
      </c>
      <c r="J4895" s="84"/>
    </row>
    <row r="4896" spans="1:10" s="11" customFormat="1" ht="25.5" hidden="1" x14ac:dyDescent="0.25">
      <c r="A4896" s="34">
        <v>10488</v>
      </c>
      <c r="B4896" s="31" t="s">
        <v>9826</v>
      </c>
      <c r="C4896" s="32" t="s">
        <v>5435</v>
      </c>
      <c r="D4896" s="42">
        <v>2524236</v>
      </c>
      <c r="E4896"/>
      <c r="G4896" s="33">
        <v>5404.66</v>
      </c>
      <c r="H4896" s="84">
        <f t="shared" si="152"/>
        <v>10488</v>
      </c>
      <c r="I4896" s="84">
        <f t="shared" si="153"/>
        <v>2524236</v>
      </c>
      <c r="J4896" s="84"/>
    </row>
    <row r="4897" spans="1:10" s="11" customFormat="1" ht="25.5" hidden="1" x14ac:dyDescent="0.25">
      <c r="A4897" s="34">
        <v>13606</v>
      </c>
      <c r="B4897" s="31" t="s">
        <v>9827</v>
      </c>
      <c r="C4897" s="32" t="s">
        <v>5435</v>
      </c>
      <c r="D4897" s="42">
        <v>2236436.9900000002</v>
      </c>
      <c r="E4897"/>
      <c r="G4897" s="33">
        <v>132.46</v>
      </c>
      <c r="H4897" s="84">
        <f t="shared" si="152"/>
        <v>13606</v>
      </c>
      <c r="I4897" s="84">
        <f t="shared" si="153"/>
        <v>2236436.9900000002</v>
      </c>
      <c r="J4897" s="84"/>
    </row>
    <row r="4898" spans="1:10" s="11" customFormat="1" hidden="1" x14ac:dyDescent="0.25">
      <c r="A4898" s="34">
        <v>10489</v>
      </c>
      <c r="B4898" s="31" t="s">
        <v>10399</v>
      </c>
      <c r="C4898" s="32" t="s">
        <v>5572</v>
      </c>
      <c r="D4898" s="42">
        <v>24.49</v>
      </c>
      <c r="E4898"/>
      <c r="G4898" s="33">
        <v>3978.97</v>
      </c>
      <c r="H4898" s="84">
        <f t="shared" si="152"/>
        <v>10489</v>
      </c>
      <c r="I4898" s="84">
        <f t="shared" si="153"/>
        <v>24.49</v>
      </c>
      <c r="J4898" s="84"/>
    </row>
    <row r="4899" spans="1:10" s="11" customFormat="1" hidden="1" x14ac:dyDescent="0.25">
      <c r="A4899" s="34">
        <v>41073</v>
      </c>
      <c r="B4899" s="31" t="s">
        <v>9828</v>
      </c>
      <c r="C4899" s="32" t="s">
        <v>5574</v>
      </c>
      <c r="D4899" s="42">
        <v>4292.51</v>
      </c>
      <c r="E4899"/>
      <c r="G4899" s="33">
        <v>1934.41</v>
      </c>
      <c r="H4899" s="84">
        <f t="shared" si="152"/>
        <v>41073</v>
      </c>
      <c r="I4899" s="84">
        <f t="shared" si="153"/>
        <v>4292.51</v>
      </c>
      <c r="J4899" s="84"/>
    </row>
    <row r="4900" spans="1:10" s="11" customFormat="1" ht="25.5" hidden="1" x14ac:dyDescent="0.25">
      <c r="A4900" s="34">
        <v>34391</v>
      </c>
      <c r="B4900" s="31" t="s">
        <v>9829</v>
      </c>
      <c r="C4900" s="32" t="s">
        <v>5436</v>
      </c>
      <c r="D4900" s="42">
        <v>670.25</v>
      </c>
      <c r="E4900"/>
      <c r="G4900" s="33">
        <v>284.33</v>
      </c>
      <c r="H4900" s="84">
        <f t="shared" si="152"/>
        <v>34391</v>
      </c>
      <c r="I4900" s="84">
        <f t="shared" si="153"/>
        <v>670.25</v>
      </c>
      <c r="J4900" s="84"/>
    </row>
    <row r="4901" spans="1:10" s="11" customFormat="1" ht="25.5" hidden="1" x14ac:dyDescent="0.25">
      <c r="A4901" s="34">
        <v>10496</v>
      </c>
      <c r="B4901" s="31" t="s">
        <v>9830</v>
      </c>
      <c r="C4901" s="32" t="s">
        <v>5436</v>
      </c>
      <c r="D4901" s="42">
        <v>583.33000000000004</v>
      </c>
      <c r="E4901"/>
      <c r="G4901" s="33">
        <v>1269.83</v>
      </c>
      <c r="H4901" s="84">
        <f t="shared" si="152"/>
        <v>10496</v>
      </c>
      <c r="I4901" s="84">
        <f t="shared" si="153"/>
        <v>583.33000000000004</v>
      </c>
      <c r="J4901" s="84"/>
    </row>
    <row r="4902" spans="1:10" s="11" customFormat="1" ht="25.5" hidden="1" x14ac:dyDescent="0.25">
      <c r="A4902" s="34">
        <v>10497</v>
      </c>
      <c r="B4902" s="31" t="s">
        <v>9831</v>
      </c>
      <c r="C4902" s="32" t="s">
        <v>5436</v>
      </c>
      <c r="D4902" s="42">
        <v>1516.66</v>
      </c>
      <c r="E4902"/>
      <c r="G4902" s="33">
        <v>4902</v>
      </c>
      <c r="H4902" s="84">
        <f t="shared" si="152"/>
        <v>10497</v>
      </c>
      <c r="I4902" s="84">
        <f t="shared" si="153"/>
        <v>1516.66</v>
      </c>
      <c r="J4902" s="84"/>
    </row>
    <row r="4903" spans="1:10" s="11" customFormat="1" ht="25.5" hidden="1" x14ac:dyDescent="0.25">
      <c r="A4903" s="34">
        <v>10504</v>
      </c>
      <c r="B4903" s="31" t="s">
        <v>9832</v>
      </c>
      <c r="C4903" s="32" t="s">
        <v>5436</v>
      </c>
      <c r="D4903" s="42">
        <v>1773.33</v>
      </c>
      <c r="E4903"/>
      <c r="G4903" s="33">
        <v>443.23</v>
      </c>
      <c r="H4903" s="84">
        <f t="shared" si="152"/>
        <v>10504</v>
      </c>
      <c r="I4903" s="84">
        <f t="shared" si="153"/>
        <v>1773.33</v>
      </c>
      <c r="J4903" s="84"/>
    </row>
    <row r="4904" spans="1:10" s="11" customFormat="1" hidden="1" x14ac:dyDescent="0.25">
      <c r="A4904" s="34">
        <v>34390</v>
      </c>
      <c r="B4904" s="31" t="s">
        <v>9833</v>
      </c>
      <c r="C4904" s="32" t="s">
        <v>5436</v>
      </c>
      <c r="D4904" s="42">
        <v>522.66</v>
      </c>
      <c r="E4904"/>
      <c r="G4904" s="33">
        <v>1086.04</v>
      </c>
      <c r="H4904" s="84">
        <f t="shared" si="152"/>
        <v>34390</v>
      </c>
      <c r="I4904" s="84">
        <f t="shared" si="153"/>
        <v>522.66</v>
      </c>
      <c r="J4904" s="84"/>
    </row>
    <row r="4905" spans="1:10" s="11" customFormat="1" hidden="1" x14ac:dyDescent="0.25">
      <c r="A4905" s="34">
        <v>34389</v>
      </c>
      <c r="B4905" s="31" t="s">
        <v>9834</v>
      </c>
      <c r="C4905" s="32" t="s">
        <v>5436</v>
      </c>
      <c r="D4905" s="42">
        <v>163.33000000000001</v>
      </c>
      <c r="E4905"/>
      <c r="G4905" s="33">
        <v>1749.21</v>
      </c>
      <c r="H4905" s="84">
        <f t="shared" si="152"/>
        <v>34389</v>
      </c>
      <c r="I4905" s="84">
        <f t="shared" si="153"/>
        <v>163.33000000000001</v>
      </c>
      <c r="J4905" s="84"/>
    </row>
    <row r="4906" spans="1:10" s="11" customFormat="1" hidden="1" x14ac:dyDescent="0.25">
      <c r="A4906" s="34">
        <v>34388</v>
      </c>
      <c r="B4906" s="31" t="s">
        <v>9835</v>
      </c>
      <c r="C4906" s="32" t="s">
        <v>5436</v>
      </c>
      <c r="D4906" s="42">
        <v>232.14</v>
      </c>
      <c r="E4906"/>
      <c r="G4906" s="33">
        <v>28.22</v>
      </c>
      <c r="H4906" s="84">
        <f t="shared" si="152"/>
        <v>34388</v>
      </c>
      <c r="I4906" s="84">
        <f t="shared" si="153"/>
        <v>232.14</v>
      </c>
      <c r="J4906" s="84"/>
    </row>
    <row r="4907" spans="1:10" s="11" customFormat="1" hidden="1" x14ac:dyDescent="0.25">
      <c r="A4907" s="34">
        <v>34387</v>
      </c>
      <c r="B4907" s="31" t="s">
        <v>9836</v>
      </c>
      <c r="C4907" s="32" t="s">
        <v>5436</v>
      </c>
      <c r="D4907" s="42">
        <v>376.83</v>
      </c>
      <c r="E4907"/>
      <c r="G4907" s="33">
        <v>3070.97</v>
      </c>
      <c r="H4907" s="84">
        <f t="shared" si="152"/>
        <v>34387</v>
      </c>
      <c r="I4907" s="84">
        <f t="shared" si="153"/>
        <v>376.83</v>
      </c>
      <c r="J4907" s="84"/>
    </row>
    <row r="4908" spans="1:10" s="11" customFormat="1" hidden="1" x14ac:dyDescent="0.25">
      <c r="A4908" s="34">
        <v>11188</v>
      </c>
      <c r="B4908" s="31" t="s">
        <v>9837</v>
      </c>
      <c r="C4908" s="32" t="s">
        <v>5436</v>
      </c>
      <c r="D4908" s="42">
        <v>186.66</v>
      </c>
      <c r="E4908"/>
      <c r="G4908" s="33">
        <v>4567.3900000000003</v>
      </c>
      <c r="H4908" s="84">
        <f t="shared" si="152"/>
        <v>11188</v>
      </c>
      <c r="I4908" s="84">
        <f t="shared" si="153"/>
        <v>186.66</v>
      </c>
      <c r="J4908" s="84"/>
    </row>
    <row r="4909" spans="1:10" s="11" customFormat="1" hidden="1" x14ac:dyDescent="0.25">
      <c r="A4909" s="34">
        <v>11189</v>
      </c>
      <c r="B4909" s="31" t="s">
        <v>9838</v>
      </c>
      <c r="C4909" s="32" t="s">
        <v>5436</v>
      </c>
      <c r="D4909" s="42">
        <v>280</v>
      </c>
      <c r="E4909"/>
      <c r="G4909" s="33">
        <v>2290.4299999999998</v>
      </c>
      <c r="H4909" s="84">
        <f t="shared" si="152"/>
        <v>11189</v>
      </c>
      <c r="I4909" s="84">
        <f t="shared" si="153"/>
        <v>280</v>
      </c>
      <c r="J4909" s="84"/>
    </row>
    <row r="4910" spans="1:10" s="11" customFormat="1" hidden="1" x14ac:dyDescent="0.25">
      <c r="A4910" s="34">
        <v>21107</v>
      </c>
      <c r="B4910" s="31" t="s">
        <v>9839</v>
      </c>
      <c r="C4910" s="32" t="s">
        <v>5436</v>
      </c>
      <c r="D4910" s="42">
        <v>201.5</v>
      </c>
      <c r="E4910"/>
      <c r="G4910" s="33">
        <v>63.11</v>
      </c>
      <c r="H4910" s="84">
        <f t="shared" si="152"/>
        <v>21107</v>
      </c>
      <c r="I4910" s="84">
        <f t="shared" si="153"/>
        <v>201.5</v>
      </c>
      <c r="J4910" s="84"/>
    </row>
    <row r="4911" spans="1:10" s="11" customFormat="1" hidden="1" x14ac:dyDescent="0.25">
      <c r="A4911" s="34">
        <v>34386</v>
      </c>
      <c r="B4911" s="31" t="s">
        <v>9840</v>
      </c>
      <c r="C4911" s="32" t="s">
        <v>5436</v>
      </c>
      <c r="D4911" s="42">
        <v>350</v>
      </c>
      <c r="E4911"/>
      <c r="G4911" s="33">
        <v>2988.24</v>
      </c>
      <c r="H4911" s="84">
        <f t="shared" si="152"/>
        <v>34386</v>
      </c>
      <c r="I4911" s="84">
        <f t="shared" si="153"/>
        <v>350</v>
      </c>
      <c r="J4911" s="84"/>
    </row>
    <row r="4912" spans="1:10" s="11" customFormat="1" x14ac:dyDescent="0.25">
      <c r="A4912" s="34">
        <v>10490</v>
      </c>
      <c r="B4912" s="31" t="s">
        <v>9841</v>
      </c>
      <c r="C4912" s="32" t="s">
        <v>5436</v>
      </c>
      <c r="D4912" s="42">
        <v>122.5</v>
      </c>
      <c r="E4912"/>
      <c r="G4912" s="33">
        <v>27.34</v>
      </c>
      <c r="H4912" s="84">
        <f t="shared" si="152"/>
        <v>10490</v>
      </c>
      <c r="I4912" s="84">
        <f t="shared" si="153"/>
        <v>122.5</v>
      </c>
      <c r="J4912" s="80">
        <f>VALUE(VLOOKUP(A4912,[2]iNSUMOS_03_2023!$A$8:$E$4944,5,FALSE))</f>
        <v>122.5</v>
      </c>
    </row>
    <row r="4913" spans="1:10" s="11" customFormat="1" hidden="1" x14ac:dyDescent="0.25">
      <c r="A4913" s="34">
        <v>10492</v>
      </c>
      <c r="B4913" s="31" t="s">
        <v>9842</v>
      </c>
      <c r="C4913" s="32" t="s">
        <v>5436</v>
      </c>
      <c r="D4913" s="42">
        <v>140</v>
      </c>
      <c r="E4913"/>
      <c r="G4913" s="33">
        <v>95.78</v>
      </c>
      <c r="H4913" s="84">
        <f t="shared" si="152"/>
        <v>10492</v>
      </c>
      <c r="I4913" s="84">
        <f t="shared" si="153"/>
        <v>140</v>
      </c>
      <c r="J4913" s="84"/>
    </row>
    <row r="4914" spans="1:10" s="11" customFormat="1" hidden="1" x14ac:dyDescent="0.25">
      <c r="A4914" s="34">
        <v>10493</v>
      </c>
      <c r="B4914" s="31" t="s">
        <v>9843</v>
      </c>
      <c r="C4914" s="32" t="s">
        <v>5436</v>
      </c>
      <c r="D4914" s="42">
        <v>163.33000000000001</v>
      </c>
      <c r="E4914"/>
      <c r="G4914" s="33">
        <v>124.75</v>
      </c>
      <c r="H4914" s="84">
        <f t="shared" si="152"/>
        <v>10493</v>
      </c>
      <c r="I4914" s="84">
        <f t="shared" si="153"/>
        <v>163.33000000000001</v>
      </c>
      <c r="J4914" s="84"/>
    </row>
    <row r="4915" spans="1:10" s="11" customFormat="1" x14ac:dyDescent="0.25">
      <c r="A4915" s="34">
        <v>10491</v>
      </c>
      <c r="B4915" s="31" t="s">
        <v>9844</v>
      </c>
      <c r="C4915" s="32" t="s">
        <v>5436</v>
      </c>
      <c r="D4915" s="42">
        <v>198.33</v>
      </c>
      <c r="E4915"/>
      <c r="G4915" s="33">
        <v>297.77</v>
      </c>
      <c r="H4915" s="84">
        <f t="shared" si="152"/>
        <v>10491</v>
      </c>
      <c r="I4915" s="84">
        <f t="shared" si="153"/>
        <v>198.33</v>
      </c>
      <c r="J4915" s="80">
        <f>VALUE(VLOOKUP(A4915,[2]iNSUMOS_03_2023!$A$8:$E$4944,5,FALSE))</f>
        <v>198.33</v>
      </c>
    </row>
    <row r="4916" spans="1:10" s="11" customFormat="1" hidden="1" x14ac:dyDescent="0.25">
      <c r="A4916" s="34">
        <v>34385</v>
      </c>
      <c r="B4916" s="31" t="s">
        <v>9845</v>
      </c>
      <c r="C4916" s="32" t="s">
        <v>5436</v>
      </c>
      <c r="D4916" s="42">
        <v>289.33</v>
      </c>
      <c r="E4916"/>
      <c r="G4916" s="33">
        <v>2941.39</v>
      </c>
      <c r="H4916" s="84">
        <f t="shared" si="152"/>
        <v>34385</v>
      </c>
      <c r="I4916" s="84">
        <f t="shared" si="153"/>
        <v>289.33</v>
      </c>
      <c r="J4916" s="84"/>
    </row>
    <row r="4917" spans="1:10" s="11" customFormat="1" hidden="1" x14ac:dyDescent="0.25">
      <c r="A4917" s="34">
        <v>10499</v>
      </c>
      <c r="B4917" s="31" t="s">
        <v>9846</v>
      </c>
      <c r="C4917" s="32" t="s">
        <v>5436</v>
      </c>
      <c r="D4917" s="42">
        <v>116.66</v>
      </c>
      <c r="E4917"/>
      <c r="G4917" s="33">
        <v>3607.32</v>
      </c>
      <c r="H4917" s="84">
        <f t="shared" si="152"/>
        <v>10499</v>
      </c>
      <c r="I4917" s="84">
        <f t="shared" si="153"/>
        <v>116.66</v>
      </c>
      <c r="J4917" s="84"/>
    </row>
    <row r="4918" spans="1:10" s="11" customFormat="1" hidden="1" x14ac:dyDescent="0.25">
      <c r="A4918" s="34">
        <v>34384</v>
      </c>
      <c r="B4918" s="31" t="s">
        <v>9847</v>
      </c>
      <c r="C4918" s="32" t="s">
        <v>5436</v>
      </c>
      <c r="D4918" s="42">
        <v>350</v>
      </c>
      <c r="E4918"/>
      <c r="G4918" s="33">
        <v>4181.18</v>
      </c>
      <c r="H4918" s="84">
        <f t="shared" si="152"/>
        <v>34384</v>
      </c>
      <c r="I4918" s="84">
        <f t="shared" si="153"/>
        <v>350</v>
      </c>
      <c r="J4918" s="84"/>
    </row>
    <row r="4919" spans="1:10" s="11" customFormat="1" hidden="1" x14ac:dyDescent="0.25">
      <c r="A4919" s="34">
        <v>11185</v>
      </c>
      <c r="B4919" s="31" t="s">
        <v>9848</v>
      </c>
      <c r="C4919" s="32" t="s">
        <v>5436</v>
      </c>
      <c r="D4919" s="42">
        <v>361.66</v>
      </c>
      <c r="E4919"/>
      <c r="G4919" s="33">
        <v>5522.75</v>
      </c>
      <c r="H4919" s="84">
        <f t="shared" si="152"/>
        <v>11185</v>
      </c>
      <c r="I4919" s="84">
        <f t="shared" si="153"/>
        <v>361.66</v>
      </c>
      <c r="J4919" s="84"/>
    </row>
    <row r="4920" spans="1:10" s="11" customFormat="1" hidden="1" x14ac:dyDescent="0.25">
      <c r="A4920" s="34">
        <v>10507</v>
      </c>
      <c r="B4920" s="31" t="s">
        <v>9849</v>
      </c>
      <c r="C4920" s="32" t="s">
        <v>5436</v>
      </c>
      <c r="D4920" s="42">
        <v>434.54</v>
      </c>
      <c r="E4920"/>
      <c r="G4920" s="33">
        <v>978.89</v>
      </c>
      <c r="H4920" s="84">
        <f t="shared" si="152"/>
        <v>10507</v>
      </c>
      <c r="I4920" s="84">
        <f t="shared" si="153"/>
        <v>434.54</v>
      </c>
      <c r="J4920" s="84"/>
    </row>
    <row r="4921" spans="1:10" s="11" customFormat="1" hidden="1" x14ac:dyDescent="0.25">
      <c r="A4921" s="34">
        <v>10505</v>
      </c>
      <c r="B4921" s="31" t="s">
        <v>9850</v>
      </c>
      <c r="C4921" s="32" t="s">
        <v>5436</v>
      </c>
      <c r="D4921" s="42">
        <v>256.41000000000003</v>
      </c>
      <c r="E4921"/>
      <c r="G4921" s="33">
        <v>1363.33</v>
      </c>
      <c r="H4921" s="84">
        <f t="shared" si="152"/>
        <v>10505</v>
      </c>
      <c r="I4921" s="84">
        <f t="shared" si="153"/>
        <v>256.41000000000003</v>
      </c>
      <c r="J4921" s="84"/>
    </row>
    <row r="4922" spans="1:10" s="11" customFormat="1" hidden="1" x14ac:dyDescent="0.25">
      <c r="A4922" s="34">
        <v>10506</v>
      </c>
      <c r="B4922" s="31" t="s">
        <v>9851</v>
      </c>
      <c r="C4922" s="32" t="s">
        <v>5436</v>
      </c>
      <c r="D4922" s="42">
        <v>334.72</v>
      </c>
      <c r="E4922"/>
      <c r="G4922" s="33">
        <v>1941.31</v>
      </c>
      <c r="H4922" s="84">
        <f t="shared" si="152"/>
        <v>10506</v>
      </c>
      <c r="I4922" s="84">
        <f t="shared" si="153"/>
        <v>334.72</v>
      </c>
      <c r="J4922" s="84"/>
    </row>
    <row r="4923" spans="1:10" s="11" customFormat="1" ht="25.5" hidden="1" x14ac:dyDescent="0.25">
      <c r="A4923" s="34">
        <v>5031</v>
      </c>
      <c r="B4923" s="31" t="s">
        <v>9852</v>
      </c>
      <c r="C4923" s="32" t="s">
        <v>5436</v>
      </c>
      <c r="D4923" s="42">
        <v>470</v>
      </c>
      <c r="E4923"/>
      <c r="G4923" s="33">
        <v>24.47</v>
      </c>
      <c r="H4923" s="84">
        <f t="shared" si="152"/>
        <v>5031</v>
      </c>
      <c r="I4923" s="84">
        <f t="shared" si="153"/>
        <v>470</v>
      </c>
      <c r="J4923" s="84"/>
    </row>
    <row r="4924" spans="1:10" s="11" customFormat="1" hidden="1" x14ac:dyDescent="0.25">
      <c r="A4924" s="34">
        <v>10502</v>
      </c>
      <c r="B4924" s="31" t="s">
        <v>9853</v>
      </c>
      <c r="C4924" s="32" t="s">
        <v>5436</v>
      </c>
      <c r="D4924" s="42">
        <v>547.66</v>
      </c>
      <c r="E4924"/>
      <c r="G4924" s="33">
        <v>42.07</v>
      </c>
      <c r="H4924" s="84">
        <f t="shared" si="152"/>
        <v>10502</v>
      </c>
      <c r="I4924" s="84">
        <f t="shared" si="153"/>
        <v>547.66</v>
      </c>
      <c r="J4924" s="84"/>
    </row>
    <row r="4925" spans="1:10" s="11" customFormat="1" hidden="1" x14ac:dyDescent="0.25">
      <c r="A4925" s="34">
        <v>10501</v>
      </c>
      <c r="B4925" s="31" t="s">
        <v>9854</v>
      </c>
      <c r="C4925" s="32" t="s">
        <v>5436</v>
      </c>
      <c r="D4925" s="42">
        <v>309.41000000000003</v>
      </c>
      <c r="E4925"/>
      <c r="G4925" s="33">
        <v>11.85</v>
      </c>
      <c r="H4925" s="84">
        <f t="shared" si="152"/>
        <v>10501</v>
      </c>
      <c r="I4925" s="84">
        <f t="shared" si="153"/>
        <v>309.41000000000003</v>
      </c>
      <c r="J4925" s="84"/>
    </row>
    <row r="4926" spans="1:10" s="11" customFormat="1" hidden="1" x14ac:dyDescent="0.25">
      <c r="A4926" s="34">
        <v>10503</v>
      </c>
      <c r="B4926" s="31" t="s">
        <v>9855</v>
      </c>
      <c r="C4926" s="32" t="s">
        <v>5436</v>
      </c>
      <c r="D4926" s="42">
        <v>418.01</v>
      </c>
      <c r="E4926"/>
      <c r="G4926" s="33">
        <v>7.39</v>
      </c>
      <c r="H4926" s="84">
        <f t="shared" si="152"/>
        <v>10503</v>
      </c>
      <c r="I4926" s="84">
        <f t="shared" si="153"/>
        <v>418.01</v>
      </c>
      <c r="J4926" s="84"/>
    </row>
    <row r="4927" spans="1:10" s="11" customFormat="1" hidden="1" x14ac:dyDescent="0.25">
      <c r="A4927" s="34">
        <v>4500</v>
      </c>
      <c r="B4927" s="31" t="s">
        <v>9856</v>
      </c>
      <c r="C4927" s="32" t="s">
        <v>5438</v>
      </c>
      <c r="D4927" s="42">
        <v>13.08</v>
      </c>
      <c r="E4927"/>
      <c r="G4927" s="33">
        <v>6.1</v>
      </c>
      <c r="H4927" s="84">
        <f t="shared" si="152"/>
        <v>4500</v>
      </c>
      <c r="I4927" s="84">
        <f t="shared" si="153"/>
        <v>13.08</v>
      </c>
      <c r="J4927" s="84"/>
    </row>
    <row r="4928" spans="1:10" s="11" customFormat="1" hidden="1" x14ac:dyDescent="0.25">
      <c r="A4928" s="34">
        <v>4448</v>
      </c>
      <c r="B4928" s="31" t="s">
        <v>9857</v>
      </c>
      <c r="C4928" s="32" t="s">
        <v>5438</v>
      </c>
      <c r="D4928" s="42">
        <v>17.96</v>
      </c>
      <c r="E4928"/>
      <c r="G4928" s="33">
        <v>7.99</v>
      </c>
      <c r="H4928" s="84">
        <f t="shared" si="152"/>
        <v>4448</v>
      </c>
      <c r="I4928" s="84">
        <f t="shared" si="153"/>
        <v>17.96</v>
      </c>
      <c r="J4928" s="84"/>
    </row>
    <row r="4929" spans="1:11" s="11" customFormat="1" ht="25.5" hidden="1" x14ac:dyDescent="0.25">
      <c r="A4929" s="34">
        <v>20213</v>
      </c>
      <c r="B4929" s="31" t="s">
        <v>9858</v>
      </c>
      <c r="C4929" s="32" t="s">
        <v>5438</v>
      </c>
      <c r="D4929" s="42">
        <v>33.92</v>
      </c>
      <c r="E4929"/>
      <c r="G4929" s="33">
        <v>11.84</v>
      </c>
      <c r="H4929" s="84">
        <f t="shared" si="152"/>
        <v>20213</v>
      </c>
      <c r="I4929" s="84">
        <f t="shared" si="153"/>
        <v>33.92</v>
      </c>
      <c r="J4929" s="84"/>
    </row>
    <row r="4930" spans="1:11" s="11" customFormat="1" ht="25.5" hidden="1" x14ac:dyDescent="0.25">
      <c r="A4930" s="34">
        <v>20211</v>
      </c>
      <c r="B4930" s="31" t="s">
        <v>9859</v>
      </c>
      <c r="C4930" s="32" t="s">
        <v>5438</v>
      </c>
      <c r="D4930" s="42">
        <v>44.91</v>
      </c>
      <c r="E4930"/>
      <c r="G4930" s="33">
        <v>19.02</v>
      </c>
      <c r="H4930" s="84">
        <f t="shared" si="152"/>
        <v>20211</v>
      </c>
      <c r="I4930" s="84">
        <f t="shared" si="153"/>
        <v>44.91</v>
      </c>
      <c r="J4930" s="84"/>
    </row>
    <row r="4931" spans="1:11" s="11" customFormat="1" ht="25.5" hidden="1" x14ac:dyDescent="0.25">
      <c r="A4931" s="34">
        <v>40270</v>
      </c>
      <c r="B4931" s="31" t="s">
        <v>9860</v>
      </c>
      <c r="C4931" s="32" t="s">
        <v>5438</v>
      </c>
      <c r="D4931" s="42">
        <v>125.53</v>
      </c>
      <c r="E4931"/>
      <c r="G4931" s="33">
        <v>26.64</v>
      </c>
      <c r="H4931" s="84">
        <f t="shared" si="152"/>
        <v>40270</v>
      </c>
      <c r="I4931" s="84">
        <f t="shared" si="153"/>
        <v>125.53</v>
      </c>
      <c r="J4931" s="84"/>
    </row>
    <row r="4932" spans="1:11" s="11" customFormat="1" ht="25.5" hidden="1" x14ac:dyDescent="0.25">
      <c r="A4932" s="34">
        <v>4425</v>
      </c>
      <c r="B4932" s="31" t="s">
        <v>9861</v>
      </c>
      <c r="C4932" s="32" t="s">
        <v>5438</v>
      </c>
      <c r="D4932" s="42">
        <v>37.119999999999997</v>
      </c>
      <c r="E4932"/>
      <c r="G4932" s="33">
        <v>11.75</v>
      </c>
      <c r="H4932" s="84">
        <f t="shared" ref="H4932:H4938" si="154">VALUE(A4932)</f>
        <v>4425</v>
      </c>
      <c r="I4932" s="84">
        <f t="shared" ref="I4932:I4938" si="155">VALUE(D4932)</f>
        <v>37.119999999999997</v>
      </c>
      <c r="J4932" s="84"/>
    </row>
    <row r="4933" spans="1:11" s="11" customFormat="1" ht="25.5" hidden="1" x14ac:dyDescent="0.25">
      <c r="A4933" s="34">
        <v>4472</v>
      </c>
      <c r="B4933" s="31" t="s">
        <v>9862</v>
      </c>
      <c r="C4933" s="32" t="s">
        <v>5438</v>
      </c>
      <c r="D4933" s="42">
        <v>46.37</v>
      </c>
      <c r="E4933"/>
      <c r="G4933" s="33">
        <v>19.239999999999998</v>
      </c>
      <c r="H4933" s="84">
        <f t="shared" si="154"/>
        <v>4472</v>
      </c>
      <c r="I4933" s="84">
        <f t="shared" si="155"/>
        <v>46.37</v>
      </c>
      <c r="J4933" s="84"/>
    </row>
    <row r="4934" spans="1:11" s="11" customFormat="1" ht="25.5" hidden="1" x14ac:dyDescent="0.25">
      <c r="A4934" s="34">
        <v>35272</v>
      </c>
      <c r="B4934" s="31" t="s">
        <v>9863</v>
      </c>
      <c r="C4934" s="32" t="s">
        <v>5438</v>
      </c>
      <c r="D4934" s="42">
        <v>67.03</v>
      </c>
      <c r="E4934"/>
      <c r="G4934" s="33">
        <v>37.159999999999997</v>
      </c>
      <c r="H4934" s="84">
        <f t="shared" si="154"/>
        <v>35272</v>
      </c>
      <c r="I4934" s="84">
        <f t="shared" si="155"/>
        <v>67.03</v>
      </c>
      <c r="J4934" s="84"/>
    </row>
    <row r="4935" spans="1:11" s="11" customFormat="1" ht="25.5" hidden="1" x14ac:dyDescent="0.25">
      <c r="A4935" s="34">
        <v>4481</v>
      </c>
      <c r="B4935" s="31" t="s">
        <v>9864</v>
      </c>
      <c r="C4935" s="32" t="s">
        <v>5438</v>
      </c>
      <c r="D4935" s="42">
        <v>71.75</v>
      </c>
      <c r="E4935"/>
      <c r="G4935" s="33">
        <v>10.54</v>
      </c>
      <c r="H4935" s="84">
        <f t="shared" si="154"/>
        <v>4481</v>
      </c>
      <c r="I4935" s="84">
        <f t="shared" si="155"/>
        <v>71.75</v>
      </c>
      <c r="J4935" s="84"/>
    </row>
    <row r="4936" spans="1:11" s="11" customFormat="1" hidden="1" x14ac:dyDescent="0.25">
      <c r="A4936" s="34">
        <v>34345</v>
      </c>
      <c r="B4936" s="31" t="s">
        <v>9865</v>
      </c>
      <c r="C4936" s="32" t="s">
        <v>5572</v>
      </c>
      <c r="D4936" s="42">
        <v>17.420000000000002</v>
      </c>
      <c r="E4936"/>
      <c r="G4936" s="33">
        <v>14.3</v>
      </c>
      <c r="H4936" s="84">
        <f t="shared" si="154"/>
        <v>34345</v>
      </c>
      <c r="I4936" s="84">
        <f t="shared" si="155"/>
        <v>17.420000000000002</v>
      </c>
      <c r="J4936" s="84"/>
    </row>
    <row r="4937" spans="1:11" s="11" customFormat="1" hidden="1" x14ac:dyDescent="0.25">
      <c r="A4937" s="34">
        <v>41096</v>
      </c>
      <c r="B4937" s="31" t="s">
        <v>9866</v>
      </c>
      <c r="C4937" s="32" t="s">
        <v>5574</v>
      </c>
      <c r="D4937" s="42">
        <v>3052.42</v>
      </c>
      <c r="E4937"/>
      <c r="G4937" s="33">
        <v>217.58</v>
      </c>
      <c r="H4937" s="84">
        <f t="shared" si="154"/>
        <v>41096</v>
      </c>
      <c r="I4937" s="84">
        <f t="shared" si="155"/>
        <v>3052.42</v>
      </c>
      <c r="J4937" s="84"/>
    </row>
    <row r="4938" spans="1:11" s="11" customFormat="1" ht="25.5" hidden="1" x14ac:dyDescent="0.25">
      <c r="A4938" s="34">
        <v>41776</v>
      </c>
      <c r="B4938" s="31" t="s">
        <v>9867</v>
      </c>
      <c r="C4938" s="32" t="s">
        <v>5572</v>
      </c>
      <c r="D4938" s="42">
        <v>23.37</v>
      </c>
      <c r="E4938"/>
      <c r="F4938" s="11">
        <v>0</v>
      </c>
      <c r="G4938" s="33">
        <v>17.920000000000002</v>
      </c>
      <c r="H4938" s="84">
        <f t="shared" si="154"/>
        <v>41776</v>
      </c>
      <c r="I4938" s="84">
        <f t="shared" si="155"/>
        <v>23.37</v>
      </c>
      <c r="J4938" s="84">
        <v>0</v>
      </c>
      <c r="K4938" s="11">
        <v>0</v>
      </c>
    </row>
    <row r="4939" spans="1:11" s="11" customFormat="1" hidden="1" x14ac:dyDescent="0.25">
      <c r="A4939" s="34"/>
      <c r="B4939" s="31"/>
      <c r="C4939" s="32"/>
      <c r="D4939" s="33"/>
      <c r="E4939"/>
      <c r="G4939" s="33">
        <v>27.3</v>
      </c>
      <c r="H4939" s="84"/>
      <c r="I4939" s="84"/>
      <c r="J4939" s="84"/>
    </row>
    <row r="4940" spans="1:11" s="11" customFormat="1" hidden="1" x14ac:dyDescent="0.25">
      <c r="A4940" s="34"/>
      <c r="B4940" s="31"/>
      <c r="C4940" s="32"/>
      <c r="D4940" s="33"/>
      <c r="E4940"/>
      <c r="G4940" s="33">
        <v>36.11</v>
      </c>
      <c r="H4940" s="84"/>
      <c r="I4940" s="84"/>
      <c r="J4940" s="84"/>
    </row>
    <row r="4941" spans="1:11" s="11" customFormat="1" hidden="1" x14ac:dyDescent="0.25">
      <c r="A4941" s="34"/>
      <c r="B4941" s="31"/>
      <c r="C4941" s="32"/>
      <c r="D4941" s="33"/>
      <c r="E4941"/>
      <c r="G4941" s="33">
        <v>52.66</v>
      </c>
      <c r="H4941" s="84"/>
      <c r="I4941" s="84"/>
      <c r="J4941" s="84"/>
    </row>
    <row r="4942" spans="1:11" s="11" customFormat="1" hidden="1" x14ac:dyDescent="0.25">
      <c r="A4942" s="34"/>
      <c r="B4942" s="31"/>
      <c r="C4942" s="32"/>
      <c r="D4942" s="33"/>
      <c r="E4942"/>
      <c r="G4942" s="33">
        <v>87.77</v>
      </c>
      <c r="H4942" s="84"/>
      <c r="I4942" s="84"/>
      <c r="J4942" s="84"/>
    </row>
    <row r="4943" spans="1:11" s="11" customFormat="1" hidden="1" x14ac:dyDescent="0.25">
      <c r="A4943" s="34"/>
      <c r="B4943" s="31"/>
      <c r="C4943" s="32"/>
      <c r="D4943" s="33"/>
      <c r="E4943"/>
      <c r="G4943" s="33">
        <v>123.09</v>
      </c>
      <c r="H4943" s="84"/>
      <c r="I4943" s="84"/>
      <c r="J4943" s="84"/>
    </row>
    <row r="4944" spans="1:11" s="11" customFormat="1" hidden="1" x14ac:dyDescent="0.25">
      <c r="A4944" s="34"/>
      <c r="B4944" s="31"/>
      <c r="C4944" s="32"/>
      <c r="D4944" s="33"/>
      <c r="E4944"/>
      <c r="G4944" s="33">
        <v>247.7</v>
      </c>
      <c r="H4944" s="84"/>
      <c r="I4944" s="84"/>
      <c r="J4944" s="84"/>
    </row>
    <row r="4945" spans="1:10" s="11" customFormat="1" hidden="1" x14ac:dyDescent="0.25">
      <c r="A4945" s="34"/>
      <c r="B4945" s="31"/>
      <c r="C4945" s="32"/>
      <c r="D4945" s="33"/>
      <c r="E4945"/>
      <c r="G4945" s="33">
        <v>10.54</v>
      </c>
      <c r="H4945" s="84"/>
      <c r="I4945" s="84"/>
      <c r="J4945" s="84"/>
    </row>
    <row r="4946" spans="1:10" s="11" customFormat="1" hidden="1" x14ac:dyDescent="0.25">
      <c r="A4946" s="34"/>
      <c r="B4946" s="31"/>
      <c r="C4946" s="32"/>
      <c r="D4946" s="33"/>
      <c r="E4946"/>
      <c r="G4946" s="33">
        <v>14.3</v>
      </c>
      <c r="H4946" s="84"/>
      <c r="I4946" s="84"/>
      <c r="J4946" s="84"/>
    </row>
    <row r="4947" spans="1:10" s="11" customFormat="1" hidden="1" x14ac:dyDescent="0.25">
      <c r="A4947" s="34"/>
      <c r="B4947" s="31"/>
      <c r="C4947" s="32"/>
      <c r="D4947" s="33"/>
      <c r="E4947"/>
      <c r="G4947" s="33">
        <v>23.9</v>
      </c>
      <c r="H4947" s="84"/>
      <c r="I4947" s="84"/>
      <c r="J4947" s="84"/>
    </row>
    <row r="4948" spans="1:10" s="11" customFormat="1" hidden="1" x14ac:dyDescent="0.25">
      <c r="A4948" s="34"/>
      <c r="B4948" s="31"/>
      <c r="C4948" s="32"/>
      <c r="D4948" s="33"/>
      <c r="E4948"/>
      <c r="G4948" s="33">
        <v>33.1</v>
      </c>
      <c r="H4948" s="84"/>
      <c r="I4948" s="84"/>
      <c r="J4948" s="84"/>
    </row>
    <row r="4949" spans="1:10" s="11" customFormat="1" hidden="1" x14ac:dyDescent="0.25">
      <c r="A4949" s="34"/>
      <c r="B4949" s="31"/>
      <c r="C4949" s="32"/>
      <c r="D4949" s="33"/>
      <c r="E4949"/>
      <c r="G4949" s="33">
        <v>48.17</v>
      </c>
      <c r="H4949" s="84"/>
      <c r="I4949" s="84"/>
      <c r="J4949" s="84"/>
    </row>
    <row r="4950" spans="1:10" s="11" customFormat="1" hidden="1" x14ac:dyDescent="0.25">
      <c r="A4950" s="34"/>
      <c r="B4950" s="31"/>
      <c r="C4950" s="32"/>
      <c r="D4950" s="33"/>
      <c r="E4950"/>
      <c r="G4950" s="33">
        <v>63.86</v>
      </c>
      <c r="H4950" s="84"/>
      <c r="I4950" s="84"/>
      <c r="J4950" s="84"/>
    </row>
    <row r="4951" spans="1:10" s="11" customFormat="1" hidden="1" x14ac:dyDescent="0.25">
      <c r="A4951" s="34"/>
      <c r="B4951" s="31"/>
      <c r="C4951" s="32"/>
      <c r="D4951" s="33"/>
      <c r="E4951"/>
      <c r="G4951" s="33">
        <v>123.17</v>
      </c>
      <c r="H4951" s="84"/>
      <c r="I4951" s="84"/>
      <c r="J4951" s="84"/>
    </row>
    <row r="4952" spans="1:10" s="11" customFormat="1" hidden="1" x14ac:dyDescent="0.25">
      <c r="A4952" s="34"/>
      <c r="B4952" s="31"/>
      <c r="C4952" s="32"/>
      <c r="D4952" s="33"/>
      <c r="E4952"/>
      <c r="G4952" s="33">
        <v>182.33</v>
      </c>
      <c r="H4952" s="84"/>
      <c r="I4952" s="84"/>
      <c r="J4952" s="84"/>
    </row>
    <row r="4953" spans="1:10" s="11" customFormat="1" hidden="1" x14ac:dyDescent="0.25">
      <c r="A4953" s="34"/>
      <c r="B4953" s="31"/>
      <c r="C4953" s="32"/>
      <c r="D4953" s="33"/>
      <c r="E4953"/>
      <c r="G4953" s="33">
        <v>17.829999999999998</v>
      </c>
      <c r="H4953" s="84"/>
      <c r="I4953" s="84"/>
      <c r="J4953" s="84"/>
    </row>
    <row r="4954" spans="1:10" s="11" customFormat="1" hidden="1" x14ac:dyDescent="0.25">
      <c r="A4954" s="34"/>
      <c r="B4954" s="31"/>
      <c r="C4954" s="32"/>
      <c r="D4954" s="33"/>
      <c r="E4954"/>
      <c r="G4954" s="33">
        <v>45.61</v>
      </c>
      <c r="H4954" s="84"/>
      <c r="I4954" s="84"/>
      <c r="J4954" s="84"/>
    </row>
    <row r="4955" spans="1:10" s="11" customFormat="1" hidden="1" x14ac:dyDescent="0.25">
      <c r="A4955" s="34"/>
      <c r="B4955" s="31"/>
      <c r="C4955" s="32"/>
      <c r="D4955" s="33"/>
      <c r="E4955"/>
      <c r="G4955" s="33">
        <v>6.43</v>
      </c>
      <c r="H4955" s="84"/>
      <c r="I4955" s="84"/>
      <c r="J4955" s="84"/>
    </row>
    <row r="4956" spans="1:10" s="11" customFormat="1" hidden="1" x14ac:dyDescent="0.25">
      <c r="A4956" s="34"/>
      <c r="B4956" s="31"/>
      <c r="C4956" s="32"/>
      <c r="D4956" s="33"/>
      <c r="E4956"/>
      <c r="G4956" s="33">
        <v>54.96</v>
      </c>
      <c r="H4956" s="84"/>
      <c r="I4956" s="84"/>
      <c r="J4956" s="84"/>
    </row>
    <row r="4957" spans="1:10" s="11" customFormat="1" hidden="1" x14ac:dyDescent="0.25">
      <c r="A4957" s="34"/>
      <c r="B4957" s="31"/>
      <c r="C4957" s="32"/>
      <c r="D4957" s="33"/>
      <c r="E4957"/>
      <c r="G4957" s="33">
        <v>89.93</v>
      </c>
      <c r="H4957" s="84"/>
      <c r="I4957" s="84"/>
      <c r="J4957" s="84"/>
    </row>
    <row r="4958" spans="1:10" s="11" customFormat="1" hidden="1" x14ac:dyDescent="0.25">
      <c r="A4958" s="34"/>
      <c r="B4958" s="31"/>
      <c r="C4958" s="32"/>
      <c r="D4958" s="33"/>
      <c r="E4958"/>
      <c r="G4958" s="33">
        <v>148.77000000000001</v>
      </c>
      <c r="H4958" s="84"/>
      <c r="I4958" s="84"/>
      <c r="J4958" s="84"/>
    </row>
    <row r="4959" spans="1:10" s="11" customFormat="1" hidden="1" x14ac:dyDescent="0.25">
      <c r="A4959" s="34"/>
      <c r="B4959" s="31"/>
      <c r="C4959" s="32"/>
      <c r="D4959" s="33"/>
      <c r="E4959"/>
      <c r="G4959" s="33">
        <v>207.31</v>
      </c>
      <c r="H4959" s="84"/>
      <c r="I4959" s="84"/>
      <c r="J4959" s="84"/>
    </row>
    <row r="4960" spans="1:10" s="11" customFormat="1" hidden="1" x14ac:dyDescent="0.25">
      <c r="A4960" s="34"/>
      <c r="B4960" s="31"/>
      <c r="C4960" s="32"/>
      <c r="D4960" s="33"/>
      <c r="E4960"/>
      <c r="G4960" s="33">
        <v>292.52</v>
      </c>
      <c r="H4960" s="84"/>
      <c r="I4960" s="84"/>
      <c r="J4960" s="84"/>
    </row>
    <row r="4961" spans="1:10" s="11" customFormat="1" hidden="1" x14ac:dyDescent="0.25">
      <c r="A4961" s="34"/>
      <c r="B4961" s="31"/>
      <c r="C4961" s="32"/>
      <c r="D4961" s="33"/>
      <c r="E4961"/>
      <c r="G4961" s="33">
        <v>339.18</v>
      </c>
      <c r="H4961" s="84"/>
      <c r="I4961" s="84"/>
      <c r="J4961" s="84"/>
    </row>
    <row r="4962" spans="1:10" s="11" customFormat="1" hidden="1" x14ac:dyDescent="0.25">
      <c r="A4962" s="34"/>
      <c r="B4962" s="31"/>
      <c r="C4962" s="32"/>
      <c r="D4962" s="33"/>
      <c r="E4962"/>
      <c r="G4962" s="33">
        <v>147</v>
      </c>
      <c r="H4962" s="84"/>
      <c r="I4962" s="84"/>
      <c r="J4962" s="84"/>
    </row>
    <row r="4963" spans="1:10" s="11" customFormat="1" hidden="1" x14ac:dyDescent="0.25">
      <c r="A4963" s="34"/>
      <c r="B4963" s="31"/>
      <c r="C4963" s="32"/>
      <c r="D4963" s="33"/>
      <c r="E4963"/>
      <c r="G4963" s="33">
        <v>261.41000000000003</v>
      </c>
      <c r="H4963" s="84"/>
      <c r="I4963" s="84"/>
      <c r="J4963" s="84"/>
    </row>
    <row r="4964" spans="1:10" s="11" customFormat="1" hidden="1" x14ac:dyDescent="0.25">
      <c r="A4964" s="34"/>
      <c r="B4964" s="31"/>
      <c r="C4964" s="32"/>
      <c r="D4964" s="33"/>
      <c r="E4964"/>
      <c r="G4964" s="33">
        <v>114.54</v>
      </c>
      <c r="H4964" s="84"/>
      <c r="I4964" s="84"/>
      <c r="J4964" s="84"/>
    </row>
    <row r="4965" spans="1:10" s="11" customFormat="1" hidden="1" x14ac:dyDescent="0.25">
      <c r="A4965" s="34"/>
      <c r="B4965" s="31"/>
      <c r="C4965" s="32"/>
      <c r="D4965" s="33"/>
      <c r="E4965"/>
      <c r="G4965" s="33">
        <v>198.61</v>
      </c>
      <c r="H4965" s="84"/>
      <c r="I4965" s="84"/>
      <c r="J4965" s="84"/>
    </row>
    <row r="4966" spans="1:10" s="11" customFormat="1" hidden="1" x14ac:dyDescent="0.25">
      <c r="A4966" s="34"/>
      <c r="B4966" s="31"/>
      <c r="C4966" s="32"/>
      <c r="D4966" s="33"/>
      <c r="E4966"/>
      <c r="G4966" s="33">
        <v>332.19</v>
      </c>
      <c r="H4966" s="84"/>
      <c r="I4966" s="84"/>
      <c r="J4966" s="84"/>
    </row>
    <row r="4967" spans="1:10" s="11" customFormat="1" hidden="1" x14ac:dyDescent="0.25">
      <c r="A4967" s="34"/>
      <c r="B4967" s="31"/>
      <c r="C4967" s="32"/>
      <c r="D4967" s="33"/>
      <c r="E4967"/>
      <c r="G4967" s="33">
        <v>57.85</v>
      </c>
      <c r="H4967" s="84"/>
      <c r="I4967" s="84"/>
      <c r="J4967" s="84"/>
    </row>
    <row r="4968" spans="1:10" s="11" customFormat="1" hidden="1" x14ac:dyDescent="0.25">
      <c r="A4968" s="34"/>
      <c r="B4968" s="31"/>
      <c r="C4968" s="32"/>
      <c r="D4968" s="33"/>
      <c r="E4968"/>
      <c r="G4968" s="33">
        <v>155.68</v>
      </c>
      <c r="H4968" s="84"/>
      <c r="I4968" s="84"/>
      <c r="J4968" s="84"/>
    </row>
    <row r="4969" spans="1:10" s="11" customFormat="1" hidden="1" x14ac:dyDescent="0.25">
      <c r="A4969" s="34"/>
      <c r="B4969" s="31"/>
      <c r="C4969" s="32"/>
      <c r="D4969" s="33"/>
      <c r="E4969"/>
      <c r="G4969" s="33">
        <v>263.83999999999997</v>
      </c>
      <c r="H4969" s="84"/>
      <c r="I4969" s="84"/>
      <c r="J4969" s="84"/>
    </row>
    <row r="4970" spans="1:10" s="11" customFormat="1" hidden="1" x14ac:dyDescent="0.25">
      <c r="A4970" s="34"/>
      <c r="B4970" s="31"/>
      <c r="C4970" s="32"/>
      <c r="D4970" s="33"/>
      <c r="E4970"/>
      <c r="G4970" s="33">
        <v>401.65</v>
      </c>
      <c r="H4970" s="84"/>
      <c r="I4970" s="84"/>
      <c r="J4970" s="84"/>
    </row>
    <row r="4971" spans="1:10" s="11" customFormat="1" hidden="1" x14ac:dyDescent="0.25">
      <c r="A4971" s="34"/>
      <c r="B4971" s="31"/>
      <c r="C4971" s="32"/>
      <c r="D4971" s="33"/>
      <c r="E4971"/>
      <c r="G4971" s="33">
        <v>570.35</v>
      </c>
      <c r="H4971" s="84"/>
      <c r="I4971" s="84"/>
      <c r="J4971" s="84"/>
    </row>
    <row r="4972" spans="1:10" s="11" customFormat="1" hidden="1" x14ac:dyDescent="0.25">
      <c r="A4972" s="34"/>
      <c r="B4972" s="31"/>
      <c r="C4972" s="32"/>
      <c r="D4972" s="33"/>
      <c r="E4972"/>
      <c r="G4972" s="33">
        <v>69.33</v>
      </c>
      <c r="H4972" s="84"/>
      <c r="I4972" s="84"/>
      <c r="J4972" s="84"/>
    </row>
    <row r="4973" spans="1:10" s="11" customFormat="1" hidden="1" x14ac:dyDescent="0.25">
      <c r="A4973" s="34"/>
      <c r="B4973" s="31"/>
      <c r="C4973" s="32"/>
      <c r="D4973" s="33"/>
      <c r="E4973"/>
      <c r="G4973" s="33">
        <v>20.54</v>
      </c>
      <c r="H4973" s="84"/>
      <c r="I4973" s="84"/>
      <c r="J4973" s="84"/>
    </row>
    <row r="4974" spans="1:10" s="11" customFormat="1" hidden="1" x14ac:dyDescent="0.25">
      <c r="A4974" s="34"/>
      <c r="B4974" s="31"/>
      <c r="C4974" s="32"/>
      <c r="D4974" s="33"/>
      <c r="E4974"/>
      <c r="G4974" s="33">
        <v>42.65</v>
      </c>
      <c r="H4974" s="84"/>
      <c r="I4974" s="84"/>
      <c r="J4974" s="84"/>
    </row>
    <row r="4975" spans="1:10" s="11" customFormat="1" hidden="1" x14ac:dyDescent="0.25">
      <c r="A4975" s="34"/>
      <c r="B4975" s="31"/>
      <c r="C4975" s="32"/>
      <c r="D4975" s="33"/>
      <c r="E4975"/>
      <c r="G4975" s="33">
        <v>83.17</v>
      </c>
      <c r="H4975" s="84"/>
      <c r="I4975" s="84"/>
      <c r="J4975" s="84"/>
    </row>
    <row r="4976" spans="1:10" s="11" customFormat="1" hidden="1" x14ac:dyDescent="0.25">
      <c r="A4976" s="34"/>
      <c r="B4976" s="31"/>
      <c r="C4976" s="32"/>
      <c r="D4976" s="33"/>
      <c r="E4976"/>
      <c r="G4976" s="33">
        <v>25.35</v>
      </c>
      <c r="H4976" s="84"/>
      <c r="I4976" s="84"/>
      <c r="J4976" s="84"/>
    </row>
    <row r="4977" spans="1:10" s="11" customFormat="1" hidden="1" x14ac:dyDescent="0.25">
      <c r="A4977" s="34"/>
      <c r="B4977" s="31"/>
      <c r="C4977" s="32"/>
      <c r="D4977" s="33"/>
      <c r="E4977"/>
      <c r="G4977" s="33">
        <v>49.78</v>
      </c>
      <c r="H4977" s="84"/>
      <c r="I4977" s="84"/>
      <c r="J4977" s="84"/>
    </row>
    <row r="4978" spans="1:10" s="11" customFormat="1" hidden="1" x14ac:dyDescent="0.25">
      <c r="A4978" s="34"/>
      <c r="B4978" s="31"/>
      <c r="C4978" s="32"/>
      <c r="D4978" s="33"/>
      <c r="E4978"/>
      <c r="G4978" s="33">
        <v>103.99</v>
      </c>
      <c r="H4978" s="84"/>
      <c r="I4978" s="84"/>
      <c r="J4978" s="84"/>
    </row>
    <row r="4979" spans="1:10" s="11" customFormat="1" hidden="1" x14ac:dyDescent="0.25">
      <c r="A4979" s="34"/>
      <c r="B4979" s="31"/>
      <c r="C4979" s="32"/>
      <c r="D4979" s="33"/>
      <c r="E4979"/>
      <c r="G4979" s="33">
        <v>31.16</v>
      </c>
      <c r="H4979" s="84"/>
      <c r="I4979" s="84"/>
      <c r="J4979" s="84"/>
    </row>
    <row r="4980" spans="1:10" s="11" customFormat="1" hidden="1" x14ac:dyDescent="0.25">
      <c r="A4980" s="34"/>
      <c r="B4980" s="31"/>
      <c r="C4980" s="32"/>
      <c r="D4980" s="33"/>
      <c r="E4980"/>
      <c r="G4980" s="33">
        <v>62.82</v>
      </c>
      <c r="H4980" s="84"/>
      <c r="I4980" s="84"/>
      <c r="J4980" s="84"/>
    </row>
    <row r="4981" spans="1:10" s="11" customFormat="1" hidden="1" x14ac:dyDescent="0.25">
      <c r="A4981" s="34"/>
      <c r="B4981" s="31"/>
      <c r="C4981" s="32"/>
      <c r="D4981" s="33"/>
      <c r="E4981"/>
      <c r="G4981" s="33">
        <v>13.05</v>
      </c>
      <c r="H4981" s="84"/>
      <c r="I4981" s="84"/>
      <c r="J4981" s="84"/>
    </row>
    <row r="4982" spans="1:10" s="11" customFormat="1" hidden="1" x14ac:dyDescent="0.25">
      <c r="A4982" s="34"/>
      <c r="B4982" s="31"/>
      <c r="C4982" s="32"/>
      <c r="D4982" s="33"/>
      <c r="E4982"/>
      <c r="G4982" s="33">
        <v>10.95</v>
      </c>
      <c r="H4982" s="84"/>
      <c r="I4982" s="84"/>
      <c r="J4982" s="84"/>
    </row>
    <row r="4983" spans="1:10" s="11" customFormat="1" hidden="1" x14ac:dyDescent="0.25">
      <c r="A4983" s="34"/>
      <c r="B4983" s="31"/>
      <c r="C4983" s="32"/>
      <c r="D4983" s="33"/>
      <c r="E4983"/>
      <c r="G4983" s="33">
        <v>15.8</v>
      </c>
      <c r="H4983" s="84"/>
      <c r="I4983" s="84"/>
      <c r="J4983" s="84"/>
    </row>
    <row r="4984" spans="1:10" s="11" customFormat="1" hidden="1" x14ac:dyDescent="0.25">
      <c r="A4984" s="34"/>
      <c r="B4984" s="31"/>
      <c r="C4984" s="32"/>
      <c r="D4984" s="33"/>
      <c r="E4984"/>
      <c r="G4984" s="33">
        <v>13.75</v>
      </c>
      <c r="H4984" s="84"/>
      <c r="I4984" s="84"/>
      <c r="J4984" s="84"/>
    </row>
    <row r="4985" spans="1:10" s="11" customFormat="1" hidden="1" x14ac:dyDescent="0.25">
      <c r="A4985" s="34"/>
      <c r="B4985" s="31"/>
      <c r="C4985" s="32"/>
      <c r="D4985" s="33"/>
      <c r="E4985"/>
      <c r="G4985" s="33">
        <v>7.36</v>
      </c>
      <c r="H4985" s="84"/>
      <c r="I4985" s="84"/>
      <c r="J4985" s="84"/>
    </row>
    <row r="4986" spans="1:10" s="11" customFormat="1" hidden="1" x14ac:dyDescent="0.25">
      <c r="A4986" s="34"/>
      <c r="B4986" s="31"/>
      <c r="C4986" s="32"/>
      <c r="D4986" s="33"/>
      <c r="E4986"/>
      <c r="G4986" s="33">
        <v>38.28</v>
      </c>
      <c r="H4986" s="84"/>
      <c r="I4986" s="84"/>
      <c r="J4986" s="84"/>
    </row>
    <row r="4987" spans="1:10" s="11" customFormat="1" hidden="1" x14ac:dyDescent="0.25">
      <c r="A4987" s="34"/>
      <c r="B4987" s="31"/>
      <c r="C4987" s="32"/>
      <c r="D4987" s="33"/>
      <c r="E4987"/>
      <c r="G4987" s="33">
        <v>94.16</v>
      </c>
      <c r="H4987" s="84"/>
      <c r="I4987" s="84"/>
      <c r="J4987" s="84"/>
    </row>
    <row r="4988" spans="1:10" s="11" customFormat="1" hidden="1" x14ac:dyDescent="0.25">
      <c r="A4988" s="34"/>
      <c r="B4988" s="31"/>
      <c r="C4988" s="32"/>
      <c r="D4988" s="33"/>
      <c r="E4988"/>
      <c r="G4988" s="33">
        <v>60.45</v>
      </c>
      <c r="H4988" s="84"/>
      <c r="I4988" s="84"/>
      <c r="J4988" s="84"/>
    </row>
    <row r="4989" spans="1:10" s="11" customFormat="1" hidden="1" x14ac:dyDescent="0.25">
      <c r="A4989" s="34"/>
      <c r="B4989" s="31"/>
      <c r="C4989" s="32"/>
      <c r="D4989" s="33"/>
      <c r="E4989"/>
      <c r="G4989" s="33">
        <v>42.66</v>
      </c>
      <c r="H4989" s="84"/>
      <c r="I4989" s="84"/>
      <c r="J4989" s="84"/>
    </row>
    <row r="4990" spans="1:10" s="11" customFormat="1" hidden="1" x14ac:dyDescent="0.25">
      <c r="A4990" s="34"/>
      <c r="B4990" s="31"/>
      <c r="C4990" s="32"/>
      <c r="D4990" s="33"/>
      <c r="E4990"/>
      <c r="G4990" s="33">
        <v>34.28</v>
      </c>
      <c r="H4990" s="84"/>
      <c r="I4990" s="84"/>
      <c r="J4990" s="84"/>
    </row>
    <row r="4991" spans="1:10" s="11" customFormat="1" hidden="1" x14ac:dyDescent="0.25">
      <c r="A4991" s="34"/>
      <c r="B4991" s="31"/>
      <c r="C4991" s="32"/>
      <c r="D4991" s="33"/>
      <c r="E4991"/>
      <c r="G4991" s="33">
        <v>9.2100000000000009</v>
      </c>
      <c r="H4991" s="84"/>
      <c r="I4991" s="84"/>
      <c r="J4991" s="84"/>
    </row>
    <row r="4992" spans="1:10" s="11" customFormat="1" hidden="1" x14ac:dyDescent="0.25">
      <c r="A4992" s="34"/>
      <c r="B4992" s="31"/>
      <c r="C4992" s="32"/>
      <c r="D4992" s="33"/>
      <c r="E4992"/>
      <c r="G4992" s="33">
        <v>25.32</v>
      </c>
      <c r="H4992" s="84"/>
      <c r="I4992" s="84"/>
      <c r="J4992" s="84"/>
    </row>
    <row r="4993" spans="1:10" s="11" customFormat="1" hidden="1" x14ac:dyDescent="0.25">
      <c r="A4993" s="34"/>
      <c r="B4993" s="31"/>
      <c r="C4993" s="32"/>
      <c r="D4993" s="33"/>
      <c r="E4993"/>
      <c r="G4993" s="33">
        <v>121.78</v>
      </c>
      <c r="H4993" s="84"/>
      <c r="I4993" s="84"/>
      <c r="J4993" s="84"/>
    </row>
    <row r="4994" spans="1:10" s="11" customFormat="1" hidden="1" x14ac:dyDescent="0.25">
      <c r="A4994" s="34"/>
      <c r="B4994" s="31"/>
      <c r="C4994" s="32"/>
      <c r="D4994" s="33"/>
      <c r="E4994"/>
      <c r="G4994" s="33">
        <v>147.03</v>
      </c>
      <c r="H4994" s="84"/>
      <c r="I4994" s="84"/>
      <c r="J4994" s="84"/>
    </row>
    <row r="4995" spans="1:10" s="11" customFormat="1" hidden="1" x14ac:dyDescent="0.25">
      <c r="A4995" s="34"/>
      <c r="B4995" s="31"/>
      <c r="C4995" s="32"/>
      <c r="D4995" s="33"/>
      <c r="E4995"/>
      <c r="G4995" s="33">
        <v>211.44</v>
      </c>
      <c r="H4995" s="84"/>
      <c r="I4995" s="84"/>
      <c r="J4995" s="84"/>
    </row>
    <row r="4996" spans="1:10" s="11" customFormat="1" hidden="1" x14ac:dyDescent="0.25">
      <c r="A4996" s="34"/>
      <c r="B4996" s="31"/>
      <c r="C4996" s="32"/>
      <c r="D4996" s="33"/>
      <c r="E4996"/>
      <c r="G4996" s="33">
        <v>221.67</v>
      </c>
      <c r="H4996" s="84"/>
      <c r="I4996" s="84"/>
      <c r="J4996" s="84"/>
    </row>
    <row r="4997" spans="1:10" s="11" customFormat="1" hidden="1" x14ac:dyDescent="0.25">
      <c r="A4997" s="34"/>
      <c r="B4997" s="31"/>
      <c r="C4997" s="32"/>
      <c r="D4997" s="33"/>
      <c r="E4997"/>
      <c r="G4997" s="33">
        <v>44</v>
      </c>
      <c r="H4997" s="84"/>
      <c r="I4997" s="84"/>
      <c r="J4997" s="84"/>
    </row>
    <row r="4998" spans="1:10" s="11" customFormat="1" hidden="1" x14ac:dyDescent="0.25">
      <c r="A4998" s="34"/>
      <c r="B4998" s="31"/>
      <c r="C4998" s="32"/>
      <c r="D4998" s="33"/>
      <c r="E4998"/>
      <c r="G4998" s="33">
        <v>89.44</v>
      </c>
      <c r="H4998" s="84"/>
      <c r="I4998" s="84"/>
      <c r="J4998" s="84"/>
    </row>
    <row r="4999" spans="1:10" s="11" customFormat="1" hidden="1" x14ac:dyDescent="0.25">
      <c r="A4999" s="34"/>
      <c r="B4999" s="31"/>
      <c r="C4999" s="32"/>
      <c r="D4999" s="33"/>
      <c r="E4999"/>
      <c r="G4999" s="33">
        <v>15.37</v>
      </c>
      <c r="H4999" s="84"/>
      <c r="I4999" s="84"/>
      <c r="J4999" s="84"/>
    </row>
    <row r="5000" spans="1:10" s="11" customFormat="1" hidden="1" x14ac:dyDescent="0.25">
      <c r="A5000" s="34"/>
      <c r="B5000" s="31"/>
      <c r="C5000" s="32"/>
      <c r="D5000" s="33"/>
      <c r="E5000"/>
      <c r="G5000" s="33">
        <v>19.16</v>
      </c>
      <c r="H5000" s="84"/>
      <c r="I5000" s="84"/>
      <c r="J5000" s="84"/>
    </row>
    <row r="5001" spans="1:10" s="11" customFormat="1" hidden="1" x14ac:dyDescent="0.25">
      <c r="A5001" s="34"/>
      <c r="B5001" s="31"/>
      <c r="C5001" s="32"/>
      <c r="D5001" s="33"/>
      <c r="E5001"/>
      <c r="G5001" s="33">
        <v>25.12</v>
      </c>
      <c r="H5001" s="84"/>
      <c r="I5001" s="84"/>
      <c r="J5001" s="84"/>
    </row>
    <row r="5002" spans="1:10" s="11" customFormat="1" hidden="1" x14ac:dyDescent="0.25">
      <c r="A5002" s="34"/>
      <c r="B5002" s="31"/>
      <c r="C5002" s="32"/>
      <c r="D5002" s="33"/>
      <c r="E5002"/>
      <c r="G5002" s="33">
        <v>102.68</v>
      </c>
      <c r="H5002" s="84"/>
      <c r="I5002" s="84"/>
      <c r="J5002" s="84"/>
    </row>
    <row r="5003" spans="1:10" s="11" customFormat="1" hidden="1" x14ac:dyDescent="0.25">
      <c r="A5003" s="34"/>
      <c r="B5003" s="31"/>
      <c r="C5003" s="32"/>
      <c r="D5003" s="33"/>
      <c r="E5003"/>
      <c r="G5003" s="33">
        <v>3.77</v>
      </c>
      <c r="H5003" s="84"/>
      <c r="I5003" s="84"/>
      <c r="J5003" s="84"/>
    </row>
    <row r="5004" spans="1:10" s="11" customFormat="1" hidden="1" x14ac:dyDescent="0.25">
      <c r="A5004" s="34"/>
      <c r="B5004" s="31"/>
      <c r="C5004" s="32"/>
      <c r="D5004" s="33"/>
      <c r="E5004"/>
      <c r="G5004" s="33">
        <v>4.84</v>
      </c>
      <c r="H5004" s="84"/>
      <c r="I5004" s="84"/>
      <c r="J5004" s="84"/>
    </row>
    <row r="5005" spans="1:10" s="11" customFormat="1" hidden="1" x14ac:dyDescent="0.25">
      <c r="A5005" s="34"/>
      <c r="B5005" s="31"/>
      <c r="C5005" s="32"/>
      <c r="D5005" s="33"/>
      <c r="E5005"/>
      <c r="G5005" s="33">
        <v>10.87</v>
      </c>
      <c r="H5005" s="84"/>
      <c r="I5005" s="84"/>
      <c r="J5005" s="84"/>
    </row>
    <row r="5006" spans="1:10" s="11" customFormat="1" hidden="1" x14ac:dyDescent="0.25">
      <c r="A5006" s="34"/>
      <c r="B5006" s="31"/>
      <c r="C5006" s="32"/>
      <c r="D5006" s="33"/>
      <c r="E5006"/>
      <c r="G5006" s="33">
        <v>15.82</v>
      </c>
      <c r="H5006" s="84"/>
      <c r="I5006" s="84"/>
      <c r="J5006" s="84"/>
    </row>
    <row r="5007" spans="1:10" s="11" customFormat="1" hidden="1" x14ac:dyDescent="0.25">
      <c r="A5007" s="34"/>
      <c r="B5007" s="31"/>
      <c r="C5007" s="32"/>
      <c r="D5007" s="33"/>
      <c r="E5007"/>
      <c r="G5007" s="33">
        <v>18.12</v>
      </c>
      <c r="H5007" s="84"/>
      <c r="I5007" s="84"/>
      <c r="J5007" s="84"/>
    </row>
    <row r="5008" spans="1:10" s="11" customFormat="1" hidden="1" x14ac:dyDescent="0.25">
      <c r="A5008" s="34"/>
      <c r="B5008" s="31"/>
      <c r="C5008" s="32"/>
      <c r="D5008" s="33"/>
      <c r="E5008"/>
      <c r="G5008" s="33">
        <v>30.58</v>
      </c>
      <c r="H5008" s="84"/>
      <c r="I5008" s="84"/>
      <c r="J5008" s="84"/>
    </row>
    <row r="5009" spans="1:10" s="11" customFormat="1" hidden="1" x14ac:dyDescent="0.25">
      <c r="A5009" s="34"/>
      <c r="B5009" s="31"/>
      <c r="C5009" s="32"/>
      <c r="D5009" s="33"/>
      <c r="E5009"/>
      <c r="G5009" s="33">
        <v>51.22</v>
      </c>
      <c r="H5009" s="84"/>
      <c r="I5009" s="84"/>
      <c r="J5009" s="84"/>
    </row>
    <row r="5010" spans="1:10" s="11" customFormat="1" hidden="1" x14ac:dyDescent="0.25">
      <c r="A5010" s="34"/>
      <c r="B5010" s="31"/>
      <c r="C5010" s="32"/>
      <c r="D5010" s="33"/>
      <c r="E5010"/>
      <c r="G5010" s="33">
        <v>64</v>
      </c>
      <c r="H5010" s="84"/>
      <c r="I5010" s="84"/>
      <c r="J5010" s="84"/>
    </row>
    <row r="5011" spans="1:10" s="11" customFormat="1" hidden="1" x14ac:dyDescent="0.25">
      <c r="A5011" s="34"/>
      <c r="B5011" s="31"/>
      <c r="C5011" s="32"/>
      <c r="D5011" s="33"/>
      <c r="E5011"/>
      <c r="G5011" s="33">
        <v>2776.11</v>
      </c>
      <c r="H5011" s="84"/>
      <c r="I5011" s="84"/>
      <c r="J5011" s="84"/>
    </row>
    <row r="5012" spans="1:10" s="11" customFormat="1" hidden="1" x14ac:dyDescent="0.25">
      <c r="A5012" s="34"/>
      <c r="B5012" s="31"/>
      <c r="C5012" s="32"/>
      <c r="D5012" s="33"/>
      <c r="E5012"/>
      <c r="G5012" s="33">
        <v>3538.88</v>
      </c>
      <c r="H5012" s="84"/>
      <c r="I5012" s="84"/>
      <c r="J5012" s="84"/>
    </row>
    <row r="5013" spans="1:10" s="11" customFormat="1" hidden="1" x14ac:dyDescent="0.25">
      <c r="A5013" s="34"/>
      <c r="B5013" s="31"/>
      <c r="C5013" s="32"/>
      <c r="D5013" s="33"/>
      <c r="E5013"/>
      <c r="G5013" s="33">
        <v>3579.32</v>
      </c>
      <c r="H5013" s="84"/>
      <c r="I5013" s="84"/>
      <c r="J5013" s="84"/>
    </row>
    <row r="5014" spans="1:10" s="11" customFormat="1" hidden="1" x14ac:dyDescent="0.25">
      <c r="A5014" s="34"/>
      <c r="B5014" s="31"/>
      <c r="C5014" s="32"/>
      <c r="D5014" s="33"/>
      <c r="E5014"/>
      <c r="G5014" s="33">
        <v>40.67</v>
      </c>
      <c r="H5014" s="84"/>
      <c r="I5014" s="84"/>
      <c r="J5014" s="84"/>
    </row>
    <row r="5015" spans="1:10" s="11" customFormat="1" hidden="1" x14ac:dyDescent="0.25">
      <c r="A5015" s="34"/>
      <c r="B5015" s="31"/>
      <c r="C5015" s="32"/>
      <c r="D5015" s="33"/>
      <c r="E5015"/>
      <c r="G5015" s="33">
        <v>55.87</v>
      </c>
      <c r="H5015" s="84"/>
      <c r="I5015" s="84"/>
      <c r="J5015" s="84"/>
    </row>
    <row r="5016" spans="1:10" s="11" customFormat="1" hidden="1" x14ac:dyDescent="0.25">
      <c r="A5016" s="34"/>
      <c r="B5016" s="31"/>
      <c r="C5016" s="32"/>
      <c r="D5016" s="33"/>
      <c r="E5016"/>
      <c r="G5016" s="33">
        <v>231.91</v>
      </c>
      <c r="H5016" s="84"/>
      <c r="I5016" s="84"/>
      <c r="J5016" s="84"/>
    </row>
    <row r="5017" spans="1:10" s="11" customFormat="1" hidden="1" x14ac:dyDescent="0.25">
      <c r="A5017" s="34"/>
      <c r="B5017" s="31"/>
      <c r="C5017" s="32"/>
      <c r="D5017" s="33"/>
      <c r="E5017"/>
      <c r="G5017" s="33">
        <v>148.85</v>
      </c>
      <c r="H5017" s="84"/>
      <c r="I5017" s="84"/>
      <c r="J5017" s="84"/>
    </row>
    <row r="5018" spans="1:10" s="11" customFormat="1" hidden="1" x14ac:dyDescent="0.25">
      <c r="A5018" s="34"/>
      <c r="B5018" s="31"/>
      <c r="C5018" s="32"/>
      <c r="D5018" s="33"/>
      <c r="E5018"/>
      <c r="G5018" s="33">
        <v>49.86</v>
      </c>
      <c r="H5018" s="84"/>
      <c r="I5018" s="84"/>
      <c r="J5018" s="84"/>
    </row>
    <row r="5019" spans="1:10" s="11" customFormat="1" hidden="1" x14ac:dyDescent="0.25">
      <c r="A5019" s="34"/>
      <c r="B5019" s="31"/>
      <c r="C5019" s="32"/>
      <c r="D5019" s="33"/>
      <c r="E5019"/>
      <c r="G5019" s="33">
        <v>375</v>
      </c>
      <c r="H5019" s="84"/>
      <c r="I5019" s="84"/>
      <c r="J5019" s="84"/>
    </row>
    <row r="5020" spans="1:10" s="11" customFormat="1" hidden="1" x14ac:dyDescent="0.25">
      <c r="A5020" s="34"/>
      <c r="B5020" s="31"/>
      <c r="C5020" s="32"/>
      <c r="D5020" s="33"/>
      <c r="E5020"/>
      <c r="G5020" s="33">
        <v>638.19000000000005</v>
      </c>
      <c r="H5020" s="84"/>
      <c r="I5020" s="84"/>
      <c r="J5020" s="84"/>
    </row>
    <row r="5021" spans="1:10" s="11" customFormat="1" hidden="1" x14ac:dyDescent="0.25">
      <c r="A5021" s="34"/>
      <c r="B5021" s="31"/>
      <c r="C5021" s="32"/>
      <c r="D5021" s="33"/>
      <c r="E5021"/>
      <c r="G5021" s="33">
        <v>131.25</v>
      </c>
      <c r="H5021" s="84"/>
      <c r="I5021" s="84"/>
      <c r="J5021" s="84"/>
    </row>
    <row r="5022" spans="1:10" s="11" customFormat="1" hidden="1" x14ac:dyDescent="0.25">
      <c r="A5022" s="34"/>
      <c r="B5022" s="31"/>
      <c r="C5022" s="32"/>
      <c r="D5022" s="33"/>
      <c r="E5022"/>
      <c r="G5022" s="33">
        <v>42.77</v>
      </c>
      <c r="H5022" s="84"/>
      <c r="I5022" s="84"/>
      <c r="J5022" s="84"/>
    </row>
    <row r="5023" spans="1:10" s="11" customFormat="1" hidden="1" x14ac:dyDescent="0.25">
      <c r="A5023" s="34"/>
      <c r="B5023" s="31"/>
      <c r="C5023" s="32"/>
      <c r="D5023" s="33"/>
      <c r="E5023"/>
      <c r="G5023" s="33">
        <v>83.56</v>
      </c>
      <c r="H5023" s="84"/>
      <c r="I5023" s="84"/>
      <c r="J5023" s="84"/>
    </row>
    <row r="5024" spans="1:10" s="11" customFormat="1" hidden="1" x14ac:dyDescent="0.25">
      <c r="A5024" s="34"/>
      <c r="B5024" s="31"/>
      <c r="C5024" s="32"/>
      <c r="D5024" s="33"/>
      <c r="E5024"/>
      <c r="G5024" s="33">
        <v>258.58999999999997</v>
      </c>
      <c r="H5024" s="84"/>
      <c r="I5024" s="84"/>
      <c r="J5024" s="84"/>
    </row>
    <row r="5025" spans="1:10" s="11" customFormat="1" hidden="1" x14ac:dyDescent="0.25">
      <c r="A5025" s="34"/>
      <c r="B5025" s="31"/>
      <c r="C5025" s="32"/>
      <c r="D5025" s="33"/>
      <c r="E5025"/>
      <c r="G5025" s="33">
        <v>208.85</v>
      </c>
      <c r="H5025" s="84"/>
      <c r="I5025" s="84"/>
      <c r="J5025" s="84"/>
    </row>
    <row r="5026" spans="1:10" s="11" customFormat="1" hidden="1" x14ac:dyDescent="0.25">
      <c r="A5026" s="34"/>
      <c r="B5026" s="31"/>
      <c r="C5026" s="32"/>
      <c r="D5026" s="33"/>
      <c r="E5026"/>
      <c r="G5026" s="33">
        <v>67.03</v>
      </c>
      <c r="H5026" s="84"/>
      <c r="I5026" s="84"/>
      <c r="J5026" s="84"/>
    </row>
    <row r="5027" spans="1:10" s="11" customFormat="1" hidden="1" x14ac:dyDescent="0.25">
      <c r="A5027" s="34"/>
      <c r="B5027" s="31"/>
      <c r="C5027" s="32"/>
      <c r="D5027" s="33"/>
      <c r="E5027"/>
      <c r="G5027" s="33">
        <v>377.95</v>
      </c>
      <c r="H5027" s="84"/>
      <c r="I5027" s="84"/>
      <c r="J5027" s="84"/>
    </row>
    <row r="5028" spans="1:10" s="11" customFormat="1" hidden="1" x14ac:dyDescent="0.25">
      <c r="A5028" s="34"/>
      <c r="B5028" s="31"/>
      <c r="C5028" s="32"/>
      <c r="D5028" s="33"/>
      <c r="E5028"/>
      <c r="G5028" s="33">
        <v>477.43</v>
      </c>
      <c r="H5028" s="84"/>
      <c r="I5028" s="84"/>
      <c r="J5028" s="84"/>
    </row>
    <row r="5029" spans="1:10" s="11" customFormat="1" hidden="1" x14ac:dyDescent="0.25">
      <c r="A5029" s="34"/>
      <c r="B5029" s="31"/>
      <c r="C5029" s="32"/>
      <c r="D5029" s="33"/>
      <c r="E5029"/>
      <c r="G5029" s="33">
        <v>187.51</v>
      </c>
      <c r="H5029" s="84"/>
      <c r="I5029" s="84"/>
      <c r="J5029" s="84"/>
    </row>
    <row r="5030" spans="1:10" s="11" customFormat="1" hidden="1" x14ac:dyDescent="0.25">
      <c r="A5030" s="34"/>
      <c r="B5030" s="31"/>
      <c r="C5030" s="32"/>
      <c r="D5030" s="33"/>
      <c r="E5030"/>
      <c r="G5030" s="33">
        <v>86.03</v>
      </c>
      <c r="H5030" s="84"/>
      <c r="I5030" s="84"/>
      <c r="J5030" s="84"/>
    </row>
    <row r="5031" spans="1:10" s="11" customFormat="1" hidden="1" x14ac:dyDescent="0.25">
      <c r="A5031" s="34"/>
      <c r="B5031" s="31"/>
      <c r="C5031" s="32"/>
      <c r="D5031" s="33"/>
      <c r="E5031"/>
      <c r="G5031" s="33">
        <v>83.15</v>
      </c>
      <c r="H5031" s="84"/>
      <c r="I5031" s="84"/>
      <c r="J5031" s="84"/>
    </row>
    <row r="5032" spans="1:10" s="11" customFormat="1" hidden="1" x14ac:dyDescent="0.25">
      <c r="A5032" s="34"/>
      <c r="B5032" s="31"/>
      <c r="C5032" s="32"/>
      <c r="D5032" s="33"/>
      <c r="E5032"/>
      <c r="G5032" s="33">
        <v>62.02</v>
      </c>
      <c r="H5032" s="84"/>
      <c r="I5032" s="84"/>
      <c r="J5032" s="84"/>
    </row>
    <row r="5033" spans="1:10" s="11" customFormat="1" hidden="1" x14ac:dyDescent="0.25">
      <c r="A5033" s="34"/>
      <c r="B5033" s="31"/>
      <c r="C5033" s="32"/>
      <c r="D5033" s="33"/>
      <c r="E5033"/>
      <c r="G5033" s="33">
        <v>49.83</v>
      </c>
      <c r="H5033" s="84"/>
      <c r="I5033" s="84"/>
      <c r="J5033" s="84"/>
    </row>
    <row r="5034" spans="1:10" s="11" customFormat="1" hidden="1" x14ac:dyDescent="0.25">
      <c r="A5034" s="34"/>
      <c r="B5034" s="31"/>
      <c r="C5034" s="32"/>
      <c r="D5034" s="33"/>
      <c r="E5034"/>
      <c r="G5034" s="33">
        <v>21.75</v>
      </c>
      <c r="H5034" s="84"/>
      <c r="I5034" s="84"/>
      <c r="J5034" s="84"/>
    </row>
    <row r="5035" spans="1:10" s="11" customFormat="1" hidden="1" x14ac:dyDescent="0.25">
      <c r="A5035" s="34"/>
      <c r="B5035" s="31"/>
      <c r="C5035" s="32"/>
      <c r="D5035" s="33"/>
      <c r="E5035"/>
      <c r="G5035" s="33">
        <v>29.78</v>
      </c>
      <c r="H5035" s="84"/>
      <c r="I5035" s="84"/>
      <c r="J5035" s="84"/>
    </row>
    <row r="5036" spans="1:10" s="11" customFormat="1" hidden="1" x14ac:dyDescent="0.25">
      <c r="A5036" s="34"/>
      <c r="B5036" s="31"/>
      <c r="C5036" s="32"/>
      <c r="D5036" s="33"/>
      <c r="E5036"/>
      <c r="G5036" s="33">
        <v>150.9</v>
      </c>
      <c r="H5036" s="84"/>
      <c r="I5036" s="84"/>
      <c r="J5036" s="84"/>
    </row>
    <row r="5037" spans="1:10" s="11" customFormat="1" hidden="1" x14ac:dyDescent="0.25">
      <c r="A5037" s="34"/>
      <c r="B5037" s="31"/>
      <c r="C5037" s="32"/>
      <c r="D5037" s="33"/>
      <c r="E5037"/>
      <c r="G5037" s="33">
        <v>91.21</v>
      </c>
      <c r="H5037" s="84"/>
      <c r="I5037" s="84"/>
      <c r="J5037" s="84"/>
    </row>
    <row r="5038" spans="1:10" s="11" customFormat="1" hidden="1" x14ac:dyDescent="0.25">
      <c r="A5038" s="34"/>
      <c r="B5038" s="31"/>
      <c r="C5038" s="32"/>
      <c r="D5038" s="33"/>
      <c r="E5038"/>
      <c r="G5038" s="33">
        <v>28.8</v>
      </c>
      <c r="H5038" s="84"/>
      <c r="I5038" s="84"/>
      <c r="J5038" s="84"/>
    </row>
    <row r="5039" spans="1:10" s="11" customFormat="1" hidden="1" x14ac:dyDescent="0.25">
      <c r="A5039" s="34"/>
      <c r="B5039" s="31"/>
      <c r="C5039" s="32"/>
      <c r="D5039" s="33"/>
      <c r="E5039"/>
      <c r="G5039" s="33">
        <v>233.78</v>
      </c>
      <c r="H5039" s="84"/>
      <c r="I5039" s="84"/>
      <c r="J5039" s="84"/>
    </row>
    <row r="5040" spans="1:10" s="11" customFormat="1" hidden="1" x14ac:dyDescent="0.25">
      <c r="A5040" s="34"/>
      <c r="B5040" s="31"/>
      <c r="C5040" s="32"/>
      <c r="D5040" s="33"/>
      <c r="E5040"/>
      <c r="G5040" s="33">
        <v>328.19</v>
      </c>
      <c r="H5040" s="84"/>
      <c r="I5040" s="84"/>
      <c r="J5040" s="84"/>
    </row>
    <row r="5041" spans="1:10" s="11" customFormat="1" hidden="1" x14ac:dyDescent="0.25">
      <c r="A5041" s="34"/>
      <c r="B5041" s="31"/>
      <c r="C5041" s="32"/>
      <c r="D5041" s="33"/>
      <c r="E5041"/>
      <c r="G5041" s="33">
        <v>11.46</v>
      </c>
      <c r="H5041" s="84"/>
      <c r="I5041" s="84"/>
      <c r="J5041" s="84"/>
    </row>
    <row r="5042" spans="1:10" s="11" customFormat="1" hidden="1" x14ac:dyDescent="0.25">
      <c r="A5042" s="34"/>
      <c r="B5042" s="31"/>
      <c r="C5042" s="32"/>
      <c r="D5042" s="33"/>
      <c r="E5042"/>
      <c r="G5042" s="33">
        <v>18.489999999999998</v>
      </c>
      <c r="H5042" s="84"/>
      <c r="I5042" s="84"/>
      <c r="J5042" s="84"/>
    </row>
    <row r="5043" spans="1:10" s="11" customFormat="1" hidden="1" x14ac:dyDescent="0.25">
      <c r="A5043" s="34"/>
      <c r="B5043" s="31"/>
      <c r="C5043" s="32"/>
      <c r="D5043" s="33"/>
      <c r="E5043"/>
      <c r="G5043" s="33">
        <v>18.489999999999998</v>
      </c>
      <c r="H5043" s="84"/>
      <c r="I5043" s="84"/>
      <c r="J5043" s="84"/>
    </row>
    <row r="5044" spans="1:10" s="11" customFormat="1" hidden="1" x14ac:dyDescent="0.25">
      <c r="A5044" s="34"/>
      <c r="B5044" s="31"/>
      <c r="C5044" s="32"/>
      <c r="D5044" s="33"/>
      <c r="E5044"/>
      <c r="G5044" s="33">
        <v>31.53</v>
      </c>
      <c r="H5044" s="84"/>
      <c r="I5044" s="84"/>
      <c r="J5044" s="84"/>
    </row>
    <row r="5045" spans="1:10" s="11" customFormat="1" hidden="1" x14ac:dyDescent="0.25">
      <c r="A5045" s="34"/>
      <c r="B5045" s="31"/>
      <c r="C5045" s="32"/>
      <c r="D5045" s="33"/>
      <c r="E5045"/>
      <c r="G5045" s="33">
        <v>44.46</v>
      </c>
      <c r="H5045" s="84"/>
      <c r="I5045" s="84"/>
      <c r="J5045" s="84"/>
    </row>
    <row r="5046" spans="1:10" s="11" customFormat="1" hidden="1" x14ac:dyDescent="0.25">
      <c r="A5046" s="34"/>
      <c r="B5046" s="31"/>
      <c r="C5046" s="32"/>
      <c r="D5046" s="33"/>
      <c r="E5046"/>
      <c r="G5046" s="33">
        <v>53.91</v>
      </c>
      <c r="H5046" s="84"/>
      <c r="I5046" s="84"/>
      <c r="J5046" s="84"/>
    </row>
    <row r="5047" spans="1:10" s="11" customFormat="1" hidden="1" x14ac:dyDescent="0.25">
      <c r="A5047" s="34"/>
      <c r="B5047" s="31"/>
      <c r="C5047" s="32"/>
      <c r="D5047" s="33"/>
      <c r="E5047"/>
      <c r="G5047" s="33">
        <v>5.57</v>
      </c>
      <c r="H5047" s="84"/>
      <c r="I5047" s="84"/>
      <c r="J5047" s="84"/>
    </row>
    <row r="5048" spans="1:10" s="11" customFormat="1" hidden="1" x14ac:dyDescent="0.25">
      <c r="A5048" s="34"/>
      <c r="B5048" s="31"/>
      <c r="C5048" s="32"/>
      <c r="D5048" s="33"/>
      <c r="E5048"/>
      <c r="G5048" s="33">
        <v>13.76</v>
      </c>
      <c r="H5048" s="84"/>
      <c r="I5048" s="84"/>
      <c r="J5048" s="84"/>
    </row>
    <row r="5049" spans="1:10" s="11" customFormat="1" hidden="1" x14ac:dyDescent="0.25">
      <c r="A5049" s="34"/>
      <c r="B5049" s="31"/>
      <c r="C5049" s="32"/>
      <c r="D5049" s="33"/>
      <c r="E5049"/>
      <c r="G5049" s="33">
        <v>8.85</v>
      </c>
      <c r="H5049" s="84"/>
      <c r="I5049" s="84"/>
      <c r="J5049" s="84"/>
    </row>
    <row r="5050" spans="1:10" s="11" customFormat="1" hidden="1" x14ac:dyDescent="0.25">
      <c r="A5050" s="34"/>
      <c r="B5050" s="31"/>
      <c r="C5050" s="32"/>
      <c r="D5050" s="33"/>
      <c r="E5050"/>
      <c r="G5050" s="33">
        <v>12.65</v>
      </c>
      <c r="H5050" s="84"/>
      <c r="I5050" s="84"/>
      <c r="J5050" s="84"/>
    </row>
    <row r="5051" spans="1:10" s="11" customFormat="1" hidden="1" x14ac:dyDescent="0.25">
      <c r="A5051" s="34"/>
      <c r="B5051" s="31"/>
      <c r="C5051" s="32"/>
      <c r="D5051" s="33"/>
      <c r="E5051"/>
      <c r="G5051" s="33">
        <v>22.29</v>
      </c>
      <c r="H5051" s="84"/>
      <c r="I5051" s="84"/>
      <c r="J5051" s="84"/>
    </row>
    <row r="5052" spans="1:10" s="11" customFormat="1" hidden="1" x14ac:dyDescent="0.25">
      <c r="A5052" s="34"/>
      <c r="B5052" s="31"/>
      <c r="C5052" s="32"/>
      <c r="D5052" s="33"/>
      <c r="E5052"/>
      <c r="G5052" s="33">
        <v>37.93</v>
      </c>
      <c r="H5052" s="84"/>
      <c r="I5052" s="84"/>
      <c r="J5052" s="84"/>
    </row>
    <row r="5053" spans="1:10" s="11" customFormat="1" hidden="1" x14ac:dyDescent="0.25">
      <c r="A5053" s="34"/>
      <c r="B5053" s="31"/>
      <c r="C5053" s="32"/>
      <c r="D5053" s="33"/>
      <c r="E5053"/>
      <c r="G5053" s="33">
        <v>8.23</v>
      </c>
      <c r="H5053" s="84"/>
      <c r="I5053" s="84"/>
      <c r="J5053" s="84"/>
    </row>
    <row r="5054" spans="1:10" s="11" customFormat="1" hidden="1" x14ac:dyDescent="0.25">
      <c r="A5054" s="34"/>
      <c r="B5054" s="31"/>
      <c r="C5054" s="32"/>
      <c r="D5054" s="33"/>
      <c r="E5054"/>
      <c r="G5054" s="33">
        <v>111.69</v>
      </c>
      <c r="H5054" s="84"/>
      <c r="I5054" s="84"/>
      <c r="J5054" s="84"/>
    </row>
    <row r="5055" spans="1:10" s="11" customFormat="1" hidden="1" x14ac:dyDescent="0.25">
      <c r="A5055" s="34"/>
      <c r="B5055" s="31"/>
      <c r="C5055" s="32"/>
      <c r="D5055" s="33"/>
      <c r="E5055"/>
      <c r="G5055" s="33">
        <v>49.56</v>
      </c>
      <c r="H5055" s="84"/>
      <c r="I5055" s="84"/>
      <c r="J5055" s="84"/>
    </row>
    <row r="5056" spans="1:10" s="11" customFormat="1" hidden="1" x14ac:dyDescent="0.25">
      <c r="A5056" s="34"/>
      <c r="B5056" s="31"/>
      <c r="C5056" s="32"/>
      <c r="D5056" s="33"/>
      <c r="E5056"/>
      <c r="G5056" s="33">
        <v>44.67</v>
      </c>
      <c r="H5056" s="84"/>
      <c r="I5056" s="84"/>
      <c r="J5056" s="84"/>
    </row>
    <row r="5057" spans="1:10" s="11" customFormat="1" hidden="1" x14ac:dyDescent="0.25">
      <c r="A5057" s="34"/>
      <c r="B5057" s="31"/>
      <c r="C5057" s="32"/>
      <c r="D5057" s="33"/>
      <c r="E5057"/>
      <c r="G5057" s="33">
        <v>27.1</v>
      </c>
      <c r="H5057" s="84"/>
      <c r="I5057" s="84"/>
      <c r="J5057" s="84"/>
    </row>
    <row r="5058" spans="1:10" s="11" customFormat="1" hidden="1" x14ac:dyDescent="0.25">
      <c r="A5058" s="34"/>
      <c r="B5058" s="31"/>
      <c r="C5058" s="32"/>
      <c r="D5058" s="33"/>
      <c r="E5058"/>
      <c r="G5058" s="33">
        <v>229.66</v>
      </c>
      <c r="H5058" s="84"/>
      <c r="I5058" s="84"/>
      <c r="J5058" s="84"/>
    </row>
    <row r="5059" spans="1:10" s="11" customFormat="1" hidden="1" x14ac:dyDescent="0.25">
      <c r="A5059" s="34"/>
      <c r="B5059" s="31"/>
      <c r="C5059" s="32"/>
      <c r="D5059" s="33"/>
      <c r="E5059"/>
      <c r="G5059" s="33">
        <v>14.8</v>
      </c>
      <c r="H5059" s="84"/>
      <c r="I5059" s="84"/>
      <c r="J5059" s="84"/>
    </row>
    <row r="5060" spans="1:10" s="11" customFormat="1" hidden="1" x14ac:dyDescent="0.25">
      <c r="A5060" s="34"/>
      <c r="B5060" s="31"/>
      <c r="C5060" s="32"/>
      <c r="D5060" s="33"/>
      <c r="E5060"/>
      <c r="G5060" s="33">
        <v>290.82</v>
      </c>
      <c r="H5060" s="84"/>
      <c r="I5060" s="84"/>
      <c r="J5060" s="84"/>
    </row>
    <row r="5061" spans="1:10" s="11" customFormat="1" hidden="1" x14ac:dyDescent="0.25">
      <c r="A5061" s="34"/>
      <c r="B5061" s="31"/>
      <c r="C5061" s="32"/>
      <c r="D5061" s="33"/>
      <c r="E5061"/>
      <c r="G5061" s="33">
        <v>579.86</v>
      </c>
      <c r="H5061" s="84"/>
      <c r="I5061" s="84"/>
      <c r="J5061" s="84"/>
    </row>
    <row r="5062" spans="1:10" s="11" customFormat="1" hidden="1" x14ac:dyDescent="0.25">
      <c r="A5062" s="34"/>
      <c r="B5062" s="31"/>
      <c r="C5062" s="32"/>
      <c r="D5062" s="33"/>
      <c r="E5062"/>
      <c r="G5062" s="33">
        <v>9.69</v>
      </c>
      <c r="H5062" s="84"/>
      <c r="I5062" s="84"/>
      <c r="J5062" s="84"/>
    </row>
    <row r="5063" spans="1:10" s="11" customFormat="1" hidden="1" x14ac:dyDescent="0.25">
      <c r="A5063" s="34"/>
      <c r="B5063" s="31"/>
      <c r="C5063" s="32"/>
      <c r="D5063" s="33"/>
      <c r="E5063"/>
      <c r="G5063" s="33">
        <v>11.61</v>
      </c>
      <c r="H5063" s="84"/>
      <c r="I5063" s="84"/>
      <c r="J5063" s="84"/>
    </row>
    <row r="5064" spans="1:10" s="11" customFormat="1" hidden="1" x14ac:dyDescent="0.25">
      <c r="A5064" s="34"/>
      <c r="B5064" s="31"/>
      <c r="C5064" s="32"/>
      <c r="D5064" s="33"/>
      <c r="E5064"/>
      <c r="G5064" s="33">
        <v>19.04</v>
      </c>
      <c r="H5064" s="84"/>
      <c r="I5064" s="84"/>
      <c r="J5064" s="84"/>
    </row>
    <row r="5065" spans="1:10" s="11" customFormat="1" hidden="1" x14ac:dyDescent="0.25">
      <c r="A5065" s="34"/>
      <c r="B5065" s="31"/>
      <c r="C5065" s="32"/>
      <c r="D5065" s="33"/>
      <c r="E5065"/>
      <c r="G5065" s="33">
        <v>37.11</v>
      </c>
      <c r="H5065" s="84"/>
      <c r="I5065" s="84"/>
      <c r="J5065" s="84"/>
    </row>
    <row r="5066" spans="1:10" s="11" customFormat="1" hidden="1" x14ac:dyDescent="0.25">
      <c r="A5066" s="34"/>
      <c r="B5066" s="31"/>
      <c r="C5066" s="32"/>
      <c r="D5066" s="33"/>
      <c r="E5066"/>
      <c r="G5066" s="33">
        <v>40.18</v>
      </c>
      <c r="H5066" s="84"/>
      <c r="I5066" s="84"/>
      <c r="J5066" s="84"/>
    </row>
    <row r="5067" spans="1:10" s="11" customFormat="1" hidden="1" x14ac:dyDescent="0.25">
      <c r="A5067" s="34"/>
      <c r="B5067" s="31"/>
      <c r="C5067" s="32"/>
      <c r="D5067" s="33"/>
      <c r="E5067"/>
      <c r="G5067" s="33">
        <v>101.13</v>
      </c>
      <c r="H5067" s="84"/>
      <c r="I5067" s="84"/>
      <c r="J5067" s="84"/>
    </row>
    <row r="5068" spans="1:10" s="11" customFormat="1" hidden="1" x14ac:dyDescent="0.25">
      <c r="A5068" s="34"/>
      <c r="B5068" s="31"/>
      <c r="C5068" s="32"/>
      <c r="D5068" s="33"/>
      <c r="E5068"/>
      <c r="G5068" s="33">
        <v>204.06</v>
      </c>
      <c r="H5068" s="84"/>
      <c r="I5068" s="84"/>
      <c r="J5068" s="84"/>
    </row>
    <row r="5069" spans="1:10" s="11" customFormat="1" hidden="1" x14ac:dyDescent="0.25">
      <c r="A5069" s="34"/>
      <c r="B5069" s="31"/>
      <c r="C5069" s="32"/>
      <c r="D5069" s="33"/>
      <c r="E5069"/>
      <c r="G5069" s="33">
        <v>313.76</v>
      </c>
      <c r="H5069" s="84"/>
      <c r="I5069" s="84"/>
      <c r="J5069" s="84"/>
    </row>
    <row r="5070" spans="1:10" s="11" customFormat="1" hidden="1" x14ac:dyDescent="0.25">
      <c r="A5070" s="34"/>
      <c r="B5070" s="31"/>
      <c r="C5070" s="32"/>
      <c r="D5070" s="33"/>
      <c r="E5070"/>
      <c r="G5070" s="33">
        <v>144.22</v>
      </c>
      <c r="H5070" s="84"/>
      <c r="I5070" s="84"/>
      <c r="J5070" s="84"/>
    </row>
    <row r="5071" spans="1:10" s="11" customFormat="1" hidden="1" x14ac:dyDescent="0.25">
      <c r="A5071" s="34"/>
      <c r="B5071" s="31"/>
      <c r="C5071" s="32"/>
      <c r="D5071" s="33"/>
      <c r="E5071"/>
      <c r="G5071" s="33">
        <v>206.34</v>
      </c>
      <c r="H5071" s="84"/>
      <c r="I5071" s="84"/>
      <c r="J5071" s="84"/>
    </row>
    <row r="5072" spans="1:10" s="11" customFormat="1" hidden="1" x14ac:dyDescent="0.25">
      <c r="A5072" s="34"/>
      <c r="B5072" s="31"/>
      <c r="C5072" s="32"/>
      <c r="D5072" s="33"/>
      <c r="E5072"/>
      <c r="G5072" s="33">
        <v>14.22</v>
      </c>
      <c r="H5072" s="84"/>
      <c r="I5072" s="84"/>
      <c r="J5072" s="84"/>
    </row>
    <row r="5073" spans="1:10" s="11" customFormat="1" hidden="1" x14ac:dyDescent="0.25">
      <c r="A5073" s="34"/>
      <c r="B5073" s="31"/>
      <c r="C5073" s="32"/>
      <c r="D5073" s="33"/>
      <c r="E5073"/>
      <c r="G5073" s="33">
        <v>16.52</v>
      </c>
      <c r="H5073" s="84"/>
      <c r="I5073" s="84"/>
      <c r="J5073" s="84"/>
    </row>
    <row r="5074" spans="1:10" s="11" customFormat="1" hidden="1" x14ac:dyDescent="0.25">
      <c r="A5074" s="34"/>
      <c r="B5074" s="31"/>
      <c r="C5074" s="32"/>
      <c r="D5074" s="33"/>
      <c r="E5074"/>
      <c r="G5074" s="33">
        <v>26.13</v>
      </c>
      <c r="H5074" s="84"/>
      <c r="I5074" s="84"/>
      <c r="J5074" s="84"/>
    </row>
    <row r="5075" spans="1:10" s="11" customFormat="1" hidden="1" x14ac:dyDescent="0.25">
      <c r="A5075" s="34"/>
      <c r="B5075" s="31"/>
      <c r="C5075" s="32"/>
      <c r="D5075" s="33"/>
      <c r="E5075"/>
      <c r="G5075" s="33">
        <v>39.909999999999997</v>
      </c>
      <c r="H5075" s="84"/>
      <c r="I5075" s="84"/>
      <c r="J5075" s="84"/>
    </row>
    <row r="5076" spans="1:10" s="11" customFormat="1" hidden="1" x14ac:dyDescent="0.25">
      <c r="A5076" s="34"/>
      <c r="B5076" s="31"/>
      <c r="C5076" s="32"/>
      <c r="D5076" s="33"/>
      <c r="E5076"/>
      <c r="G5076" s="33">
        <v>59.24</v>
      </c>
      <c r="H5076" s="84"/>
      <c r="I5076" s="84"/>
      <c r="J5076" s="84"/>
    </row>
    <row r="5077" spans="1:10" s="11" customFormat="1" hidden="1" x14ac:dyDescent="0.25">
      <c r="A5077" s="34"/>
      <c r="B5077" s="31"/>
      <c r="C5077" s="32"/>
      <c r="D5077" s="33"/>
      <c r="E5077"/>
      <c r="G5077" s="33">
        <v>142.36000000000001</v>
      </c>
      <c r="H5077" s="84"/>
      <c r="I5077" s="84"/>
      <c r="J5077" s="84"/>
    </row>
    <row r="5078" spans="1:10" s="11" customFormat="1" hidden="1" x14ac:dyDescent="0.25">
      <c r="A5078" s="34"/>
      <c r="B5078" s="31"/>
      <c r="C5078" s="32"/>
      <c r="D5078" s="33"/>
      <c r="E5078"/>
      <c r="G5078" s="33">
        <v>206.62</v>
      </c>
      <c r="H5078" s="84"/>
      <c r="I5078" s="84"/>
      <c r="J5078" s="84"/>
    </row>
    <row r="5079" spans="1:10" s="11" customFormat="1" hidden="1" x14ac:dyDescent="0.25">
      <c r="A5079" s="34"/>
      <c r="B5079" s="31"/>
      <c r="C5079" s="32"/>
      <c r="D5079" s="33"/>
      <c r="E5079"/>
      <c r="G5079" s="33">
        <v>304.64999999999998</v>
      </c>
      <c r="H5079" s="84"/>
      <c r="I5079" s="84"/>
      <c r="J5079" s="84"/>
    </row>
    <row r="5080" spans="1:10" s="11" customFormat="1" hidden="1" x14ac:dyDescent="0.25">
      <c r="A5080" s="34"/>
      <c r="B5080" s="31"/>
      <c r="C5080" s="32"/>
      <c r="D5080" s="33"/>
      <c r="E5080"/>
      <c r="G5080" s="33">
        <v>133972.06</v>
      </c>
      <c r="H5080" s="84"/>
      <c r="I5080" s="84"/>
      <c r="J5080" s="84"/>
    </row>
    <row r="5081" spans="1:10" s="11" customFormat="1" hidden="1" x14ac:dyDescent="0.25">
      <c r="A5081" s="34"/>
      <c r="B5081" s="31"/>
      <c r="C5081" s="32"/>
      <c r="D5081" s="33"/>
      <c r="E5081"/>
      <c r="G5081" s="33">
        <v>166860.43</v>
      </c>
      <c r="H5081" s="84"/>
      <c r="I5081" s="84"/>
      <c r="J5081" s="84"/>
    </row>
    <row r="5082" spans="1:10" s="11" customFormat="1" hidden="1" x14ac:dyDescent="0.25">
      <c r="A5082" s="34"/>
      <c r="B5082" s="31"/>
      <c r="C5082" s="32"/>
      <c r="D5082" s="33"/>
      <c r="E5082"/>
      <c r="G5082" s="33">
        <v>3245768.15</v>
      </c>
      <c r="H5082" s="84"/>
      <c r="I5082" s="84"/>
      <c r="J5082" s="84"/>
    </row>
    <row r="5083" spans="1:10" s="11" customFormat="1" hidden="1" x14ac:dyDescent="0.25">
      <c r="A5083" s="34"/>
      <c r="B5083" s="31"/>
      <c r="C5083" s="32"/>
      <c r="D5083" s="33"/>
      <c r="E5083"/>
      <c r="G5083" s="33">
        <v>8545993.0099999998</v>
      </c>
      <c r="H5083" s="84"/>
      <c r="I5083" s="84"/>
      <c r="J5083" s="84"/>
    </row>
    <row r="5084" spans="1:10" s="11" customFormat="1" hidden="1" x14ac:dyDescent="0.25">
      <c r="A5084" s="34"/>
      <c r="B5084" s="31"/>
      <c r="C5084" s="32"/>
      <c r="D5084" s="33"/>
      <c r="E5084"/>
      <c r="G5084" s="33">
        <v>392649.25</v>
      </c>
      <c r="H5084" s="84"/>
      <c r="I5084" s="84"/>
      <c r="J5084" s="84"/>
    </row>
    <row r="5085" spans="1:10" s="11" customFormat="1" hidden="1" x14ac:dyDescent="0.25">
      <c r="A5085" s="34"/>
      <c r="B5085" s="31"/>
      <c r="C5085" s="32"/>
      <c r="D5085" s="33"/>
      <c r="E5085"/>
      <c r="G5085" s="33">
        <v>527982.35</v>
      </c>
      <c r="H5085" s="84"/>
      <c r="I5085" s="84"/>
      <c r="J5085" s="84"/>
    </row>
    <row r="5086" spans="1:10" s="11" customFormat="1" hidden="1" x14ac:dyDescent="0.25">
      <c r="A5086" s="34"/>
      <c r="B5086" s="31"/>
      <c r="C5086" s="32"/>
      <c r="D5086" s="33"/>
      <c r="E5086"/>
      <c r="G5086" s="33">
        <v>647029.46</v>
      </c>
      <c r="H5086" s="84"/>
      <c r="I5086" s="84"/>
      <c r="J5086" s="84"/>
    </row>
    <row r="5087" spans="1:10" s="11" customFormat="1" hidden="1" x14ac:dyDescent="0.25">
      <c r="A5087" s="34"/>
      <c r="B5087" s="31"/>
      <c r="C5087" s="32"/>
      <c r="D5087" s="33"/>
      <c r="E5087"/>
      <c r="G5087" s="33">
        <v>700000</v>
      </c>
      <c r="H5087" s="84"/>
      <c r="I5087" s="84"/>
      <c r="J5087" s="84"/>
    </row>
    <row r="5088" spans="1:10" s="11" customFormat="1" hidden="1" x14ac:dyDescent="0.25">
      <c r="A5088" s="34"/>
      <c r="B5088" s="31"/>
      <c r="C5088" s="32"/>
      <c r="D5088" s="33"/>
      <c r="E5088"/>
      <c r="G5088" s="33">
        <v>606832.91</v>
      </c>
      <c r="H5088" s="84"/>
      <c r="I5088" s="84"/>
      <c r="J5088" s="84"/>
    </row>
    <row r="5089" spans="1:10" s="11" customFormat="1" hidden="1" x14ac:dyDescent="0.25">
      <c r="A5089" s="34"/>
      <c r="B5089" s="31"/>
      <c r="C5089" s="32"/>
      <c r="D5089" s="33"/>
      <c r="E5089"/>
      <c r="G5089" s="33">
        <v>2642421</v>
      </c>
      <c r="H5089" s="84"/>
      <c r="I5089" s="84"/>
      <c r="J5089" s="84"/>
    </row>
    <row r="5090" spans="1:10" s="11" customFormat="1" hidden="1" x14ac:dyDescent="0.25">
      <c r="A5090" s="34"/>
      <c r="B5090" s="31"/>
      <c r="C5090" s="32"/>
      <c r="D5090" s="33"/>
      <c r="E5090"/>
      <c r="G5090" s="33">
        <v>1363085.73</v>
      </c>
      <c r="H5090" s="84"/>
      <c r="I5090" s="84"/>
      <c r="J5090" s="84"/>
    </row>
    <row r="5091" spans="1:10" s="11" customFormat="1" hidden="1" x14ac:dyDescent="0.25">
      <c r="A5091" s="34"/>
      <c r="B5091" s="31"/>
      <c r="C5091" s="32"/>
      <c r="D5091" s="33"/>
      <c r="E5091"/>
      <c r="G5091" s="33">
        <v>225.45</v>
      </c>
      <c r="H5091" s="84"/>
      <c r="I5091" s="84"/>
      <c r="J5091" s="84"/>
    </row>
    <row r="5092" spans="1:10" s="11" customFormat="1" hidden="1" x14ac:dyDescent="0.25">
      <c r="A5092" s="34"/>
      <c r="B5092" s="31"/>
      <c r="C5092" s="32"/>
      <c r="D5092" s="33"/>
      <c r="E5092"/>
      <c r="G5092" s="33">
        <v>261.91000000000003</v>
      </c>
      <c r="H5092" s="84"/>
      <c r="I5092" s="84"/>
      <c r="J5092" s="84"/>
    </row>
    <row r="5093" spans="1:10" s="11" customFormat="1" hidden="1" x14ac:dyDescent="0.25">
      <c r="A5093" s="34"/>
      <c r="B5093" s="31"/>
      <c r="C5093" s="32"/>
      <c r="D5093" s="33"/>
      <c r="E5093"/>
      <c r="G5093" s="33">
        <v>212.18</v>
      </c>
      <c r="H5093" s="84"/>
      <c r="I5093" s="84"/>
      <c r="J5093" s="84"/>
    </row>
    <row r="5094" spans="1:10" s="11" customFormat="1" hidden="1" x14ac:dyDescent="0.25">
      <c r="A5094" s="34"/>
      <c r="B5094" s="31"/>
      <c r="C5094" s="32"/>
      <c r="D5094" s="33"/>
      <c r="E5094"/>
      <c r="G5094" s="33">
        <v>99.14</v>
      </c>
      <c r="H5094" s="84"/>
      <c r="I5094" s="84"/>
      <c r="J5094" s="84"/>
    </row>
    <row r="5095" spans="1:10" s="11" customFormat="1" hidden="1" x14ac:dyDescent="0.25">
      <c r="A5095" s="34"/>
      <c r="B5095" s="31"/>
      <c r="C5095" s="32"/>
      <c r="D5095" s="33"/>
      <c r="E5095"/>
      <c r="G5095" s="33">
        <v>72.569999999999993</v>
      </c>
      <c r="H5095" s="84"/>
      <c r="I5095" s="84"/>
      <c r="J5095" s="84"/>
    </row>
    <row r="5096" spans="1:10" s="11" customFormat="1" hidden="1" x14ac:dyDescent="0.25">
      <c r="A5096" s="34"/>
      <c r="B5096" s="31"/>
      <c r="C5096" s="32"/>
      <c r="D5096" s="33"/>
      <c r="E5096"/>
      <c r="G5096" s="33">
        <v>130.35</v>
      </c>
      <c r="H5096" s="84"/>
      <c r="I5096" s="84"/>
      <c r="J5096" s="84"/>
    </row>
    <row r="5097" spans="1:10" s="11" customFormat="1" hidden="1" x14ac:dyDescent="0.25">
      <c r="A5097" s="34"/>
      <c r="B5097" s="31"/>
      <c r="C5097" s="32"/>
      <c r="D5097" s="33"/>
      <c r="E5097"/>
      <c r="G5097" s="33">
        <v>108.17</v>
      </c>
      <c r="H5097" s="84"/>
      <c r="I5097" s="84"/>
      <c r="J5097" s="84"/>
    </row>
    <row r="5098" spans="1:10" s="11" customFormat="1" hidden="1" x14ac:dyDescent="0.25">
      <c r="A5098" s="34"/>
      <c r="B5098" s="31"/>
      <c r="C5098" s="32"/>
      <c r="D5098" s="33"/>
      <c r="E5098"/>
      <c r="G5098" s="33">
        <v>46.57</v>
      </c>
      <c r="H5098" s="84"/>
      <c r="I5098" s="84"/>
      <c r="J5098" s="84"/>
    </row>
    <row r="5099" spans="1:10" s="11" customFormat="1" hidden="1" x14ac:dyDescent="0.25">
      <c r="A5099" s="34"/>
      <c r="B5099" s="31"/>
      <c r="C5099" s="32"/>
      <c r="D5099" s="33"/>
      <c r="E5099"/>
      <c r="G5099" s="33">
        <v>201</v>
      </c>
      <c r="H5099" s="84"/>
      <c r="I5099" s="84"/>
      <c r="J5099" s="84"/>
    </row>
    <row r="5100" spans="1:10" s="11" customFormat="1" hidden="1" x14ac:dyDescent="0.25">
      <c r="A5100" s="34"/>
      <c r="B5100" s="31"/>
      <c r="C5100" s="32"/>
      <c r="D5100" s="33"/>
      <c r="E5100"/>
      <c r="G5100" s="33">
        <v>53.76</v>
      </c>
      <c r="H5100" s="84"/>
      <c r="I5100" s="84"/>
      <c r="J5100" s="84"/>
    </row>
    <row r="5101" spans="1:10" s="11" customFormat="1" hidden="1" x14ac:dyDescent="0.25">
      <c r="A5101" s="34"/>
      <c r="B5101" s="31"/>
      <c r="C5101" s="32"/>
      <c r="D5101" s="33"/>
      <c r="E5101"/>
      <c r="G5101" s="33">
        <v>108.64</v>
      </c>
      <c r="H5101" s="84"/>
      <c r="I5101" s="84"/>
      <c r="J5101" s="84"/>
    </row>
    <row r="5102" spans="1:10" s="11" customFormat="1" hidden="1" x14ac:dyDescent="0.25">
      <c r="A5102" s="34"/>
      <c r="B5102" s="31"/>
      <c r="C5102" s="32"/>
      <c r="D5102" s="33"/>
      <c r="E5102"/>
      <c r="G5102" s="33">
        <v>101.81</v>
      </c>
      <c r="H5102" s="84"/>
      <c r="I5102" s="84"/>
      <c r="J5102" s="84"/>
    </row>
    <row r="5103" spans="1:10" s="11" customFormat="1" hidden="1" x14ac:dyDescent="0.25">
      <c r="A5103" s="34"/>
      <c r="B5103" s="31"/>
      <c r="C5103" s="32"/>
      <c r="D5103" s="33"/>
      <c r="E5103"/>
      <c r="G5103" s="33">
        <v>64.13</v>
      </c>
      <c r="H5103" s="84"/>
      <c r="I5103" s="84"/>
      <c r="J5103" s="84"/>
    </row>
    <row r="5104" spans="1:10" s="11" customFormat="1" hidden="1" x14ac:dyDescent="0.25">
      <c r="A5104" s="34"/>
      <c r="B5104" s="31"/>
      <c r="C5104" s="32"/>
      <c r="D5104" s="33"/>
      <c r="E5104"/>
      <c r="G5104" s="33">
        <v>294.08999999999997</v>
      </c>
      <c r="H5104" s="84"/>
      <c r="I5104" s="84"/>
      <c r="J5104" s="84"/>
    </row>
    <row r="5105" spans="1:10" s="11" customFormat="1" hidden="1" x14ac:dyDescent="0.25">
      <c r="A5105" s="34"/>
      <c r="B5105" s="31"/>
      <c r="C5105" s="32"/>
      <c r="D5105" s="33"/>
      <c r="E5105"/>
      <c r="G5105" s="33">
        <v>164.57</v>
      </c>
      <c r="H5105" s="84"/>
      <c r="I5105" s="84"/>
      <c r="J5105" s="84"/>
    </row>
    <row r="5106" spans="1:10" s="11" customFormat="1" hidden="1" x14ac:dyDescent="0.25">
      <c r="A5106" s="34"/>
      <c r="B5106" s="31"/>
      <c r="C5106" s="32"/>
      <c r="D5106" s="33"/>
      <c r="E5106"/>
      <c r="G5106" s="33">
        <v>58</v>
      </c>
      <c r="H5106" s="84"/>
      <c r="I5106" s="84"/>
      <c r="J5106" s="84"/>
    </row>
    <row r="5107" spans="1:10" s="11" customFormat="1" hidden="1" x14ac:dyDescent="0.25">
      <c r="A5107" s="34"/>
      <c r="B5107" s="31"/>
      <c r="C5107" s="32"/>
      <c r="D5107" s="33"/>
      <c r="E5107"/>
      <c r="G5107" s="33">
        <v>403.17</v>
      </c>
      <c r="H5107" s="84"/>
      <c r="I5107" s="84"/>
      <c r="J5107" s="84"/>
    </row>
    <row r="5108" spans="1:10" s="11" customFormat="1" hidden="1" x14ac:dyDescent="0.25">
      <c r="A5108" s="34"/>
      <c r="B5108" s="31"/>
      <c r="C5108" s="32"/>
      <c r="D5108" s="33"/>
      <c r="E5108"/>
      <c r="G5108" s="33">
        <v>709.54</v>
      </c>
      <c r="H5108" s="84"/>
      <c r="I5108" s="84"/>
      <c r="J5108" s="84"/>
    </row>
    <row r="5109" spans="1:10" s="11" customFormat="1" hidden="1" x14ac:dyDescent="0.25">
      <c r="A5109" s="34"/>
      <c r="B5109" s="31"/>
      <c r="C5109" s="32"/>
      <c r="D5109" s="33"/>
      <c r="E5109"/>
      <c r="G5109" s="33">
        <v>210.8</v>
      </c>
      <c r="H5109" s="84"/>
      <c r="I5109" s="84"/>
      <c r="J5109" s="84"/>
    </row>
    <row r="5110" spans="1:10" s="11" customFormat="1" hidden="1" x14ac:dyDescent="0.25">
      <c r="A5110" s="34"/>
      <c r="B5110" s="31"/>
      <c r="C5110" s="32"/>
      <c r="D5110" s="33"/>
      <c r="E5110"/>
      <c r="G5110" s="33">
        <v>188.62</v>
      </c>
      <c r="H5110" s="84"/>
      <c r="I5110" s="84"/>
      <c r="J5110" s="84"/>
    </row>
    <row r="5111" spans="1:10" s="11" customFormat="1" hidden="1" x14ac:dyDescent="0.25">
      <c r="A5111" s="34"/>
      <c r="B5111" s="31"/>
      <c r="C5111" s="32"/>
      <c r="D5111" s="33"/>
      <c r="E5111"/>
      <c r="G5111" s="33">
        <v>76.489999999999995</v>
      </c>
      <c r="H5111" s="84"/>
      <c r="I5111" s="84"/>
      <c r="J5111" s="84"/>
    </row>
    <row r="5112" spans="1:10" s="11" customFormat="1" hidden="1" x14ac:dyDescent="0.25">
      <c r="A5112" s="34"/>
      <c r="B5112" s="31"/>
      <c r="C5112" s="32"/>
      <c r="D5112" s="33"/>
      <c r="E5112"/>
      <c r="G5112" s="33">
        <v>126</v>
      </c>
      <c r="H5112" s="84"/>
      <c r="I5112" s="84"/>
      <c r="J5112" s="84"/>
    </row>
    <row r="5113" spans="1:10" s="11" customFormat="1" hidden="1" x14ac:dyDescent="0.25">
      <c r="A5113" s="34"/>
      <c r="B5113" s="31"/>
      <c r="C5113" s="32"/>
      <c r="D5113" s="33"/>
      <c r="E5113"/>
      <c r="G5113" s="33">
        <v>422.33</v>
      </c>
      <c r="H5113" s="84"/>
      <c r="I5113" s="84"/>
      <c r="J5113" s="84"/>
    </row>
    <row r="5114" spans="1:10" s="11" customFormat="1" hidden="1" x14ac:dyDescent="0.25">
      <c r="A5114" s="34"/>
      <c r="B5114" s="31"/>
      <c r="C5114" s="32"/>
      <c r="D5114" s="33"/>
      <c r="E5114"/>
      <c r="G5114" s="33">
        <v>295.33</v>
      </c>
      <c r="H5114" s="84"/>
      <c r="I5114" s="84"/>
      <c r="J5114" s="84"/>
    </row>
    <row r="5115" spans="1:10" s="11" customFormat="1" hidden="1" x14ac:dyDescent="0.25">
      <c r="A5115" s="34"/>
      <c r="B5115" s="31"/>
      <c r="C5115" s="32"/>
      <c r="D5115" s="33"/>
      <c r="E5115"/>
      <c r="G5115" s="33">
        <v>92.7</v>
      </c>
      <c r="H5115" s="84"/>
      <c r="I5115" s="84"/>
      <c r="J5115" s="84"/>
    </row>
    <row r="5116" spans="1:10" s="11" customFormat="1" hidden="1" x14ac:dyDescent="0.25">
      <c r="A5116" s="34"/>
      <c r="B5116" s="31"/>
      <c r="C5116" s="32"/>
      <c r="D5116" s="33"/>
      <c r="E5116"/>
      <c r="G5116" s="33">
        <v>583.32000000000005</v>
      </c>
      <c r="H5116" s="84"/>
      <c r="I5116" s="84"/>
      <c r="J5116" s="84"/>
    </row>
    <row r="5117" spans="1:10" s="11" customFormat="1" hidden="1" x14ac:dyDescent="0.25">
      <c r="A5117" s="34"/>
      <c r="B5117" s="31"/>
      <c r="C5117" s="32"/>
      <c r="D5117" s="33"/>
      <c r="E5117"/>
      <c r="G5117" s="33">
        <v>904.74</v>
      </c>
      <c r="H5117" s="84"/>
      <c r="I5117" s="84"/>
      <c r="J5117" s="84"/>
    </row>
    <row r="5118" spans="1:10" s="11" customFormat="1" hidden="1" x14ac:dyDescent="0.25">
      <c r="A5118" s="34"/>
      <c r="B5118" s="31"/>
      <c r="C5118" s="32"/>
      <c r="D5118" s="33"/>
      <c r="E5118"/>
      <c r="G5118" s="33">
        <v>112.22</v>
      </c>
      <c r="H5118" s="84"/>
      <c r="I5118" s="84"/>
      <c r="J5118" s="84"/>
    </row>
    <row r="5119" spans="1:10" s="11" customFormat="1" hidden="1" x14ac:dyDescent="0.25">
      <c r="A5119" s="34"/>
      <c r="B5119" s="31"/>
      <c r="C5119" s="32"/>
      <c r="D5119" s="33"/>
      <c r="E5119"/>
      <c r="G5119" s="33">
        <v>97.41</v>
      </c>
      <c r="H5119" s="84"/>
      <c r="I5119" s="84"/>
      <c r="J5119" s="84"/>
    </row>
    <row r="5120" spans="1:10" s="11" customFormat="1" hidden="1" x14ac:dyDescent="0.25">
      <c r="A5120" s="34"/>
      <c r="B5120" s="31"/>
      <c r="C5120" s="32"/>
      <c r="D5120" s="33"/>
      <c r="E5120"/>
      <c r="G5120" s="33">
        <v>55.69</v>
      </c>
      <c r="H5120" s="84"/>
      <c r="I5120" s="84"/>
      <c r="J5120" s="84"/>
    </row>
    <row r="5121" spans="1:10" s="11" customFormat="1" hidden="1" x14ac:dyDescent="0.25">
      <c r="A5121" s="34"/>
      <c r="B5121" s="31"/>
      <c r="C5121" s="32"/>
      <c r="D5121" s="33"/>
      <c r="E5121"/>
      <c r="G5121" s="33">
        <v>64.930000000000007</v>
      </c>
      <c r="H5121" s="84"/>
      <c r="I5121" s="84"/>
      <c r="J5121" s="84"/>
    </row>
    <row r="5122" spans="1:10" s="11" customFormat="1" hidden="1" x14ac:dyDescent="0.25">
      <c r="A5122" s="34"/>
      <c r="B5122" s="31"/>
      <c r="C5122" s="32"/>
      <c r="D5122" s="33"/>
      <c r="E5122"/>
      <c r="G5122" s="33">
        <v>262.01</v>
      </c>
      <c r="H5122" s="84"/>
      <c r="I5122" s="84"/>
      <c r="J5122" s="84"/>
    </row>
    <row r="5123" spans="1:10" s="11" customFormat="1" hidden="1" x14ac:dyDescent="0.25">
      <c r="A5123" s="34"/>
      <c r="B5123" s="31"/>
      <c r="C5123" s="32"/>
      <c r="D5123" s="33"/>
      <c r="E5123"/>
      <c r="G5123" s="33">
        <v>163.51</v>
      </c>
      <c r="H5123" s="84"/>
      <c r="I5123" s="84"/>
      <c r="J5123" s="84"/>
    </row>
    <row r="5124" spans="1:10" s="11" customFormat="1" hidden="1" x14ac:dyDescent="0.25">
      <c r="A5124" s="34"/>
      <c r="B5124" s="31"/>
      <c r="C5124" s="32"/>
      <c r="D5124" s="33"/>
      <c r="E5124"/>
      <c r="G5124" s="33">
        <v>59.43</v>
      </c>
      <c r="H5124" s="84"/>
      <c r="I5124" s="84"/>
      <c r="J5124" s="84"/>
    </row>
    <row r="5125" spans="1:10" s="11" customFormat="1" hidden="1" x14ac:dyDescent="0.25">
      <c r="A5125" s="34"/>
      <c r="B5125" s="31"/>
      <c r="C5125" s="32"/>
      <c r="D5125" s="33"/>
      <c r="E5125"/>
      <c r="G5125" s="33">
        <v>357.8</v>
      </c>
      <c r="H5125" s="84"/>
      <c r="I5125" s="84"/>
      <c r="J5125" s="84"/>
    </row>
    <row r="5126" spans="1:10" s="11" customFormat="1" hidden="1" x14ac:dyDescent="0.25">
      <c r="A5126" s="34"/>
      <c r="B5126" s="31"/>
      <c r="C5126" s="32"/>
      <c r="D5126" s="33"/>
      <c r="E5126"/>
      <c r="G5126" s="33">
        <v>620.98</v>
      </c>
      <c r="H5126" s="84"/>
      <c r="I5126" s="84"/>
      <c r="J5126" s="84"/>
    </row>
    <row r="5127" spans="1:10" s="11" customFormat="1" hidden="1" x14ac:dyDescent="0.25">
      <c r="A5127" s="34"/>
      <c r="B5127" s="31"/>
      <c r="C5127" s="32"/>
      <c r="D5127" s="33"/>
      <c r="E5127"/>
      <c r="G5127" s="33">
        <v>78.78</v>
      </c>
      <c r="H5127" s="84"/>
      <c r="I5127" s="84"/>
      <c r="J5127" s="84"/>
    </row>
    <row r="5128" spans="1:10" s="11" customFormat="1" hidden="1" x14ac:dyDescent="0.25">
      <c r="A5128" s="34"/>
      <c r="B5128" s="31"/>
      <c r="C5128" s="32"/>
      <c r="D5128" s="33"/>
      <c r="E5128"/>
      <c r="G5128" s="33">
        <v>107.62</v>
      </c>
      <c r="H5128" s="84"/>
      <c r="I5128" s="84"/>
      <c r="J5128" s="84"/>
    </row>
    <row r="5129" spans="1:10" s="11" customFormat="1" hidden="1" x14ac:dyDescent="0.25">
      <c r="A5129" s="34"/>
      <c r="B5129" s="31"/>
      <c r="C5129" s="32"/>
      <c r="D5129" s="33"/>
      <c r="E5129"/>
      <c r="G5129" s="33">
        <v>3.13</v>
      </c>
      <c r="H5129" s="84"/>
      <c r="I5129" s="84"/>
      <c r="J5129" s="84"/>
    </row>
    <row r="5130" spans="1:10" s="11" customFormat="1" hidden="1" x14ac:dyDescent="0.25">
      <c r="A5130" s="34"/>
      <c r="B5130" s="31"/>
      <c r="C5130" s="32"/>
      <c r="D5130" s="33"/>
      <c r="E5130"/>
      <c r="G5130" s="33">
        <v>3.79</v>
      </c>
      <c r="H5130" s="84"/>
      <c r="I5130" s="84"/>
      <c r="J5130" s="84"/>
    </row>
    <row r="5131" spans="1:10" s="11" customFormat="1" hidden="1" x14ac:dyDescent="0.25">
      <c r="A5131" s="34"/>
      <c r="B5131" s="31"/>
      <c r="C5131" s="32"/>
      <c r="D5131" s="33"/>
      <c r="E5131"/>
      <c r="G5131" s="33">
        <v>2.95</v>
      </c>
      <c r="H5131" s="84"/>
      <c r="I5131" s="84"/>
      <c r="J5131" s="84"/>
    </row>
    <row r="5132" spans="1:10" s="11" customFormat="1" hidden="1" x14ac:dyDescent="0.25">
      <c r="A5132" s="34"/>
      <c r="B5132" s="31"/>
      <c r="C5132" s="32"/>
      <c r="D5132" s="33"/>
      <c r="E5132"/>
      <c r="G5132" s="33">
        <v>3.72</v>
      </c>
      <c r="H5132" s="84"/>
      <c r="I5132" s="84"/>
      <c r="J5132" s="84"/>
    </row>
    <row r="5133" spans="1:10" s="11" customFormat="1" hidden="1" x14ac:dyDescent="0.25">
      <c r="A5133" s="34"/>
      <c r="B5133" s="31"/>
      <c r="C5133" s="32"/>
      <c r="D5133" s="33"/>
      <c r="E5133"/>
      <c r="G5133" s="33">
        <v>7.03</v>
      </c>
      <c r="H5133" s="84"/>
      <c r="I5133" s="84"/>
      <c r="J5133" s="84"/>
    </row>
    <row r="5134" spans="1:10" s="11" customFormat="1" hidden="1" x14ac:dyDescent="0.25">
      <c r="A5134" s="34"/>
      <c r="B5134" s="31"/>
      <c r="C5134" s="32"/>
      <c r="D5134" s="33"/>
      <c r="E5134"/>
      <c r="G5134" s="33">
        <v>14.54</v>
      </c>
      <c r="H5134" s="84"/>
      <c r="I5134" s="84"/>
      <c r="J5134" s="84"/>
    </row>
    <row r="5135" spans="1:10" s="11" customFormat="1" hidden="1" x14ac:dyDescent="0.25">
      <c r="A5135" s="34"/>
      <c r="B5135" s="31"/>
      <c r="C5135" s="32"/>
      <c r="D5135" s="33"/>
      <c r="E5135"/>
      <c r="G5135" s="33">
        <v>16.71</v>
      </c>
      <c r="H5135" s="84"/>
      <c r="I5135" s="84"/>
      <c r="J5135" s="84"/>
    </row>
    <row r="5136" spans="1:10" s="11" customFormat="1" hidden="1" x14ac:dyDescent="0.25">
      <c r="A5136" s="34"/>
      <c r="B5136" s="31"/>
      <c r="C5136" s="32"/>
      <c r="D5136" s="33"/>
      <c r="E5136"/>
      <c r="G5136" s="33">
        <v>19.309999999999999</v>
      </c>
      <c r="H5136" s="84"/>
      <c r="I5136" s="84"/>
      <c r="J5136" s="84"/>
    </row>
    <row r="5137" spans="1:10" s="11" customFormat="1" hidden="1" x14ac:dyDescent="0.25">
      <c r="A5137" s="34"/>
      <c r="B5137" s="31"/>
      <c r="C5137" s="32"/>
      <c r="D5137" s="33"/>
      <c r="E5137"/>
      <c r="G5137" s="33">
        <v>64.680000000000007</v>
      </c>
      <c r="H5137" s="84"/>
      <c r="I5137" s="84"/>
      <c r="J5137" s="84"/>
    </row>
    <row r="5138" spans="1:10" s="11" customFormat="1" hidden="1" x14ac:dyDescent="0.25">
      <c r="A5138" s="34"/>
      <c r="B5138" s="31"/>
      <c r="C5138" s="32"/>
      <c r="D5138" s="33"/>
      <c r="E5138"/>
      <c r="G5138" s="33">
        <v>83.19</v>
      </c>
      <c r="H5138" s="84"/>
      <c r="I5138" s="84"/>
      <c r="J5138" s="84"/>
    </row>
    <row r="5139" spans="1:10" s="11" customFormat="1" hidden="1" x14ac:dyDescent="0.25">
      <c r="A5139" s="34"/>
      <c r="B5139" s="31"/>
      <c r="C5139" s="32"/>
      <c r="D5139" s="33"/>
      <c r="E5139"/>
      <c r="G5139" s="33">
        <v>103.38</v>
      </c>
      <c r="H5139" s="84"/>
      <c r="I5139" s="84"/>
      <c r="J5139" s="84"/>
    </row>
    <row r="5140" spans="1:10" s="11" customFormat="1" hidden="1" x14ac:dyDescent="0.25">
      <c r="A5140" s="34"/>
      <c r="B5140" s="31"/>
      <c r="C5140" s="32"/>
      <c r="D5140" s="33"/>
      <c r="E5140"/>
      <c r="G5140" s="33">
        <v>108.7</v>
      </c>
      <c r="H5140" s="84"/>
      <c r="I5140" s="84"/>
      <c r="J5140" s="84"/>
    </row>
    <row r="5141" spans="1:10" s="11" customFormat="1" hidden="1" x14ac:dyDescent="0.25">
      <c r="A5141" s="34"/>
      <c r="B5141" s="31"/>
      <c r="C5141" s="32"/>
      <c r="D5141" s="33"/>
      <c r="E5141"/>
      <c r="G5141" s="33">
        <v>39.770000000000003</v>
      </c>
      <c r="H5141" s="84"/>
      <c r="I5141" s="84"/>
      <c r="J5141" s="84"/>
    </row>
    <row r="5142" spans="1:10" s="11" customFormat="1" hidden="1" x14ac:dyDescent="0.25">
      <c r="A5142" s="34"/>
      <c r="B5142" s="31"/>
      <c r="C5142" s="32"/>
      <c r="D5142" s="33"/>
      <c r="E5142"/>
      <c r="G5142" s="33">
        <v>69.290000000000006</v>
      </c>
      <c r="H5142" s="84"/>
      <c r="I5142" s="84"/>
      <c r="J5142" s="84"/>
    </row>
    <row r="5143" spans="1:10" s="11" customFormat="1" hidden="1" x14ac:dyDescent="0.25">
      <c r="A5143" s="34"/>
      <c r="B5143" s="31"/>
      <c r="C5143" s="32"/>
      <c r="D5143" s="33"/>
      <c r="E5143"/>
      <c r="G5143" s="33">
        <v>44.47</v>
      </c>
      <c r="H5143" s="84"/>
      <c r="I5143" s="84"/>
      <c r="J5143" s="84"/>
    </row>
    <row r="5144" spans="1:10" s="11" customFormat="1" hidden="1" x14ac:dyDescent="0.25">
      <c r="A5144" s="34"/>
      <c r="B5144" s="31"/>
      <c r="C5144" s="32"/>
      <c r="D5144" s="33"/>
      <c r="E5144"/>
      <c r="G5144" s="33">
        <v>71.62</v>
      </c>
      <c r="H5144" s="84"/>
      <c r="I5144" s="84"/>
      <c r="J5144" s="84"/>
    </row>
    <row r="5145" spans="1:10" s="11" customFormat="1" hidden="1" x14ac:dyDescent="0.25">
      <c r="A5145" s="34"/>
      <c r="B5145" s="31"/>
      <c r="C5145" s="32"/>
      <c r="D5145" s="33"/>
      <c r="E5145"/>
      <c r="G5145" s="33">
        <v>85151.52</v>
      </c>
      <c r="H5145" s="84"/>
      <c r="I5145" s="84"/>
      <c r="J5145" s="84"/>
    </row>
    <row r="5146" spans="1:10" s="11" customFormat="1" hidden="1" x14ac:dyDescent="0.25">
      <c r="A5146" s="34"/>
      <c r="B5146" s="31"/>
      <c r="C5146" s="32"/>
      <c r="D5146" s="33"/>
      <c r="E5146"/>
      <c r="G5146" s="33">
        <v>17.670000000000002</v>
      </c>
      <c r="H5146" s="84"/>
      <c r="I5146" s="84"/>
      <c r="J5146" s="84"/>
    </row>
    <row r="5147" spans="1:10" s="11" customFormat="1" hidden="1" x14ac:dyDescent="0.25">
      <c r="A5147" s="34"/>
      <c r="B5147" s="31"/>
      <c r="C5147" s="32"/>
      <c r="D5147" s="33"/>
      <c r="E5147"/>
      <c r="G5147" s="33">
        <v>0.56000000000000005</v>
      </c>
      <c r="H5147" s="84"/>
      <c r="I5147" s="84"/>
      <c r="J5147" s="84"/>
    </row>
    <row r="5148" spans="1:10" s="11" customFormat="1" hidden="1" x14ac:dyDescent="0.25">
      <c r="A5148" s="34"/>
      <c r="B5148" s="31"/>
      <c r="C5148" s="32"/>
      <c r="D5148" s="33"/>
      <c r="E5148"/>
      <c r="G5148" s="33">
        <v>4.05</v>
      </c>
      <c r="H5148" s="84"/>
      <c r="I5148" s="84"/>
      <c r="J5148" s="84"/>
    </row>
    <row r="5149" spans="1:10" s="11" customFormat="1" hidden="1" x14ac:dyDescent="0.25">
      <c r="A5149" s="34"/>
      <c r="B5149" s="31"/>
      <c r="C5149" s="32"/>
      <c r="D5149" s="33"/>
      <c r="E5149"/>
      <c r="G5149" s="33">
        <v>30.56</v>
      </c>
      <c r="H5149" s="84"/>
      <c r="I5149" s="84"/>
      <c r="J5149" s="84"/>
    </row>
    <row r="5150" spans="1:10" s="11" customFormat="1" hidden="1" x14ac:dyDescent="0.25">
      <c r="A5150" s="34"/>
      <c r="B5150" s="31"/>
      <c r="C5150" s="32"/>
      <c r="D5150" s="33"/>
      <c r="E5150"/>
      <c r="G5150" s="33">
        <v>27.17</v>
      </c>
      <c r="H5150" s="84"/>
      <c r="I5150" s="84"/>
      <c r="J5150" s="84"/>
    </row>
    <row r="5151" spans="1:10" s="11" customFormat="1" hidden="1" x14ac:dyDescent="0.25">
      <c r="A5151" s="34"/>
      <c r="B5151" s="31"/>
      <c r="C5151" s="32"/>
      <c r="D5151" s="33"/>
      <c r="E5151"/>
      <c r="G5151" s="33">
        <v>26.3</v>
      </c>
      <c r="H5151" s="84"/>
      <c r="I5151" s="84"/>
      <c r="J5151" s="84"/>
    </row>
    <row r="5152" spans="1:10" s="11" customFormat="1" hidden="1" x14ac:dyDescent="0.25">
      <c r="A5152" s="34"/>
      <c r="B5152" s="31"/>
      <c r="C5152" s="32"/>
      <c r="D5152" s="33"/>
      <c r="E5152"/>
      <c r="G5152" s="33">
        <v>29.11</v>
      </c>
      <c r="H5152" s="84"/>
      <c r="I5152" s="84"/>
      <c r="J5152" s="84"/>
    </row>
    <row r="5153" spans="1:10" s="11" customFormat="1" hidden="1" x14ac:dyDescent="0.25">
      <c r="A5153" s="34"/>
      <c r="B5153" s="31"/>
      <c r="C5153" s="32"/>
      <c r="D5153" s="33"/>
      <c r="E5153"/>
      <c r="G5153" s="33">
        <v>6.19</v>
      </c>
      <c r="H5153" s="84"/>
      <c r="I5153" s="84"/>
      <c r="J5153" s="84"/>
    </row>
    <row r="5154" spans="1:10" s="11" customFormat="1" hidden="1" x14ac:dyDescent="0.25">
      <c r="A5154" s="34"/>
      <c r="B5154" s="31"/>
      <c r="C5154" s="32"/>
      <c r="D5154" s="33"/>
      <c r="E5154"/>
      <c r="G5154" s="33">
        <v>1315.19</v>
      </c>
      <c r="H5154" s="84"/>
      <c r="I5154" s="84"/>
      <c r="J5154" s="84"/>
    </row>
    <row r="5155" spans="1:10" s="11" customFormat="1" hidden="1" x14ac:dyDescent="0.25">
      <c r="A5155" s="34"/>
      <c r="B5155" s="31"/>
      <c r="C5155" s="32"/>
      <c r="D5155" s="33"/>
      <c r="E5155"/>
      <c r="G5155" s="33">
        <v>1429.55</v>
      </c>
      <c r="H5155" s="84"/>
      <c r="I5155" s="84"/>
      <c r="J5155" s="84"/>
    </row>
    <row r="5156" spans="1:10" s="11" customFormat="1" hidden="1" x14ac:dyDescent="0.25">
      <c r="A5156" s="34"/>
      <c r="B5156" s="31"/>
      <c r="C5156" s="32"/>
      <c r="D5156" s="33"/>
      <c r="E5156"/>
      <c r="G5156" s="33">
        <v>1603.62</v>
      </c>
      <c r="H5156" s="84"/>
      <c r="I5156" s="84"/>
      <c r="J5156" s="84"/>
    </row>
    <row r="5157" spans="1:10" s="11" customFormat="1" hidden="1" x14ac:dyDescent="0.25">
      <c r="A5157" s="34"/>
      <c r="B5157" s="31"/>
      <c r="C5157" s="32"/>
      <c r="D5157" s="33"/>
      <c r="E5157"/>
      <c r="G5157" s="33">
        <v>3450</v>
      </c>
      <c r="H5157" s="84"/>
      <c r="I5157" s="84"/>
      <c r="J5157" s="84"/>
    </row>
    <row r="5158" spans="1:10" s="11" customFormat="1" hidden="1" x14ac:dyDescent="0.25">
      <c r="A5158" s="34"/>
      <c r="B5158" s="31"/>
      <c r="C5158" s="32"/>
      <c r="D5158" s="33"/>
      <c r="E5158"/>
      <c r="G5158" s="33">
        <v>3094.95</v>
      </c>
      <c r="H5158" s="84"/>
      <c r="I5158" s="84"/>
      <c r="J5158" s="84"/>
    </row>
    <row r="5159" spans="1:10" s="11" customFormat="1" hidden="1" x14ac:dyDescent="0.25">
      <c r="A5159" s="34"/>
      <c r="B5159" s="31"/>
      <c r="C5159" s="32"/>
      <c r="D5159" s="33"/>
      <c r="E5159"/>
      <c r="G5159" s="33">
        <v>3770.02</v>
      </c>
      <c r="H5159" s="84"/>
      <c r="I5159" s="84"/>
      <c r="J5159" s="84"/>
    </row>
    <row r="5160" spans="1:10" s="11" customFormat="1" hidden="1" x14ac:dyDescent="0.25">
      <c r="A5160" s="34"/>
      <c r="B5160" s="31"/>
      <c r="C5160" s="32"/>
      <c r="D5160" s="33"/>
      <c r="E5160"/>
      <c r="G5160" s="33">
        <v>5372494</v>
      </c>
      <c r="H5160" s="84"/>
      <c r="I5160" s="84"/>
      <c r="J5160" s="84"/>
    </row>
    <row r="5161" spans="1:10" s="11" customFormat="1" hidden="1" x14ac:dyDescent="0.25">
      <c r="A5161" s="34"/>
      <c r="B5161" s="31"/>
      <c r="C5161" s="32"/>
      <c r="D5161" s="33"/>
      <c r="E5161"/>
      <c r="G5161" s="33">
        <v>2261757.62</v>
      </c>
      <c r="H5161" s="84"/>
      <c r="I5161" s="84"/>
      <c r="J5161" s="84"/>
    </row>
    <row r="5162" spans="1:10" s="11" customFormat="1" hidden="1" x14ac:dyDescent="0.25">
      <c r="A5162" s="34"/>
      <c r="B5162" s="31"/>
      <c r="C5162" s="32"/>
      <c r="D5162" s="33"/>
      <c r="E5162"/>
      <c r="G5162" s="33">
        <v>2278147.33</v>
      </c>
      <c r="H5162" s="84"/>
      <c r="I5162" s="84"/>
      <c r="J5162" s="84"/>
    </row>
    <row r="5163" spans="1:10" s="11" customFormat="1" hidden="1" x14ac:dyDescent="0.25">
      <c r="A5163" s="34"/>
      <c r="B5163" s="31"/>
      <c r="C5163" s="32"/>
      <c r="D5163" s="33"/>
      <c r="E5163"/>
      <c r="G5163" s="33">
        <v>2760000</v>
      </c>
      <c r="H5163" s="84"/>
      <c r="I5163" s="84"/>
      <c r="J5163" s="84"/>
    </row>
    <row r="5164" spans="1:10" s="11" customFormat="1" hidden="1" x14ac:dyDescent="0.25">
      <c r="A5164" s="34"/>
      <c r="B5164" s="31"/>
      <c r="C5164" s="32"/>
      <c r="D5164" s="33"/>
      <c r="E5164"/>
      <c r="G5164" s="33">
        <v>2445320.5299999998</v>
      </c>
      <c r="H5164" s="84"/>
      <c r="I5164" s="84"/>
      <c r="J5164" s="84"/>
    </row>
    <row r="5165" spans="1:10" s="11" customFormat="1" hidden="1" x14ac:dyDescent="0.25">
      <c r="A5165" s="34"/>
      <c r="B5165" s="31"/>
      <c r="C5165" s="32"/>
      <c r="D5165" s="33"/>
      <c r="E5165"/>
      <c r="G5165" s="33">
        <v>25.51</v>
      </c>
      <c r="H5165" s="84"/>
      <c r="I5165" s="84"/>
      <c r="J5165" s="84"/>
    </row>
    <row r="5166" spans="1:10" s="11" customFormat="1" hidden="1" x14ac:dyDescent="0.25">
      <c r="A5166" s="34"/>
      <c r="B5166" s="31"/>
      <c r="C5166" s="32"/>
      <c r="D5166" s="33"/>
      <c r="E5166"/>
      <c r="G5166" s="33">
        <v>4484.1099999999997</v>
      </c>
      <c r="H5166" s="84"/>
      <c r="I5166" s="84"/>
      <c r="J5166" s="84"/>
    </row>
    <row r="5167" spans="1:10" s="11" customFormat="1" hidden="1" x14ac:dyDescent="0.25">
      <c r="A5167" s="34"/>
      <c r="B5167" s="31"/>
      <c r="C5167" s="32"/>
      <c r="D5167" s="33"/>
      <c r="E5167"/>
      <c r="G5167" s="33">
        <v>813.71</v>
      </c>
      <c r="H5167" s="84"/>
      <c r="I5167" s="84"/>
      <c r="J5167" s="84"/>
    </row>
    <row r="5168" spans="1:10" s="11" customFormat="1" hidden="1" x14ac:dyDescent="0.25">
      <c r="A5168" s="34"/>
      <c r="B5168" s="31"/>
      <c r="C5168" s="32"/>
      <c r="D5168" s="33"/>
      <c r="E5168"/>
      <c r="G5168" s="33">
        <v>708.33</v>
      </c>
      <c r="H5168" s="84"/>
      <c r="I5168" s="84"/>
      <c r="J5168" s="84"/>
    </row>
    <row r="5169" spans="1:10" s="11" customFormat="1" hidden="1" x14ac:dyDescent="0.25">
      <c r="A5169" s="34"/>
      <c r="B5169" s="31"/>
      <c r="C5169" s="32"/>
      <c r="D5169" s="33"/>
      <c r="E5169"/>
      <c r="G5169" s="33">
        <v>1841.66</v>
      </c>
      <c r="H5169" s="84"/>
      <c r="I5169" s="84"/>
      <c r="J5169" s="84"/>
    </row>
    <row r="5170" spans="1:10" s="11" customFormat="1" hidden="1" x14ac:dyDescent="0.25">
      <c r="A5170" s="34"/>
      <c r="B5170" s="31"/>
      <c r="C5170" s="32"/>
      <c r="D5170" s="33"/>
      <c r="E5170"/>
      <c r="G5170" s="33">
        <v>2153.33</v>
      </c>
      <c r="H5170" s="84"/>
      <c r="I5170" s="84"/>
      <c r="J5170" s="84"/>
    </row>
    <row r="5171" spans="1:10" s="11" customFormat="1" hidden="1" x14ac:dyDescent="0.25">
      <c r="A5171" s="34"/>
      <c r="B5171" s="31"/>
      <c r="C5171" s="32"/>
      <c r="D5171" s="33"/>
      <c r="E5171"/>
      <c r="G5171" s="33">
        <v>634.66</v>
      </c>
      <c r="H5171" s="84"/>
      <c r="I5171" s="84"/>
      <c r="J5171" s="84"/>
    </row>
    <row r="5172" spans="1:10" s="11" customFormat="1" hidden="1" x14ac:dyDescent="0.25">
      <c r="A5172" s="34"/>
      <c r="B5172" s="31"/>
      <c r="C5172" s="32"/>
      <c r="D5172" s="33"/>
      <c r="E5172"/>
      <c r="G5172" s="33">
        <v>198.33</v>
      </c>
      <c r="H5172" s="84"/>
      <c r="I5172" s="84"/>
      <c r="J5172" s="84"/>
    </row>
    <row r="5173" spans="1:10" s="11" customFormat="1" hidden="1" x14ac:dyDescent="0.25">
      <c r="A5173" s="34"/>
      <c r="B5173" s="31"/>
      <c r="C5173" s="32"/>
      <c r="D5173" s="33"/>
      <c r="E5173"/>
      <c r="G5173" s="33">
        <v>281.87</v>
      </c>
      <c r="H5173" s="84"/>
      <c r="I5173" s="84"/>
      <c r="J5173" s="84"/>
    </row>
    <row r="5174" spans="1:10" s="11" customFormat="1" hidden="1" x14ac:dyDescent="0.25">
      <c r="A5174" s="34"/>
      <c r="B5174" s="31"/>
      <c r="C5174" s="32"/>
      <c r="D5174" s="33"/>
      <c r="E5174"/>
      <c r="G5174" s="33">
        <v>457.58</v>
      </c>
      <c r="H5174" s="84"/>
      <c r="I5174" s="84"/>
      <c r="J5174" s="84"/>
    </row>
    <row r="5175" spans="1:10" s="11" customFormat="1" hidden="1" x14ac:dyDescent="0.25">
      <c r="A5175" s="34"/>
      <c r="B5175" s="31"/>
      <c r="C5175" s="32"/>
      <c r="D5175" s="33"/>
      <c r="E5175"/>
      <c r="G5175" s="33">
        <v>226.66</v>
      </c>
      <c r="H5175" s="84"/>
      <c r="I5175" s="84"/>
      <c r="J5175" s="84"/>
    </row>
    <row r="5176" spans="1:10" s="11" customFormat="1" hidden="1" x14ac:dyDescent="0.25">
      <c r="A5176" s="34"/>
      <c r="B5176" s="31"/>
      <c r="C5176" s="32"/>
      <c r="D5176" s="33"/>
      <c r="E5176"/>
      <c r="G5176" s="33">
        <v>340</v>
      </c>
      <c r="H5176" s="84"/>
      <c r="I5176" s="84"/>
      <c r="J5176" s="84"/>
    </row>
    <row r="5177" spans="1:10" s="11" customFormat="1" hidden="1" x14ac:dyDescent="0.25">
      <c r="A5177" s="34"/>
      <c r="B5177" s="31"/>
      <c r="C5177" s="32"/>
      <c r="D5177" s="33"/>
      <c r="E5177"/>
      <c r="G5177" s="33">
        <v>244.67</v>
      </c>
      <c r="H5177" s="84"/>
      <c r="I5177" s="84"/>
      <c r="J5177" s="84"/>
    </row>
    <row r="5178" spans="1:10" s="11" customFormat="1" hidden="1" x14ac:dyDescent="0.25">
      <c r="A5178" s="34"/>
      <c r="B5178" s="31"/>
      <c r="C5178" s="32"/>
      <c r="D5178" s="33"/>
      <c r="E5178"/>
      <c r="G5178" s="33">
        <v>424.99</v>
      </c>
      <c r="H5178" s="84"/>
      <c r="I5178" s="84"/>
      <c r="J5178" s="84"/>
    </row>
    <row r="5179" spans="1:10" s="11" customFormat="1" hidden="1" x14ac:dyDescent="0.25">
      <c r="A5179" s="34"/>
      <c r="B5179" s="31"/>
      <c r="C5179" s="32"/>
      <c r="D5179" s="33"/>
      <c r="E5179"/>
      <c r="G5179" s="33">
        <v>127.5</v>
      </c>
      <c r="H5179" s="84"/>
      <c r="I5179" s="84"/>
      <c r="J5179" s="84"/>
    </row>
    <row r="5180" spans="1:10" s="11" customFormat="1" hidden="1" x14ac:dyDescent="0.25">
      <c r="A5180" s="34"/>
      <c r="B5180" s="31"/>
      <c r="C5180" s="32"/>
      <c r="D5180" s="33"/>
      <c r="E5180"/>
      <c r="G5180" s="33">
        <v>169.99</v>
      </c>
      <c r="H5180" s="84"/>
      <c r="I5180" s="84"/>
      <c r="J5180" s="84"/>
    </row>
    <row r="5181" spans="1:10" s="11" customFormat="1" hidden="1" x14ac:dyDescent="0.25">
      <c r="A5181" s="34"/>
      <c r="B5181" s="31"/>
      <c r="C5181" s="32"/>
      <c r="D5181" s="33"/>
      <c r="E5181"/>
      <c r="G5181" s="33">
        <v>198.33</v>
      </c>
      <c r="H5181" s="84"/>
      <c r="I5181" s="84"/>
      <c r="J5181" s="84"/>
    </row>
    <row r="5182" spans="1:10" s="11" customFormat="1" hidden="1" x14ac:dyDescent="0.25">
      <c r="A5182" s="34"/>
      <c r="B5182" s="31"/>
      <c r="C5182" s="32"/>
      <c r="D5182" s="33"/>
      <c r="E5182"/>
      <c r="G5182" s="33">
        <v>240.83</v>
      </c>
      <c r="H5182" s="84"/>
      <c r="I5182" s="84"/>
      <c r="J5182" s="84"/>
    </row>
    <row r="5183" spans="1:10" s="11" customFormat="1" hidden="1" x14ac:dyDescent="0.25">
      <c r="A5183" s="34"/>
      <c r="B5183" s="31"/>
      <c r="C5183" s="32"/>
      <c r="D5183" s="33"/>
      <c r="E5183"/>
      <c r="G5183" s="33">
        <v>351.33</v>
      </c>
      <c r="H5183" s="84"/>
      <c r="I5183" s="84"/>
      <c r="J5183" s="84"/>
    </row>
    <row r="5184" spans="1:10" s="11" customFormat="1" hidden="1" x14ac:dyDescent="0.25">
      <c r="A5184" s="34"/>
      <c r="B5184" s="31"/>
      <c r="C5184" s="32"/>
      <c r="D5184" s="33"/>
      <c r="E5184"/>
      <c r="G5184" s="33">
        <v>141.66</v>
      </c>
      <c r="H5184" s="84"/>
      <c r="I5184" s="84"/>
      <c r="J5184" s="84"/>
    </row>
    <row r="5185" spans="1:10" s="11" customFormat="1" hidden="1" x14ac:dyDescent="0.25">
      <c r="A5185" s="34"/>
      <c r="B5185" s="31"/>
      <c r="C5185" s="32"/>
      <c r="D5185" s="33"/>
      <c r="E5185"/>
      <c r="G5185" s="33">
        <v>424.99</v>
      </c>
      <c r="H5185" s="84"/>
      <c r="I5185" s="84"/>
      <c r="J5185" s="84"/>
    </row>
    <row r="5186" spans="1:10" s="11" customFormat="1" hidden="1" x14ac:dyDescent="0.25">
      <c r="A5186" s="34"/>
      <c r="B5186" s="31"/>
      <c r="C5186" s="32"/>
      <c r="D5186" s="33"/>
      <c r="E5186"/>
      <c r="G5186" s="33">
        <v>439.16</v>
      </c>
      <c r="H5186" s="84"/>
      <c r="I5186" s="84"/>
      <c r="J5186" s="84"/>
    </row>
    <row r="5187" spans="1:10" s="11" customFormat="1" hidden="1" x14ac:dyDescent="0.25">
      <c r="A5187" s="34"/>
      <c r="B5187" s="31"/>
      <c r="C5187" s="32"/>
      <c r="D5187" s="33"/>
      <c r="E5187"/>
      <c r="G5187" s="33">
        <v>328.21</v>
      </c>
      <c r="H5187" s="84"/>
      <c r="I5187" s="84"/>
      <c r="J5187" s="84"/>
    </row>
    <row r="5188" spans="1:10" s="11" customFormat="1" hidden="1" x14ac:dyDescent="0.25">
      <c r="A5188" s="34"/>
      <c r="B5188" s="31"/>
      <c r="C5188" s="32"/>
      <c r="D5188" s="33"/>
      <c r="E5188"/>
      <c r="G5188" s="33">
        <v>193.67</v>
      </c>
      <c r="H5188" s="84"/>
      <c r="I5188" s="84"/>
      <c r="J5188" s="84"/>
    </row>
    <row r="5189" spans="1:10" s="11" customFormat="1" hidden="1" x14ac:dyDescent="0.25">
      <c r="A5189" s="34"/>
      <c r="B5189" s="31"/>
      <c r="C5189" s="32"/>
      <c r="D5189" s="33"/>
      <c r="E5189"/>
      <c r="G5189" s="33">
        <v>252.82</v>
      </c>
      <c r="H5189" s="84"/>
      <c r="I5189" s="84"/>
      <c r="J5189" s="84"/>
    </row>
    <row r="5190" spans="1:10" s="11" customFormat="1" hidden="1" x14ac:dyDescent="0.25">
      <c r="A5190" s="34"/>
      <c r="B5190" s="31"/>
      <c r="C5190" s="32"/>
      <c r="D5190" s="33"/>
      <c r="E5190"/>
      <c r="G5190" s="33">
        <v>355</v>
      </c>
      <c r="H5190" s="84"/>
      <c r="I5190" s="84"/>
      <c r="J5190" s="84"/>
    </row>
    <row r="5191" spans="1:10" s="11" customFormat="1" hidden="1" x14ac:dyDescent="0.25">
      <c r="A5191" s="34"/>
      <c r="B5191" s="31"/>
      <c r="C5191" s="32"/>
      <c r="D5191" s="33"/>
      <c r="E5191"/>
      <c r="G5191" s="33">
        <v>413.66</v>
      </c>
      <c r="H5191" s="84"/>
      <c r="I5191" s="84"/>
      <c r="J5191" s="84"/>
    </row>
    <row r="5192" spans="1:10" s="11" customFormat="1" hidden="1" x14ac:dyDescent="0.25">
      <c r="A5192" s="34"/>
      <c r="B5192" s="31"/>
      <c r="C5192" s="32"/>
      <c r="D5192" s="33"/>
      <c r="E5192"/>
      <c r="G5192" s="33">
        <v>233.7</v>
      </c>
      <c r="H5192" s="84"/>
      <c r="I5192" s="84"/>
      <c r="J5192" s="84"/>
    </row>
    <row r="5193" spans="1:10" s="11" customFormat="1" hidden="1" x14ac:dyDescent="0.25">
      <c r="A5193" s="34"/>
      <c r="B5193" s="31"/>
      <c r="C5193" s="32"/>
      <c r="D5193" s="33"/>
      <c r="E5193"/>
      <c r="G5193" s="33">
        <v>315.73</v>
      </c>
      <c r="H5193" s="84"/>
      <c r="I5193" s="84"/>
      <c r="J5193" s="84"/>
    </row>
    <row r="5194" spans="1:10" s="11" customFormat="1" hidden="1" x14ac:dyDescent="0.25">
      <c r="A5194" s="34"/>
      <c r="B5194" s="31"/>
      <c r="C5194" s="32"/>
      <c r="D5194" s="33"/>
      <c r="E5194"/>
      <c r="G5194" s="33">
        <v>10.69</v>
      </c>
      <c r="H5194" s="84"/>
      <c r="I5194" s="84"/>
      <c r="J5194" s="84"/>
    </row>
    <row r="5195" spans="1:10" s="11" customFormat="1" hidden="1" x14ac:dyDescent="0.25">
      <c r="A5195" s="34"/>
      <c r="B5195" s="31"/>
      <c r="C5195" s="32"/>
      <c r="D5195" s="33"/>
      <c r="E5195"/>
      <c r="G5195" s="33">
        <v>14.69</v>
      </c>
      <c r="H5195" s="84"/>
      <c r="I5195" s="84"/>
      <c r="J5195" s="84"/>
    </row>
    <row r="5196" spans="1:10" s="11" customFormat="1" hidden="1" x14ac:dyDescent="0.25">
      <c r="A5196" s="34"/>
      <c r="B5196" s="31"/>
      <c r="C5196" s="32"/>
      <c r="D5196" s="33"/>
      <c r="E5196"/>
      <c r="G5196" s="33">
        <v>33.82</v>
      </c>
      <c r="H5196" s="84"/>
      <c r="I5196" s="84"/>
      <c r="J5196" s="84"/>
    </row>
    <row r="5197" spans="1:10" s="11" customFormat="1" hidden="1" x14ac:dyDescent="0.25">
      <c r="A5197" s="34"/>
      <c r="B5197" s="31"/>
      <c r="C5197" s="32"/>
      <c r="D5197" s="33"/>
      <c r="E5197"/>
      <c r="G5197" s="33">
        <v>44.78</v>
      </c>
      <c r="H5197" s="84"/>
      <c r="I5197" s="84"/>
      <c r="J5197" s="84"/>
    </row>
    <row r="5198" spans="1:10" s="11" customFormat="1" hidden="1" x14ac:dyDescent="0.25">
      <c r="A5198" s="34"/>
      <c r="B5198" s="31"/>
      <c r="C5198" s="32"/>
      <c r="D5198" s="33"/>
      <c r="E5198"/>
      <c r="G5198" s="33">
        <v>92.18</v>
      </c>
      <c r="H5198" s="84"/>
      <c r="I5198" s="84"/>
      <c r="J5198" s="84"/>
    </row>
    <row r="5199" spans="1:10" s="11" customFormat="1" hidden="1" x14ac:dyDescent="0.25">
      <c r="A5199" s="34"/>
      <c r="B5199" s="31"/>
      <c r="C5199" s="32"/>
      <c r="D5199" s="33"/>
      <c r="E5199"/>
      <c r="G5199" s="33">
        <v>37.01</v>
      </c>
      <c r="H5199" s="84"/>
      <c r="I5199" s="84"/>
      <c r="J5199" s="84"/>
    </row>
    <row r="5200" spans="1:10" s="11" customFormat="1" hidden="1" x14ac:dyDescent="0.25">
      <c r="A5200" s="34"/>
      <c r="B5200" s="31"/>
      <c r="C5200" s="32"/>
      <c r="D5200" s="33"/>
      <c r="E5200"/>
      <c r="G5200" s="33">
        <v>46.24</v>
      </c>
      <c r="H5200" s="84"/>
      <c r="I5200" s="84"/>
      <c r="J5200" s="84"/>
    </row>
    <row r="5201" spans="1:10" s="11" customFormat="1" hidden="1" x14ac:dyDescent="0.25">
      <c r="A5201" s="34"/>
      <c r="B5201" s="31"/>
      <c r="C5201" s="32"/>
      <c r="D5201" s="33"/>
      <c r="E5201"/>
      <c r="G5201" s="33">
        <v>66.84</v>
      </c>
      <c r="H5201" s="84"/>
      <c r="I5201" s="84"/>
      <c r="J5201" s="84"/>
    </row>
    <row r="5202" spans="1:10" s="11" customFormat="1" hidden="1" x14ac:dyDescent="0.25">
      <c r="A5202" s="34"/>
      <c r="B5202" s="31"/>
      <c r="C5202" s="32"/>
      <c r="D5202" s="33"/>
      <c r="E5202"/>
      <c r="G5202" s="33">
        <v>71.55</v>
      </c>
      <c r="H5202" s="84"/>
      <c r="I5202" s="84"/>
      <c r="J5202" s="84"/>
    </row>
    <row r="5203" spans="1:10" s="11" customFormat="1" hidden="1" x14ac:dyDescent="0.25">
      <c r="A5203" s="34"/>
      <c r="B5203" s="31"/>
      <c r="C5203" s="32"/>
      <c r="D5203" s="33"/>
      <c r="E5203"/>
      <c r="G5203" s="33">
        <v>15.72</v>
      </c>
      <c r="H5203" s="84"/>
      <c r="I5203" s="84"/>
      <c r="J5203" s="84"/>
    </row>
    <row r="5204" spans="1:10" s="11" customFormat="1" hidden="1" x14ac:dyDescent="0.25">
      <c r="A5204" s="34"/>
      <c r="B5204" s="31"/>
      <c r="C5204" s="32"/>
      <c r="D5204" s="33"/>
      <c r="E5204"/>
      <c r="G5204" s="33">
        <v>2766.65</v>
      </c>
      <c r="H5204" s="84"/>
      <c r="I5204" s="84"/>
      <c r="J5204" s="84"/>
    </row>
    <row r="5205" spans="1:10" s="11" customFormat="1" hidden="1" x14ac:dyDescent="0.25">
      <c r="A5205" s="34"/>
      <c r="B5205" s="31"/>
      <c r="C5205" s="32"/>
      <c r="D5205" s="33"/>
      <c r="E5205"/>
      <c r="G5205" s="33">
        <v>21.55</v>
      </c>
      <c r="H5205" s="84"/>
      <c r="I5205" s="84"/>
      <c r="J5205" s="84"/>
    </row>
  </sheetData>
  <sheetProtection autoFilter="0"/>
  <autoFilter ref="A2:J5205" xr:uid="{00000000-0001-0000-0200-000000000000}">
    <filterColumn colId="9">
      <filters>
        <filter val="0,87"/>
        <filter val="0,97"/>
        <filter val="1,45"/>
        <filter val="1,76"/>
        <filter val="1,81"/>
        <filter val="1.005,82"/>
        <filter val="1.336.773,57"/>
        <filter val="1.369,57"/>
        <filter val="1.377,57"/>
        <filter val="1.408,75"/>
        <filter val="1.744,50"/>
        <filter val="1.825,52"/>
        <filter val="1.863,11"/>
        <filter val="10,67"/>
        <filter val="10,68"/>
        <filter val="10,85"/>
        <filter val="100,52"/>
        <filter val="103.571,77"/>
        <filter val="105,21"/>
        <filter val="106,55"/>
        <filter val="109,52"/>
        <filter val="109.615,38"/>
        <filter val="11,74"/>
        <filter val="112,00"/>
        <filter val="114,88"/>
        <filter val="115.000,00"/>
        <filter val="119,11"/>
        <filter val="12,62"/>
        <filter val="12,71"/>
        <filter val="12,76"/>
        <filter val="12,98"/>
        <filter val="122,50"/>
        <filter val="124,45"/>
        <filter val="13,27"/>
        <filter val="13,70"/>
        <filter val="13,89"/>
        <filter val="132,17"/>
        <filter val="132,70"/>
        <filter val="133,07"/>
        <filter val="138,56"/>
        <filter val="139,84"/>
        <filter val="14,13"/>
        <filter val="14,23"/>
        <filter val="14,46"/>
        <filter val="14,56"/>
        <filter val="14,82"/>
        <filter val="14,90"/>
        <filter val="14,99"/>
        <filter val="141,62"/>
        <filter val="146,59"/>
        <filter val="146.562,57"/>
        <filter val="15,33"/>
        <filter val="15,59"/>
        <filter val="15,81"/>
        <filter val="155,71"/>
        <filter val="157,92"/>
        <filter val="158,04"/>
        <filter val="16,07"/>
        <filter val="160,31"/>
        <filter val="164,99"/>
        <filter val="164.613,31"/>
        <filter val="17,27"/>
        <filter val="17,68"/>
        <filter val="176.196,29"/>
        <filter val="18,10"/>
        <filter val="18,13"/>
        <filter val="18,33"/>
        <filter val="180,00"/>
        <filter val="185,85"/>
        <filter val="19,07"/>
        <filter val="190,40"/>
        <filter val="193,87"/>
        <filter val="195,75"/>
        <filter val="198,33"/>
        <filter val="2,05"/>
        <filter val="2,17"/>
        <filter val="2,38"/>
        <filter val="2,54"/>
        <filter val="2,67"/>
        <filter val="2,75"/>
        <filter val="2.772,20"/>
        <filter val="20,00"/>
        <filter val="20,28"/>
        <filter val="20,54"/>
        <filter val="20,85"/>
        <filter val="202.314,81"/>
        <filter val="205,22"/>
        <filter val="205,31"/>
        <filter val="21,69"/>
        <filter val="210,00"/>
        <filter val="210,85"/>
        <filter val="215,82"/>
        <filter val="22,13"/>
        <filter val="22,54"/>
        <filter val="22,56"/>
        <filter val="22,99"/>
        <filter val="223,23"/>
        <filter val="23,38"/>
        <filter val="23,70"/>
        <filter val="236,30"/>
        <filter val="24,20"/>
        <filter val="24,29"/>
        <filter val="24,56"/>
        <filter val="25,41"/>
        <filter val="25,73"/>
        <filter val="253,70"/>
        <filter val="253,93"/>
        <filter val="26,28"/>
        <filter val="26,72"/>
        <filter val="262.022,41"/>
        <filter val="263,00"/>
        <filter val="27,42"/>
        <filter val="27,66"/>
        <filter val="29,99"/>
        <filter val="292.336,43"/>
        <filter val="3,35"/>
        <filter val="3,60"/>
        <filter val="3,71"/>
        <filter val="3,76"/>
        <filter val="31,13"/>
        <filter val="31,70"/>
        <filter val="32,24"/>
        <filter val="32,25"/>
        <filter val="33,00"/>
        <filter val="33,11"/>
        <filter val="33,47"/>
        <filter val="333,21"/>
        <filter val="334,84"/>
        <filter val="34,17"/>
        <filter val="35,08"/>
        <filter val="36,21"/>
        <filter val="36,29"/>
        <filter val="37,81"/>
        <filter val="38,96"/>
        <filter val="388,74"/>
        <filter val="39,47"/>
        <filter val="39,65"/>
        <filter val="390,13"/>
        <filter val="4,14"/>
        <filter val="4,26"/>
        <filter val="4,57"/>
        <filter val="4,59"/>
        <filter val="4,80"/>
        <filter val="4,86"/>
        <filter val="4,87"/>
        <filter val="4.028,74"/>
        <filter val="40,10"/>
        <filter val="41,68"/>
        <filter val="42,04"/>
        <filter val="42,53"/>
        <filter val="42,69"/>
        <filter val="435,03"/>
        <filter val="435,61"/>
        <filter val="44,03"/>
        <filter val="44,89"/>
        <filter val="449,04"/>
        <filter val="462,26"/>
        <filter val="463,56"/>
        <filter val="469,07"/>
        <filter val="47,00"/>
        <filter val="470,73"/>
        <filter val="48,67"/>
        <filter val="484,57"/>
        <filter val="484,79"/>
        <filter val="487,88"/>
        <filter val="49,90"/>
        <filter val="490,99"/>
        <filter val="491,31"/>
        <filter val="498,84"/>
        <filter val="499,00"/>
        <filter val="5,14"/>
        <filter val="5,17"/>
        <filter val="5,31"/>
        <filter val="5.646,08"/>
        <filter val="502,85"/>
        <filter val="508,72"/>
        <filter val="509,01"/>
        <filter val="51,35"/>
        <filter val="51,58"/>
        <filter val="52,02"/>
        <filter val="57,18"/>
        <filter val="58,14"/>
        <filter val="59,25"/>
        <filter val="6,30"/>
        <filter val="6,71"/>
        <filter val="6.185,69"/>
        <filter val="603,40"/>
        <filter val="61,90"/>
        <filter val="62,77"/>
        <filter val="624,94"/>
        <filter val="634,94"/>
        <filter val="64,27"/>
        <filter val="64,89"/>
        <filter val="65,66"/>
        <filter val="65,99"/>
        <filter val="66,22"/>
        <filter val="66,61"/>
        <filter val="66,70"/>
        <filter val="67,64"/>
        <filter val="68,07"/>
        <filter val="688,07"/>
        <filter val="69,11"/>
        <filter val="7,28"/>
        <filter val="7,80"/>
        <filter val="7,92"/>
        <filter val="70,81"/>
        <filter val="71,81"/>
        <filter val="711,71"/>
        <filter val="73,36"/>
        <filter val="744,83"/>
        <filter val="75,01"/>
        <filter val="76,93"/>
        <filter val="767,76"/>
        <filter val="77,36"/>
        <filter val="77,58"/>
        <filter val="8,21"/>
        <filter val="8,24"/>
        <filter val="8,26"/>
        <filter val="8,75"/>
        <filter val="82,09"/>
        <filter val="826,71"/>
        <filter val="85,66"/>
        <filter val="85,71"/>
        <filter val="862,05"/>
        <filter val="87,75"/>
        <filter val="9,39"/>
        <filter val="9,76"/>
        <filter val="9,78"/>
        <filter val="96.034,17"/>
        <filter val="970,30"/>
        <filter val="98,80"/>
      </filters>
    </filterColumn>
  </autoFilter>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62</vt:i4>
      </vt:variant>
    </vt:vector>
  </HeadingPairs>
  <TitlesOfParts>
    <vt:vector size="65" baseType="lpstr">
      <vt:lpstr>COMPOSIÇÕES COMPLEMENTARES </vt:lpstr>
      <vt:lpstr>SERVIÇOS</vt:lpstr>
      <vt:lpstr>INSUMOS</vt:lpstr>
      <vt:lpstr>__xlnm.Print_Area_1</vt:lpstr>
      <vt:lpstr>__xlnm.Print_Titles_1</vt:lpstr>
      <vt:lpstr>'COMPOSIÇÕES COMPLEMENTARES '!Area_de_impressao</vt:lpstr>
      <vt:lpstr>INSUMOS!Area_de_impressao</vt:lpstr>
      <vt:lpstr>SERVIÇOS!Area_de_impressao</vt:lpstr>
      <vt:lpstr>INSUMOS!DadosExternos10</vt:lpstr>
      <vt:lpstr>SERVIÇOS!DadosExternos10</vt:lpstr>
      <vt:lpstr>INSUMOS!DadosExternos11</vt:lpstr>
      <vt:lpstr>SERVIÇOS!DadosExternos11</vt:lpstr>
      <vt:lpstr>INSUMOS!DadosExternos12</vt:lpstr>
      <vt:lpstr>SERVIÇOS!DadosExternos12</vt:lpstr>
      <vt:lpstr>INSUMOS!DadosExternos13</vt:lpstr>
      <vt:lpstr>SERVIÇOS!DadosExternos13</vt:lpstr>
      <vt:lpstr>INSUMOS!DadosExternos14</vt:lpstr>
      <vt:lpstr>SERVIÇOS!DadosExternos14</vt:lpstr>
      <vt:lpstr>INSUMOS!DadosExternos15</vt:lpstr>
      <vt:lpstr>SERVIÇOS!DadosExternos15</vt:lpstr>
      <vt:lpstr>INSUMOS!DadosExternos16</vt:lpstr>
      <vt:lpstr>SERVIÇOS!DadosExternos16</vt:lpstr>
      <vt:lpstr>INSUMOS!DadosExternos17</vt:lpstr>
      <vt:lpstr>SERVIÇOS!DadosExternos17</vt:lpstr>
      <vt:lpstr>SERVIÇOS!DadosExternos18</vt:lpstr>
      <vt:lpstr>INSUMOS!DadosExternos19</vt:lpstr>
      <vt:lpstr>SERVIÇOS!DadosExternos19</vt:lpstr>
      <vt:lpstr>INSUMOS!DadosExternos2</vt:lpstr>
      <vt:lpstr>SERVIÇOS!DadosExternos2</vt:lpstr>
      <vt:lpstr>INSUMOS!DadosExternos20</vt:lpstr>
      <vt:lpstr>SERVIÇOS!DadosExternos20</vt:lpstr>
      <vt:lpstr>INSUMOS!DadosExternos21</vt:lpstr>
      <vt:lpstr>SERVIÇOS!DadosExternos21</vt:lpstr>
      <vt:lpstr>INSUMOS!DadosExternos22</vt:lpstr>
      <vt:lpstr>SERVIÇOS!DadosExternos22</vt:lpstr>
      <vt:lpstr>INSUMOS!DadosExternos23</vt:lpstr>
      <vt:lpstr>SERVIÇOS!DadosExternos23</vt:lpstr>
      <vt:lpstr>INSUMOS!DadosExternos24</vt:lpstr>
      <vt:lpstr>SERVIÇOS!DadosExternos24</vt:lpstr>
      <vt:lpstr>INSUMOS!DadosExternos25</vt:lpstr>
      <vt:lpstr>SERVIÇOS!DadosExternos25</vt:lpstr>
      <vt:lpstr>INSUMOS!DadosExternos26</vt:lpstr>
      <vt:lpstr>SERVIÇOS!DadosExternos26</vt:lpstr>
      <vt:lpstr>INSUMOS!DadosExternos27</vt:lpstr>
      <vt:lpstr>SERVIÇOS!DadosExternos27</vt:lpstr>
      <vt:lpstr>INSUMOS!DadosExternos28</vt:lpstr>
      <vt:lpstr>SERVIÇOS!DadosExternos28</vt:lpstr>
      <vt:lpstr>INSUMOS!DadosExternos29</vt:lpstr>
      <vt:lpstr>SERVIÇOS!DadosExternos29</vt:lpstr>
      <vt:lpstr>INSUMOS!DadosExternos30</vt:lpstr>
      <vt:lpstr>SERVIÇOS!DadosExternos30</vt:lpstr>
      <vt:lpstr>INSUMOS!DadosExternos31</vt:lpstr>
      <vt:lpstr>SERVIÇOS!DadosExternos31</vt:lpstr>
      <vt:lpstr>INSUMOS!DadosExternos32</vt:lpstr>
      <vt:lpstr>SERVIÇOS!DadosExternos32</vt:lpstr>
      <vt:lpstr>INSUMOS!DadosExternos33</vt:lpstr>
      <vt:lpstr>SERVIÇOS!DadosExternos33</vt:lpstr>
      <vt:lpstr>INSUMOS!DadosExternos34</vt:lpstr>
      <vt:lpstr>SERVIÇOS!DadosExternos34</vt:lpstr>
      <vt:lpstr>INSUMOS!DadosExternos5</vt:lpstr>
      <vt:lpstr>SERVIÇOS!DadosExternos5</vt:lpstr>
      <vt:lpstr>INSUMOS!DadosExternos6</vt:lpstr>
      <vt:lpstr>SERVIÇOS!DadosExternos6</vt:lpstr>
      <vt:lpstr>INSUMOS!Titulos_de_impressao</vt:lpstr>
      <vt:lpstr>SERVIÇOS!Titulos_de_impressao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Mileke Scucato</dc:creator>
  <cp:lastModifiedBy>Engenharia</cp:lastModifiedBy>
  <cp:lastPrinted>2023-07-17T17:31:45Z</cp:lastPrinted>
  <dcterms:created xsi:type="dcterms:W3CDTF">2017-06-27T19:52:20Z</dcterms:created>
  <dcterms:modified xsi:type="dcterms:W3CDTF">2023-09-21T17:19:58Z</dcterms:modified>
</cp:coreProperties>
</file>